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xr:revisionPtr revIDLastSave="0" documentId="8_{29C1A3DD-A695-4676-AC1D-890A2F15623E}" xr6:coauthVersionLast="47" xr6:coauthVersionMax="47" xr10:uidLastSave="{00000000-0000-0000-0000-000000000000}"/>
  <bookViews>
    <workbookView xWindow="-120" yWindow="-120" windowWidth="29040" windowHeight="15720" xr2:uid="{4F175EDF-07A8-4B4E-AD88-A0E745AE1055}"/>
  </bookViews>
  <sheets>
    <sheet name="Transactions" sheetId="1" r:id="rId1"/>
  </sheets>
  <externalReferences>
    <externalReference r:id="rId2"/>
  </externalReferences>
  <definedNames>
    <definedName name="CustomersList">[1]!Customers[Name]</definedName>
    <definedName name="ProductList">[1]!Products[PRODUCT 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W1184" i="1" l="1"/>
  <c r="W1183" i="1"/>
  <c r="W1182" i="1"/>
  <c r="W1181" i="1"/>
  <c r="W1180" i="1"/>
  <c r="W1179" i="1"/>
  <c r="W1178" i="1"/>
  <c r="W1177" i="1"/>
  <c r="W1176" i="1"/>
  <c r="W1175" i="1"/>
  <c r="V1175" i="1"/>
  <c r="U1176" i="1" s="1"/>
  <c r="V1176" i="1" s="1"/>
  <c r="U1177" i="1" s="1"/>
  <c r="V1177" i="1" s="1"/>
  <c r="U1178" i="1" s="1"/>
  <c r="V1178" i="1" s="1"/>
  <c r="U1179" i="1" s="1"/>
  <c r="V1179" i="1" s="1"/>
  <c r="U1180" i="1" s="1"/>
  <c r="V1180" i="1" s="1"/>
  <c r="U1181" i="1" s="1"/>
  <c r="V1181" i="1" s="1"/>
  <c r="U1182" i="1" s="1"/>
  <c r="V1182" i="1" s="1"/>
  <c r="U1183" i="1" s="1"/>
  <c r="V1183" i="1" s="1"/>
  <c r="U1184" i="1" s="1"/>
  <c r="V1184" i="1" s="1"/>
  <c r="S1114" i="1"/>
  <c r="S1113" i="1"/>
  <c r="Q908" i="1"/>
  <c r="Q758" i="1"/>
  <c r="K714" i="1"/>
  <c r="J714" i="1"/>
</calcChain>
</file>

<file path=xl/sharedStrings.xml><?xml version="1.0" encoding="utf-8"?>
<sst xmlns="http://schemas.openxmlformats.org/spreadsheetml/2006/main" count="8189" uniqueCount="1448">
  <si>
    <t>Transactions</t>
  </si>
  <si>
    <t>Site</t>
  </si>
  <si>
    <t>TransactionID</t>
  </si>
  <si>
    <t>Customer</t>
  </si>
  <si>
    <t>Date</t>
  </si>
  <si>
    <t>ProductID</t>
  </si>
  <si>
    <t>Quantity</t>
  </si>
  <si>
    <t>Type</t>
  </si>
  <si>
    <t>Cost</t>
  </si>
  <si>
    <t>Description</t>
  </si>
  <si>
    <t>Adjustment Reason</t>
  </si>
  <si>
    <t>User</t>
  </si>
  <si>
    <t>Raleigh</t>
  </si>
  <si>
    <t>TSG Finishing, LLC</t>
  </si>
  <si>
    <t>DD15-IE7</t>
  </si>
  <si>
    <t>Stock Out</t>
  </si>
  <si>
    <t>2 Pieces Issued</t>
  </si>
  <si>
    <t>CA</t>
  </si>
  <si>
    <t>Wesco Integrated Supply</t>
  </si>
  <si>
    <t>DD10-IE7</t>
  </si>
  <si>
    <t>10 Pieces Issued</t>
  </si>
  <si>
    <t>Ferndale Laboratories Inc</t>
  </si>
  <si>
    <t>DD20-ITFM</t>
  </si>
  <si>
    <t>Mackenzie Industrial &amp; Safety</t>
  </si>
  <si>
    <t>DD10-STFM</t>
  </si>
  <si>
    <t>DD40-STFM</t>
  </si>
  <si>
    <t>=XLOOKUP(Transactions[[#Headers],[ProductID]],Products[[#Headers],[PRODUCT ID]],IF(Transactions![Quantity]&lt;0,([Quantity]*-1)*Products![COST],Transactions![Quantity]*Products![COST]))</t>
  </si>
  <si>
    <t>Wolseley Industrial Group</t>
  </si>
  <si>
    <t>DD15-SE7</t>
  </si>
  <si>
    <t>150 Pieces Issued</t>
  </si>
  <si>
    <t>T00001</t>
  </si>
  <si>
    <t>Inventory</t>
  </si>
  <si>
    <t>DD60-ITFM</t>
  </si>
  <si>
    <t>Stock In</t>
  </si>
  <si>
    <t>48 Pieces Received</t>
  </si>
  <si>
    <t>Opening Stock</t>
  </si>
  <si>
    <t>T00002</t>
  </si>
  <si>
    <t>DD40-ITFM</t>
  </si>
  <si>
    <t>74 Pieces Received</t>
  </si>
  <si>
    <t>T00003</t>
  </si>
  <si>
    <t>DD30-ITFM</t>
  </si>
  <si>
    <t>91 Pieces Received</t>
  </si>
  <si>
    <t>T00004</t>
  </si>
  <si>
    <t>299 Pieces Received</t>
  </si>
  <si>
    <t>T00005</t>
  </si>
  <si>
    <t>DD15-ITFM</t>
  </si>
  <si>
    <t>269 Pieces Received</t>
  </si>
  <si>
    <t>T00006</t>
  </si>
  <si>
    <t>DD10-ITFM</t>
  </si>
  <si>
    <t>901 Pieces Received</t>
  </si>
  <si>
    <t>T00007</t>
  </si>
  <si>
    <t>DD07-ITFM</t>
  </si>
  <si>
    <t>657 Pieces Received</t>
  </si>
  <si>
    <t>T00008</t>
  </si>
  <si>
    <t>DD05-ITFM</t>
  </si>
  <si>
    <t>335 Pieces Received</t>
  </si>
  <si>
    <t>T00009</t>
  </si>
  <si>
    <t>DD03-ITFM</t>
  </si>
  <si>
    <t>1251 Pieces Received</t>
  </si>
  <si>
    <t>T00010</t>
  </si>
  <si>
    <t>DD60-IE7</t>
  </si>
  <si>
    <t>43 Pieces Received</t>
  </si>
  <si>
    <t>T00011</t>
  </si>
  <si>
    <t>DD40-IE7</t>
  </si>
  <si>
    <t>114 Pieces Received</t>
  </si>
  <si>
    <t>T00012</t>
  </si>
  <si>
    <t>DD30-IE7</t>
  </si>
  <si>
    <t>153 Pieces Received</t>
  </si>
  <si>
    <t>T00013</t>
  </si>
  <si>
    <t>DD20-IE7</t>
  </si>
  <si>
    <t>793 Pieces Received</t>
  </si>
  <si>
    <t>T00014</t>
  </si>
  <si>
    <t>304 Pieces Received</t>
  </si>
  <si>
    <t>T00015</t>
  </si>
  <si>
    <t>571 Pieces Received</t>
  </si>
  <si>
    <t>T00016</t>
  </si>
  <si>
    <t>DD07-IE7</t>
  </si>
  <si>
    <t>667 Pieces Received</t>
  </si>
  <si>
    <t>T00017</t>
  </si>
  <si>
    <t>DD05-IE7</t>
  </si>
  <si>
    <t>572 Pieces Received</t>
  </si>
  <si>
    <t>T00018</t>
  </si>
  <si>
    <t>DD03-IE7</t>
  </si>
  <si>
    <t>858 Pieces Received</t>
  </si>
  <si>
    <t>T00019</t>
  </si>
  <si>
    <t>DD03-SE7</t>
  </si>
  <si>
    <t>700 Pieces Received</t>
  </si>
  <si>
    <t>T00020</t>
  </si>
  <si>
    <t>DD05-SE7</t>
  </si>
  <si>
    <t>506 Pieces Received</t>
  </si>
  <si>
    <t>T00021</t>
  </si>
  <si>
    <t>DD07-SE7</t>
  </si>
  <si>
    <t>379 Pieces Received</t>
  </si>
  <si>
    <t>T00022</t>
  </si>
  <si>
    <t>DD10-SE7</t>
  </si>
  <si>
    <t>626 Pieces Received</t>
  </si>
  <si>
    <t>T00023</t>
  </si>
  <si>
    <t>1254 Pieces Received</t>
  </si>
  <si>
    <t>T00024</t>
  </si>
  <si>
    <t>DD20-SE7</t>
  </si>
  <si>
    <t>263 Pieces Received</t>
  </si>
  <si>
    <t>T00025</t>
  </si>
  <si>
    <t>DD25-SE7</t>
  </si>
  <si>
    <t>T00026</t>
  </si>
  <si>
    <t>DD30-SE7</t>
  </si>
  <si>
    <t>168 Pieces Received</t>
  </si>
  <si>
    <t>T00027</t>
  </si>
  <si>
    <t>DD40-SE7</t>
  </si>
  <si>
    <t>174 Pieces Received</t>
  </si>
  <si>
    <t>T00028</t>
  </si>
  <si>
    <t>DD60-SE7</t>
  </si>
  <si>
    <t>53 Pieces Received</t>
  </si>
  <si>
    <t>T00029</t>
  </si>
  <si>
    <t>DD05-STFM</t>
  </si>
  <si>
    <t>587 Pieces Received</t>
  </si>
  <si>
    <t>T00030</t>
  </si>
  <si>
    <t>DD07-STFM</t>
  </si>
  <si>
    <t>873 Pieces Received</t>
  </si>
  <si>
    <t>T00031</t>
  </si>
  <si>
    <t>863 Pieces Received</t>
  </si>
  <si>
    <t>T00032</t>
  </si>
  <si>
    <t>DD15-STFM</t>
  </si>
  <si>
    <t>402 Pieces Received</t>
  </si>
  <si>
    <t>T00033</t>
  </si>
  <si>
    <t>DD20-STFM</t>
  </si>
  <si>
    <t>499 Pieces Received</t>
  </si>
  <si>
    <t>T00034</t>
  </si>
  <si>
    <t>DD25-STFM</t>
  </si>
  <si>
    <t>105 Pieces Received</t>
  </si>
  <si>
    <t>T00035</t>
  </si>
  <si>
    <t>DD30-STFM</t>
  </si>
  <si>
    <t>214 Pieces Received</t>
  </si>
  <si>
    <t>T00036</t>
  </si>
  <si>
    <t>107 Pieces Received</t>
  </si>
  <si>
    <t>T00037</t>
  </si>
  <si>
    <t>DD60-STFM</t>
  </si>
  <si>
    <t>23 Pieces Received</t>
  </si>
  <si>
    <t>T00038</t>
  </si>
  <si>
    <t>DD03-GE7</t>
  </si>
  <si>
    <t>1453 Pieces Received</t>
  </si>
  <si>
    <t>T00039</t>
  </si>
  <si>
    <t>DD07-GE7</t>
  </si>
  <si>
    <t>923 Pieces Received</t>
  </si>
  <si>
    <t>T00040</t>
  </si>
  <si>
    <t>DD10-GE7</t>
  </si>
  <si>
    <t>981 Pieces Received</t>
  </si>
  <si>
    <t>T00041</t>
  </si>
  <si>
    <t>DD15-GE7</t>
  </si>
  <si>
    <t>510 Pieces Received</t>
  </si>
  <si>
    <t>T00042</t>
  </si>
  <si>
    <t>DD20-GE7</t>
  </si>
  <si>
    <t>676 Pieces Received</t>
  </si>
  <si>
    <t>T00043</t>
  </si>
  <si>
    <t>DD30-GE7</t>
  </si>
  <si>
    <t>159 Pieces Received</t>
  </si>
  <si>
    <t>T00044</t>
  </si>
  <si>
    <t>DD40-GE7</t>
  </si>
  <si>
    <t>T00045</t>
  </si>
  <si>
    <t>DD03-GTFML</t>
  </si>
  <si>
    <t>550 Pieces Received</t>
  </si>
  <si>
    <t>T00046</t>
  </si>
  <si>
    <t>DD07-GTFML</t>
  </si>
  <si>
    <t>902 Pieces Received</t>
  </si>
  <si>
    <t>T00047</t>
  </si>
  <si>
    <t>DD10-GTFM</t>
  </si>
  <si>
    <t>565 Pieces Received</t>
  </si>
  <si>
    <t>T00048</t>
  </si>
  <si>
    <t>DD15-GTFM</t>
  </si>
  <si>
    <t>385 Pieces Received</t>
  </si>
  <si>
    <t>T00049</t>
  </si>
  <si>
    <t>DD20-GTFM</t>
  </si>
  <si>
    <t>540 Pieces Received</t>
  </si>
  <si>
    <t>T00050</t>
  </si>
  <si>
    <t>DD30-GTFM</t>
  </si>
  <si>
    <t>0 Pieces Received</t>
  </si>
  <si>
    <t>T00051</t>
  </si>
  <si>
    <t>DD40-GTFM</t>
  </si>
  <si>
    <t>20 Pieces Received</t>
  </si>
  <si>
    <t>T00052</t>
  </si>
  <si>
    <t>DD60-GTFM</t>
  </si>
  <si>
    <t>T00053</t>
  </si>
  <si>
    <t>DD15-GTFM-E</t>
  </si>
  <si>
    <t>344 Pieces Received</t>
  </si>
  <si>
    <t>T00054</t>
  </si>
  <si>
    <t>DD20-GTFM-E</t>
  </si>
  <si>
    <t>356 Pieces Received</t>
  </si>
  <si>
    <t>T00055</t>
  </si>
  <si>
    <t>DD30-GTFM-E</t>
  </si>
  <si>
    <t>T00056</t>
  </si>
  <si>
    <t>DD10-GTFM-M</t>
  </si>
  <si>
    <t>377 Pieces Received</t>
  </si>
  <si>
    <t>T00057</t>
  </si>
  <si>
    <t>DD15-GTFM-M</t>
  </si>
  <si>
    <t>115 Pieces Received</t>
  </si>
  <si>
    <t>T00058</t>
  </si>
  <si>
    <t>DD20-GTFM-M</t>
  </si>
  <si>
    <t>396 Pieces Received</t>
  </si>
  <si>
    <t>T00059</t>
  </si>
  <si>
    <t>DD30-GTFM-M</t>
  </si>
  <si>
    <t>T00060</t>
  </si>
  <si>
    <t>DD05-ERD-A</t>
  </si>
  <si>
    <t>169 Pieces Received</t>
  </si>
  <si>
    <t>T00061</t>
  </si>
  <si>
    <t>DD06-ERD-A</t>
  </si>
  <si>
    <t>364 Pieces Received</t>
  </si>
  <si>
    <t>T00062</t>
  </si>
  <si>
    <t>DD10-ERD-A</t>
  </si>
  <si>
    <t>237 Pieces Received</t>
  </si>
  <si>
    <t>T00063</t>
  </si>
  <si>
    <t>DD15-ERD-A-NB</t>
  </si>
  <si>
    <t>119 Pieces Received</t>
  </si>
  <si>
    <t>T00064</t>
  </si>
  <si>
    <t>DD20-ERD-A</t>
  </si>
  <si>
    <t>T00065</t>
  </si>
  <si>
    <t>DD30-ERD-A</t>
  </si>
  <si>
    <t>302 Pieces Received</t>
  </si>
  <si>
    <t>T00066</t>
  </si>
  <si>
    <t>DD20-ERD-A-NB</t>
  </si>
  <si>
    <t>142 Pieces Received</t>
  </si>
  <si>
    <t>T00067</t>
  </si>
  <si>
    <t>DD25-NAERD-A-CRP</t>
  </si>
  <si>
    <t>10 Pieces Received</t>
  </si>
  <si>
    <t>T00068</t>
  </si>
  <si>
    <t>DD38-NAERD-A-CRP</t>
  </si>
  <si>
    <t>T00069</t>
  </si>
  <si>
    <t>DD40-ERD-A</t>
  </si>
  <si>
    <t>13 Pieces Received</t>
  </si>
  <si>
    <t>T00070</t>
  </si>
  <si>
    <t>DD51-NAERD-A-CRP</t>
  </si>
  <si>
    <t>9 Pieces Received</t>
  </si>
  <si>
    <t>T00071</t>
  </si>
  <si>
    <t>DD05-EXRD-A</t>
  </si>
  <si>
    <t>96 Pieces Received</t>
  </si>
  <si>
    <t>T00072</t>
  </si>
  <si>
    <t>DD06-EXRD-A</t>
  </si>
  <si>
    <t>T00073</t>
  </si>
  <si>
    <t>DD10-EXRD-A</t>
  </si>
  <si>
    <t>33 Pieces Received</t>
  </si>
  <si>
    <t>T00074</t>
  </si>
  <si>
    <t>DD15-EXRD-A</t>
  </si>
  <si>
    <t>T00075</t>
  </si>
  <si>
    <t>DD20-EXRD-A</t>
  </si>
  <si>
    <t>93 Pieces Received</t>
  </si>
  <si>
    <t>T00076</t>
  </si>
  <si>
    <t>DD30-EXRD-A</t>
  </si>
  <si>
    <t>47 Pieces Received</t>
  </si>
  <si>
    <t>T00077</t>
  </si>
  <si>
    <t>DD03-ITFM-X</t>
  </si>
  <si>
    <t>T00078</t>
  </si>
  <si>
    <t>DD05-ITFM-X</t>
  </si>
  <si>
    <t>112 Pieces Received</t>
  </si>
  <si>
    <t>T00079</t>
  </si>
  <si>
    <t>DD07-ITFM-X</t>
  </si>
  <si>
    <t>150 Pieces Received</t>
  </si>
  <si>
    <t>T00080</t>
  </si>
  <si>
    <t>DD10-ITFM-X</t>
  </si>
  <si>
    <t>T00081</t>
  </si>
  <si>
    <t>DD15-ITFM-X</t>
  </si>
  <si>
    <t>81 Pieces Received</t>
  </si>
  <si>
    <t>T00082</t>
  </si>
  <si>
    <t>DD20-ITFM-X</t>
  </si>
  <si>
    <t>82 Pieces Received</t>
  </si>
  <si>
    <t>T00083</t>
  </si>
  <si>
    <t>DD05-STFM-X</t>
  </si>
  <si>
    <t>259 Pieces Received</t>
  </si>
  <si>
    <t>T00084</t>
  </si>
  <si>
    <t>DD07-STFM-X</t>
  </si>
  <si>
    <t>229 Pieces Received</t>
  </si>
  <si>
    <t>T00085</t>
  </si>
  <si>
    <t>DD10-STFM-X</t>
  </si>
  <si>
    <t>200 Pieces Received</t>
  </si>
  <si>
    <t>T00086</t>
  </si>
  <si>
    <t>DD15-STFM-X</t>
  </si>
  <si>
    <t>284 Pieces Received</t>
  </si>
  <si>
    <t>T00087</t>
  </si>
  <si>
    <t>DD20-STFM-X</t>
  </si>
  <si>
    <t xml:space="preserve"> 6 Pieces Received</t>
  </si>
  <si>
    <t>T00088</t>
  </si>
  <si>
    <t>DD30-STFM-X</t>
  </si>
  <si>
    <t>83 Pieces Received</t>
  </si>
  <si>
    <t>T00089</t>
  </si>
  <si>
    <t>DD03-SRD-A</t>
  </si>
  <si>
    <t xml:space="preserve"> 5 Pieces Received</t>
  </si>
  <si>
    <t>T00090</t>
  </si>
  <si>
    <t>DD05-SRD-A</t>
  </si>
  <si>
    <t>T00091</t>
  </si>
  <si>
    <t>DD06-SRD-A</t>
  </si>
  <si>
    <t>40 Pieces Received</t>
  </si>
  <si>
    <t>T00092</t>
  </si>
  <si>
    <t>DD10-SRD-A</t>
  </si>
  <si>
    <t>69 Pieces Received</t>
  </si>
  <si>
    <t>T00093</t>
  </si>
  <si>
    <t>DD15-SRD-A-NB</t>
  </si>
  <si>
    <t>68 Pieces Received</t>
  </si>
  <si>
    <t>T00094</t>
  </si>
  <si>
    <t>DD20-SRD-A</t>
  </si>
  <si>
    <t xml:space="preserve"> 35 Pieces Received</t>
  </si>
  <si>
    <t>T00095</t>
  </si>
  <si>
    <t>DD30-SRD-A</t>
  </si>
  <si>
    <t>209 Pieces Received</t>
  </si>
  <si>
    <t>T00096</t>
  </si>
  <si>
    <t>DD38-NAWSRD-A</t>
  </si>
  <si>
    <t>T00097</t>
  </si>
  <si>
    <t>DD40-SRD-A</t>
  </si>
  <si>
    <t>T00098</t>
  </si>
  <si>
    <t>DD03-EIL-A</t>
  </si>
  <si>
    <t>T00099</t>
  </si>
  <si>
    <t>DD03-EXIL-A</t>
  </si>
  <si>
    <t>156 Pieces Received</t>
  </si>
  <si>
    <t>T00100</t>
  </si>
  <si>
    <t>DD03-SIL-A</t>
  </si>
  <si>
    <t>75 Pieces Received</t>
  </si>
  <si>
    <t>T00101</t>
  </si>
  <si>
    <t>DD05-EXIL-A</t>
  </si>
  <si>
    <t>123 Pieces Received</t>
  </si>
  <si>
    <t>T00102</t>
  </si>
  <si>
    <t>DD07-EXIL-A</t>
  </si>
  <si>
    <t>T00103</t>
  </si>
  <si>
    <t>DD15-EXIL-A</t>
  </si>
  <si>
    <t>50 Pieces Received</t>
  </si>
  <si>
    <t>T00104</t>
  </si>
  <si>
    <t>DD10-VRD-B-NB</t>
  </si>
  <si>
    <t>T00105</t>
  </si>
  <si>
    <t>DD10-VRD-W-NB</t>
  </si>
  <si>
    <t>T00106</t>
  </si>
  <si>
    <t>DD20-VRD-B-NB</t>
  </si>
  <si>
    <t>24 Pieces Received</t>
  </si>
  <si>
    <t>T00107</t>
  </si>
  <si>
    <t>DD05-SXRD-A</t>
  </si>
  <si>
    <t>52 Pieces Received</t>
  </si>
  <si>
    <t>T00108</t>
  </si>
  <si>
    <t>DD06-SXRD-A</t>
  </si>
  <si>
    <t>T00109</t>
  </si>
  <si>
    <t>DD10-SXRD-A</t>
  </si>
  <si>
    <t>49 Pieces Received</t>
  </si>
  <si>
    <t>T00110</t>
  </si>
  <si>
    <t>DD15-SXRD-A</t>
  </si>
  <si>
    <t>T00111</t>
  </si>
  <si>
    <t>DD20-SXRD-A</t>
  </si>
  <si>
    <t>T00112</t>
  </si>
  <si>
    <t>DD30-SXRD-A</t>
  </si>
  <si>
    <t>78 Pieces Received</t>
  </si>
  <si>
    <t>T00113</t>
  </si>
  <si>
    <t>DD20-TRD-A</t>
  </si>
  <si>
    <t>ZDL Components De Processo</t>
  </si>
  <si>
    <t>109 Pieces Issues</t>
  </si>
  <si>
    <t>5 Pieces Issued</t>
  </si>
  <si>
    <t>Aerre Inox S.R.L.</t>
  </si>
  <si>
    <t>100 Pieces Issues</t>
  </si>
  <si>
    <t>KNT Tech KFT ATTN</t>
  </si>
  <si>
    <t>40 Pieces Issued</t>
  </si>
  <si>
    <t>Sangama Engineering</t>
  </si>
  <si>
    <t>15951:1</t>
  </si>
  <si>
    <t>65 Pieces Issued</t>
  </si>
  <si>
    <t>50 Pieces Issued</t>
  </si>
  <si>
    <t>DD03-STFML</t>
  </si>
  <si>
    <t>25 Pieces Issued</t>
  </si>
  <si>
    <t>15534:1</t>
  </si>
  <si>
    <t>20 Pieces Issued</t>
  </si>
  <si>
    <t>15457:1</t>
  </si>
  <si>
    <t>15519:1</t>
  </si>
  <si>
    <t>T00114</t>
  </si>
  <si>
    <t>DD38-NAERD-A</t>
  </si>
  <si>
    <t>T00115</t>
  </si>
  <si>
    <t>UP42RX-PX-050</t>
  </si>
  <si>
    <t>300 Pieces Received</t>
  </si>
  <si>
    <t>T00116</t>
  </si>
  <si>
    <t>UP42RX-PX-075</t>
  </si>
  <si>
    <t>T00117</t>
  </si>
  <si>
    <t>UP40RX-PX-100</t>
  </si>
  <si>
    <t>T00118</t>
  </si>
  <si>
    <t>UP40RX-PX-400</t>
  </si>
  <si>
    <t>T00119</t>
  </si>
  <si>
    <t>UP40RXPXF-100</t>
  </si>
  <si>
    <t>T00120</t>
  </si>
  <si>
    <t>UP40RXPXF-150</t>
  </si>
  <si>
    <t>T00121</t>
  </si>
  <si>
    <t>UP40RXPXF-200</t>
  </si>
  <si>
    <t>104 Pieces Received</t>
  </si>
  <si>
    <t>T00122</t>
  </si>
  <si>
    <t>UP40RXPXF-400</t>
  </si>
  <si>
    <t>T00123</t>
  </si>
  <si>
    <t>UP40RXPXF-800</t>
  </si>
  <si>
    <t>T00124</t>
  </si>
  <si>
    <t>UP40RXPXFW-100</t>
  </si>
  <si>
    <t>T00125</t>
  </si>
  <si>
    <t>UP40RXPXFW-200</t>
  </si>
  <si>
    <t>T00126</t>
  </si>
  <si>
    <t>DD03-SE7-T</t>
  </si>
  <si>
    <t>T00127</t>
  </si>
  <si>
    <t>DD05-SE7-T</t>
  </si>
  <si>
    <t>989 Pieces Received</t>
  </si>
  <si>
    <t>T00128</t>
  </si>
  <si>
    <t>DD07-SE7-T</t>
  </si>
  <si>
    <t>1030 Pieces Received</t>
  </si>
  <si>
    <t>T00129</t>
  </si>
  <si>
    <t>DD10-GSE7</t>
  </si>
  <si>
    <t>742 Pieces Received</t>
  </si>
  <si>
    <t>T00130</t>
  </si>
  <si>
    <t>DD15-GSE7</t>
  </si>
  <si>
    <t>575 Pieces Received</t>
  </si>
  <si>
    <t>T00131</t>
  </si>
  <si>
    <t>DD20-GSE7</t>
  </si>
  <si>
    <t>703 Pieces Received</t>
  </si>
  <si>
    <t>T00132</t>
  </si>
  <si>
    <t>DD01-SE7R</t>
  </si>
  <si>
    <t>54 Pieces Received</t>
  </si>
  <si>
    <t>T00133</t>
  </si>
  <si>
    <t>DD02-SE7R</t>
  </si>
  <si>
    <t>1010 Pieces Received</t>
  </si>
  <si>
    <t>T00134</t>
  </si>
  <si>
    <t>DD12-SE7</t>
  </si>
  <si>
    <t>110 Pieces Received</t>
  </si>
  <si>
    <t>T00135</t>
  </si>
  <si>
    <t>DD25-GSE7</t>
  </si>
  <si>
    <t>122 Pieces Received</t>
  </si>
  <si>
    <t>T00136</t>
  </si>
  <si>
    <t>DD30-GSE7</t>
  </si>
  <si>
    <t>118 Pieces Received</t>
  </si>
  <si>
    <t>T00137</t>
  </si>
  <si>
    <t>DD40-GSE7</t>
  </si>
  <si>
    <t>92 Pieces Received</t>
  </si>
  <si>
    <t>T00138</t>
  </si>
  <si>
    <t>DD03-STFM-C</t>
  </si>
  <si>
    <t>231 Pieces Received</t>
  </si>
  <si>
    <t>T00139</t>
  </si>
  <si>
    <t>DD05-STFM-C</t>
  </si>
  <si>
    <t>71 Pieces Received</t>
  </si>
  <si>
    <t>T00140</t>
  </si>
  <si>
    <t>DD07-STFM-C</t>
  </si>
  <si>
    <t>328 Pieces Received</t>
  </si>
  <si>
    <t>T00141</t>
  </si>
  <si>
    <t>DD10-STFM-C</t>
  </si>
  <si>
    <t>T00142</t>
  </si>
  <si>
    <t>DD15-STFM-C</t>
  </si>
  <si>
    <t>84 Pieces Received</t>
  </si>
  <si>
    <t>T00143</t>
  </si>
  <si>
    <t>DD20-STFM-C</t>
  </si>
  <si>
    <t>203 Pieces Received</t>
  </si>
  <si>
    <t>T00144</t>
  </si>
  <si>
    <t>T00145</t>
  </si>
  <si>
    <t>DD20-ERD-A-PLUS</t>
  </si>
  <si>
    <t xml:space="preserve">14 Pieces Received </t>
  </si>
  <si>
    <t>T00146</t>
  </si>
  <si>
    <t>DD30-ERD-A-PLUS</t>
  </si>
  <si>
    <t>T00147</t>
  </si>
  <si>
    <t>DD15-EIL-A</t>
  </si>
  <si>
    <t>T00148</t>
  </si>
  <si>
    <t>1000 Pieces Received</t>
  </si>
  <si>
    <t>Received PO</t>
  </si>
  <si>
    <t>100 Pieces Received</t>
  </si>
  <si>
    <t>400 Pieces Received</t>
  </si>
  <si>
    <t>KSS-075-V-01</t>
  </si>
  <si>
    <t>5 Pieces Received</t>
  </si>
  <si>
    <t>YE102-0CC1610MRE1</t>
  </si>
  <si>
    <t>4 Pieces Received</t>
  </si>
  <si>
    <t>T00149</t>
  </si>
  <si>
    <t>YEVSTD.Y20.Y20.35.0</t>
  </si>
  <si>
    <t>3 Pieces Issued</t>
  </si>
  <si>
    <t>Alpha Multiservices</t>
  </si>
  <si>
    <t>13 Pieces Issued</t>
  </si>
  <si>
    <t>Motion Industries Inc</t>
  </si>
  <si>
    <t>200 Pieces Issued</t>
  </si>
  <si>
    <t>16187:1</t>
  </si>
  <si>
    <t>100 Pieces Issued</t>
  </si>
  <si>
    <t>16228:1</t>
  </si>
  <si>
    <t>800 Pieces Issued</t>
  </si>
  <si>
    <t>UP40MPSFY-150</t>
  </si>
  <si>
    <t>T00150</t>
  </si>
  <si>
    <t>UP40MPSFY-200</t>
  </si>
  <si>
    <t>T00151</t>
  </si>
  <si>
    <t>UP40MPSFY-250</t>
  </si>
  <si>
    <t>T00152</t>
  </si>
  <si>
    <t>UP42MPSFY-050</t>
  </si>
  <si>
    <t>T00153</t>
  </si>
  <si>
    <t>UP42MPSFY-075</t>
  </si>
  <si>
    <t>980 Pieces Received</t>
  </si>
  <si>
    <t>Bausch &amp; Lomb</t>
  </si>
  <si>
    <t>500 Pieces Issued</t>
  </si>
  <si>
    <t>T00154</t>
  </si>
  <si>
    <t>DD05-AE7</t>
  </si>
  <si>
    <t>T00155</t>
  </si>
  <si>
    <t>DD07-AE7</t>
  </si>
  <si>
    <t>90 Pieces Received</t>
  </si>
  <si>
    <t>T00156</t>
  </si>
  <si>
    <t>DD10-AE7</t>
  </si>
  <si>
    <t>T00157</t>
  </si>
  <si>
    <t>DD20-AE7</t>
  </si>
  <si>
    <t>T00158</t>
  </si>
  <si>
    <t>DD15-AE7</t>
  </si>
  <si>
    <t>T00159</t>
  </si>
  <si>
    <t>DD03-BAE7</t>
  </si>
  <si>
    <t>805 Pieces Received</t>
  </si>
  <si>
    <t>T00160</t>
  </si>
  <si>
    <t>DD10-BAUTFM</t>
  </si>
  <si>
    <t>55 Pieces Received</t>
  </si>
  <si>
    <t>T00161</t>
  </si>
  <si>
    <t>DD15-BAUTFM</t>
  </si>
  <si>
    <t>34 Pieces Received</t>
  </si>
  <si>
    <t>T00162</t>
  </si>
  <si>
    <t>DD20-BAUTFM</t>
  </si>
  <si>
    <t>51 Pieces Received</t>
  </si>
  <si>
    <t>T00163</t>
  </si>
  <si>
    <t>PVT-1300A-E</t>
  </si>
  <si>
    <t>286 Pieces Received</t>
  </si>
  <si>
    <t>T00164</t>
  </si>
  <si>
    <t>DD03-AQTFML</t>
  </si>
  <si>
    <t>T00165</t>
  </si>
  <si>
    <t>DD25-STFM-X</t>
  </si>
  <si>
    <t>T00166</t>
  </si>
  <si>
    <t>2400 Pieces Received</t>
  </si>
  <si>
    <t>T00177</t>
  </si>
  <si>
    <t>T00178</t>
  </si>
  <si>
    <t>UP42MPGRTB-E-050</t>
  </si>
  <si>
    <t>353 Pieces Received</t>
  </si>
  <si>
    <t>T00179</t>
  </si>
  <si>
    <t>UP42MPGRTB-E-075</t>
  </si>
  <si>
    <t>448 Pieces Received</t>
  </si>
  <si>
    <t>T00180</t>
  </si>
  <si>
    <t>UP40MPGRTB-E-100</t>
  </si>
  <si>
    <t>17 Pieces Received</t>
  </si>
  <si>
    <t>T00181</t>
  </si>
  <si>
    <t>UP40MPGRTB-E-150</t>
  </si>
  <si>
    <t>80 Pieces Received</t>
  </si>
  <si>
    <t>T00182</t>
  </si>
  <si>
    <t>UP40MPGRTB-E-200</t>
  </si>
  <si>
    <t>15 Pieces Received</t>
  </si>
  <si>
    <t>T00183</t>
  </si>
  <si>
    <t>UP40MPGRTB-E-300</t>
  </si>
  <si>
    <t>T00184</t>
  </si>
  <si>
    <t>UP40MPGRTB-E-400</t>
  </si>
  <si>
    <t>T00185</t>
  </si>
  <si>
    <t>DD17-ERD-A</t>
  </si>
  <si>
    <t>T00186</t>
  </si>
  <si>
    <t>T00187</t>
  </si>
  <si>
    <t>T00188</t>
  </si>
  <si>
    <t>DD05-SIIR</t>
  </si>
  <si>
    <t>T00189</t>
  </si>
  <si>
    <t>DD05-SIIR-T</t>
  </si>
  <si>
    <t>257 Pieces Received</t>
  </si>
  <si>
    <t>T00190</t>
  </si>
  <si>
    <t>DD07-SIIR</t>
  </si>
  <si>
    <t>94 Pieces Received</t>
  </si>
  <si>
    <t>T00191</t>
  </si>
  <si>
    <t>DD07-SIIR-T</t>
  </si>
  <si>
    <t>198 Pieces Received</t>
  </si>
  <si>
    <t>T00192</t>
  </si>
  <si>
    <t>DD15-SIIR</t>
  </si>
  <si>
    <t>T00193</t>
  </si>
  <si>
    <t>DD20-SIIR</t>
  </si>
  <si>
    <t>103 Pieces Received</t>
  </si>
  <si>
    <t>T00194</t>
  </si>
  <si>
    <t>DD30-SIIR</t>
  </si>
  <si>
    <t>41 Pieces Received</t>
  </si>
  <si>
    <t>Heerema Company</t>
  </si>
  <si>
    <t>1 Pieces Issued</t>
  </si>
  <si>
    <t>Rodem Process Equipment</t>
  </si>
  <si>
    <t>60 Pieces Issued</t>
  </si>
  <si>
    <t>T00204</t>
  </si>
  <si>
    <t>Hygenic Process Solutions Inc</t>
  </si>
  <si>
    <t>15 Pieces Issued</t>
  </si>
  <si>
    <t>160 Pieces Issued</t>
  </si>
  <si>
    <t>T00205</t>
  </si>
  <si>
    <t>RC.Y10.Y10.35.0</t>
  </si>
  <si>
    <t>19 Pieces Received</t>
  </si>
  <si>
    <t>6 Pieces Issued</t>
  </si>
  <si>
    <t>T00195</t>
  </si>
  <si>
    <t>DD07-IEPDM-B</t>
  </si>
  <si>
    <t>277 Pieces Received</t>
  </si>
  <si>
    <t>T00196</t>
  </si>
  <si>
    <t>DD10-IEPDM-B</t>
  </si>
  <si>
    <t>511 Pieces Received</t>
  </si>
  <si>
    <t>T00197</t>
  </si>
  <si>
    <t>DD15-IEPDM-B</t>
  </si>
  <si>
    <t>288 Pieces Received</t>
  </si>
  <si>
    <t>T00198</t>
  </si>
  <si>
    <t>DD20-IEPDM-B</t>
  </si>
  <si>
    <t>735 Pieces Received</t>
  </si>
  <si>
    <t>T00199</t>
  </si>
  <si>
    <t>DD30-IEPDM-B</t>
  </si>
  <si>
    <t>T00200</t>
  </si>
  <si>
    <t>DD10-GEPDM-B-M</t>
  </si>
  <si>
    <t>320 Pieces Received</t>
  </si>
  <si>
    <t>T00201</t>
  </si>
  <si>
    <t>DD15-GTFM-S-M</t>
  </si>
  <si>
    <t>384 Pieces Received</t>
  </si>
  <si>
    <t>T00202</t>
  </si>
  <si>
    <t>DD20-GEPDM-B-M</t>
  </si>
  <si>
    <t>135 Pieces Received</t>
  </si>
  <si>
    <t>T00203</t>
  </si>
  <si>
    <t>DD30-GEPDM-B-M</t>
  </si>
  <si>
    <t>332 Pieces Received</t>
  </si>
  <si>
    <t>RS Integrated Supply</t>
  </si>
  <si>
    <t>70 Pieces issued</t>
  </si>
  <si>
    <t>Phibro Animal Health Corporation</t>
  </si>
  <si>
    <t>12 Pieces Issued</t>
  </si>
  <si>
    <t>Copperhead Chemical Company Inc.</t>
  </si>
  <si>
    <t>Fastenal</t>
  </si>
  <si>
    <t>Boston Bioprocess, Inc.</t>
  </si>
  <si>
    <t>T00206</t>
  </si>
  <si>
    <t>RC.Y05.Y05.35.0</t>
  </si>
  <si>
    <t>8 Pieces Received</t>
  </si>
  <si>
    <t>Atlantic Biopharm Solutions</t>
  </si>
  <si>
    <t>Scientific Surplus LLC</t>
  </si>
  <si>
    <t>T00207</t>
  </si>
  <si>
    <t>DD15-STFM-S</t>
  </si>
  <si>
    <t>10 Pieces issued</t>
  </si>
  <si>
    <t>Neumo-Egmo Spain S.L.</t>
  </si>
  <si>
    <t>24 Pieces Issued</t>
  </si>
  <si>
    <t>Molecular Biology Resources Inc</t>
  </si>
  <si>
    <t>4 Pieces Issued</t>
  </si>
  <si>
    <t>T00208</t>
  </si>
  <si>
    <t>DD-SAEC-SEALKIT-DN40/DN50</t>
  </si>
  <si>
    <t>480 Pieces Received</t>
  </si>
  <si>
    <t>Authorized Parts, Inc.</t>
  </si>
  <si>
    <t>Celltrion</t>
  </si>
  <si>
    <t>T00209</t>
  </si>
  <si>
    <t>298 Pieces Received</t>
  </si>
  <si>
    <t>Receive Adjustment</t>
  </si>
  <si>
    <t>T00210</t>
  </si>
  <si>
    <t>DD15-GTFM-S</t>
  </si>
  <si>
    <t>141 Pieces Received</t>
  </si>
  <si>
    <t>T00211</t>
  </si>
  <si>
    <t>DD20-GEPDM-B</t>
  </si>
  <si>
    <t>T00212</t>
  </si>
  <si>
    <t>DD10-GTFM-S-M</t>
  </si>
  <si>
    <t>Romynox BV.</t>
  </si>
  <si>
    <t>T00213</t>
  </si>
  <si>
    <t>MVPA-T</t>
  </si>
  <si>
    <t>Flosource Inc</t>
  </si>
  <si>
    <t>8 Pieces Issued</t>
  </si>
  <si>
    <t>T00214</t>
  </si>
  <si>
    <t>6 Pieces Received</t>
  </si>
  <si>
    <t>CLG International</t>
  </si>
  <si>
    <t>T00215</t>
  </si>
  <si>
    <t>500 Pieces Received</t>
  </si>
  <si>
    <t>Assembly</t>
  </si>
  <si>
    <t>T00216</t>
  </si>
  <si>
    <t>Adjustment</t>
  </si>
  <si>
    <t>556 Pieces Issued</t>
  </si>
  <si>
    <t>Physical Count</t>
  </si>
  <si>
    <t>T00217</t>
  </si>
  <si>
    <t>UP40RX-PX-150</t>
  </si>
  <si>
    <t>25 Pieces Received</t>
  </si>
  <si>
    <t>T00218</t>
  </si>
  <si>
    <t>UP40RX-PX-200</t>
  </si>
  <si>
    <t>35 Pieces Received</t>
  </si>
  <si>
    <t>T00219</t>
  </si>
  <si>
    <t>UP40RX-PX-250</t>
  </si>
  <si>
    <t>T00220</t>
  </si>
  <si>
    <t>UP40RX-PX-300</t>
  </si>
  <si>
    <t>T00221</t>
  </si>
  <si>
    <t>UP-SAEC-CAP-DN20/DN25</t>
  </si>
  <si>
    <t>T00222</t>
  </si>
  <si>
    <t>40VF-D032-SFY</t>
  </si>
  <si>
    <t>United Dairy Machinery Corp</t>
  </si>
  <si>
    <t>T00223</t>
  </si>
  <si>
    <t>7400YC16</t>
  </si>
  <si>
    <t>VAM/P-IV-PVC</t>
  </si>
  <si>
    <t>DSM</t>
  </si>
  <si>
    <t>30 Pieces Issued</t>
  </si>
  <si>
    <t>Fujifilm Diosynth Biotechnologies</t>
  </si>
  <si>
    <t>T00224</t>
  </si>
  <si>
    <t>T00225</t>
  </si>
  <si>
    <t>97 Pieces Issued</t>
  </si>
  <si>
    <t>T00226</t>
  </si>
  <si>
    <t>67 Pieces Issued</t>
  </si>
  <si>
    <t>26 Pieces Issued</t>
  </si>
  <si>
    <t>Poliflux</t>
  </si>
  <si>
    <t>11 Pieces Issued</t>
  </si>
  <si>
    <t>MVPAK-T</t>
  </si>
  <si>
    <t>Valves &amp; Flow Control</t>
  </si>
  <si>
    <t>DD15-STFPM-GZ</t>
  </si>
  <si>
    <t>45 Pieces Issued</t>
  </si>
  <si>
    <t>Allied Instrumentation</t>
  </si>
  <si>
    <t>T00227</t>
  </si>
  <si>
    <t>56 Pieces Received</t>
  </si>
  <si>
    <t>T00228</t>
  </si>
  <si>
    <t>T00229</t>
  </si>
  <si>
    <t>T00230</t>
  </si>
  <si>
    <t>DD03-BTFML</t>
  </si>
  <si>
    <t>211 Pieces Received</t>
  </si>
  <si>
    <t>T00231</t>
  </si>
  <si>
    <t>DD03-BATFML</t>
  </si>
  <si>
    <t>7 Pieces Received</t>
  </si>
  <si>
    <t>T00232</t>
  </si>
  <si>
    <t>UP40RXPXW-150</t>
  </si>
  <si>
    <t>474 Pieces Received</t>
  </si>
  <si>
    <t>82 Pieces Issued</t>
  </si>
  <si>
    <t>T00233</t>
  </si>
  <si>
    <t>T00234</t>
  </si>
  <si>
    <t>62 Pieces Received</t>
  </si>
  <si>
    <t>T00235</t>
  </si>
  <si>
    <t>328 Pieces Issued</t>
  </si>
  <si>
    <t>T00236</t>
  </si>
  <si>
    <t>DD05-ITFM-S</t>
  </si>
  <si>
    <t>39 Pieces Received</t>
  </si>
  <si>
    <t>T00237</t>
  </si>
  <si>
    <t>DD10-ITFM-S</t>
  </si>
  <si>
    <t>T00238</t>
  </si>
  <si>
    <t>DD15-ITFM-S</t>
  </si>
  <si>
    <t>86 Pieces Received</t>
  </si>
  <si>
    <t>Vallen</t>
  </si>
  <si>
    <t>35 Pieces Issued</t>
  </si>
  <si>
    <t>Certis USA LLC</t>
  </si>
  <si>
    <t>T00239</t>
  </si>
  <si>
    <t>DN40-50-36HW</t>
  </si>
  <si>
    <t>T00240</t>
  </si>
  <si>
    <t>DD-SAEC-CAP-DN40/DN50</t>
  </si>
  <si>
    <t>T00241</t>
  </si>
  <si>
    <t>T00242</t>
  </si>
  <si>
    <t>T00243</t>
  </si>
  <si>
    <t>RC.Y07.Y07.35.0</t>
  </si>
  <si>
    <t>T00244</t>
  </si>
  <si>
    <t>RC.Y15.Y15.35.0</t>
  </si>
  <si>
    <t>T00245</t>
  </si>
  <si>
    <t>RC.Y20.Y20.35.0</t>
  </si>
  <si>
    <t>T00246</t>
  </si>
  <si>
    <t>RC.Y25.Y25.35.0</t>
  </si>
  <si>
    <t>3 Pieces Received</t>
  </si>
  <si>
    <t>T00247</t>
  </si>
  <si>
    <t>RC.Y30.Y30.35.0</t>
  </si>
  <si>
    <t>T00248</t>
  </si>
  <si>
    <t>RC.Y40.Y40.35.0</t>
  </si>
  <si>
    <t>2 Pieces Received</t>
  </si>
  <si>
    <t>T00249</t>
  </si>
  <si>
    <t>RC.Y60.Y60.35.0</t>
  </si>
  <si>
    <t>1 Pieces Received</t>
  </si>
  <si>
    <t>T00250</t>
  </si>
  <si>
    <t>F346850VD05</t>
  </si>
  <si>
    <t>T00251</t>
  </si>
  <si>
    <t>F346850VD07</t>
  </si>
  <si>
    <t>T00252</t>
  </si>
  <si>
    <t>F346850VD10</t>
  </si>
  <si>
    <t>T00253</t>
  </si>
  <si>
    <t>F346850VD15</t>
  </si>
  <si>
    <t>T00254</t>
  </si>
  <si>
    <t>F346850VD20</t>
  </si>
  <si>
    <t>T00255</t>
  </si>
  <si>
    <t>F346850VD40</t>
  </si>
  <si>
    <t>Lonza Biologics Inc</t>
  </si>
  <si>
    <t>FVK05BG-EP-0</t>
  </si>
  <si>
    <t>PharmEquip PTY LTD</t>
  </si>
  <si>
    <t>9 Pieces Issued</t>
  </si>
  <si>
    <t>Crest Technology Inc</t>
  </si>
  <si>
    <t>80 Pieces Issued</t>
  </si>
  <si>
    <t>Genesis Systems Inc</t>
  </si>
  <si>
    <t>17 Pieces Issued</t>
  </si>
  <si>
    <t>T00256</t>
  </si>
  <si>
    <t>DD03-TTFML</t>
  </si>
  <si>
    <t>55 Pieces Issued</t>
  </si>
  <si>
    <t>T00257</t>
  </si>
  <si>
    <t>E3A11-2CC1610MRV1</t>
  </si>
  <si>
    <t>T00258</t>
  </si>
  <si>
    <t>Y3AG0040V00</t>
  </si>
  <si>
    <t>T00259</t>
  </si>
  <si>
    <t>DD30-SEPDM-B</t>
  </si>
  <si>
    <t>313 Pieces Received</t>
  </si>
  <si>
    <t>T00260</t>
  </si>
  <si>
    <t>DD15-GEPDM-B-M</t>
  </si>
  <si>
    <t>531 Pieces Received</t>
  </si>
  <si>
    <t>T00261</t>
  </si>
  <si>
    <t>532 Pieces Received</t>
  </si>
  <si>
    <t>T00262</t>
  </si>
  <si>
    <t>DD20-SEPDM-B</t>
  </si>
  <si>
    <t>529 Pieces Received</t>
  </si>
  <si>
    <t>T00263</t>
  </si>
  <si>
    <t>DD10-SIIR</t>
  </si>
  <si>
    <t>1036 Pieces Received</t>
  </si>
  <si>
    <t>T00264</t>
  </si>
  <si>
    <t>0.0500-BCOMP</t>
  </si>
  <si>
    <t>T00265</t>
  </si>
  <si>
    <t>0.0500-PCOMP</t>
  </si>
  <si>
    <t>T00266</t>
  </si>
  <si>
    <t>0.0500-TCOMP</t>
  </si>
  <si>
    <t>147 Pieces Received</t>
  </si>
  <si>
    <t>T00267</t>
  </si>
  <si>
    <t>0.0750-PCOMP</t>
  </si>
  <si>
    <t>T00268</t>
  </si>
  <si>
    <t>0.0750-BCOMP</t>
  </si>
  <si>
    <t>T00269</t>
  </si>
  <si>
    <t>0.0750-TCOMP</t>
  </si>
  <si>
    <t>98 Pieces Received</t>
  </si>
  <si>
    <t>T00270</t>
  </si>
  <si>
    <t>1.0000-PCOMP</t>
  </si>
  <si>
    <t>T00271</t>
  </si>
  <si>
    <t>1.0000-TCOMP</t>
  </si>
  <si>
    <t>99 Pieces Received</t>
  </si>
  <si>
    <t>T00272</t>
  </si>
  <si>
    <t>1.5000-PCOMP</t>
  </si>
  <si>
    <t>T00273</t>
  </si>
  <si>
    <t>1.5000-TCOMP</t>
  </si>
  <si>
    <t>108 Pieces Received</t>
  </si>
  <si>
    <t>T00274</t>
  </si>
  <si>
    <t>2.0000-COMP</t>
  </si>
  <si>
    <t>42 Pieces Received</t>
  </si>
  <si>
    <t>T00275</t>
  </si>
  <si>
    <t>2.5000-COMP</t>
  </si>
  <si>
    <t>T00276</t>
  </si>
  <si>
    <t>2.0000-TCOMP-ADT-DISC</t>
  </si>
  <si>
    <t>T00277</t>
  </si>
  <si>
    <t>2.0000-PCOMP-ADT-DISC</t>
  </si>
  <si>
    <t>T00278</t>
  </si>
  <si>
    <t>2.5000-PCOMP-ADT-DISC</t>
  </si>
  <si>
    <t>T00279</t>
  </si>
  <si>
    <t>2.5000-TCOMP-ADT-DISC</t>
  </si>
  <si>
    <t>Greenhouse Juice</t>
  </si>
  <si>
    <t>T00280</t>
  </si>
  <si>
    <t>T00281</t>
  </si>
  <si>
    <t>T00282</t>
  </si>
  <si>
    <t>DD12-NAERD-A-CRP</t>
  </si>
  <si>
    <t>T00283</t>
  </si>
  <si>
    <t>ZA15BNLCASC6SCANBT</t>
  </si>
  <si>
    <t>T00284</t>
  </si>
  <si>
    <t>ZA20BNLCASC6SCANBB</t>
  </si>
  <si>
    <t>T00285</t>
  </si>
  <si>
    <t>ZA40BNLCASC6SCANBB</t>
  </si>
  <si>
    <t>T00286</t>
  </si>
  <si>
    <t>ZA50BNLCASC6SCANBB</t>
  </si>
  <si>
    <t>T00287</t>
  </si>
  <si>
    <t>ZA25BNLCASC6SCANBB</t>
  </si>
  <si>
    <t>T00288</t>
  </si>
  <si>
    <t>ZLCSB15MA3SIB-001</t>
  </si>
  <si>
    <t>18 Pieces Received</t>
  </si>
  <si>
    <t>T00289</t>
  </si>
  <si>
    <t>ZLCSB40MA3SIB-002</t>
  </si>
  <si>
    <t>T00290</t>
  </si>
  <si>
    <t>ZLCSB50MA3SIB-002</t>
  </si>
  <si>
    <t>T00291</t>
  </si>
  <si>
    <t>MVA-200-T</t>
  </si>
  <si>
    <t>164 Pieces Issued</t>
  </si>
  <si>
    <t>16123:2</t>
  </si>
  <si>
    <t>7 Pieces Issued</t>
  </si>
  <si>
    <t>T00292</t>
  </si>
  <si>
    <t>MVA-100-X</t>
  </si>
  <si>
    <t>1 Piece Received</t>
  </si>
  <si>
    <t>T00293</t>
  </si>
  <si>
    <t>MVA-150-X</t>
  </si>
  <si>
    <t>T00294</t>
  </si>
  <si>
    <t>Ultrapharma BV</t>
  </si>
  <si>
    <t>Samples</t>
  </si>
  <si>
    <t>T00295</t>
  </si>
  <si>
    <t>T00296</t>
  </si>
  <si>
    <t>T00297</t>
  </si>
  <si>
    <t>T00298</t>
  </si>
  <si>
    <t>T00299</t>
  </si>
  <si>
    <t>T00300</t>
  </si>
  <si>
    <t>T00301</t>
  </si>
  <si>
    <t>T00302</t>
  </si>
  <si>
    <t>T00303</t>
  </si>
  <si>
    <t>T00304</t>
  </si>
  <si>
    <t>T00305</t>
  </si>
  <si>
    <t>16230:1</t>
  </si>
  <si>
    <t>MBFI LLC</t>
  </si>
  <si>
    <t>OmniLytics</t>
  </si>
  <si>
    <t>33 Pieces Issued</t>
  </si>
  <si>
    <t>Transbearco Ind Inc</t>
  </si>
  <si>
    <t>Mechanical Equipment Company</t>
  </si>
  <si>
    <t>T00306</t>
  </si>
  <si>
    <t>VRN-100AJAJ-XT1-14A</t>
  </si>
  <si>
    <t>T00307</t>
  </si>
  <si>
    <t>VPK-05AJAG-TMC-51A</t>
  </si>
  <si>
    <t>T00308</t>
  </si>
  <si>
    <t>VPK-05AMAG-TMC-51A</t>
  </si>
  <si>
    <t>T00309</t>
  </si>
  <si>
    <t>TKC-AP020-12A</t>
  </si>
  <si>
    <t>T00310</t>
  </si>
  <si>
    <t>KRO-200-VT-01</t>
  </si>
  <si>
    <t>T00311</t>
  </si>
  <si>
    <t>MVA-075-T</t>
  </si>
  <si>
    <t>T00312</t>
  </si>
  <si>
    <t>MVA-150-T</t>
  </si>
  <si>
    <t>T00313</t>
  </si>
  <si>
    <t>KSS-100-V-01</t>
  </si>
  <si>
    <t>T00314</t>
  </si>
  <si>
    <t>KSS-150-V-01</t>
  </si>
  <si>
    <t>T00315</t>
  </si>
  <si>
    <t>KSV-100-V-01</t>
  </si>
  <si>
    <t>T00316</t>
  </si>
  <si>
    <t>KSV-150-V-01</t>
  </si>
  <si>
    <t>T00317</t>
  </si>
  <si>
    <t>T00318</t>
  </si>
  <si>
    <t>30 Pieces Received</t>
  </si>
  <si>
    <t>T00319</t>
  </si>
  <si>
    <t>T00320</t>
  </si>
  <si>
    <t>T00321</t>
  </si>
  <si>
    <t>1045 Pieces Received</t>
  </si>
  <si>
    <t>T00322</t>
  </si>
  <si>
    <t>DD03-IEPDM-B</t>
  </si>
  <si>
    <t>T00323</t>
  </si>
  <si>
    <t>DD03-ITFM-S</t>
  </si>
  <si>
    <t>T00324</t>
  </si>
  <si>
    <t>DD05-IEPDM-B</t>
  </si>
  <si>
    <t>T00325</t>
  </si>
  <si>
    <t>DD07-ITFM-S</t>
  </si>
  <si>
    <t>T00326</t>
  </si>
  <si>
    <t>DD20-ITFM-S</t>
  </si>
  <si>
    <t>T00327</t>
  </si>
  <si>
    <t>DD30-ITFM-S</t>
  </si>
  <si>
    <t>T00328</t>
  </si>
  <si>
    <t>DD40-IEPDM-B</t>
  </si>
  <si>
    <t>T00329</t>
  </si>
  <si>
    <t>DD40-ITFM-S</t>
  </si>
  <si>
    <t>T00330</t>
  </si>
  <si>
    <t>DD60-IEPDM-B</t>
  </si>
  <si>
    <t>T00331</t>
  </si>
  <si>
    <t>DD60-ITFM-S</t>
  </si>
  <si>
    <t>T00332</t>
  </si>
  <si>
    <t>DD03-IVMQ-B</t>
  </si>
  <si>
    <t>T00333</t>
  </si>
  <si>
    <t>DD05-IVMQ-B</t>
  </si>
  <si>
    <t>T00334</t>
  </si>
  <si>
    <t>DD07-IVMQ-B</t>
  </si>
  <si>
    <t>T00335</t>
  </si>
  <si>
    <t>DD10-IVMQ-B</t>
  </si>
  <si>
    <t>T00336</t>
  </si>
  <si>
    <t>DD15-IVMQ-B</t>
  </si>
  <si>
    <t>T00337</t>
  </si>
  <si>
    <t>DD20-IVMQ-B</t>
  </si>
  <si>
    <t>T00338</t>
  </si>
  <si>
    <t>DD10-SEPDM-B</t>
  </si>
  <si>
    <t>22 Pieces Received</t>
  </si>
  <si>
    <t>T00339</t>
  </si>
  <si>
    <t>DD10-STFM-S</t>
  </si>
  <si>
    <t>T00340</t>
  </si>
  <si>
    <t>DD15-SEPDM-B</t>
  </si>
  <si>
    <t>604 Pieces Received</t>
  </si>
  <si>
    <t>T00341</t>
  </si>
  <si>
    <t>DD20-STFM-S</t>
  </si>
  <si>
    <t>T00342</t>
  </si>
  <si>
    <t>DD25-SEPDM-B</t>
  </si>
  <si>
    <t>T00343</t>
  </si>
  <si>
    <t>DD25-STFM-S</t>
  </si>
  <si>
    <t>T00344</t>
  </si>
  <si>
    <t>DD30-STFM-S</t>
  </si>
  <si>
    <t>T00345</t>
  </si>
  <si>
    <t>T00346</t>
  </si>
  <si>
    <t>DD10-SVMQ-B</t>
  </si>
  <si>
    <t>T00347</t>
  </si>
  <si>
    <t>DD15-SVMQ-B</t>
  </si>
  <si>
    <t>T00348</t>
  </si>
  <si>
    <t>DD20-SVMQ-B</t>
  </si>
  <si>
    <t>238 Pieces Received</t>
  </si>
  <si>
    <t>T00349</t>
  </si>
  <si>
    <t>DD25-SVMQ-B</t>
  </si>
  <si>
    <t>28 Pieces Received</t>
  </si>
  <si>
    <t>T00350</t>
  </si>
  <si>
    <t>DD30-SVMQ-B</t>
  </si>
  <si>
    <t>188 Pieces Received</t>
  </si>
  <si>
    <t>T00351</t>
  </si>
  <si>
    <t>03.K05.00.BG.0</t>
  </si>
  <si>
    <t>T00352</t>
  </si>
  <si>
    <t>03.K07.00.BG.0</t>
  </si>
  <si>
    <t>T00353</t>
  </si>
  <si>
    <t>03.K10.00.BG.0</t>
  </si>
  <si>
    <t>T00354</t>
  </si>
  <si>
    <t>03.K20.00.BG.0</t>
  </si>
  <si>
    <t>T00355</t>
  </si>
  <si>
    <t>03.K30.00.BG.0</t>
  </si>
  <si>
    <t>Heritage Equipment Co</t>
  </si>
  <si>
    <t>1000 Pieces Issued</t>
  </si>
  <si>
    <t>16316:1</t>
  </si>
  <si>
    <t>The Better Meat Co</t>
  </si>
  <si>
    <t>T00356</t>
  </si>
  <si>
    <t>University of Illinois at Urbana-Champaign</t>
  </si>
  <si>
    <t>Shiseido</t>
  </si>
  <si>
    <t>FVK40BG-EP-0</t>
  </si>
  <si>
    <t>T00357</t>
  </si>
  <si>
    <t>T00358</t>
  </si>
  <si>
    <t>Seqirus Inc</t>
  </si>
  <si>
    <t>UP42MPG-050</t>
  </si>
  <si>
    <t>65 Pieces Received</t>
  </si>
  <si>
    <t>Samsung Biologics LTD</t>
  </si>
  <si>
    <t>T00390</t>
  </si>
  <si>
    <t>300 Pieces Issued</t>
  </si>
  <si>
    <t>UP42MPGRTB-E-100</t>
  </si>
  <si>
    <t>T00359</t>
  </si>
  <si>
    <t>548 Pieces Received</t>
  </si>
  <si>
    <t>T00360</t>
  </si>
  <si>
    <t>775 Pieces Received</t>
  </si>
  <si>
    <t>T00361</t>
  </si>
  <si>
    <t>111 Pieces Received</t>
  </si>
  <si>
    <t>T00362</t>
  </si>
  <si>
    <t>1046 Pieces Received</t>
  </si>
  <si>
    <t>T00363</t>
  </si>
  <si>
    <t>228 Pieces Received</t>
  </si>
  <si>
    <t>T00364</t>
  </si>
  <si>
    <t>DD15-GEPDM-B</t>
  </si>
  <si>
    <t>527 Pieces Received</t>
  </si>
  <si>
    <t>T00365</t>
  </si>
  <si>
    <t>T00366</t>
  </si>
  <si>
    <t>DD10-GEPDM-B</t>
  </si>
  <si>
    <t>366 Pieces Received</t>
  </si>
  <si>
    <t>T00367</t>
  </si>
  <si>
    <t>45 Pieces Received</t>
  </si>
  <si>
    <t>T00368</t>
  </si>
  <si>
    <t>314 Pieces Received</t>
  </si>
  <si>
    <t>R.E. Mason</t>
  </si>
  <si>
    <t>Novo Nordisk Pharmaceutical</t>
  </si>
  <si>
    <t>T00369</t>
  </si>
  <si>
    <t>T00370</t>
  </si>
  <si>
    <t>T00371</t>
  </si>
  <si>
    <t>227 Pieces Received</t>
  </si>
  <si>
    <t>T00372</t>
  </si>
  <si>
    <t>T00373</t>
  </si>
  <si>
    <t>DD02-STFMRL</t>
  </si>
  <si>
    <t>T00374</t>
  </si>
  <si>
    <t>DD05-STFML</t>
  </si>
  <si>
    <t>95 Pieces Received</t>
  </si>
  <si>
    <t>T00375</t>
  </si>
  <si>
    <t>DD07-STFML</t>
  </si>
  <si>
    <t>160 Pieces Received</t>
  </si>
  <si>
    <t>27 Pieces Issued</t>
  </si>
  <si>
    <t>15743:2</t>
  </si>
  <si>
    <t>Onsemi</t>
  </si>
  <si>
    <t>T00376</t>
  </si>
  <si>
    <t>2000 Pieces Received</t>
  </si>
  <si>
    <t>T00377</t>
  </si>
  <si>
    <t>T00378</t>
  </si>
  <si>
    <t>UP40MPE-250</t>
  </si>
  <si>
    <t>T00379</t>
  </si>
  <si>
    <t>UP40MPE-400</t>
  </si>
  <si>
    <t>T00380</t>
  </si>
  <si>
    <t>UP42MPE-0375</t>
  </si>
  <si>
    <t>T00381</t>
  </si>
  <si>
    <t>UP40MPES-150-60SS</t>
  </si>
  <si>
    <t>T00382</t>
  </si>
  <si>
    <t>1100 Pieces Received</t>
  </si>
  <si>
    <t>T00383</t>
  </si>
  <si>
    <t>UP42MPE-075</t>
  </si>
  <si>
    <t>T00384</t>
  </si>
  <si>
    <t>UP40MPE-300</t>
  </si>
  <si>
    <t>T00385</t>
  </si>
  <si>
    <t>UP42RX-PX-0375</t>
  </si>
  <si>
    <t>T00386</t>
  </si>
  <si>
    <t>Ives Equipment Corporation</t>
  </si>
  <si>
    <t>23 Pieces Issued</t>
  </si>
  <si>
    <t>18 Pieces Issued</t>
  </si>
  <si>
    <t>Quentin Corporation</t>
  </si>
  <si>
    <t>T00387</t>
  </si>
  <si>
    <t>242 Pieces Received</t>
  </si>
  <si>
    <t>T00388</t>
  </si>
  <si>
    <t>22 Pieces Issued</t>
  </si>
  <si>
    <t>Huvepharma Inc</t>
  </si>
  <si>
    <t>50 0ieces Issued</t>
  </si>
  <si>
    <t>UP40MPE-100</t>
  </si>
  <si>
    <t>10 1ieces Issued</t>
  </si>
  <si>
    <t>5 1ieces Issued</t>
  </si>
  <si>
    <t>10 2ieces Issued</t>
  </si>
  <si>
    <t>8 3ieces Issued</t>
  </si>
  <si>
    <t>6 4ieces Issued</t>
  </si>
  <si>
    <t>16350:1</t>
  </si>
  <si>
    <t>16297:1</t>
  </si>
  <si>
    <t>T00389</t>
  </si>
  <si>
    <t>548 Pieces Issued</t>
  </si>
  <si>
    <t>Dobbins Company Inc</t>
  </si>
  <si>
    <t>165 Pieces Issued</t>
  </si>
  <si>
    <t>16284:1</t>
  </si>
  <si>
    <t>T00391</t>
  </si>
  <si>
    <t>T00392</t>
  </si>
  <si>
    <t>T00393</t>
  </si>
  <si>
    <t>T00394</t>
  </si>
  <si>
    <t>225 Pieces Issued</t>
  </si>
  <si>
    <t>16362:1</t>
  </si>
  <si>
    <t>283 Pieces Issued</t>
  </si>
  <si>
    <t>Draco Mechanical Supply</t>
  </si>
  <si>
    <t>70 Pieces Issued</t>
  </si>
  <si>
    <t>UP42RXPXW-075</t>
  </si>
  <si>
    <t>285 Pieces Issued</t>
  </si>
  <si>
    <t>iColor Printing &amp; Mailing</t>
  </si>
  <si>
    <t>227 Pieces Issued</t>
  </si>
  <si>
    <t>93 Pieces Issued</t>
  </si>
  <si>
    <t>217 Pieces Issued</t>
  </si>
  <si>
    <t>83 Pieces Issued</t>
  </si>
  <si>
    <t>74 Pieces Issued</t>
  </si>
  <si>
    <t>37 Pieces Issued</t>
  </si>
  <si>
    <t>195 Pieces Issued</t>
  </si>
  <si>
    <t>T00395</t>
  </si>
  <si>
    <t>Assembly Construction</t>
  </si>
  <si>
    <t>531 Pieces Issued</t>
  </si>
  <si>
    <t>WO00237</t>
  </si>
  <si>
    <t>T00396</t>
  </si>
  <si>
    <t>384 Pieces Issued</t>
  </si>
  <si>
    <t>T00397</t>
  </si>
  <si>
    <t>120 Pieces Issued</t>
  </si>
  <si>
    <t>Oliver M. Dean Inc</t>
  </si>
  <si>
    <t>T00398</t>
  </si>
  <si>
    <t>T00399</t>
  </si>
  <si>
    <t>T00400</t>
  </si>
  <si>
    <t>37 Pieces Received</t>
  </si>
  <si>
    <t>T00401</t>
  </si>
  <si>
    <t>T00402</t>
  </si>
  <si>
    <t>T00403</t>
  </si>
  <si>
    <t>DD01-STFMLR</t>
  </si>
  <si>
    <t>T00404</t>
  </si>
  <si>
    <t>DD25-SIIR</t>
  </si>
  <si>
    <t>CHC Nogales Services</t>
  </si>
  <si>
    <t>USAntibiotics</t>
  </si>
  <si>
    <t>126 Pieces Issued</t>
  </si>
  <si>
    <t>95 Pieces Issued</t>
  </si>
  <si>
    <t>T00405</t>
  </si>
  <si>
    <t>T00406</t>
  </si>
  <si>
    <t>FVC153160</t>
  </si>
  <si>
    <t>2000 Pieces Issued</t>
  </si>
  <si>
    <t>15634:1</t>
  </si>
  <si>
    <t>75 Pieces Issued</t>
  </si>
  <si>
    <t>250 Pieces Issued</t>
  </si>
  <si>
    <t>92 Pieces Issued</t>
  </si>
  <si>
    <t>DD03-TE7</t>
  </si>
  <si>
    <t>14 Pieces Issued</t>
  </si>
  <si>
    <t>T00407</t>
  </si>
  <si>
    <t>IS45-121MG5</t>
  </si>
  <si>
    <t>T00408</t>
  </si>
  <si>
    <t>VSS-075AHAH-VW-11A</t>
  </si>
  <si>
    <t>T00409</t>
  </si>
  <si>
    <t>DD07-MVA-X</t>
  </si>
  <si>
    <t>T00410</t>
  </si>
  <si>
    <t>VAL-075AHAH-XPB-71A</t>
  </si>
  <si>
    <t>T00411</t>
  </si>
  <si>
    <t>VAW-078506404-VV-8A</t>
  </si>
  <si>
    <t>T00412</t>
  </si>
  <si>
    <t>VAX-400-0887105-TPB19-71A</t>
  </si>
  <si>
    <t>T00413</t>
  </si>
  <si>
    <t>T00414</t>
  </si>
  <si>
    <t>VAR-200SAN-XPB-71A</t>
  </si>
  <si>
    <t>T00415</t>
  </si>
  <si>
    <t>MVA-200-X</t>
  </si>
  <si>
    <t>T00416</t>
  </si>
  <si>
    <t>VRO-050AGAG-VT1-71A</t>
  </si>
  <si>
    <t>T00417</t>
  </si>
  <si>
    <t>T00418</t>
  </si>
  <si>
    <t>MVPA-X</t>
  </si>
  <si>
    <t>T00419</t>
  </si>
  <si>
    <t>KPA-07-XMC-02</t>
  </si>
  <si>
    <t>T00420</t>
  </si>
  <si>
    <t>Lee Industries Inc</t>
  </si>
  <si>
    <t>16010:1</t>
  </si>
  <si>
    <t>Macvette</t>
  </si>
  <si>
    <t>Liquidyne Process Technologies, Inc.</t>
  </si>
  <si>
    <t>Bruns Bros Process Equipment</t>
  </si>
  <si>
    <t>Floquip Engineering Company</t>
  </si>
  <si>
    <t>CL Valve</t>
  </si>
  <si>
    <t>VSS-075AHAH-VSAA16-11A</t>
  </si>
  <si>
    <t>T00421</t>
  </si>
  <si>
    <t>40VF-D025-SFY</t>
  </si>
  <si>
    <t>T00422</t>
  </si>
  <si>
    <t>T00423</t>
  </si>
  <si>
    <t>148 Pieces Issued</t>
  </si>
  <si>
    <t>FCX Performance</t>
  </si>
  <si>
    <t>FVK15BG-EP-0</t>
  </si>
  <si>
    <t>FVC073160</t>
  </si>
  <si>
    <t>48 Pieces Issued</t>
  </si>
  <si>
    <t>T00424</t>
  </si>
  <si>
    <t>UP-TN-4,0NM</t>
  </si>
  <si>
    <t>T00425</t>
  </si>
  <si>
    <t>UP-TN-SOCKET-AC</t>
  </si>
  <si>
    <t>T00426</t>
  </si>
  <si>
    <t>T00427</t>
  </si>
  <si>
    <t>2082 Pieces Received</t>
  </si>
  <si>
    <t>103892, 103897</t>
  </si>
  <si>
    <t>T00428</t>
  </si>
  <si>
    <t>T00429</t>
  </si>
  <si>
    <t>536 Pieces Received</t>
  </si>
  <si>
    <t>T00430</t>
  </si>
  <si>
    <t>T00431</t>
  </si>
  <si>
    <t>WO-00238</t>
  </si>
  <si>
    <t>T00432</t>
  </si>
  <si>
    <t>T00433</t>
  </si>
  <si>
    <t>Fluid Flow Products Inc</t>
  </si>
  <si>
    <t>ACONS</t>
  </si>
  <si>
    <t>WO-00239</t>
  </si>
  <si>
    <t>T00434</t>
  </si>
  <si>
    <t>T00435</t>
  </si>
  <si>
    <t>T00436</t>
  </si>
  <si>
    <t>T00437</t>
  </si>
  <si>
    <t>AMGEN</t>
  </si>
  <si>
    <t>13MHHM-400-II-316SS</t>
  </si>
  <si>
    <t>T00438</t>
  </si>
  <si>
    <t>161 Pieces Issued</t>
  </si>
  <si>
    <t>T00439</t>
  </si>
  <si>
    <t>213 Pieces Received</t>
  </si>
  <si>
    <t>T00440</t>
  </si>
  <si>
    <t>770 Pieces Received</t>
  </si>
  <si>
    <t>14923:1</t>
  </si>
  <si>
    <t>Amgen Singapore Manufacturing Pte Ltd</t>
  </si>
  <si>
    <t>27 Pieces Gssued</t>
  </si>
  <si>
    <t>7 Pieces Gssued</t>
  </si>
  <si>
    <t>6 Pieces Gssued</t>
  </si>
  <si>
    <t>110 Pieces Gssued</t>
  </si>
  <si>
    <t>25 Pieces Gssued</t>
  </si>
  <si>
    <t>8 Pieces Gssued</t>
  </si>
  <si>
    <t>4 Pieces Gssued</t>
  </si>
  <si>
    <t>Kufmac Solutions Co</t>
  </si>
  <si>
    <t>28 Pieces Issued</t>
  </si>
  <si>
    <t>T00441</t>
  </si>
  <si>
    <t>1092 Pieces Issued</t>
  </si>
  <si>
    <t>T00442</t>
  </si>
  <si>
    <t>361 Pieces Issued</t>
  </si>
  <si>
    <t>T00443</t>
  </si>
  <si>
    <t>879 Pieces Received</t>
  </si>
  <si>
    <t>Holland Applied Technologies</t>
  </si>
  <si>
    <t>FVC103160</t>
  </si>
  <si>
    <t>Genus Lifesciences</t>
  </si>
  <si>
    <t>T00444</t>
  </si>
  <si>
    <t>T00445</t>
  </si>
  <si>
    <t>16413:1</t>
  </si>
  <si>
    <t>36 Pieces Issued</t>
  </si>
  <si>
    <t>T00446</t>
  </si>
  <si>
    <t>KMT-02BAM</t>
  </si>
  <si>
    <t>T00447</t>
  </si>
  <si>
    <t>240 Pieces Issued</t>
  </si>
  <si>
    <t>Sheffield Pharmaceuticals</t>
  </si>
  <si>
    <t>Gestion Industrielle JPV Inc</t>
  </si>
  <si>
    <t>Dept of Public Defense</t>
  </si>
  <si>
    <t>T00448</t>
  </si>
  <si>
    <t>T00449</t>
  </si>
  <si>
    <t>T00450</t>
  </si>
  <si>
    <t>T00451</t>
  </si>
  <si>
    <t>T00452</t>
  </si>
  <si>
    <t>T00453</t>
  </si>
  <si>
    <t>T00454</t>
  </si>
  <si>
    <t>T00455</t>
  </si>
  <si>
    <t>DD40-SEPDM-B</t>
  </si>
  <si>
    <t>280 Pieces Received</t>
  </si>
  <si>
    <t>T00456</t>
  </si>
  <si>
    <t>DD40-STFM-S</t>
  </si>
  <si>
    <t>T00457</t>
  </si>
  <si>
    <t>DD60-SEPDM-B</t>
  </si>
  <si>
    <t>27 Pieces Received</t>
  </si>
  <si>
    <t>Prairie AquaTech Manufacturing, LLC dba Houdek Manufacturing</t>
  </si>
  <si>
    <t>85 Pieces Issued</t>
  </si>
  <si>
    <t>110 Pieces Issued</t>
  </si>
  <si>
    <t>T00458</t>
  </si>
  <si>
    <t>11 Pieces Received</t>
  </si>
  <si>
    <t>T00459</t>
  </si>
  <si>
    <t>250 Pieces Received</t>
  </si>
  <si>
    <t>T00460</t>
  </si>
  <si>
    <t>104 Pieces Issued</t>
  </si>
  <si>
    <t>T00461</t>
  </si>
  <si>
    <t>21 Pieces Issued</t>
  </si>
  <si>
    <t>T00462</t>
  </si>
  <si>
    <t>61 Pieces Issued</t>
  </si>
  <si>
    <t>Woodstock Sterile Solutions</t>
  </si>
  <si>
    <t>34 Pieces Issued</t>
  </si>
  <si>
    <t>102 Pieces Issued</t>
  </si>
  <si>
    <t>16415:1</t>
  </si>
  <si>
    <t>T00463</t>
  </si>
  <si>
    <t>T00464</t>
  </si>
  <si>
    <t>T00465</t>
  </si>
  <si>
    <t>88 Pieces Received</t>
  </si>
  <si>
    <t>T00466</t>
  </si>
  <si>
    <t>101 Pieces Received</t>
  </si>
  <si>
    <t>T00467</t>
  </si>
  <si>
    <t>155 Pieces Received</t>
  </si>
  <si>
    <t>T00468</t>
  </si>
  <si>
    <t>827 Pieces Received</t>
  </si>
  <si>
    <t>T00469</t>
  </si>
  <si>
    <t>T00470</t>
  </si>
  <si>
    <t>1052 Pieces Received</t>
  </si>
  <si>
    <t>T00471</t>
  </si>
  <si>
    <t>683 Pieces Received</t>
  </si>
  <si>
    <t>T00472</t>
  </si>
  <si>
    <t>Trust Automation</t>
  </si>
  <si>
    <t>Main Line Supply Co Inc</t>
  </si>
  <si>
    <t>T00473</t>
  </si>
  <si>
    <t>155 Pieces Issued</t>
  </si>
  <si>
    <t>T00474</t>
  </si>
  <si>
    <t>19 Pieces Issued</t>
  </si>
  <si>
    <t>T00475</t>
  </si>
  <si>
    <t>T00476</t>
  </si>
  <si>
    <t>Sample</t>
  </si>
  <si>
    <t>T00477</t>
  </si>
  <si>
    <t>T00478</t>
  </si>
  <si>
    <t>T00479</t>
  </si>
  <si>
    <t>T00480</t>
  </si>
  <si>
    <t>T00481</t>
  </si>
  <si>
    <t>sample</t>
  </si>
  <si>
    <t>T00482</t>
  </si>
  <si>
    <t>T00483</t>
  </si>
  <si>
    <t>3 Sheeps Brewing Co</t>
  </si>
  <si>
    <t>Stockval Techno Comercial LTDA</t>
  </si>
  <si>
    <t>Leprino Foods Company</t>
  </si>
  <si>
    <t>TriCor Equipment Co</t>
  </si>
  <si>
    <t>T00484</t>
  </si>
  <si>
    <t>WO00240</t>
  </si>
  <si>
    <t>T00485</t>
  </si>
  <si>
    <t>T00486</t>
  </si>
  <si>
    <t>DD15-STFKM-GZ</t>
  </si>
  <si>
    <t>56 Pieces Issued</t>
  </si>
  <si>
    <t>58 Pieces Issued</t>
  </si>
  <si>
    <t>WO00241</t>
  </si>
  <si>
    <t>89 Pieces Issued</t>
  </si>
  <si>
    <t>T00487</t>
  </si>
  <si>
    <t>89 Pieces Received</t>
  </si>
  <si>
    <t>T00488</t>
  </si>
  <si>
    <t>E3A01-0CC1610MRE1</t>
  </si>
  <si>
    <t>T00489</t>
  </si>
  <si>
    <t>T00490</t>
  </si>
  <si>
    <t>T00491</t>
  </si>
  <si>
    <t>UP40RXPXF-300</t>
  </si>
  <si>
    <t>T00492</t>
  </si>
  <si>
    <t>T00493</t>
  </si>
  <si>
    <t>955 Pieces Received</t>
  </si>
  <si>
    <t>T00494</t>
  </si>
  <si>
    <t>T00495</t>
  </si>
  <si>
    <t>T00496</t>
  </si>
  <si>
    <t>16471:1</t>
  </si>
  <si>
    <t>F&amp;H Food Equipment Co</t>
  </si>
  <si>
    <t>UP-TN-SOCKET</t>
  </si>
  <si>
    <t>FVK10BG-EP-0</t>
  </si>
  <si>
    <t>T00505</t>
  </si>
  <si>
    <t>VRX-400ARAR-ET5-41A</t>
  </si>
  <si>
    <t>T00506</t>
  </si>
  <si>
    <t>VRX-600AVAV-ET5-41A</t>
  </si>
  <si>
    <t>T00524</t>
  </si>
  <si>
    <t>T00497</t>
  </si>
  <si>
    <t>750 Pieces Received</t>
  </si>
  <si>
    <t>T00498</t>
  </si>
  <si>
    <t>T00499</t>
  </si>
  <si>
    <t>T00500</t>
  </si>
  <si>
    <t>129 Pieces Issued</t>
  </si>
  <si>
    <t>101 Pieces Issued</t>
  </si>
  <si>
    <t>76 Pieces Issued</t>
  </si>
  <si>
    <t>CRS-Reprocessing</t>
  </si>
  <si>
    <t>DD07-GFKM</t>
  </si>
  <si>
    <t>T00501</t>
  </si>
  <si>
    <t>42 Pieces Issued</t>
  </si>
  <si>
    <t>T00502</t>
  </si>
  <si>
    <t>T00503</t>
  </si>
  <si>
    <t>T00504</t>
  </si>
  <si>
    <t>T00538</t>
  </si>
  <si>
    <t>UP42RXPXW-050</t>
  </si>
  <si>
    <t>275 Pieces Issued</t>
  </si>
  <si>
    <t>BFC Technologies Inc</t>
  </si>
  <si>
    <t>T00507</t>
  </si>
  <si>
    <t>704 Pieces Received</t>
  </si>
  <si>
    <t>T00508</t>
  </si>
  <si>
    <t>535 Pieces Received</t>
  </si>
  <si>
    <t>samples</t>
  </si>
  <si>
    <t>16 Pieces Issued</t>
  </si>
  <si>
    <t>Airsupply Tools</t>
  </si>
  <si>
    <t>T00509</t>
  </si>
  <si>
    <t>UP-TN-DISC-4,0NM</t>
  </si>
  <si>
    <t>JB</t>
  </si>
  <si>
    <t>T00510</t>
  </si>
  <si>
    <t>UP-SA-HW-DN25</t>
  </si>
  <si>
    <t>T00511</t>
  </si>
  <si>
    <t>58 Pieces Received</t>
  </si>
  <si>
    <t>T00512</t>
  </si>
  <si>
    <t>UP-SA-HW-DN15/DN20</t>
  </si>
  <si>
    <t>T00513</t>
  </si>
  <si>
    <t>T00514</t>
  </si>
  <si>
    <t>60 Pieces Received</t>
  </si>
  <si>
    <t>16347:1</t>
  </si>
  <si>
    <t>T00515</t>
  </si>
  <si>
    <t>785 Pieces Received</t>
  </si>
  <si>
    <t>T00516</t>
  </si>
  <si>
    <t>519 Pieces Issued</t>
  </si>
  <si>
    <t>WO-00242</t>
  </si>
  <si>
    <t>T00517</t>
  </si>
  <si>
    <t>T00518</t>
  </si>
  <si>
    <t>519 Pieces Received</t>
  </si>
  <si>
    <t>T00519</t>
  </si>
  <si>
    <t>WO-00243</t>
  </si>
  <si>
    <t>T00520</t>
  </si>
  <si>
    <t>T00521</t>
  </si>
  <si>
    <t>T00522</t>
  </si>
  <si>
    <t>T00523</t>
  </si>
  <si>
    <t>Haleon US</t>
  </si>
  <si>
    <t>Aquatech</t>
  </si>
  <si>
    <t>T00525</t>
  </si>
  <si>
    <t>0.7500-PCOMP</t>
  </si>
  <si>
    <t>T00526</t>
  </si>
  <si>
    <t>T00527</t>
  </si>
  <si>
    <t>T00528</t>
  </si>
  <si>
    <t>T00529</t>
  </si>
  <si>
    <t>T00530</t>
  </si>
  <si>
    <t>T00531</t>
  </si>
  <si>
    <t>WMIB034A02TN</t>
  </si>
  <si>
    <t>53 Pieces Issued</t>
  </si>
  <si>
    <t>06TSIL1111E12</t>
  </si>
  <si>
    <t>T00532</t>
  </si>
  <si>
    <t>Del Rey LLC</t>
  </si>
  <si>
    <t>T00533</t>
  </si>
  <si>
    <t>DD20-GTFM-M-S</t>
  </si>
  <si>
    <t>T00534</t>
  </si>
  <si>
    <t>T00535</t>
  </si>
  <si>
    <t>DD10-TRD-A</t>
  </si>
  <si>
    <t>T00536</t>
  </si>
  <si>
    <t>T00537</t>
  </si>
  <si>
    <t>T00539</t>
  </si>
  <si>
    <t>Connectors Verbindungstechnik AG</t>
  </si>
  <si>
    <t>T00540</t>
  </si>
  <si>
    <t>VPK-05CGAG-TPN11-11A</t>
  </si>
  <si>
    <t>T00541</t>
  </si>
  <si>
    <t>T00542</t>
  </si>
  <si>
    <t>T00543</t>
  </si>
  <si>
    <t>725 Pieces Issued</t>
  </si>
  <si>
    <t>16527:1</t>
  </si>
  <si>
    <t>Syst USA Corporation</t>
  </si>
  <si>
    <t>Rafco Enterprises Inc</t>
  </si>
  <si>
    <t>WMIBO34A02T</t>
  </si>
  <si>
    <t>Uniprocess LTD</t>
  </si>
  <si>
    <t>16520:1</t>
  </si>
  <si>
    <t>EES Ireland C/O BMS Engineering Stores E.E.S</t>
  </si>
  <si>
    <t>Lincoln Suppliers Inc</t>
  </si>
  <si>
    <t>6/25/2026DD05-STF</t>
  </si>
  <si>
    <t>T00544</t>
  </si>
  <si>
    <t>WO00244</t>
  </si>
  <si>
    <t>T00545</t>
  </si>
  <si>
    <t>RCS-040LAM-0270-LAM-13A</t>
  </si>
  <si>
    <t>Preferred Global Equipment</t>
  </si>
  <si>
    <t>T00546</t>
  </si>
  <si>
    <t>RCS-040LAM-0350-LAM-13A</t>
  </si>
  <si>
    <t>T00547</t>
  </si>
  <si>
    <t>RCS-040LAM-0220-LAM-13A</t>
  </si>
  <si>
    <t>T00548</t>
  </si>
  <si>
    <t>T00549</t>
  </si>
  <si>
    <t>2600 Pieces Received</t>
  </si>
  <si>
    <t>T00550</t>
  </si>
  <si>
    <t>UP42RXPX-075</t>
  </si>
  <si>
    <t>T00551</t>
  </si>
  <si>
    <t>T00552</t>
  </si>
  <si>
    <t>T00553</t>
  </si>
  <si>
    <t>T00554</t>
  </si>
  <si>
    <t>Wesco Distribution</t>
  </si>
  <si>
    <t>Sentinel Process Systems Inc</t>
  </si>
  <si>
    <t>900 Pieces Issued</t>
  </si>
  <si>
    <t>2600 Pieces Issued</t>
  </si>
  <si>
    <t>Curium US LLC</t>
  </si>
  <si>
    <t>SPEC, INC.</t>
  </si>
  <si>
    <t>item</t>
  </si>
  <si>
    <t>qty</t>
  </si>
  <si>
    <t>date</t>
  </si>
  <si>
    <t>motnth</t>
  </si>
  <si>
    <t>start date</t>
  </si>
  <si>
    <t>end date</t>
  </si>
  <si>
    <t>total</t>
  </si>
  <si>
    <t>T00555</t>
  </si>
  <si>
    <t>149 Pieces Received</t>
  </si>
  <si>
    <t>T00556</t>
  </si>
  <si>
    <t>307 Pieces Issued</t>
  </si>
  <si>
    <t>WO-00245</t>
  </si>
  <si>
    <t>T00557</t>
  </si>
  <si>
    <t>T00558</t>
  </si>
  <si>
    <t>307 Pieces Received</t>
  </si>
  <si>
    <t>T00559</t>
  </si>
  <si>
    <t>T00560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</si>
</sst>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48"/>
      <color theme="0"/>
      <name val="Broadway"/>
      <family val="5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4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17" fontId="0" fillId="0" borderId="0" xfId="0" applyNumberFormat="1"/>
  </cellXfs>
  <cellStyles count="1">
    <cellStyle name="Normal" xfId="0" builtinId="0"/>
  </cellStyles>
  <dxfs count="16">
    <dxf>
      <alignment horizontal="left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color rgb="FFE60000"/>
      </font>
    </dxf>
    <dxf>
      <font>
        <color rgb="FF7030A0"/>
      </font>
    </dxf>
    <dxf>
      <font>
        <color theme="9" tint="-0.24994659260841701"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ris\Desktop\Daily\SPC%20Inventory%201.xlsx" TargetMode="External"/><Relationship Id="rId1" Type="http://schemas.openxmlformats.org/officeDocument/2006/relationships/externalLinkPath" Target="Daily/SPC%20Inventory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ecasting"/>
      <sheetName val="Products"/>
      <sheetName val="Transactions"/>
      <sheetName val="Dashboard"/>
      <sheetName val="Inventory"/>
      <sheetName val="Order"/>
      <sheetName val="Reports"/>
      <sheetName val="Assemblies"/>
      <sheetName val="Components"/>
      <sheetName val="MasterLabel"/>
      <sheetName val="Customers"/>
      <sheetName val="Notes"/>
    </sheetNames>
    <sheetDataSet>
      <sheetData sheetId="0"/>
      <sheetData sheetId="1">
        <row r="310">
          <cell r="N310">
            <v>10.95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1BB568-7391-4802-AF24-447C81148C7E}" name="Transactions" displayName="Transactions" ref="C5:M1196" totalsRowShown="0">
  <autoFilter ref="C5:M1196" xr:uid="{00000000-0009-0000-0100-000002000000}"/>
  <sortState xmlns:xlrd2="http://schemas.microsoft.com/office/spreadsheetml/2017/richdata2" ref="C6:M1129">
    <sortCondition ref="F5:F1129"/>
  </sortState>
  <tableColumns count="11">
    <tableColumn id="1" xr3:uid="{887EAD73-3285-4AB6-8881-EB0C941F0194}" name="Site"/>
    <tableColumn id="2" xr3:uid="{CFC7C96D-2DEB-4A5D-9DD4-C58B10023D2D}" name="TransactionID" dataDxfId="4"/>
    <tableColumn id="10" xr3:uid="{EF8009F1-573F-4BBF-BA1B-336A63B8CC3E}" name="Customer" dataDxfId="3"/>
    <tableColumn id="3" xr3:uid="{B03354E5-F59C-4E1E-9EB5-2762A7D5C9CF}" name="Date"/>
    <tableColumn id="4" xr3:uid="{FBD14EEB-A113-4C37-8B4F-44503DFA29BB}" name="ProductID"/>
    <tableColumn id="5" xr3:uid="{6378ADE7-3B7E-4165-9BFC-EFABEB1111F8}" name="Quantity" dataDxfId="2"/>
    <tableColumn id="6" xr3:uid="{38B8F086-E394-42AF-9374-4CDFE4DC3ADD}" name="Type"/>
    <tableColumn id="11" xr3:uid="{B5F7501C-81CB-47B7-95C2-D34186477390}" name="Cost" dataDxfId="1"/>
    <tableColumn id="7" xr3:uid="{1CF1032C-E0D5-4BA0-A795-FC8B876C1DAB}" name="Description"/>
    <tableColumn id="8" xr3:uid="{7CE1C8A3-3752-4078-8C7B-F8D6AD3AB776}" name="Adjustment Reason" dataDxfId="0"/>
    <tableColumn id="9" xr3:uid="{6C8D5DEF-DDCD-4055-870F-BBAFC2358254}" name="User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871E-3ACD-422F-858A-DFD636671345}">
  <sheetPr>
    <pageSetUpPr autoPageBreaks="0"/>
  </sheetPr>
  <dimension ref="A1:W1196"/>
  <sheetViews>
    <sheetView showGridLines="0" tabSelected="1" workbookViewId="0">
      <pane ySplit="5" topLeftCell="A1171" activePane="bottomLeft" state="frozen"/>
      <selection pane="bottomLeft" activeCell="W1175" sqref="W1175"/>
    </sheetView>
  </sheetViews>
  <sheetFormatPr defaultRowHeight="15" x14ac:dyDescent="0.25"/>
  <cols>
    <col min="1" max="1" width="3.5703125" customWidth="1"/>
    <col min="2" max="2" width="3.7109375" customWidth="1"/>
    <col min="4" max="4" width="11.42578125" customWidth="1"/>
    <col min="5" max="5" width="18.42578125" customWidth="1"/>
    <col min="6" max="6" width="9.7109375" customWidth="1"/>
    <col min="7" max="7" width="18.85546875" bestFit="1" customWidth="1"/>
    <col min="8" max="8" width="10.85546875" style="6" customWidth="1"/>
    <col min="9" max="9" width="13.85546875" bestFit="1" customWidth="1"/>
    <col min="10" max="10" width="13.85546875" customWidth="1"/>
    <col min="11" max="11" width="20" bestFit="1" customWidth="1"/>
    <col min="12" max="12" width="20.42578125" customWidth="1"/>
    <col min="18" max="18" width="9.7109375" bestFit="1" customWidth="1"/>
    <col min="21" max="21" width="9.7109375" bestFit="1" customWidth="1"/>
    <col min="22" max="22" width="10.7109375" bestFit="1" customWidth="1"/>
  </cols>
  <sheetData>
    <row r="1" spans="1:20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60" customHeight="1" x14ac:dyDescent="0.75">
      <c r="A2" s="1"/>
      <c r="B2" s="1"/>
      <c r="C2" s="3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7.9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H4"/>
    </row>
    <row r="5" spans="1:20" x14ac:dyDescent="0.25"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  <c r="K5" t="s">
        <v>9</v>
      </c>
      <c r="L5" t="s">
        <v>10</v>
      </c>
      <c r="M5" t="s">
        <v>11</v>
      </c>
    </row>
    <row r="6" spans="1:20" x14ac:dyDescent="0.25">
      <c r="C6" t="s">
        <v>12</v>
      </c>
      <c r="D6" s="4">
        <v>23628</v>
      </c>
      <c r="E6" s="4" t="s">
        <v>13</v>
      </c>
      <c r="F6" s="5">
        <v>43908</v>
      </c>
      <c r="G6" t="s">
        <v>14</v>
      </c>
      <c r="H6" s="6">
        <v>-2</v>
      </c>
      <c r="I6" t="s">
        <v>15</v>
      </c>
      <c r="J6" s="7">
        <v>184.6</v>
      </c>
      <c r="K6" t="s">
        <v>16</v>
      </c>
      <c r="L6" s="4">
        <v>16247</v>
      </c>
      <c r="M6" t="s">
        <v>17</v>
      </c>
    </row>
    <row r="7" spans="1:20" x14ac:dyDescent="0.25">
      <c r="C7" t="s">
        <v>12</v>
      </c>
      <c r="D7" s="4">
        <v>23626</v>
      </c>
      <c r="E7" s="4" t="s">
        <v>18</v>
      </c>
      <c r="F7" s="5">
        <v>46099</v>
      </c>
      <c r="G7" t="s">
        <v>19</v>
      </c>
      <c r="H7" s="6">
        <v>-10</v>
      </c>
      <c r="I7" t="s">
        <v>15</v>
      </c>
      <c r="J7" s="7">
        <v>684</v>
      </c>
      <c r="K7" t="s">
        <v>20</v>
      </c>
      <c r="L7" s="4">
        <v>16241</v>
      </c>
      <c r="M7" t="s">
        <v>17</v>
      </c>
    </row>
    <row r="8" spans="1:20" x14ac:dyDescent="0.25">
      <c r="C8" t="s">
        <v>12</v>
      </c>
      <c r="D8" s="4">
        <v>23627</v>
      </c>
      <c r="E8" s="4" t="s">
        <v>21</v>
      </c>
      <c r="F8" s="5">
        <v>46099</v>
      </c>
      <c r="G8" t="s">
        <v>22</v>
      </c>
      <c r="H8" s="6">
        <v>-2</v>
      </c>
      <c r="I8" t="s">
        <v>15</v>
      </c>
      <c r="J8" s="8">
        <v>605.79999999999995</v>
      </c>
      <c r="K8" t="s">
        <v>16</v>
      </c>
      <c r="L8" s="4">
        <v>16246</v>
      </c>
      <c r="M8" t="s">
        <v>17</v>
      </c>
    </row>
    <row r="9" spans="1:20" x14ac:dyDescent="0.25">
      <c r="C9" t="s">
        <v>12</v>
      </c>
      <c r="D9" s="4">
        <v>23629</v>
      </c>
      <c r="E9" s="4" t="s">
        <v>23</v>
      </c>
      <c r="F9" s="5">
        <v>46099</v>
      </c>
      <c r="G9" t="s">
        <v>24</v>
      </c>
      <c r="H9" s="6">
        <v>-10</v>
      </c>
      <c r="I9" t="s">
        <v>15</v>
      </c>
      <c r="J9" s="7">
        <v>1404</v>
      </c>
      <c r="K9" t="s">
        <v>20</v>
      </c>
      <c r="L9" s="4">
        <v>16248</v>
      </c>
      <c r="M9" t="s">
        <v>17</v>
      </c>
    </row>
    <row r="10" spans="1:20" x14ac:dyDescent="0.25">
      <c r="C10" t="s">
        <v>12</v>
      </c>
      <c r="D10" s="4">
        <v>23629</v>
      </c>
      <c r="E10" s="4" t="s">
        <v>23</v>
      </c>
      <c r="F10" s="5">
        <v>46099</v>
      </c>
      <c r="G10" t="s">
        <v>25</v>
      </c>
      <c r="H10" s="6">
        <v>-10</v>
      </c>
      <c r="I10" t="s">
        <v>15</v>
      </c>
      <c r="J10" s="7">
        <v>7188.5</v>
      </c>
      <c r="K10" t="s">
        <v>20</v>
      </c>
      <c r="L10" s="4">
        <v>16248</v>
      </c>
      <c r="M10" t="s">
        <v>17</v>
      </c>
      <c r="Q10" t="s">
        <v>26</v>
      </c>
    </row>
    <row r="11" spans="1:20" x14ac:dyDescent="0.25">
      <c r="C11" t="s">
        <v>12</v>
      </c>
      <c r="D11" s="4">
        <v>23630</v>
      </c>
      <c r="E11" s="4" t="s">
        <v>27</v>
      </c>
      <c r="F11" s="5">
        <v>46099</v>
      </c>
      <c r="G11" t="s">
        <v>28</v>
      </c>
      <c r="H11" s="6">
        <v>-150</v>
      </c>
      <c r="I11" t="s">
        <v>15</v>
      </c>
      <c r="J11" s="7">
        <v>8415</v>
      </c>
      <c r="K11" t="s">
        <v>29</v>
      </c>
      <c r="L11" s="4">
        <v>16250</v>
      </c>
      <c r="M11" t="s">
        <v>17</v>
      </c>
    </row>
    <row r="12" spans="1:20" x14ac:dyDescent="0.25">
      <c r="C12" t="s">
        <v>12</v>
      </c>
      <c r="D12" s="4" t="s">
        <v>30</v>
      </c>
      <c r="E12" s="4" t="s">
        <v>31</v>
      </c>
      <c r="F12" s="5">
        <v>46100</v>
      </c>
      <c r="G12" t="s">
        <v>32</v>
      </c>
      <c r="H12" s="6">
        <v>48</v>
      </c>
      <c r="I12" t="s">
        <v>33</v>
      </c>
      <c r="J12" s="9">
        <v>0</v>
      </c>
      <c r="K12" t="s">
        <v>34</v>
      </c>
      <c r="L12" s="4" t="s">
        <v>35</v>
      </c>
      <c r="M12" t="s">
        <v>17</v>
      </c>
    </row>
    <row r="13" spans="1:20" x14ac:dyDescent="0.25">
      <c r="C13" t="s">
        <v>12</v>
      </c>
      <c r="D13" s="4" t="s">
        <v>36</v>
      </c>
      <c r="E13" s="4" t="s">
        <v>31</v>
      </c>
      <c r="F13" s="5">
        <v>46100</v>
      </c>
      <c r="G13" t="s">
        <v>37</v>
      </c>
      <c r="H13" s="6">
        <v>74</v>
      </c>
      <c r="I13" t="s">
        <v>33</v>
      </c>
      <c r="J13" s="9">
        <v>0</v>
      </c>
      <c r="K13" t="s">
        <v>38</v>
      </c>
      <c r="L13" s="4" t="s">
        <v>35</v>
      </c>
      <c r="M13" t="s">
        <v>17</v>
      </c>
    </row>
    <row r="14" spans="1:20" x14ac:dyDescent="0.25">
      <c r="C14" t="s">
        <v>12</v>
      </c>
      <c r="D14" s="4" t="s">
        <v>39</v>
      </c>
      <c r="E14" s="4" t="s">
        <v>31</v>
      </c>
      <c r="F14" s="5">
        <v>46100</v>
      </c>
      <c r="G14" t="s">
        <v>40</v>
      </c>
      <c r="H14" s="6">
        <v>91</v>
      </c>
      <c r="I14" t="s">
        <v>33</v>
      </c>
      <c r="J14" s="9">
        <v>0</v>
      </c>
      <c r="K14" t="s">
        <v>41</v>
      </c>
      <c r="L14" s="4" t="s">
        <v>35</v>
      </c>
      <c r="M14" t="s">
        <v>17</v>
      </c>
    </row>
    <row r="15" spans="1:20" x14ac:dyDescent="0.25">
      <c r="C15" t="s">
        <v>12</v>
      </c>
      <c r="D15" s="4" t="s">
        <v>42</v>
      </c>
      <c r="E15" s="4" t="s">
        <v>31</v>
      </c>
      <c r="F15" s="5">
        <v>46100</v>
      </c>
      <c r="G15" t="s">
        <v>22</v>
      </c>
      <c r="H15" s="6">
        <v>299</v>
      </c>
      <c r="I15" t="s">
        <v>33</v>
      </c>
      <c r="J15" s="9">
        <v>0</v>
      </c>
      <c r="K15" t="s">
        <v>43</v>
      </c>
      <c r="L15" s="4" t="s">
        <v>35</v>
      </c>
      <c r="M15" t="s">
        <v>17</v>
      </c>
    </row>
    <row r="16" spans="1:20" x14ac:dyDescent="0.25">
      <c r="C16" t="s">
        <v>12</v>
      </c>
      <c r="D16" s="4" t="s">
        <v>44</v>
      </c>
      <c r="E16" s="4" t="s">
        <v>31</v>
      </c>
      <c r="F16" s="5">
        <v>46100</v>
      </c>
      <c r="G16" t="s">
        <v>45</v>
      </c>
      <c r="H16" s="6">
        <v>269</v>
      </c>
      <c r="I16" t="s">
        <v>33</v>
      </c>
      <c r="J16" s="9">
        <v>0</v>
      </c>
      <c r="K16" t="s">
        <v>46</v>
      </c>
      <c r="L16" s="4" t="s">
        <v>35</v>
      </c>
      <c r="M16" t="s">
        <v>17</v>
      </c>
    </row>
    <row r="17" spans="3:13" x14ac:dyDescent="0.25">
      <c r="C17" t="s">
        <v>12</v>
      </c>
      <c r="D17" s="4" t="s">
        <v>47</v>
      </c>
      <c r="E17" s="4" t="s">
        <v>31</v>
      </c>
      <c r="F17" s="5">
        <v>46100</v>
      </c>
      <c r="G17" t="s">
        <v>48</v>
      </c>
      <c r="H17" s="6">
        <v>901</v>
      </c>
      <c r="I17" t="s">
        <v>33</v>
      </c>
      <c r="J17" s="9">
        <v>0</v>
      </c>
      <c r="K17" t="s">
        <v>49</v>
      </c>
      <c r="L17" s="4" t="s">
        <v>35</v>
      </c>
      <c r="M17" t="s">
        <v>17</v>
      </c>
    </row>
    <row r="18" spans="3:13" x14ac:dyDescent="0.25">
      <c r="C18" t="s">
        <v>12</v>
      </c>
      <c r="D18" s="4" t="s">
        <v>50</v>
      </c>
      <c r="E18" s="4" t="s">
        <v>31</v>
      </c>
      <c r="F18" s="5">
        <v>46100</v>
      </c>
      <c r="G18" t="s">
        <v>51</v>
      </c>
      <c r="H18" s="6">
        <v>657</v>
      </c>
      <c r="I18" t="s">
        <v>33</v>
      </c>
      <c r="J18" s="9">
        <v>0</v>
      </c>
      <c r="K18" t="s">
        <v>52</v>
      </c>
      <c r="L18" s="4" t="s">
        <v>35</v>
      </c>
      <c r="M18" t="s">
        <v>17</v>
      </c>
    </row>
    <row r="19" spans="3:13" x14ac:dyDescent="0.25">
      <c r="C19" t="s">
        <v>12</v>
      </c>
      <c r="D19" s="4" t="s">
        <v>53</v>
      </c>
      <c r="E19" s="4" t="s">
        <v>31</v>
      </c>
      <c r="F19" s="5">
        <v>46100</v>
      </c>
      <c r="G19" t="s">
        <v>54</v>
      </c>
      <c r="H19" s="6">
        <v>335</v>
      </c>
      <c r="I19" t="s">
        <v>33</v>
      </c>
      <c r="J19" s="9">
        <v>0</v>
      </c>
      <c r="K19" t="s">
        <v>55</v>
      </c>
      <c r="L19" s="4" t="s">
        <v>35</v>
      </c>
      <c r="M19" t="s">
        <v>17</v>
      </c>
    </row>
    <row r="20" spans="3:13" x14ac:dyDescent="0.25">
      <c r="C20" t="s">
        <v>12</v>
      </c>
      <c r="D20" s="4" t="s">
        <v>56</v>
      </c>
      <c r="E20" s="4" t="s">
        <v>31</v>
      </c>
      <c r="F20" s="5">
        <v>46100</v>
      </c>
      <c r="G20" t="s">
        <v>57</v>
      </c>
      <c r="H20" s="6">
        <v>1251</v>
      </c>
      <c r="I20" t="s">
        <v>33</v>
      </c>
      <c r="J20" s="9">
        <v>0</v>
      </c>
      <c r="K20" t="s">
        <v>58</v>
      </c>
      <c r="L20" s="4" t="s">
        <v>35</v>
      </c>
      <c r="M20" t="s">
        <v>17</v>
      </c>
    </row>
    <row r="21" spans="3:13" x14ac:dyDescent="0.25">
      <c r="C21" t="s">
        <v>12</v>
      </c>
      <c r="D21" s="4" t="s">
        <v>59</v>
      </c>
      <c r="E21" s="4" t="s">
        <v>31</v>
      </c>
      <c r="F21" s="5">
        <v>46100</v>
      </c>
      <c r="G21" t="s">
        <v>60</v>
      </c>
      <c r="H21" s="6">
        <v>43</v>
      </c>
      <c r="I21" t="s">
        <v>33</v>
      </c>
      <c r="J21" s="9">
        <v>0</v>
      </c>
      <c r="K21" t="s">
        <v>61</v>
      </c>
      <c r="L21" s="4" t="s">
        <v>35</v>
      </c>
      <c r="M21" t="s">
        <v>17</v>
      </c>
    </row>
    <row r="22" spans="3:13" x14ac:dyDescent="0.25">
      <c r="C22" t="s">
        <v>12</v>
      </c>
      <c r="D22" s="4" t="s">
        <v>62</v>
      </c>
      <c r="E22" s="4" t="s">
        <v>31</v>
      </c>
      <c r="F22" s="5">
        <v>46100</v>
      </c>
      <c r="G22" t="s">
        <v>63</v>
      </c>
      <c r="H22" s="6">
        <v>114</v>
      </c>
      <c r="I22" t="s">
        <v>33</v>
      </c>
      <c r="J22" s="9">
        <v>0</v>
      </c>
      <c r="K22" t="s">
        <v>64</v>
      </c>
      <c r="L22" s="4" t="s">
        <v>35</v>
      </c>
      <c r="M22" t="s">
        <v>17</v>
      </c>
    </row>
    <row r="23" spans="3:13" x14ac:dyDescent="0.25">
      <c r="C23" t="s">
        <v>12</v>
      </c>
      <c r="D23" s="4" t="s">
        <v>65</v>
      </c>
      <c r="E23" s="4" t="s">
        <v>31</v>
      </c>
      <c r="F23" s="5">
        <v>46100</v>
      </c>
      <c r="G23" t="s">
        <v>66</v>
      </c>
      <c r="H23" s="6">
        <v>153</v>
      </c>
      <c r="I23" t="s">
        <v>33</v>
      </c>
      <c r="J23" s="9">
        <v>0</v>
      </c>
      <c r="K23" t="s">
        <v>67</v>
      </c>
      <c r="L23" s="4" t="s">
        <v>35</v>
      </c>
      <c r="M23" t="s">
        <v>17</v>
      </c>
    </row>
    <row r="24" spans="3:13" x14ac:dyDescent="0.25">
      <c r="C24" t="s">
        <v>12</v>
      </c>
      <c r="D24" s="4" t="s">
        <v>68</v>
      </c>
      <c r="E24" s="4" t="s">
        <v>31</v>
      </c>
      <c r="F24" s="5">
        <v>46100</v>
      </c>
      <c r="G24" t="s">
        <v>69</v>
      </c>
      <c r="H24" s="6">
        <v>793</v>
      </c>
      <c r="I24" t="s">
        <v>33</v>
      </c>
      <c r="J24" s="9">
        <v>0</v>
      </c>
      <c r="K24" t="s">
        <v>70</v>
      </c>
      <c r="L24" s="4" t="s">
        <v>35</v>
      </c>
      <c r="M24" t="s">
        <v>17</v>
      </c>
    </row>
    <row r="25" spans="3:13" x14ac:dyDescent="0.25">
      <c r="C25" t="s">
        <v>12</v>
      </c>
      <c r="D25" s="4" t="s">
        <v>71</v>
      </c>
      <c r="E25" s="4" t="s">
        <v>31</v>
      </c>
      <c r="F25" s="5">
        <v>46100</v>
      </c>
      <c r="G25" t="s">
        <v>14</v>
      </c>
      <c r="H25" s="6">
        <v>304</v>
      </c>
      <c r="I25" t="s">
        <v>33</v>
      </c>
      <c r="J25" s="9">
        <v>0</v>
      </c>
      <c r="K25" t="s">
        <v>72</v>
      </c>
      <c r="L25" s="4" t="s">
        <v>35</v>
      </c>
      <c r="M25" t="s">
        <v>17</v>
      </c>
    </row>
    <row r="26" spans="3:13" x14ac:dyDescent="0.25">
      <c r="C26" t="s">
        <v>12</v>
      </c>
      <c r="D26" s="4" t="s">
        <v>73</v>
      </c>
      <c r="E26" s="4" t="s">
        <v>31</v>
      </c>
      <c r="F26" s="5">
        <v>46100</v>
      </c>
      <c r="G26" t="s">
        <v>19</v>
      </c>
      <c r="H26" s="6">
        <v>571</v>
      </c>
      <c r="I26" t="s">
        <v>33</v>
      </c>
      <c r="J26" s="9">
        <v>0</v>
      </c>
      <c r="K26" t="s">
        <v>74</v>
      </c>
      <c r="L26" s="4" t="s">
        <v>35</v>
      </c>
      <c r="M26" t="s">
        <v>17</v>
      </c>
    </row>
    <row r="27" spans="3:13" x14ac:dyDescent="0.25">
      <c r="C27" t="s">
        <v>12</v>
      </c>
      <c r="D27" s="4" t="s">
        <v>75</v>
      </c>
      <c r="E27" s="4" t="s">
        <v>31</v>
      </c>
      <c r="F27" s="5">
        <v>46100</v>
      </c>
      <c r="G27" t="s">
        <v>76</v>
      </c>
      <c r="H27" s="6">
        <v>667</v>
      </c>
      <c r="I27" t="s">
        <v>33</v>
      </c>
      <c r="J27" s="9">
        <v>0</v>
      </c>
      <c r="K27" t="s">
        <v>77</v>
      </c>
      <c r="L27" s="4" t="s">
        <v>35</v>
      </c>
      <c r="M27" t="s">
        <v>17</v>
      </c>
    </row>
    <row r="28" spans="3:13" x14ac:dyDescent="0.25">
      <c r="C28" t="s">
        <v>12</v>
      </c>
      <c r="D28" s="4" t="s">
        <v>78</v>
      </c>
      <c r="E28" s="4" t="s">
        <v>31</v>
      </c>
      <c r="F28" s="5">
        <v>46100</v>
      </c>
      <c r="G28" t="s">
        <v>79</v>
      </c>
      <c r="H28" s="6">
        <v>572</v>
      </c>
      <c r="I28" t="s">
        <v>33</v>
      </c>
      <c r="J28" s="9">
        <v>0</v>
      </c>
      <c r="K28" t="s">
        <v>80</v>
      </c>
      <c r="L28" s="4" t="s">
        <v>35</v>
      </c>
      <c r="M28" t="s">
        <v>17</v>
      </c>
    </row>
    <row r="29" spans="3:13" x14ac:dyDescent="0.25">
      <c r="C29" t="s">
        <v>12</v>
      </c>
      <c r="D29" s="4" t="s">
        <v>81</v>
      </c>
      <c r="E29" s="4" t="s">
        <v>31</v>
      </c>
      <c r="F29" s="5">
        <v>46100</v>
      </c>
      <c r="G29" t="s">
        <v>82</v>
      </c>
      <c r="H29" s="6">
        <v>858</v>
      </c>
      <c r="I29" t="s">
        <v>33</v>
      </c>
      <c r="J29" s="9">
        <v>0</v>
      </c>
      <c r="K29" t="s">
        <v>83</v>
      </c>
      <c r="L29" s="4" t="s">
        <v>35</v>
      </c>
      <c r="M29" t="s">
        <v>17</v>
      </c>
    </row>
    <row r="30" spans="3:13" x14ac:dyDescent="0.25">
      <c r="C30" t="s">
        <v>12</v>
      </c>
      <c r="D30" s="4" t="s">
        <v>84</v>
      </c>
      <c r="E30" s="4" t="s">
        <v>31</v>
      </c>
      <c r="F30" s="5">
        <v>46100</v>
      </c>
      <c r="G30" t="s">
        <v>85</v>
      </c>
      <c r="H30" s="6">
        <v>700</v>
      </c>
      <c r="I30" t="s">
        <v>33</v>
      </c>
      <c r="J30" s="9">
        <v>0</v>
      </c>
      <c r="K30" t="s">
        <v>86</v>
      </c>
      <c r="L30" s="4" t="s">
        <v>35</v>
      </c>
      <c r="M30" t="s">
        <v>17</v>
      </c>
    </row>
    <row r="31" spans="3:13" x14ac:dyDescent="0.25">
      <c r="C31" t="s">
        <v>12</v>
      </c>
      <c r="D31" s="4" t="s">
        <v>87</v>
      </c>
      <c r="E31" s="4" t="s">
        <v>31</v>
      </c>
      <c r="F31" s="5">
        <v>46100</v>
      </c>
      <c r="G31" t="s">
        <v>88</v>
      </c>
      <c r="H31" s="6">
        <v>506</v>
      </c>
      <c r="I31" t="s">
        <v>33</v>
      </c>
      <c r="J31" s="9">
        <v>0</v>
      </c>
      <c r="K31" t="s">
        <v>89</v>
      </c>
      <c r="L31" s="4" t="s">
        <v>35</v>
      </c>
      <c r="M31" t="s">
        <v>17</v>
      </c>
    </row>
    <row r="32" spans="3:13" x14ac:dyDescent="0.25">
      <c r="C32" t="s">
        <v>12</v>
      </c>
      <c r="D32" s="4" t="s">
        <v>90</v>
      </c>
      <c r="E32" s="4" t="s">
        <v>31</v>
      </c>
      <c r="F32" s="5">
        <v>46100</v>
      </c>
      <c r="G32" t="s">
        <v>91</v>
      </c>
      <c r="H32" s="6">
        <v>379</v>
      </c>
      <c r="I32" t="s">
        <v>33</v>
      </c>
      <c r="J32" s="9">
        <v>0</v>
      </c>
      <c r="K32" t="s">
        <v>92</v>
      </c>
      <c r="L32" s="4" t="s">
        <v>35</v>
      </c>
      <c r="M32" t="s">
        <v>17</v>
      </c>
    </row>
    <row r="33" spans="3:13" x14ac:dyDescent="0.25">
      <c r="C33" t="s">
        <v>12</v>
      </c>
      <c r="D33" s="4" t="s">
        <v>93</v>
      </c>
      <c r="E33" s="4" t="s">
        <v>31</v>
      </c>
      <c r="F33" s="5">
        <v>46100</v>
      </c>
      <c r="G33" t="s">
        <v>94</v>
      </c>
      <c r="H33" s="6">
        <v>626</v>
      </c>
      <c r="I33" t="s">
        <v>33</v>
      </c>
      <c r="J33" s="9">
        <v>0</v>
      </c>
      <c r="K33" t="s">
        <v>95</v>
      </c>
      <c r="L33" s="4" t="s">
        <v>35</v>
      </c>
      <c r="M33" t="s">
        <v>17</v>
      </c>
    </row>
    <row r="34" spans="3:13" x14ac:dyDescent="0.25">
      <c r="C34" t="s">
        <v>12</v>
      </c>
      <c r="D34" s="4" t="s">
        <v>96</v>
      </c>
      <c r="E34" s="4" t="s">
        <v>31</v>
      </c>
      <c r="F34" s="5">
        <v>46100</v>
      </c>
      <c r="G34" t="s">
        <v>28</v>
      </c>
      <c r="H34" s="6">
        <v>1254</v>
      </c>
      <c r="I34" t="s">
        <v>33</v>
      </c>
      <c r="J34" s="9">
        <v>0</v>
      </c>
      <c r="K34" t="s">
        <v>97</v>
      </c>
      <c r="L34" s="4" t="s">
        <v>35</v>
      </c>
      <c r="M34" t="s">
        <v>17</v>
      </c>
    </row>
    <row r="35" spans="3:13" x14ac:dyDescent="0.25">
      <c r="C35" t="s">
        <v>12</v>
      </c>
      <c r="D35" s="4" t="s">
        <v>98</v>
      </c>
      <c r="E35" s="4" t="s">
        <v>31</v>
      </c>
      <c r="F35" s="5">
        <v>46100</v>
      </c>
      <c r="G35" t="s">
        <v>99</v>
      </c>
      <c r="H35" s="6">
        <v>263</v>
      </c>
      <c r="I35" t="s">
        <v>33</v>
      </c>
      <c r="J35" s="9">
        <v>0</v>
      </c>
      <c r="K35" t="s">
        <v>100</v>
      </c>
      <c r="L35" s="4" t="s">
        <v>35</v>
      </c>
      <c r="M35" t="s">
        <v>17</v>
      </c>
    </row>
    <row r="36" spans="3:13" x14ac:dyDescent="0.25">
      <c r="C36" t="s">
        <v>12</v>
      </c>
      <c r="D36" s="4" t="s">
        <v>101</v>
      </c>
      <c r="E36" s="4" t="s">
        <v>31</v>
      </c>
      <c r="F36" s="5">
        <v>46100</v>
      </c>
      <c r="G36" t="s">
        <v>102</v>
      </c>
      <c r="H36" s="6">
        <v>299</v>
      </c>
      <c r="I36" t="s">
        <v>33</v>
      </c>
      <c r="J36" s="9">
        <v>0</v>
      </c>
      <c r="K36" t="s">
        <v>43</v>
      </c>
      <c r="L36" s="4" t="s">
        <v>35</v>
      </c>
      <c r="M36" t="s">
        <v>17</v>
      </c>
    </row>
    <row r="37" spans="3:13" x14ac:dyDescent="0.25">
      <c r="C37" t="s">
        <v>12</v>
      </c>
      <c r="D37" s="4" t="s">
        <v>103</v>
      </c>
      <c r="E37" s="4" t="s">
        <v>31</v>
      </c>
      <c r="F37" s="5">
        <v>46100</v>
      </c>
      <c r="G37" t="s">
        <v>104</v>
      </c>
      <c r="H37" s="6">
        <v>168</v>
      </c>
      <c r="I37" t="s">
        <v>33</v>
      </c>
      <c r="J37" s="9">
        <v>0</v>
      </c>
      <c r="K37" t="s">
        <v>105</v>
      </c>
      <c r="L37" s="4" t="s">
        <v>35</v>
      </c>
      <c r="M37" t="s">
        <v>17</v>
      </c>
    </row>
    <row r="38" spans="3:13" x14ac:dyDescent="0.25">
      <c r="C38" t="s">
        <v>12</v>
      </c>
      <c r="D38" s="4" t="s">
        <v>106</v>
      </c>
      <c r="E38" s="4" t="s">
        <v>31</v>
      </c>
      <c r="F38" s="5">
        <v>46100</v>
      </c>
      <c r="G38" t="s">
        <v>107</v>
      </c>
      <c r="H38" s="6">
        <v>174</v>
      </c>
      <c r="I38" t="s">
        <v>33</v>
      </c>
      <c r="J38" s="9">
        <v>0</v>
      </c>
      <c r="K38" t="s">
        <v>108</v>
      </c>
      <c r="L38" s="4" t="s">
        <v>35</v>
      </c>
      <c r="M38" t="s">
        <v>17</v>
      </c>
    </row>
    <row r="39" spans="3:13" x14ac:dyDescent="0.25">
      <c r="C39" t="s">
        <v>12</v>
      </c>
      <c r="D39" s="4" t="s">
        <v>109</v>
      </c>
      <c r="E39" s="4" t="s">
        <v>31</v>
      </c>
      <c r="F39" s="5">
        <v>46100</v>
      </c>
      <c r="G39" t="s">
        <v>110</v>
      </c>
      <c r="H39" s="6">
        <v>53</v>
      </c>
      <c r="I39" t="s">
        <v>33</v>
      </c>
      <c r="J39" s="9">
        <v>0</v>
      </c>
      <c r="K39" t="s">
        <v>111</v>
      </c>
      <c r="L39" s="4" t="s">
        <v>35</v>
      </c>
      <c r="M39" t="s">
        <v>17</v>
      </c>
    </row>
    <row r="40" spans="3:13" x14ac:dyDescent="0.25">
      <c r="C40" t="s">
        <v>12</v>
      </c>
      <c r="D40" s="4" t="s">
        <v>112</v>
      </c>
      <c r="E40" s="4" t="s">
        <v>31</v>
      </c>
      <c r="F40" s="5">
        <v>46100</v>
      </c>
      <c r="G40" t="s">
        <v>113</v>
      </c>
      <c r="H40" s="6">
        <v>587</v>
      </c>
      <c r="I40" t="s">
        <v>33</v>
      </c>
      <c r="J40" s="9">
        <v>0</v>
      </c>
      <c r="K40" t="s">
        <v>114</v>
      </c>
      <c r="L40" s="4" t="s">
        <v>35</v>
      </c>
      <c r="M40" t="s">
        <v>17</v>
      </c>
    </row>
    <row r="41" spans="3:13" x14ac:dyDescent="0.25">
      <c r="C41" t="s">
        <v>12</v>
      </c>
      <c r="D41" s="4" t="s">
        <v>115</v>
      </c>
      <c r="E41" s="4" t="s">
        <v>31</v>
      </c>
      <c r="F41" s="5">
        <v>46100</v>
      </c>
      <c r="G41" t="s">
        <v>116</v>
      </c>
      <c r="H41" s="6">
        <v>873</v>
      </c>
      <c r="I41" t="s">
        <v>33</v>
      </c>
      <c r="J41" s="9">
        <v>0</v>
      </c>
      <c r="K41" t="s">
        <v>117</v>
      </c>
      <c r="L41" s="4" t="s">
        <v>35</v>
      </c>
      <c r="M41" t="s">
        <v>17</v>
      </c>
    </row>
    <row r="42" spans="3:13" x14ac:dyDescent="0.25">
      <c r="C42" t="s">
        <v>12</v>
      </c>
      <c r="D42" s="4" t="s">
        <v>118</v>
      </c>
      <c r="E42" s="4" t="s">
        <v>31</v>
      </c>
      <c r="F42" s="5">
        <v>46100</v>
      </c>
      <c r="G42" t="s">
        <v>24</v>
      </c>
      <c r="H42" s="6">
        <v>863</v>
      </c>
      <c r="I42" t="s">
        <v>33</v>
      </c>
      <c r="J42" s="9">
        <v>0</v>
      </c>
      <c r="K42" t="s">
        <v>119</v>
      </c>
      <c r="L42" s="4" t="s">
        <v>35</v>
      </c>
      <c r="M42" t="s">
        <v>17</v>
      </c>
    </row>
    <row r="43" spans="3:13" x14ac:dyDescent="0.25">
      <c r="C43" t="s">
        <v>12</v>
      </c>
      <c r="D43" s="4" t="s">
        <v>120</v>
      </c>
      <c r="E43" s="4" t="s">
        <v>31</v>
      </c>
      <c r="F43" s="5">
        <v>46100</v>
      </c>
      <c r="G43" t="s">
        <v>121</v>
      </c>
      <c r="H43" s="6">
        <v>402</v>
      </c>
      <c r="I43" t="s">
        <v>33</v>
      </c>
      <c r="J43" s="9">
        <v>0</v>
      </c>
      <c r="K43" t="s">
        <v>122</v>
      </c>
      <c r="L43" s="4" t="s">
        <v>35</v>
      </c>
      <c r="M43" t="s">
        <v>17</v>
      </c>
    </row>
    <row r="44" spans="3:13" x14ac:dyDescent="0.25">
      <c r="C44" t="s">
        <v>12</v>
      </c>
      <c r="D44" s="4" t="s">
        <v>123</v>
      </c>
      <c r="E44" s="4" t="s">
        <v>31</v>
      </c>
      <c r="F44" s="5">
        <v>46100</v>
      </c>
      <c r="G44" t="s">
        <v>124</v>
      </c>
      <c r="H44" s="6">
        <v>499</v>
      </c>
      <c r="I44" t="s">
        <v>33</v>
      </c>
      <c r="J44" s="9">
        <v>0</v>
      </c>
      <c r="K44" t="s">
        <v>125</v>
      </c>
      <c r="L44" s="4" t="s">
        <v>35</v>
      </c>
      <c r="M44" t="s">
        <v>17</v>
      </c>
    </row>
    <row r="45" spans="3:13" x14ac:dyDescent="0.25">
      <c r="C45" t="s">
        <v>12</v>
      </c>
      <c r="D45" s="4" t="s">
        <v>126</v>
      </c>
      <c r="E45" s="4" t="s">
        <v>31</v>
      </c>
      <c r="F45" s="5">
        <v>46100</v>
      </c>
      <c r="G45" t="s">
        <v>127</v>
      </c>
      <c r="H45" s="6">
        <v>105</v>
      </c>
      <c r="I45" t="s">
        <v>33</v>
      </c>
      <c r="J45" s="9">
        <v>0</v>
      </c>
      <c r="K45" t="s">
        <v>128</v>
      </c>
      <c r="L45" s="4" t="s">
        <v>35</v>
      </c>
      <c r="M45" t="s">
        <v>17</v>
      </c>
    </row>
    <row r="46" spans="3:13" x14ac:dyDescent="0.25">
      <c r="C46" t="s">
        <v>12</v>
      </c>
      <c r="D46" s="4" t="s">
        <v>129</v>
      </c>
      <c r="E46" s="4" t="s">
        <v>31</v>
      </c>
      <c r="F46" s="5">
        <v>46100</v>
      </c>
      <c r="G46" t="s">
        <v>130</v>
      </c>
      <c r="H46" s="6">
        <v>214</v>
      </c>
      <c r="I46" t="s">
        <v>33</v>
      </c>
      <c r="J46" s="9">
        <v>0</v>
      </c>
      <c r="K46" t="s">
        <v>131</v>
      </c>
      <c r="L46" s="4" t="s">
        <v>35</v>
      </c>
      <c r="M46" t="s">
        <v>17</v>
      </c>
    </row>
    <row r="47" spans="3:13" x14ac:dyDescent="0.25">
      <c r="C47" t="s">
        <v>12</v>
      </c>
      <c r="D47" s="4" t="s">
        <v>132</v>
      </c>
      <c r="E47" s="4" t="s">
        <v>31</v>
      </c>
      <c r="F47" s="5">
        <v>46100</v>
      </c>
      <c r="G47" t="s">
        <v>25</v>
      </c>
      <c r="H47" s="6">
        <v>107</v>
      </c>
      <c r="I47" t="s">
        <v>33</v>
      </c>
      <c r="J47" s="9">
        <v>0</v>
      </c>
      <c r="K47" t="s">
        <v>133</v>
      </c>
      <c r="L47" s="4" t="s">
        <v>35</v>
      </c>
      <c r="M47" t="s">
        <v>17</v>
      </c>
    </row>
    <row r="48" spans="3:13" x14ac:dyDescent="0.25">
      <c r="C48" t="s">
        <v>12</v>
      </c>
      <c r="D48" s="4" t="s">
        <v>134</v>
      </c>
      <c r="E48" s="4" t="s">
        <v>31</v>
      </c>
      <c r="F48" s="5">
        <v>46100</v>
      </c>
      <c r="G48" t="s">
        <v>135</v>
      </c>
      <c r="H48" s="6">
        <v>23</v>
      </c>
      <c r="I48" t="s">
        <v>33</v>
      </c>
      <c r="J48" s="9">
        <v>0</v>
      </c>
      <c r="K48" t="s">
        <v>136</v>
      </c>
      <c r="L48" s="4" t="s">
        <v>35</v>
      </c>
      <c r="M48" t="s">
        <v>17</v>
      </c>
    </row>
    <row r="49" spans="3:13" x14ac:dyDescent="0.25">
      <c r="C49" t="s">
        <v>12</v>
      </c>
      <c r="D49" s="4" t="s">
        <v>137</v>
      </c>
      <c r="E49" s="4" t="s">
        <v>31</v>
      </c>
      <c r="F49" s="5">
        <v>46100</v>
      </c>
      <c r="G49" t="s">
        <v>138</v>
      </c>
      <c r="H49" s="6">
        <v>1453</v>
      </c>
      <c r="I49" t="s">
        <v>33</v>
      </c>
      <c r="J49" s="9">
        <v>0</v>
      </c>
      <c r="K49" t="s">
        <v>139</v>
      </c>
      <c r="L49" s="4" t="s">
        <v>35</v>
      </c>
      <c r="M49" t="s">
        <v>17</v>
      </c>
    </row>
    <row r="50" spans="3:13" x14ac:dyDescent="0.25">
      <c r="C50" t="s">
        <v>12</v>
      </c>
      <c r="D50" s="4" t="s">
        <v>140</v>
      </c>
      <c r="E50" s="4" t="s">
        <v>31</v>
      </c>
      <c r="F50" s="5">
        <v>46100</v>
      </c>
      <c r="G50" t="s">
        <v>141</v>
      </c>
      <c r="H50" s="6">
        <v>923</v>
      </c>
      <c r="I50" t="s">
        <v>33</v>
      </c>
      <c r="J50" s="9">
        <v>0</v>
      </c>
      <c r="K50" t="s">
        <v>142</v>
      </c>
      <c r="L50" s="4" t="s">
        <v>35</v>
      </c>
      <c r="M50" t="s">
        <v>17</v>
      </c>
    </row>
    <row r="51" spans="3:13" x14ac:dyDescent="0.25">
      <c r="C51" t="s">
        <v>12</v>
      </c>
      <c r="D51" s="4" t="s">
        <v>143</v>
      </c>
      <c r="E51" s="4" t="s">
        <v>31</v>
      </c>
      <c r="F51" s="5">
        <v>46100</v>
      </c>
      <c r="G51" t="s">
        <v>144</v>
      </c>
      <c r="H51" s="6">
        <v>981</v>
      </c>
      <c r="I51" t="s">
        <v>33</v>
      </c>
      <c r="J51" s="9">
        <v>0</v>
      </c>
      <c r="K51" t="s">
        <v>145</v>
      </c>
      <c r="L51" s="4" t="s">
        <v>35</v>
      </c>
      <c r="M51" t="s">
        <v>17</v>
      </c>
    </row>
    <row r="52" spans="3:13" x14ac:dyDescent="0.25">
      <c r="C52" t="s">
        <v>12</v>
      </c>
      <c r="D52" s="4" t="s">
        <v>146</v>
      </c>
      <c r="E52" s="4" t="s">
        <v>31</v>
      </c>
      <c r="F52" s="5">
        <v>46100</v>
      </c>
      <c r="G52" t="s">
        <v>147</v>
      </c>
      <c r="H52" s="6">
        <v>510</v>
      </c>
      <c r="I52" t="s">
        <v>33</v>
      </c>
      <c r="J52" s="9">
        <v>0</v>
      </c>
      <c r="K52" t="s">
        <v>148</v>
      </c>
      <c r="L52" s="4" t="s">
        <v>35</v>
      </c>
      <c r="M52" t="s">
        <v>17</v>
      </c>
    </row>
    <row r="53" spans="3:13" x14ac:dyDescent="0.25">
      <c r="C53" t="s">
        <v>12</v>
      </c>
      <c r="D53" s="4" t="s">
        <v>149</v>
      </c>
      <c r="E53" s="4" t="s">
        <v>31</v>
      </c>
      <c r="F53" s="5">
        <v>46100</v>
      </c>
      <c r="G53" t="s">
        <v>150</v>
      </c>
      <c r="H53" s="6">
        <v>676</v>
      </c>
      <c r="I53" t="s">
        <v>33</v>
      </c>
      <c r="J53" s="9">
        <v>0</v>
      </c>
      <c r="K53" t="s">
        <v>151</v>
      </c>
      <c r="L53" s="4" t="s">
        <v>35</v>
      </c>
      <c r="M53" t="s">
        <v>17</v>
      </c>
    </row>
    <row r="54" spans="3:13" x14ac:dyDescent="0.25">
      <c r="C54" t="s">
        <v>12</v>
      </c>
      <c r="D54" s="4" t="s">
        <v>152</v>
      </c>
      <c r="E54" s="4" t="s">
        <v>31</v>
      </c>
      <c r="F54" s="5">
        <v>46100</v>
      </c>
      <c r="G54" t="s">
        <v>153</v>
      </c>
      <c r="H54" s="6">
        <v>159</v>
      </c>
      <c r="I54" t="s">
        <v>33</v>
      </c>
      <c r="J54" s="9">
        <v>0</v>
      </c>
      <c r="K54" t="s">
        <v>154</v>
      </c>
      <c r="L54" s="4" t="s">
        <v>35</v>
      </c>
      <c r="M54" t="s">
        <v>17</v>
      </c>
    </row>
    <row r="55" spans="3:13" x14ac:dyDescent="0.25">
      <c r="C55" t="s">
        <v>12</v>
      </c>
      <c r="D55" s="4" t="s">
        <v>155</v>
      </c>
      <c r="E55" s="4" t="s">
        <v>31</v>
      </c>
      <c r="F55" s="5">
        <v>46100</v>
      </c>
      <c r="G55" t="s">
        <v>156</v>
      </c>
      <c r="H55" s="6">
        <v>74</v>
      </c>
      <c r="I55" t="s">
        <v>33</v>
      </c>
      <c r="J55" s="9">
        <v>0</v>
      </c>
      <c r="K55" t="s">
        <v>38</v>
      </c>
      <c r="L55" s="4" t="s">
        <v>35</v>
      </c>
      <c r="M55" t="s">
        <v>17</v>
      </c>
    </row>
    <row r="56" spans="3:13" x14ac:dyDescent="0.25">
      <c r="C56" t="s">
        <v>12</v>
      </c>
      <c r="D56" s="4" t="s">
        <v>157</v>
      </c>
      <c r="E56" s="4" t="s">
        <v>31</v>
      </c>
      <c r="F56" s="5">
        <v>46100</v>
      </c>
      <c r="G56" t="s">
        <v>158</v>
      </c>
      <c r="H56" s="6">
        <v>550</v>
      </c>
      <c r="I56" t="s">
        <v>33</v>
      </c>
      <c r="J56" s="9">
        <v>0</v>
      </c>
      <c r="K56" t="s">
        <v>159</v>
      </c>
      <c r="L56" s="4" t="s">
        <v>35</v>
      </c>
      <c r="M56" t="s">
        <v>17</v>
      </c>
    </row>
    <row r="57" spans="3:13" x14ac:dyDescent="0.25">
      <c r="C57" t="s">
        <v>12</v>
      </c>
      <c r="D57" s="4" t="s">
        <v>160</v>
      </c>
      <c r="E57" s="4" t="s">
        <v>31</v>
      </c>
      <c r="F57" s="5">
        <v>46100</v>
      </c>
      <c r="G57" t="s">
        <v>161</v>
      </c>
      <c r="H57" s="6">
        <v>902</v>
      </c>
      <c r="I57" t="s">
        <v>33</v>
      </c>
      <c r="J57" s="9">
        <v>0</v>
      </c>
      <c r="K57" t="s">
        <v>162</v>
      </c>
      <c r="L57" s="4" t="s">
        <v>35</v>
      </c>
      <c r="M57" t="s">
        <v>17</v>
      </c>
    </row>
    <row r="58" spans="3:13" x14ac:dyDescent="0.25">
      <c r="C58" t="s">
        <v>12</v>
      </c>
      <c r="D58" s="4" t="s">
        <v>163</v>
      </c>
      <c r="E58" s="4" t="s">
        <v>31</v>
      </c>
      <c r="F58" s="5">
        <v>46100</v>
      </c>
      <c r="G58" t="s">
        <v>164</v>
      </c>
      <c r="H58" s="6">
        <v>565</v>
      </c>
      <c r="I58" t="s">
        <v>33</v>
      </c>
      <c r="J58" s="9">
        <v>0</v>
      </c>
      <c r="K58" t="s">
        <v>165</v>
      </c>
      <c r="L58" s="4" t="s">
        <v>35</v>
      </c>
      <c r="M58" t="s">
        <v>17</v>
      </c>
    </row>
    <row r="59" spans="3:13" x14ac:dyDescent="0.25">
      <c r="C59" t="s">
        <v>12</v>
      </c>
      <c r="D59" s="4" t="s">
        <v>166</v>
      </c>
      <c r="E59" s="4" t="s">
        <v>31</v>
      </c>
      <c r="F59" s="5">
        <v>46100</v>
      </c>
      <c r="G59" t="s">
        <v>167</v>
      </c>
      <c r="H59" s="6">
        <v>385</v>
      </c>
      <c r="I59" t="s">
        <v>33</v>
      </c>
      <c r="J59" s="9">
        <v>0</v>
      </c>
      <c r="K59" t="s">
        <v>168</v>
      </c>
      <c r="L59" s="4" t="s">
        <v>35</v>
      </c>
      <c r="M59" t="s">
        <v>17</v>
      </c>
    </row>
    <row r="60" spans="3:13" x14ac:dyDescent="0.25">
      <c r="C60" t="s">
        <v>12</v>
      </c>
      <c r="D60" s="4" t="s">
        <v>169</v>
      </c>
      <c r="E60" s="4" t="s">
        <v>31</v>
      </c>
      <c r="F60" s="5">
        <v>46100</v>
      </c>
      <c r="G60" t="s">
        <v>170</v>
      </c>
      <c r="H60" s="6">
        <v>540</v>
      </c>
      <c r="I60" t="s">
        <v>33</v>
      </c>
      <c r="J60" s="9">
        <v>0</v>
      </c>
      <c r="K60" t="s">
        <v>171</v>
      </c>
      <c r="L60" s="4" t="s">
        <v>35</v>
      </c>
      <c r="M60" t="s">
        <v>17</v>
      </c>
    </row>
    <row r="61" spans="3:13" x14ac:dyDescent="0.25">
      <c r="C61" t="s">
        <v>12</v>
      </c>
      <c r="D61" s="4" t="s">
        <v>172</v>
      </c>
      <c r="E61" s="4" t="s">
        <v>31</v>
      </c>
      <c r="F61" s="5">
        <v>46100</v>
      </c>
      <c r="G61" t="s">
        <v>173</v>
      </c>
      <c r="H61" s="6">
        <v>0</v>
      </c>
      <c r="I61" t="s">
        <v>33</v>
      </c>
      <c r="J61" s="9">
        <v>0</v>
      </c>
      <c r="K61" t="s">
        <v>174</v>
      </c>
      <c r="L61" s="4" t="s">
        <v>35</v>
      </c>
      <c r="M61" t="s">
        <v>17</v>
      </c>
    </row>
    <row r="62" spans="3:13" x14ac:dyDescent="0.25">
      <c r="C62" t="s">
        <v>12</v>
      </c>
      <c r="D62" s="4" t="s">
        <v>175</v>
      </c>
      <c r="E62" s="4" t="s">
        <v>31</v>
      </c>
      <c r="F62" s="5">
        <v>46100</v>
      </c>
      <c r="G62" t="s">
        <v>176</v>
      </c>
      <c r="H62" s="6">
        <v>20</v>
      </c>
      <c r="I62" t="s">
        <v>33</v>
      </c>
      <c r="J62" s="9">
        <v>0</v>
      </c>
      <c r="K62" t="s">
        <v>177</v>
      </c>
      <c r="L62" s="4" t="s">
        <v>35</v>
      </c>
      <c r="M62" t="s">
        <v>17</v>
      </c>
    </row>
    <row r="63" spans="3:13" x14ac:dyDescent="0.25">
      <c r="C63" t="s">
        <v>12</v>
      </c>
      <c r="D63" s="4" t="s">
        <v>178</v>
      </c>
      <c r="E63" s="4" t="s">
        <v>31</v>
      </c>
      <c r="F63" s="5">
        <v>46100</v>
      </c>
      <c r="G63" t="s">
        <v>179</v>
      </c>
      <c r="H63" s="6">
        <v>105</v>
      </c>
      <c r="I63" t="s">
        <v>33</v>
      </c>
      <c r="J63" s="9">
        <v>0</v>
      </c>
      <c r="K63" t="s">
        <v>128</v>
      </c>
      <c r="L63" s="4" t="s">
        <v>35</v>
      </c>
      <c r="M63" t="s">
        <v>17</v>
      </c>
    </row>
    <row r="64" spans="3:13" x14ac:dyDescent="0.25">
      <c r="C64" t="s">
        <v>12</v>
      </c>
      <c r="D64" s="4" t="s">
        <v>180</v>
      </c>
      <c r="E64" s="4" t="s">
        <v>31</v>
      </c>
      <c r="F64" s="5">
        <v>46100</v>
      </c>
      <c r="G64" t="s">
        <v>181</v>
      </c>
      <c r="H64" s="6">
        <v>344</v>
      </c>
      <c r="I64" t="s">
        <v>33</v>
      </c>
      <c r="J64" s="9">
        <v>0</v>
      </c>
      <c r="K64" t="s">
        <v>182</v>
      </c>
      <c r="L64" s="4" t="s">
        <v>35</v>
      </c>
      <c r="M64" t="s">
        <v>17</v>
      </c>
    </row>
    <row r="65" spans="3:13" x14ac:dyDescent="0.25">
      <c r="C65" t="s">
        <v>12</v>
      </c>
      <c r="D65" s="4" t="s">
        <v>183</v>
      </c>
      <c r="E65" s="4" t="s">
        <v>31</v>
      </c>
      <c r="F65" s="5">
        <v>46100</v>
      </c>
      <c r="G65" t="s">
        <v>184</v>
      </c>
      <c r="H65" s="6">
        <v>356</v>
      </c>
      <c r="I65" t="s">
        <v>33</v>
      </c>
      <c r="J65" s="9">
        <v>0</v>
      </c>
      <c r="K65" t="s">
        <v>185</v>
      </c>
      <c r="L65" s="4" t="s">
        <v>35</v>
      </c>
      <c r="M65" t="s">
        <v>17</v>
      </c>
    </row>
    <row r="66" spans="3:13" x14ac:dyDescent="0.25">
      <c r="C66" t="s">
        <v>12</v>
      </c>
      <c r="D66" s="4" t="s">
        <v>186</v>
      </c>
      <c r="E66" s="4" t="s">
        <v>31</v>
      </c>
      <c r="F66" s="5">
        <v>46100</v>
      </c>
      <c r="G66" t="s">
        <v>187</v>
      </c>
      <c r="H66" s="6">
        <v>23</v>
      </c>
      <c r="I66" t="s">
        <v>33</v>
      </c>
      <c r="J66" s="9">
        <v>0</v>
      </c>
      <c r="K66" t="s">
        <v>136</v>
      </c>
      <c r="L66" s="4" t="s">
        <v>35</v>
      </c>
      <c r="M66" t="s">
        <v>17</v>
      </c>
    </row>
    <row r="67" spans="3:13" x14ac:dyDescent="0.25">
      <c r="C67" t="s">
        <v>12</v>
      </c>
      <c r="D67" s="4" t="s">
        <v>188</v>
      </c>
      <c r="E67" s="4" t="s">
        <v>31</v>
      </c>
      <c r="F67" s="5">
        <v>46100</v>
      </c>
      <c r="G67" t="s">
        <v>189</v>
      </c>
      <c r="H67" s="6">
        <v>377</v>
      </c>
      <c r="I67" t="s">
        <v>33</v>
      </c>
      <c r="J67" s="9">
        <v>0</v>
      </c>
      <c r="K67" t="s">
        <v>190</v>
      </c>
      <c r="L67" s="4" t="s">
        <v>35</v>
      </c>
      <c r="M67" t="s">
        <v>17</v>
      </c>
    </row>
    <row r="68" spans="3:13" x14ac:dyDescent="0.25">
      <c r="C68" t="s">
        <v>12</v>
      </c>
      <c r="D68" s="4" t="s">
        <v>191</v>
      </c>
      <c r="E68" s="4" t="s">
        <v>31</v>
      </c>
      <c r="F68" s="5">
        <v>46100</v>
      </c>
      <c r="G68" t="s">
        <v>192</v>
      </c>
      <c r="H68" s="6">
        <v>115</v>
      </c>
      <c r="I68" t="s">
        <v>33</v>
      </c>
      <c r="J68" s="9">
        <v>0</v>
      </c>
      <c r="K68" t="s">
        <v>193</v>
      </c>
      <c r="L68" s="4" t="s">
        <v>35</v>
      </c>
      <c r="M68" t="s">
        <v>17</v>
      </c>
    </row>
    <row r="69" spans="3:13" x14ac:dyDescent="0.25">
      <c r="C69" t="s">
        <v>12</v>
      </c>
      <c r="D69" s="4" t="s">
        <v>194</v>
      </c>
      <c r="E69" s="4" t="s">
        <v>31</v>
      </c>
      <c r="F69" s="5">
        <v>46100</v>
      </c>
      <c r="G69" t="s">
        <v>195</v>
      </c>
      <c r="H69" s="6">
        <v>396</v>
      </c>
      <c r="I69" t="s">
        <v>33</v>
      </c>
      <c r="J69" s="9">
        <v>0</v>
      </c>
      <c r="K69" t="s">
        <v>196</v>
      </c>
      <c r="L69" s="4" t="s">
        <v>35</v>
      </c>
      <c r="M69" t="s">
        <v>17</v>
      </c>
    </row>
    <row r="70" spans="3:13" x14ac:dyDescent="0.25">
      <c r="C70" t="s">
        <v>12</v>
      </c>
      <c r="D70" s="4" t="s">
        <v>197</v>
      </c>
      <c r="E70" s="4" t="s">
        <v>31</v>
      </c>
      <c r="F70" s="5">
        <v>46100</v>
      </c>
      <c r="G70" t="s">
        <v>198</v>
      </c>
      <c r="H70" s="6">
        <v>269</v>
      </c>
      <c r="I70" t="s">
        <v>33</v>
      </c>
      <c r="J70" s="9">
        <v>0</v>
      </c>
      <c r="K70" t="s">
        <v>46</v>
      </c>
      <c r="L70" s="4" t="s">
        <v>35</v>
      </c>
      <c r="M70" t="s">
        <v>17</v>
      </c>
    </row>
    <row r="71" spans="3:13" x14ac:dyDescent="0.25">
      <c r="C71" t="s">
        <v>12</v>
      </c>
      <c r="D71" s="4" t="s">
        <v>199</v>
      </c>
      <c r="E71" s="4" t="s">
        <v>31</v>
      </c>
      <c r="F71" s="5">
        <v>46100</v>
      </c>
      <c r="G71" t="s">
        <v>200</v>
      </c>
      <c r="H71" s="6">
        <v>169</v>
      </c>
      <c r="I71" t="s">
        <v>33</v>
      </c>
      <c r="J71" s="9">
        <v>0</v>
      </c>
      <c r="K71" t="s">
        <v>201</v>
      </c>
      <c r="L71" s="4" t="s">
        <v>35</v>
      </c>
      <c r="M71" t="s">
        <v>17</v>
      </c>
    </row>
    <row r="72" spans="3:13" x14ac:dyDescent="0.25">
      <c r="C72" t="s">
        <v>12</v>
      </c>
      <c r="D72" s="4" t="s">
        <v>202</v>
      </c>
      <c r="E72" s="4" t="s">
        <v>31</v>
      </c>
      <c r="F72" s="5">
        <v>46100</v>
      </c>
      <c r="G72" t="s">
        <v>203</v>
      </c>
      <c r="H72" s="6">
        <v>364</v>
      </c>
      <c r="I72" t="s">
        <v>33</v>
      </c>
      <c r="J72" s="9">
        <v>0</v>
      </c>
      <c r="K72" t="s">
        <v>204</v>
      </c>
      <c r="L72" s="4" t="s">
        <v>35</v>
      </c>
      <c r="M72" t="s">
        <v>17</v>
      </c>
    </row>
    <row r="73" spans="3:13" x14ac:dyDescent="0.25">
      <c r="C73" t="s">
        <v>12</v>
      </c>
      <c r="D73" s="4" t="s">
        <v>205</v>
      </c>
      <c r="E73" s="4" t="s">
        <v>31</v>
      </c>
      <c r="F73" s="5">
        <v>46100</v>
      </c>
      <c r="G73" t="s">
        <v>206</v>
      </c>
      <c r="H73" s="6">
        <v>237</v>
      </c>
      <c r="I73" t="s">
        <v>33</v>
      </c>
      <c r="J73" s="9">
        <v>0</v>
      </c>
      <c r="K73" t="s">
        <v>207</v>
      </c>
      <c r="L73" s="4" t="s">
        <v>35</v>
      </c>
      <c r="M73" t="s">
        <v>17</v>
      </c>
    </row>
    <row r="74" spans="3:13" x14ac:dyDescent="0.25">
      <c r="C74" t="s">
        <v>12</v>
      </c>
      <c r="D74" s="4" t="s">
        <v>208</v>
      </c>
      <c r="E74" s="4" t="s">
        <v>31</v>
      </c>
      <c r="F74" s="5">
        <v>46100</v>
      </c>
      <c r="G74" t="s">
        <v>209</v>
      </c>
      <c r="H74" s="6">
        <v>119</v>
      </c>
      <c r="I74" t="s">
        <v>33</v>
      </c>
      <c r="J74" s="9">
        <v>0</v>
      </c>
      <c r="K74" t="s">
        <v>210</v>
      </c>
      <c r="L74" s="4" t="s">
        <v>35</v>
      </c>
      <c r="M74" t="s">
        <v>17</v>
      </c>
    </row>
    <row r="75" spans="3:13" x14ac:dyDescent="0.25">
      <c r="C75" t="s">
        <v>12</v>
      </c>
      <c r="D75" s="4" t="s">
        <v>211</v>
      </c>
      <c r="E75" s="4" t="s">
        <v>31</v>
      </c>
      <c r="F75" s="5">
        <v>46100</v>
      </c>
      <c r="G75" t="s">
        <v>212</v>
      </c>
      <c r="H75" s="6">
        <v>168</v>
      </c>
      <c r="I75" t="s">
        <v>33</v>
      </c>
      <c r="J75" s="9">
        <v>0</v>
      </c>
      <c r="K75" t="s">
        <v>105</v>
      </c>
      <c r="L75" s="4" t="s">
        <v>35</v>
      </c>
      <c r="M75" t="s">
        <v>17</v>
      </c>
    </row>
    <row r="76" spans="3:13" x14ac:dyDescent="0.25">
      <c r="C76" t="s">
        <v>12</v>
      </c>
      <c r="D76" s="4" t="s">
        <v>213</v>
      </c>
      <c r="E76" s="4" t="s">
        <v>31</v>
      </c>
      <c r="F76" s="5">
        <v>46100</v>
      </c>
      <c r="G76" t="s">
        <v>214</v>
      </c>
      <c r="H76" s="6">
        <v>302</v>
      </c>
      <c r="I76" t="s">
        <v>33</v>
      </c>
      <c r="J76" s="9">
        <v>0</v>
      </c>
      <c r="K76" t="s">
        <v>215</v>
      </c>
      <c r="L76" s="4" t="s">
        <v>35</v>
      </c>
      <c r="M76" t="s">
        <v>17</v>
      </c>
    </row>
    <row r="77" spans="3:13" x14ac:dyDescent="0.25">
      <c r="C77" t="s">
        <v>12</v>
      </c>
      <c r="D77" s="4" t="s">
        <v>216</v>
      </c>
      <c r="E77" s="4" t="s">
        <v>31</v>
      </c>
      <c r="F77" s="5">
        <v>46100</v>
      </c>
      <c r="G77" t="s">
        <v>217</v>
      </c>
      <c r="H77" s="6">
        <v>142</v>
      </c>
      <c r="I77" t="s">
        <v>33</v>
      </c>
      <c r="J77" s="9">
        <v>0</v>
      </c>
      <c r="K77" t="s">
        <v>218</v>
      </c>
      <c r="L77" s="4" t="s">
        <v>35</v>
      </c>
      <c r="M77" t="s">
        <v>17</v>
      </c>
    </row>
    <row r="78" spans="3:13" x14ac:dyDescent="0.25">
      <c r="C78" t="s">
        <v>12</v>
      </c>
      <c r="D78" s="4" t="s">
        <v>219</v>
      </c>
      <c r="E78" s="4" t="s">
        <v>31</v>
      </c>
      <c r="F78" s="5">
        <v>46100</v>
      </c>
      <c r="G78" t="s">
        <v>220</v>
      </c>
      <c r="H78" s="6">
        <v>10</v>
      </c>
      <c r="I78" t="s">
        <v>33</v>
      </c>
      <c r="J78" s="9">
        <v>0</v>
      </c>
      <c r="K78" t="s">
        <v>221</v>
      </c>
      <c r="L78" s="4" t="s">
        <v>35</v>
      </c>
      <c r="M78" t="s">
        <v>17</v>
      </c>
    </row>
    <row r="79" spans="3:13" x14ac:dyDescent="0.25">
      <c r="C79" t="s">
        <v>12</v>
      </c>
      <c r="D79" s="4" t="s">
        <v>222</v>
      </c>
      <c r="E79" s="4" t="s">
        <v>31</v>
      </c>
      <c r="F79" s="5">
        <v>46100</v>
      </c>
      <c r="G79" t="s">
        <v>223</v>
      </c>
      <c r="H79" s="6">
        <v>10</v>
      </c>
      <c r="I79" t="s">
        <v>33</v>
      </c>
      <c r="J79" s="9">
        <v>0</v>
      </c>
      <c r="K79" t="s">
        <v>221</v>
      </c>
      <c r="L79" s="4" t="s">
        <v>35</v>
      </c>
      <c r="M79" t="s">
        <v>17</v>
      </c>
    </row>
    <row r="80" spans="3:13" x14ac:dyDescent="0.25">
      <c r="C80" t="s">
        <v>12</v>
      </c>
      <c r="D80" s="4" t="s">
        <v>224</v>
      </c>
      <c r="E80" s="4" t="s">
        <v>31</v>
      </c>
      <c r="F80" s="5">
        <v>46100</v>
      </c>
      <c r="G80" t="s">
        <v>225</v>
      </c>
      <c r="H80" s="6">
        <v>13</v>
      </c>
      <c r="I80" t="s">
        <v>33</v>
      </c>
      <c r="J80" s="9">
        <v>0</v>
      </c>
      <c r="K80" t="s">
        <v>226</v>
      </c>
      <c r="L80" s="4" t="s">
        <v>35</v>
      </c>
      <c r="M80" t="s">
        <v>17</v>
      </c>
    </row>
    <row r="81" spans="3:13" x14ac:dyDescent="0.25">
      <c r="C81" t="s">
        <v>12</v>
      </c>
      <c r="D81" s="4" t="s">
        <v>227</v>
      </c>
      <c r="E81" s="4" t="s">
        <v>31</v>
      </c>
      <c r="F81" s="5">
        <v>46100</v>
      </c>
      <c r="G81" t="s">
        <v>228</v>
      </c>
      <c r="H81" s="6">
        <v>9</v>
      </c>
      <c r="I81" t="s">
        <v>33</v>
      </c>
      <c r="J81" s="9">
        <v>0</v>
      </c>
      <c r="K81" t="s">
        <v>229</v>
      </c>
      <c r="L81" s="4" t="s">
        <v>35</v>
      </c>
      <c r="M81" t="s">
        <v>17</v>
      </c>
    </row>
    <row r="82" spans="3:13" x14ac:dyDescent="0.25">
      <c r="C82" t="s">
        <v>12</v>
      </c>
      <c r="D82" s="4" t="s">
        <v>230</v>
      </c>
      <c r="E82" s="4" t="s">
        <v>31</v>
      </c>
      <c r="F82" s="5">
        <v>46100</v>
      </c>
      <c r="G82" t="s">
        <v>231</v>
      </c>
      <c r="H82" s="6">
        <v>96</v>
      </c>
      <c r="I82" t="s">
        <v>33</v>
      </c>
      <c r="J82" s="9">
        <v>0</v>
      </c>
      <c r="K82" t="s">
        <v>232</v>
      </c>
      <c r="L82" s="4" t="s">
        <v>35</v>
      </c>
      <c r="M82" t="s">
        <v>17</v>
      </c>
    </row>
    <row r="83" spans="3:13" x14ac:dyDescent="0.25">
      <c r="C83" t="s">
        <v>12</v>
      </c>
      <c r="D83" s="4" t="s">
        <v>233</v>
      </c>
      <c r="E83" s="4" t="s">
        <v>31</v>
      </c>
      <c r="F83" s="5">
        <v>46100</v>
      </c>
      <c r="G83" t="s">
        <v>234</v>
      </c>
      <c r="H83" s="6">
        <v>159</v>
      </c>
      <c r="I83" t="s">
        <v>33</v>
      </c>
      <c r="J83" s="9">
        <v>0</v>
      </c>
      <c r="K83" t="s">
        <v>154</v>
      </c>
      <c r="L83" s="4" t="s">
        <v>35</v>
      </c>
      <c r="M83" t="s">
        <v>17</v>
      </c>
    </row>
    <row r="84" spans="3:13" x14ac:dyDescent="0.25">
      <c r="C84" t="s">
        <v>12</v>
      </c>
      <c r="D84" s="4" t="s">
        <v>235</v>
      </c>
      <c r="E84" s="4" t="s">
        <v>31</v>
      </c>
      <c r="F84" s="5">
        <v>46100</v>
      </c>
      <c r="G84" t="s">
        <v>236</v>
      </c>
      <c r="H84" s="6">
        <v>33</v>
      </c>
      <c r="I84" t="s">
        <v>33</v>
      </c>
      <c r="J84" s="9">
        <v>0</v>
      </c>
      <c r="K84" t="s">
        <v>237</v>
      </c>
      <c r="L84" s="4" t="s">
        <v>35</v>
      </c>
      <c r="M84" t="s">
        <v>17</v>
      </c>
    </row>
    <row r="85" spans="3:13" x14ac:dyDescent="0.25">
      <c r="C85" t="s">
        <v>12</v>
      </c>
      <c r="D85" s="4" t="s">
        <v>238</v>
      </c>
      <c r="E85" s="4" t="s">
        <v>31</v>
      </c>
      <c r="F85" s="5">
        <v>46100</v>
      </c>
      <c r="G85" t="s">
        <v>239</v>
      </c>
      <c r="H85" s="6">
        <v>23</v>
      </c>
      <c r="I85" t="s">
        <v>33</v>
      </c>
      <c r="J85" s="9">
        <v>0</v>
      </c>
      <c r="K85" t="s">
        <v>136</v>
      </c>
      <c r="L85" s="4" t="s">
        <v>35</v>
      </c>
      <c r="M85" t="s">
        <v>17</v>
      </c>
    </row>
    <row r="86" spans="3:13" x14ac:dyDescent="0.25">
      <c r="C86" t="s">
        <v>12</v>
      </c>
      <c r="D86" s="4" t="s">
        <v>240</v>
      </c>
      <c r="E86" s="4" t="s">
        <v>31</v>
      </c>
      <c r="F86" s="5">
        <v>46100</v>
      </c>
      <c r="G86" t="s">
        <v>241</v>
      </c>
      <c r="H86" s="6">
        <v>93</v>
      </c>
      <c r="I86" t="s">
        <v>33</v>
      </c>
      <c r="J86" s="9">
        <v>0</v>
      </c>
      <c r="K86" t="s">
        <v>242</v>
      </c>
      <c r="L86" s="4" t="s">
        <v>35</v>
      </c>
      <c r="M86" t="s">
        <v>17</v>
      </c>
    </row>
    <row r="87" spans="3:13" x14ac:dyDescent="0.25">
      <c r="C87" t="s">
        <v>12</v>
      </c>
      <c r="D87" s="4" t="s">
        <v>243</v>
      </c>
      <c r="E87" s="4" t="s">
        <v>31</v>
      </c>
      <c r="F87" s="5">
        <v>46100</v>
      </c>
      <c r="G87" t="s">
        <v>244</v>
      </c>
      <c r="H87" s="6">
        <v>47</v>
      </c>
      <c r="I87" t="s">
        <v>33</v>
      </c>
      <c r="J87" s="9">
        <v>0</v>
      </c>
      <c r="K87" t="s">
        <v>245</v>
      </c>
      <c r="L87" s="4" t="s">
        <v>35</v>
      </c>
      <c r="M87" t="s">
        <v>17</v>
      </c>
    </row>
    <row r="88" spans="3:13" x14ac:dyDescent="0.25">
      <c r="C88" t="s">
        <v>12</v>
      </c>
      <c r="D88" s="4" t="s">
        <v>246</v>
      </c>
      <c r="E88" s="4" t="s">
        <v>31</v>
      </c>
      <c r="F88" s="5">
        <v>46100</v>
      </c>
      <c r="G88" t="s">
        <v>247</v>
      </c>
      <c r="H88" s="6">
        <v>114</v>
      </c>
      <c r="I88" t="s">
        <v>33</v>
      </c>
      <c r="J88" s="9">
        <v>0</v>
      </c>
      <c r="K88" t="s">
        <v>64</v>
      </c>
      <c r="L88" s="4" t="s">
        <v>35</v>
      </c>
      <c r="M88" t="s">
        <v>17</v>
      </c>
    </row>
    <row r="89" spans="3:13" x14ac:dyDescent="0.25">
      <c r="C89" t="s">
        <v>12</v>
      </c>
      <c r="D89" s="4" t="s">
        <v>248</v>
      </c>
      <c r="E89" s="4" t="s">
        <v>31</v>
      </c>
      <c r="F89" s="5">
        <v>46100</v>
      </c>
      <c r="G89" t="s">
        <v>249</v>
      </c>
      <c r="H89" s="6">
        <v>112</v>
      </c>
      <c r="I89" t="s">
        <v>33</v>
      </c>
      <c r="J89" s="9">
        <v>0</v>
      </c>
      <c r="K89" t="s">
        <v>250</v>
      </c>
      <c r="L89" s="4" t="s">
        <v>35</v>
      </c>
      <c r="M89" t="s">
        <v>17</v>
      </c>
    </row>
    <row r="90" spans="3:13" x14ac:dyDescent="0.25">
      <c r="C90" t="s">
        <v>12</v>
      </c>
      <c r="D90" s="4" t="s">
        <v>251</v>
      </c>
      <c r="E90" s="4" t="s">
        <v>31</v>
      </c>
      <c r="F90" s="5">
        <v>46100</v>
      </c>
      <c r="G90" t="s">
        <v>252</v>
      </c>
      <c r="H90" s="6">
        <v>150</v>
      </c>
      <c r="I90" t="s">
        <v>33</v>
      </c>
      <c r="J90" s="9">
        <v>0</v>
      </c>
      <c r="K90" t="s">
        <v>253</v>
      </c>
      <c r="L90" s="4" t="s">
        <v>35</v>
      </c>
      <c r="M90" t="s">
        <v>17</v>
      </c>
    </row>
    <row r="91" spans="3:13" x14ac:dyDescent="0.25">
      <c r="C91" t="s">
        <v>12</v>
      </c>
      <c r="D91" s="4" t="s">
        <v>254</v>
      </c>
      <c r="E91" s="4" t="s">
        <v>31</v>
      </c>
      <c r="F91" s="5">
        <v>46100</v>
      </c>
      <c r="G91" t="s">
        <v>255</v>
      </c>
      <c r="H91" s="6">
        <v>91</v>
      </c>
      <c r="I91" t="s">
        <v>33</v>
      </c>
      <c r="J91" s="9">
        <v>0</v>
      </c>
      <c r="K91" t="s">
        <v>41</v>
      </c>
      <c r="L91" s="4" t="s">
        <v>35</v>
      </c>
      <c r="M91" t="s">
        <v>17</v>
      </c>
    </row>
    <row r="92" spans="3:13" x14ac:dyDescent="0.25">
      <c r="C92" t="s">
        <v>12</v>
      </c>
      <c r="D92" s="4" t="s">
        <v>256</v>
      </c>
      <c r="E92" s="4" t="s">
        <v>31</v>
      </c>
      <c r="F92" s="5">
        <v>46100</v>
      </c>
      <c r="G92" t="s">
        <v>257</v>
      </c>
      <c r="H92" s="6">
        <v>81</v>
      </c>
      <c r="I92" t="s">
        <v>33</v>
      </c>
      <c r="J92" s="9">
        <v>0</v>
      </c>
      <c r="K92" t="s">
        <v>258</v>
      </c>
      <c r="L92" s="4" t="s">
        <v>35</v>
      </c>
      <c r="M92" t="s">
        <v>17</v>
      </c>
    </row>
    <row r="93" spans="3:13" x14ac:dyDescent="0.25">
      <c r="C93" t="s">
        <v>12</v>
      </c>
      <c r="D93" s="4" t="s">
        <v>259</v>
      </c>
      <c r="E93" s="4" t="s">
        <v>31</v>
      </c>
      <c r="F93" s="5">
        <v>46100</v>
      </c>
      <c r="G93" t="s">
        <v>260</v>
      </c>
      <c r="H93" s="6">
        <v>82</v>
      </c>
      <c r="I93" t="s">
        <v>33</v>
      </c>
      <c r="J93" s="9">
        <v>0</v>
      </c>
      <c r="K93" t="s">
        <v>261</v>
      </c>
      <c r="L93" s="4" t="s">
        <v>35</v>
      </c>
      <c r="M93" t="s">
        <v>17</v>
      </c>
    </row>
    <row r="94" spans="3:13" x14ac:dyDescent="0.25">
      <c r="C94" t="s">
        <v>12</v>
      </c>
      <c r="D94" s="4" t="s">
        <v>262</v>
      </c>
      <c r="E94" s="4" t="s">
        <v>31</v>
      </c>
      <c r="F94" s="5">
        <v>46100</v>
      </c>
      <c r="G94" t="s">
        <v>263</v>
      </c>
      <c r="H94" s="6">
        <v>259</v>
      </c>
      <c r="I94" t="s">
        <v>33</v>
      </c>
      <c r="J94" s="9">
        <v>0</v>
      </c>
      <c r="K94" t="s">
        <v>264</v>
      </c>
      <c r="L94" s="4" t="s">
        <v>35</v>
      </c>
      <c r="M94" t="s">
        <v>17</v>
      </c>
    </row>
    <row r="95" spans="3:13" x14ac:dyDescent="0.25">
      <c r="C95" t="s">
        <v>12</v>
      </c>
      <c r="D95" s="4" t="s">
        <v>265</v>
      </c>
      <c r="E95" s="4" t="s">
        <v>31</v>
      </c>
      <c r="F95" s="5">
        <v>46100</v>
      </c>
      <c r="G95" t="s">
        <v>266</v>
      </c>
      <c r="H95" s="6">
        <v>229</v>
      </c>
      <c r="I95" t="s">
        <v>33</v>
      </c>
      <c r="J95" s="9">
        <v>0</v>
      </c>
      <c r="K95" t="s">
        <v>267</v>
      </c>
      <c r="L95" s="4" t="s">
        <v>35</v>
      </c>
      <c r="M95" t="s">
        <v>17</v>
      </c>
    </row>
    <row r="96" spans="3:13" x14ac:dyDescent="0.25">
      <c r="C96" t="s">
        <v>12</v>
      </c>
      <c r="D96" s="4" t="s">
        <v>268</v>
      </c>
      <c r="E96" s="4" t="s">
        <v>31</v>
      </c>
      <c r="F96" s="5">
        <v>46100</v>
      </c>
      <c r="G96" t="s">
        <v>269</v>
      </c>
      <c r="H96" s="6">
        <v>200</v>
      </c>
      <c r="I96" t="s">
        <v>33</v>
      </c>
      <c r="J96" s="9">
        <v>0</v>
      </c>
      <c r="K96" t="s">
        <v>270</v>
      </c>
      <c r="L96" s="4" t="s">
        <v>35</v>
      </c>
      <c r="M96" t="s">
        <v>17</v>
      </c>
    </row>
    <row r="97" spans="3:13" x14ac:dyDescent="0.25">
      <c r="C97" t="s">
        <v>12</v>
      </c>
      <c r="D97" s="4" t="s">
        <v>271</v>
      </c>
      <c r="E97" s="4" t="s">
        <v>31</v>
      </c>
      <c r="F97" s="5">
        <v>46100</v>
      </c>
      <c r="G97" t="s">
        <v>272</v>
      </c>
      <c r="H97" s="6">
        <v>284</v>
      </c>
      <c r="I97" t="s">
        <v>33</v>
      </c>
      <c r="J97" s="9">
        <v>0</v>
      </c>
      <c r="K97" t="s">
        <v>273</v>
      </c>
      <c r="L97" s="4" t="s">
        <v>35</v>
      </c>
      <c r="M97" t="s">
        <v>17</v>
      </c>
    </row>
    <row r="98" spans="3:13" x14ac:dyDescent="0.25">
      <c r="C98" t="s">
        <v>12</v>
      </c>
      <c r="D98" s="4" t="s">
        <v>274</v>
      </c>
      <c r="E98" s="4" t="s">
        <v>31</v>
      </c>
      <c r="F98" s="5">
        <v>46100</v>
      </c>
      <c r="G98" t="s">
        <v>275</v>
      </c>
      <c r="H98" s="6">
        <v>16</v>
      </c>
      <c r="I98" t="s">
        <v>33</v>
      </c>
      <c r="J98" s="9">
        <v>0</v>
      </c>
      <c r="K98" t="s">
        <v>276</v>
      </c>
      <c r="L98" s="4" t="s">
        <v>35</v>
      </c>
      <c r="M98" t="s">
        <v>17</v>
      </c>
    </row>
    <row r="99" spans="3:13" x14ac:dyDescent="0.25">
      <c r="C99" t="s">
        <v>12</v>
      </c>
      <c r="D99" s="4" t="s">
        <v>277</v>
      </c>
      <c r="E99" s="4" t="s">
        <v>31</v>
      </c>
      <c r="F99" s="5">
        <v>46100</v>
      </c>
      <c r="G99" t="s">
        <v>278</v>
      </c>
      <c r="H99" s="6">
        <v>83</v>
      </c>
      <c r="I99" t="s">
        <v>33</v>
      </c>
      <c r="J99" s="9">
        <v>0</v>
      </c>
      <c r="K99" t="s">
        <v>279</v>
      </c>
      <c r="L99" s="4" t="s">
        <v>35</v>
      </c>
      <c r="M99" t="s">
        <v>17</v>
      </c>
    </row>
    <row r="100" spans="3:13" x14ac:dyDescent="0.25">
      <c r="C100" t="s">
        <v>12</v>
      </c>
      <c r="D100" s="4" t="s">
        <v>280</v>
      </c>
      <c r="E100" s="4" t="s">
        <v>31</v>
      </c>
      <c r="F100" s="5">
        <v>46100</v>
      </c>
      <c r="G100" t="s">
        <v>281</v>
      </c>
      <c r="H100" s="6">
        <v>75</v>
      </c>
      <c r="I100" t="s">
        <v>33</v>
      </c>
      <c r="J100" s="9">
        <v>0</v>
      </c>
      <c r="K100" t="s">
        <v>282</v>
      </c>
      <c r="L100" s="4" t="s">
        <v>35</v>
      </c>
      <c r="M100" t="s">
        <v>17</v>
      </c>
    </row>
    <row r="101" spans="3:13" x14ac:dyDescent="0.25">
      <c r="C101" t="s">
        <v>12</v>
      </c>
      <c r="D101" s="4" t="s">
        <v>283</v>
      </c>
      <c r="E101" s="4" t="s">
        <v>31</v>
      </c>
      <c r="F101" s="5">
        <v>46100</v>
      </c>
      <c r="G101" t="s">
        <v>284</v>
      </c>
      <c r="H101" s="6">
        <v>47</v>
      </c>
      <c r="I101" t="s">
        <v>33</v>
      </c>
      <c r="J101" s="9">
        <v>0</v>
      </c>
      <c r="K101" t="s">
        <v>245</v>
      </c>
      <c r="L101" s="4" t="s">
        <v>35</v>
      </c>
      <c r="M101" t="s">
        <v>17</v>
      </c>
    </row>
    <row r="102" spans="3:13" x14ac:dyDescent="0.25">
      <c r="C102" t="s">
        <v>12</v>
      </c>
      <c r="D102" s="4" t="s">
        <v>285</v>
      </c>
      <c r="E102" s="4" t="s">
        <v>31</v>
      </c>
      <c r="F102" s="5">
        <v>46100</v>
      </c>
      <c r="G102" t="s">
        <v>286</v>
      </c>
      <c r="H102" s="6">
        <v>40</v>
      </c>
      <c r="I102" t="s">
        <v>33</v>
      </c>
      <c r="J102" s="9">
        <v>0</v>
      </c>
      <c r="K102" t="s">
        <v>287</v>
      </c>
      <c r="L102" s="4" t="s">
        <v>35</v>
      </c>
      <c r="M102" t="s">
        <v>17</v>
      </c>
    </row>
    <row r="103" spans="3:13" x14ac:dyDescent="0.25">
      <c r="C103" t="s">
        <v>12</v>
      </c>
      <c r="D103" s="4" t="s">
        <v>288</v>
      </c>
      <c r="E103" s="4" t="s">
        <v>31</v>
      </c>
      <c r="F103" s="5">
        <v>46100</v>
      </c>
      <c r="G103" t="s">
        <v>289</v>
      </c>
      <c r="H103" s="6">
        <v>69</v>
      </c>
      <c r="I103" t="s">
        <v>33</v>
      </c>
      <c r="J103" s="9">
        <v>0</v>
      </c>
      <c r="K103" t="s">
        <v>290</v>
      </c>
      <c r="L103" s="4" t="s">
        <v>35</v>
      </c>
      <c r="M103" t="s">
        <v>17</v>
      </c>
    </row>
    <row r="104" spans="3:13" x14ac:dyDescent="0.25">
      <c r="C104" t="s">
        <v>12</v>
      </c>
      <c r="D104" s="4" t="s">
        <v>291</v>
      </c>
      <c r="E104" s="4" t="s">
        <v>31</v>
      </c>
      <c r="F104" s="5">
        <v>46100</v>
      </c>
      <c r="G104" t="s">
        <v>292</v>
      </c>
      <c r="H104" s="6">
        <v>68</v>
      </c>
      <c r="I104" t="s">
        <v>33</v>
      </c>
      <c r="J104" s="9">
        <v>0</v>
      </c>
      <c r="K104" t="s">
        <v>293</v>
      </c>
      <c r="L104" s="4" t="s">
        <v>35</v>
      </c>
      <c r="M104" t="s">
        <v>17</v>
      </c>
    </row>
    <row r="105" spans="3:13" x14ac:dyDescent="0.25">
      <c r="C105" t="s">
        <v>12</v>
      </c>
      <c r="D105" s="4" t="s">
        <v>294</v>
      </c>
      <c r="E105" s="4" t="s">
        <v>31</v>
      </c>
      <c r="F105" s="5">
        <v>46100</v>
      </c>
      <c r="G105" t="s">
        <v>295</v>
      </c>
      <c r="H105" s="6">
        <v>235</v>
      </c>
      <c r="I105" t="s">
        <v>33</v>
      </c>
      <c r="J105" s="9">
        <v>0</v>
      </c>
      <c r="K105" t="s">
        <v>296</v>
      </c>
      <c r="L105" s="4" t="s">
        <v>35</v>
      </c>
      <c r="M105" t="s">
        <v>17</v>
      </c>
    </row>
    <row r="106" spans="3:13" x14ac:dyDescent="0.25">
      <c r="C106" t="s">
        <v>12</v>
      </c>
      <c r="D106" s="4" t="s">
        <v>297</v>
      </c>
      <c r="E106" s="4" t="s">
        <v>31</v>
      </c>
      <c r="F106" s="5">
        <v>46101</v>
      </c>
      <c r="G106" t="s">
        <v>298</v>
      </c>
      <c r="H106" s="6">
        <v>209</v>
      </c>
      <c r="I106" t="s">
        <v>33</v>
      </c>
      <c r="J106" s="9">
        <v>0</v>
      </c>
      <c r="K106" t="s">
        <v>299</v>
      </c>
      <c r="L106" s="4" t="s">
        <v>35</v>
      </c>
      <c r="M106" t="s">
        <v>17</v>
      </c>
    </row>
    <row r="107" spans="3:13" x14ac:dyDescent="0.25">
      <c r="C107" t="s">
        <v>12</v>
      </c>
      <c r="D107" s="4" t="s">
        <v>300</v>
      </c>
      <c r="E107" s="4" t="s">
        <v>31</v>
      </c>
      <c r="F107" s="5">
        <v>46101</v>
      </c>
      <c r="G107" t="s">
        <v>301</v>
      </c>
      <c r="H107" s="6">
        <v>9</v>
      </c>
      <c r="I107" t="s">
        <v>33</v>
      </c>
      <c r="J107" s="9">
        <v>0</v>
      </c>
      <c r="K107" t="s">
        <v>229</v>
      </c>
      <c r="L107" s="4" t="s">
        <v>35</v>
      </c>
      <c r="M107" t="s">
        <v>17</v>
      </c>
    </row>
    <row r="108" spans="3:13" x14ac:dyDescent="0.25">
      <c r="C108" t="s">
        <v>12</v>
      </c>
      <c r="D108" s="4" t="s">
        <v>302</v>
      </c>
      <c r="E108" s="4" t="s">
        <v>31</v>
      </c>
      <c r="F108" s="5">
        <v>46101</v>
      </c>
      <c r="G108" t="s">
        <v>303</v>
      </c>
      <c r="H108" s="6">
        <v>9</v>
      </c>
      <c r="I108" t="s">
        <v>33</v>
      </c>
      <c r="J108" s="9">
        <v>0</v>
      </c>
      <c r="K108" t="s">
        <v>229</v>
      </c>
      <c r="L108" s="4" t="s">
        <v>35</v>
      </c>
      <c r="M108" t="s">
        <v>17</v>
      </c>
    </row>
    <row r="109" spans="3:13" x14ac:dyDescent="0.25">
      <c r="C109" t="s">
        <v>12</v>
      </c>
      <c r="D109" s="4" t="s">
        <v>304</v>
      </c>
      <c r="E109" s="4" t="s">
        <v>31</v>
      </c>
      <c r="F109" s="5">
        <v>46101</v>
      </c>
      <c r="G109" t="s">
        <v>305</v>
      </c>
      <c r="H109" s="6">
        <v>53</v>
      </c>
      <c r="I109" t="s">
        <v>33</v>
      </c>
      <c r="J109" s="9">
        <v>0</v>
      </c>
      <c r="K109" t="s">
        <v>111</v>
      </c>
      <c r="L109" s="4" t="s">
        <v>35</v>
      </c>
      <c r="M109" t="s">
        <v>17</v>
      </c>
    </row>
    <row r="110" spans="3:13" x14ac:dyDescent="0.25">
      <c r="C110" t="s">
        <v>12</v>
      </c>
      <c r="D110" s="4" t="s">
        <v>306</v>
      </c>
      <c r="E110" s="4" t="s">
        <v>31</v>
      </c>
      <c r="F110" s="5">
        <v>46101</v>
      </c>
      <c r="G110" t="s">
        <v>307</v>
      </c>
      <c r="H110" s="6">
        <v>156</v>
      </c>
      <c r="I110" t="s">
        <v>33</v>
      </c>
      <c r="J110" s="9">
        <v>0</v>
      </c>
      <c r="K110" t="s">
        <v>308</v>
      </c>
      <c r="L110" s="4" t="s">
        <v>35</v>
      </c>
      <c r="M110" t="s">
        <v>17</v>
      </c>
    </row>
    <row r="111" spans="3:13" x14ac:dyDescent="0.25">
      <c r="C111" t="s">
        <v>12</v>
      </c>
      <c r="D111" s="4" t="s">
        <v>309</v>
      </c>
      <c r="E111" s="4" t="s">
        <v>31</v>
      </c>
      <c r="F111" s="5">
        <v>46101</v>
      </c>
      <c r="G111" t="s">
        <v>310</v>
      </c>
      <c r="H111" s="6">
        <v>75</v>
      </c>
      <c r="I111" t="s">
        <v>33</v>
      </c>
      <c r="J111" s="9">
        <v>0</v>
      </c>
      <c r="K111" t="s">
        <v>311</v>
      </c>
      <c r="L111" s="4" t="s">
        <v>35</v>
      </c>
      <c r="M111" t="s">
        <v>17</v>
      </c>
    </row>
    <row r="112" spans="3:13" x14ac:dyDescent="0.25">
      <c r="C112" t="s">
        <v>12</v>
      </c>
      <c r="D112" s="4" t="s">
        <v>312</v>
      </c>
      <c r="E112" s="4" t="s">
        <v>31</v>
      </c>
      <c r="F112" s="5">
        <v>46101</v>
      </c>
      <c r="G112" t="s">
        <v>313</v>
      </c>
      <c r="H112" s="6">
        <v>123</v>
      </c>
      <c r="I112" t="s">
        <v>33</v>
      </c>
      <c r="J112" s="9">
        <v>0</v>
      </c>
      <c r="K112" t="s">
        <v>314</v>
      </c>
      <c r="L112" s="4" t="s">
        <v>35</v>
      </c>
      <c r="M112" t="s">
        <v>17</v>
      </c>
    </row>
    <row r="113" spans="3:13" x14ac:dyDescent="0.25">
      <c r="C113" t="s">
        <v>12</v>
      </c>
      <c r="D113" s="4" t="s">
        <v>315</v>
      </c>
      <c r="E113" s="4" t="s">
        <v>31</v>
      </c>
      <c r="F113" s="5">
        <v>46101</v>
      </c>
      <c r="G113" t="s">
        <v>316</v>
      </c>
      <c r="H113" s="6">
        <v>200</v>
      </c>
      <c r="I113" t="s">
        <v>33</v>
      </c>
      <c r="J113" s="9">
        <v>0</v>
      </c>
      <c r="K113" t="s">
        <v>270</v>
      </c>
      <c r="L113" s="4" t="s">
        <v>35</v>
      </c>
      <c r="M113" t="s">
        <v>17</v>
      </c>
    </row>
    <row r="114" spans="3:13" x14ac:dyDescent="0.25">
      <c r="C114" t="s">
        <v>12</v>
      </c>
      <c r="D114" s="4" t="s">
        <v>317</v>
      </c>
      <c r="E114" s="4" t="s">
        <v>31</v>
      </c>
      <c r="F114" s="5">
        <v>46101</v>
      </c>
      <c r="G114" t="s">
        <v>318</v>
      </c>
      <c r="H114" s="6">
        <v>50</v>
      </c>
      <c r="I114" t="s">
        <v>33</v>
      </c>
      <c r="J114" s="9">
        <v>0</v>
      </c>
      <c r="K114" t="s">
        <v>319</v>
      </c>
      <c r="L114" s="4" t="s">
        <v>35</v>
      </c>
      <c r="M114" t="s">
        <v>17</v>
      </c>
    </row>
    <row r="115" spans="3:13" x14ac:dyDescent="0.25">
      <c r="C115" t="s">
        <v>12</v>
      </c>
      <c r="D115" s="4" t="s">
        <v>320</v>
      </c>
      <c r="E115" s="4" t="s">
        <v>31</v>
      </c>
      <c r="F115" s="5">
        <v>46101</v>
      </c>
      <c r="G115" t="s">
        <v>321</v>
      </c>
      <c r="H115" s="6">
        <v>50</v>
      </c>
      <c r="I115" t="s">
        <v>33</v>
      </c>
      <c r="J115" s="9">
        <v>0</v>
      </c>
      <c r="K115" t="s">
        <v>319</v>
      </c>
      <c r="L115" s="4" t="s">
        <v>35</v>
      </c>
      <c r="M115" t="s">
        <v>17</v>
      </c>
    </row>
    <row r="116" spans="3:13" x14ac:dyDescent="0.25">
      <c r="C116" t="s">
        <v>12</v>
      </c>
      <c r="D116" s="4" t="s">
        <v>322</v>
      </c>
      <c r="E116" s="4" t="s">
        <v>31</v>
      </c>
      <c r="F116" s="5">
        <v>46101</v>
      </c>
      <c r="G116" t="s">
        <v>323</v>
      </c>
      <c r="H116" s="6">
        <v>50</v>
      </c>
      <c r="I116" t="s">
        <v>33</v>
      </c>
      <c r="J116" s="9">
        <v>0</v>
      </c>
      <c r="K116" t="s">
        <v>319</v>
      </c>
      <c r="L116" s="4" t="s">
        <v>35</v>
      </c>
      <c r="M116" t="s">
        <v>17</v>
      </c>
    </row>
    <row r="117" spans="3:13" x14ac:dyDescent="0.25">
      <c r="C117" t="s">
        <v>12</v>
      </c>
      <c r="D117" s="4" t="s">
        <v>324</v>
      </c>
      <c r="E117" s="4" t="s">
        <v>31</v>
      </c>
      <c r="F117" s="5">
        <v>46101</v>
      </c>
      <c r="G117" t="s">
        <v>325</v>
      </c>
      <c r="H117" s="6">
        <v>24</v>
      </c>
      <c r="I117" t="s">
        <v>33</v>
      </c>
      <c r="J117" s="9">
        <v>0</v>
      </c>
      <c r="K117" t="s">
        <v>326</v>
      </c>
      <c r="L117" s="4" t="s">
        <v>35</v>
      </c>
      <c r="M117" t="s">
        <v>17</v>
      </c>
    </row>
    <row r="118" spans="3:13" x14ac:dyDescent="0.25">
      <c r="C118" t="s">
        <v>12</v>
      </c>
      <c r="D118" s="4" t="s">
        <v>327</v>
      </c>
      <c r="E118" s="4" t="s">
        <v>31</v>
      </c>
      <c r="F118" s="5">
        <v>46101</v>
      </c>
      <c r="G118" t="s">
        <v>328</v>
      </c>
      <c r="H118" s="6">
        <v>52</v>
      </c>
      <c r="I118" t="s">
        <v>33</v>
      </c>
      <c r="J118" s="9">
        <v>0</v>
      </c>
      <c r="K118" t="s">
        <v>329</v>
      </c>
      <c r="L118" s="4" t="s">
        <v>35</v>
      </c>
      <c r="M118" t="s">
        <v>17</v>
      </c>
    </row>
    <row r="119" spans="3:13" x14ac:dyDescent="0.25">
      <c r="C119" t="s">
        <v>12</v>
      </c>
      <c r="D119" s="4" t="s">
        <v>330</v>
      </c>
      <c r="E119" s="4" t="s">
        <v>31</v>
      </c>
      <c r="F119" s="5">
        <v>46101</v>
      </c>
      <c r="G119" t="s">
        <v>331</v>
      </c>
      <c r="H119" s="6">
        <v>50</v>
      </c>
      <c r="I119" t="s">
        <v>33</v>
      </c>
      <c r="J119" s="9">
        <v>0</v>
      </c>
      <c r="K119" t="s">
        <v>319</v>
      </c>
      <c r="L119" s="4" t="s">
        <v>35</v>
      </c>
      <c r="M119" t="s">
        <v>17</v>
      </c>
    </row>
    <row r="120" spans="3:13" x14ac:dyDescent="0.25">
      <c r="C120" t="s">
        <v>12</v>
      </c>
      <c r="D120" s="4" t="s">
        <v>332</v>
      </c>
      <c r="E120" s="4" t="s">
        <v>31</v>
      </c>
      <c r="F120" s="5">
        <v>46101</v>
      </c>
      <c r="G120" t="s">
        <v>333</v>
      </c>
      <c r="H120" s="6">
        <v>49</v>
      </c>
      <c r="I120" t="s">
        <v>33</v>
      </c>
      <c r="J120" s="9">
        <v>0</v>
      </c>
      <c r="K120" t="s">
        <v>334</v>
      </c>
      <c r="L120" s="4" t="s">
        <v>35</v>
      </c>
      <c r="M120" t="s">
        <v>17</v>
      </c>
    </row>
    <row r="121" spans="3:13" x14ac:dyDescent="0.25">
      <c r="C121" t="s">
        <v>12</v>
      </c>
      <c r="D121" s="4" t="s">
        <v>335</v>
      </c>
      <c r="E121" s="4" t="s">
        <v>31</v>
      </c>
      <c r="F121" s="5">
        <v>46101</v>
      </c>
      <c r="G121" t="s">
        <v>336</v>
      </c>
      <c r="H121" s="6">
        <v>49</v>
      </c>
      <c r="I121" t="s">
        <v>33</v>
      </c>
      <c r="J121" s="9">
        <v>0</v>
      </c>
      <c r="K121" t="s">
        <v>334</v>
      </c>
      <c r="L121" s="4" t="s">
        <v>35</v>
      </c>
      <c r="M121" t="s">
        <v>17</v>
      </c>
    </row>
    <row r="122" spans="3:13" x14ac:dyDescent="0.25">
      <c r="C122" t="s">
        <v>12</v>
      </c>
      <c r="D122" s="4" t="s">
        <v>337</v>
      </c>
      <c r="E122" s="4" t="s">
        <v>31</v>
      </c>
      <c r="F122" s="5">
        <v>46101</v>
      </c>
      <c r="G122" t="s">
        <v>338</v>
      </c>
      <c r="H122" s="6">
        <v>43</v>
      </c>
      <c r="I122" t="s">
        <v>33</v>
      </c>
      <c r="J122" s="9">
        <v>0</v>
      </c>
      <c r="K122" t="s">
        <v>61</v>
      </c>
      <c r="L122" s="4" t="s">
        <v>35</v>
      </c>
      <c r="M122" t="s">
        <v>17</v>
      </c>
    </row>
    <row r="123" spans="3:13" x14ac:dyDescent="0.25">
      <c r="C123" t="s">
        <v>12</v>
      </c>
      <c r="D123" s="4" t="s">
        <v>339</v>
      </c>
      <c r="E123" s="4" t="s">
        <v>31</v>
      </c>
      <c r="F123" s="5">
        <v>46101</v>
      </c>
      <c r="G123" t="s">
        <v>340</v>
      </c>
      <c r="H123" s="6">
        <v>78</v>
      </c>
      <c r="I123" t="s">
        <v>33</v>
      </c>
      <c r="J123" s="9">
        <v>0</v>
      </c>
      <c r="K123" t="s">
        <v>341</v>
      </c>
      <c r="L123" s="4" t="s">
        <v>35</v>
      </c>
      <c r="M123" t="s">
        <v>17</v>
      </c>
    </row>
    <row r="124" spans="3:13" x14ac:dyDescent="0.25">
      <c r="C124" t="s">
        <v>12</v>
      </c>
      <c r="D124" s="4" t="s">
        <v>342</v>
      </c>
      <c r="E124" s="4" t="s">
        <v>31</v>
      </c>
      <c r="F124" s="5">
        <v>46101</v>
      </c>
      <c r="G124" t="s">
        <v>343</v>
      </c>
      <c r="H124" s="6">
        <v>9</v>
      </c>
      <c r="I124" t="s">
        <v>33</v>
      </c>
      <c r="J124" s="9">
        <v>0</v>
      </c>
      <c r="K124" t="s">
        <v>229</v>
      </c>
      <c r="L124" s="4" t="s">
        <v>35</v>
      </c>
      <c r="M124" t="s">
        <v>17</v>
      </c>
    </row>
    <row r="125" spans="3:13" x14ac:dyDescent="0.25">
      <c r="C125" t="s">
        <v>12</v>
      </c>
      <c r="D125" s="4">
        <v>23636</v>
      </c>
      <c r="E125" s="4" t="s">
        <v>344</v>
      </c>
      <c r="F125" s="5">
        <v>46101</v>
      </c>
      <c r="G125" t="s">
        <v>88</v>
      </c>
      <c r="H125" s="6">
        <v>-109</v>
      </c>
      <c r="I125" t="s">
        <v>15</v>
      </c>
      <c r="J125" s="7">
        <v>2711.92</v>
      </c>
      <c r="K125" t="s">
        <v>345</v>
      </c>
      <c r="L125" s="4">
        <v>16252</v>
      </c>
      <c r="M125" t="s">
        <v>17</v>
      </c>
    </row>
    <row r="126" spans="3:13" x14ac:dyDescent="0.25">
      <c r="C126" t="s">
        <v>12</v>
      </c>
      <c r="D126" s="4">
        <v>23636</v>
      </c>
      <c r="E126" s="4" t="s">
        <v>344</v>
      </c>
      <c r="F126" s="5">
        <v>46101</v>
      </c>
      <c r="G126" t="s">
        <v>91</v>
      </c>
      <c r="H126" s="6">
        <v>-10</v>
      </c>
      <c r="I126" t="s">
        <v>15</v>
      </c>
      <c r="J126" s="8">
        <v>283.7</v>
      </c>
      <c r="K126" t="s">
        <v>20</v>
      </c>
      <c r="L126" s="4">
        <v>16252</v>
      </c>
      <c r="M126" t="s">
        <v>17</v>
      </c>
    </row>
    <row r="127" spans="3:13" x14ac:dyDescent="0.25">
      <c r="C127" t="s">
        <v>12</v>
      </c>
      <c r="D127" s="4">
        <v>23636</v>
      </c>
      <c r="E127" s="4" t="s">
        <v>344</v>
      </c>
      <c r="F127" s="5">
        <v>46101</v>
      </c>
      <c r="G127" t="s">
        <v>144</v>
      </c>
      <c r="H127" s="6">
        <v>-5</v>
      </c>
      <c r="I127" t="s">
        <v>15</v>
      </c>
      <c r="J127" s="7">
        <v>158.35</v>
      </c>
      <c r="K127" t="s">
        <v>346</v>
      </c>
      <c r="L127" s="4">
        <v>16252</v>
      </c>
      <c r="M127" t="s">
        <v>17</v>
      </c>
    </row>
    <row r="128" spans="3:13" x14ac:dyDescent="0.25">
      <c r="C128" t="s">
        <v>12</v>
      </c>
      <c r="D128" s="4">
        <v>23637</v>
      </c>
      <c r="E128" s="4" t="s">
        <v>347</v>
      </c>
      <c r="F128" s="5">
        <v>46101</v>
      </c>
      <c r="G128" t="s">
        <v>158</v>
      </c>
      <c r="H128" s="6">
        <v>-200</v>
      </c>
      <c r="I128" t="s">
        <v>15</v>
      </c>
      <c r="J128" s="8">
        <v>2302</v>
      </c>
      <c r="K128" t="s">
        <v>348</v>
      </c>
      <c r="L128" s="4">
        <v>16253</v>
      </c>
      <c r="M128" t="s">
        <v>17</v>
      </c>
    </row>
    <row r="129" spans="3:13" x14ac:dyDescent="0.25">
      <c r="C129" t="s">
        <v>12</v>
      </c>
      <c r="D129" s="4">
        <v>23639</v>
      </c>
      <c r="E129" s="4" t="s">
        <v>349</v>
      </c>
      <c r="F129" s="5">
        <v>46101</v>
      </c>
      <c r="G129" t="s">
        <v>192</v>
      </c>
      <c r="H129" s="6">
        <v>-40</v>
      </c>
      <c r="I129" t="s">
        <v>15</v>
      </c>
      <c r="J129" s="7">
        <v>2780</v>
      </c>
      <c r="K129" t="s">
        <v>350</v>
      </c>
      <c r="L129" s="4">
        <v>16092</v>
      </c>
      <c r="M129" t="s">
        <v>17</v>
      </c>
    </row>
    <row r="130" spans="3:13" x14ac:dyDescent="0.25">
      <c r="C130" t="s">
        <v>12</v>
      </c>
      <c r="D130" s="4">
        <v>23631</v>
      </c>
      <c r="E130" s="4" t="s">
        <v>351</v>
      </c>
      <c r="F130" s="5">
        <v>46101</v>
      </c>
      <c r="G130" t="s">
        <v>189</v>
      </c>
      <c r="H130" s="6">
        <v>-150</v>
      </c>
      <c r="I130" t="s">
        <v>15</v>
      </c>
      <c r="J130" s="8">
        <v>8166</v>
      </c>
      <c r="K130" t="s">
        <v>29</v>
      </c>
      <c r="L130" s="4" t="s">
        <v>352</v>
      </c>
      <c r="M130" t="s">
        <v>17</v>
      </c>
    </row>
    <row r="131" spans="3:13" x14ac:dyDescent="0.25">
      <c r="C131" t="s">
        <v>12</v>
      </c>
      <c r="D131" s="4">
        <v>23631</v>
      </c>
      <c r="E131" s="4" t="s">
        <v>351</v>
      </c>
      <c r="F131" s="5">
        <v>46101</v>
      </c>
      <c r="G131" t="s">
        <v>192</v>
      </c>
      <c r="H131" s="6">
        <v>-65</v>
      </c>
      <c r="I131" t="s">
        <v>15</v>
      </c>
      <c r="J131" s="7">
        <v>5062.2</v>
      </c>
      <c r="K131" t="s">
        <v>353</v>
      </c>
      <c r="L131" s="4" t="s">
        <v>352</v>
      </c>
      <c r="M131" t="s">
        <v>17</v>
      </c>
    </row>
    <row r="132" spans="3:13" x14ac:dyDescent="0.25">
      <c r="C132" t="s">
        <v>12</v>
      </c>
      <c r="D132" s="4">
        <v>23631</v>
      </c>
      <c r="E132" s="4" t="s">
        <v>351</v>
      </c>
      <c r="F132" s="5">
        <v>46101</v>
      </c>
      <c r="G132" t="s">
        <v>195</v>
      </c>
      <c r="H132" s="6">
        <v>-50</v>
      </c>
      <c r="I132" t="s">
        <v>15</v>
      </c>
      <c r="J132" s="8">
        <v>4425</v>
      </c>
      <c r="K132" t="s">
        <v>354</v>
      </c>
      <c r="L132" s="4" t="s">
        <v>352</v>
      </c>
      <c r="M132" t="s">
        <v>17</v>
      </c>
    </row>
    <row r="133" spans="3:13" x14ac:dyDescent="0.25">
      <c r="C133" t="s">
        <v>12</v>
      </c>
      <c r="D133" s="4">
        <v>23632</v>
      </c>
      <c r="E133" s="4" t="s">
        <v>351</v>
      </c>
      <c r="F133" s="5">
        <v>46101</v>
      </c>
      <c r="G133" t="s">
        <v>355</v>
      </c>
      <c r="H133" s="6">
        <v>-25</v>
      </c>
      <c r="I133" t="s">
        <v>15</v>
      </c>
      <c r="J133" s="7">
        <v>500</v>
      </c>
      <c r="K133" t="s">
        <v>356</v>
      </c>
      <c r="L133" s="4" t="s">
        <v>357</v>
      </c>
      <c r="M133" t="s">
        <v>17</v>
      </c>
    </row>
    <row r="134" spans="3:13" x14ac:dyDescent="0.25">
      <c r="C134" t="s">
        <v>12</v>
      </c>
      <c r="D134" s="4">
        <v>23633</v>
      </c>
      <c r="E134" s="4" t="s">
        <v>351</v>
      </c>
      <c r="F134" s="5">
        <v>46101</v>
      </c>
      <c r="G134" t="s">
        <v>355</v>
      </c>
      <c r="H134" s="6">
        <v>-20</v>
      </c>
      <c r="I134" t="s">
        <v>15</v>
      </c>
      <c r="J134" s="8">
        <v>400</v>
      </c>
      <c r="K134" t="s">
        <v>358</v>
      </c>
      <c r="L134" s="4" t="s">
        <v>359</v>
      </c>
      <c r="M134" t="s">
        <v>17</v>
      </c>
    </row>
    <row r="135" spans="3:13" x14ac:dyDescent="0.25">
      <c r="C135" t="s">
        <v>12</v>
      </c>
      <c r="D135" s="4">
        <v>23634</v>
      </c>
      <c r="E135" s="4" t="s">
        <v>351</v>
      </c>
      <c r="F135" s="5">
        <v>46101</v>
      </c>
      <c r="G135" t="s">
        <v>355</v>
      </c>
      <c r="H135" s="6">
        <v>-50</v>
      </c>
      <c r="I135" t="s">
        <v>15</v>
      </c>
      <c r="J135" s="7">
        <v>1000</v>
      </c>
      <c r="K135" t="s">
        <v>354</v>
      </c>
      <c r="L135" s="4" t="s">
        <v>360</v>
      </c>
      <c r="M135" t="s">
        <v>17</v>
      </c>
    </row>
    <row r="136" spans="3:13" x14ac:dyDescent="0.25">
      <c r="C136" t="s">
        <v>12</v>
      </c>
      <c r="D136" s="4" t="s">
        <v>361</v>
      </c>
      <c r="E136" s="4" t="s">
        <v>31</v>
      </c>
      <c r="F136" s="5">
        <v>46104</v>
      </c>
      <c r="G136" t="s">
        <v>362</v>
      </c>
      <c r="H136" s="6">
        <v>50</v>
      </c>
      <c r="I136" t="s">
        <v>33</v>
      </c>
      <c r="J136" s="9">
        <v>0</v>
      </c>
      <c r="K136" t="s">
        <v>319</v>
      </c>
      <c r="L136" s="4" t="s">
        <v>35</v>
      </c>
      <c r="M136" t="s">
        <v>17</v>
      </c>
    </row>
    <row r="137" spans="3:13" x14ac:dyDescent="0.25">
      <c r="C137" t="s">
        <v>12</v>
      </c>
      <c r="D137" s="4" t="s">
        <v>363</v>
      </c>
      <c r="E137" s="4" t="s">
        <v>31</v>
      </c>
      <c r="F137" s="5">
        <v>46104</v>
      </c>
      <c r="G137" t="s">
        <v>364</v>
      </c>
      <c r="H137" s="6">
        <v>300</v>
      </c>
      <c r="I137" t="s">
        <v>33</v>
      </c>
      <c r="J137" s="9">
        <v>0</v>
      </c>
      <c r="K137" t="s">
        <v>365</v>
      </c>
      <c r="L137" s="4" t="s">
        <v>35</v>
      </c>
      <c r="M137" t="s">
        <v>17</v>
      </c>
    </row>
    <row r="138" spans="3:13" x14ac:dyDescent="0.25">
      <c r="C138" t="s">
        <v>12</v>
      </c>
      <c r="D138" s="4" t="s">
        <v>366</v>
      </c>
      <c r="E138" s="4" t="s">
        <v>31</v>
      </c>
      <c r="F138" s="5">
        <v>46104</v>
      </c>
      <c r="G138" t="s">
        <v>367</v>
      </c>
      <c r="H138" s="6">
        <v>0</v>
      </c>
      <c r="I138" t="s">
        <v>33</v>
      </c>
      <c r="J138" s="9">
        <v>0</v>
      </c>
      <c r="K138" t="s">
        <v>174</v>
      </c>
      <c r="L138" s="4" t="s">
        <v>35</v>
      </c>
      <c r="M138" t="s">
        <v>17</v>
      </c>
    </row>
    <row r="139" spans="3:13" x14ac:dyDescent="0.25">
      <c r="C139" t="s">
        <v>12</v>
      </c>
      <c r="D139" s="4" t="s">
        <v>368</v>
      </c>
      <c r="E139" s="4" t="s">
        <v>31</v>
      </c>
      <c r="F139" s="5">
        <v>46104</v>
      </c>
      <c r="G139" t="s">
        <v>369</v>
      </c>
      <c r="H139" s="6">
        <v>0</v>
      </c>
      <c r="I139" t="s">
        <v>33</v>
      </c>
      <c r="J139" s="9">
        <v>0</v>
      </c>
      <c r="K139" t="s">
        <v>174</v>
      </c>
      <c r="L139" s="4" t="s">
        <v>35</v>
      </c>
      <c r="M139" t="s">
        <v>17</v>
      </c>
    </row>
    <row r="140" spans="3:13" x14ac:dyDescent="0.25">
      <c r="C140" t="s">
        <v>12</v>
      </c>
      <c r="D140" s="4" t="s">
        <v>370</v>
      </c>
      <c r="E140" s="4" t="s">
        <v>31</v>
      </c>
      <c r="F140" s="5">
        <v>46104</v>
      </c>
      <c r="G140" t="s">
        <v>371</v>
      </c>
      <c r="H140" s="6">
        <v>0</v>
      </c>
      <c r="I140" t="s">
        <v>33</v>
      </c>
      <c r="J140" s="9">
        <v>0</v>
      </c>
      <c r="K140" t="s">
        <v>174</v>
      </c>
      <c r="L140" s="4" t="s">
        <v>35</v>
      </c>
      <c r="M140" t="s">
        <v>17</v>
      </c>
    </row>
    <row r="141" spans="3:13" x14ac:dyDescent="0.25">
      <c r="C141" t="s">
        <v>12</v>
      </c>
      <c r="D141" s="4" t="s">
        <v>372</v>
      </c>
      <c r="E141" s="4" t="s">
        <v>31</v>
      </c>
      <c r="F141" s="5">
        <v>46104</v>
      </c>
      <c r="G141" t="s">
        <v>373</v>
      </c>
      <c r="H141" s="6">
        <v>50</v>
      </c>
      <c r="I141" t="s">
        <v>33</v>
      </c>
      <c r="J141" s="9">
        <v>0</v>
      </c>
      <c r="K141" t="s">
        <v>319</v>
      </c>
      <c r="L141" s="4" t="s">
        <v>35</v>
      </c>
      <c r="M141" t="s">
        <v>17</v>
      </c>
    </row>
    <row r="142" spans="3:13" x14ac:dyDescent="0.25">
      <c r="C142" t="s">
        <v>12</v>
      </c>
      <c r="D142" s="4" t="s">
        <v>374</v>
      </c>
      <c r="E142" s="4" t="s">
        <v>31</v>
      </c>
      <c r="F142" s="5">
        <v>46104</v>
      </c>
      <c r="G142" t="s">
        <v>375</v>
      </c>
      <c r="H142" s="6">
        <v>0</v>
      </c>
      <c r="I142" t="s">
        <v>33</v>
      </c>
      <c r="J142" s="9">
        <v>0</v>
      </c>
      <c r="K142" t="s">
        <v>174</v>
      </c>
      <c r="L142" s="4" t="s">
        <v>35</v>
      </c>
      <c r="M142" t="s">
        <v>17</v>
      </c>
    </row>
    <row r="143" spans="3:13" x14ac:dyDescent="0.25">
      <c r="C143" t="s">
        <v>12</v>
      </c>
      <c r="D143" s="4" t="s">
        <v>376</v>
      </c>
      <c r="E143" s="4" t="s">
        <v>31</v>
      </c>
      <c r="F143" s="5">
        <v>46104</v>
      </c>
      <c r="G143" t="s">
        <v>377</v>
      </c>
      <c r="H143" s="6">
        <v>104</v>
      </c>
      <c r="I143" t="s">
        <v>33</v>
      </c>
      <c r="J143" s="9">
        <v>0</v>
      </c>
      <c r="K143" t="s">
        <v>378</v>
      </c>
      <c r="L143" s="4" t="s">
        <v>35</v>
      </c>
      <c r="M143" t="s">
        <v>17</v>
      </c>
    </row>
    <row r="144" spans="3:13" x14ac:dyDescent="0.25">
      <c r="C144" t="s">
        <v>12</v>
      </c>
      <c r="D144" s="4" t="s">
        <v>379</v>
      </c>
      <c r="E144" s="4" t="s">
        <v>31</v>
      </c>
      <c r="F144" s="5">
        <v>46104</v>
      </c>
      <c r="G144" t="s">
        <v>380</v>
      </c>
      <c r="H144" s="6">
        <v>9</v>
      </c>
      <c r="I144" t="s">
        <v>33</v>
      </c>
      <c r="J144" s="9">
        <v>0</v>
      </c>
      <c r="K144" t="s">
        <v>229</v>
      </c>
      <c r="L144" s="4" t="s">
        <v>35</v>
      </c>
      <c r="M144" t="s">
        <v>17</v>
      </c>
    </row>
    <row r="145" spans="3:13" x14ac:dyDescent="0.25">
      <c r="C145" t="s">
        <v>12</v>
      </c>
      <c r="D145" s="4" t="s">
        <v>381</v>
      </c>
      <c r="E145" s="4" t="s">
        <v>31</v>
      </c>
      <c r="F145" s="5">
        <v>46104</v>
      </c>
      <c r="G145" t="s">
        <v>382</v>
      </c>
      <c r="H145" s="6">
        <v>10</v>
      </c>
      <c r="I145" t="s">
        <v>33</v>
      </c>
      <c r="J145" s="9">
        <v>0</v>
      </c>
      <c r="K145" t="s">
        <v>221</v>
      </c>
      <c r="L145" s="4" t="s">
        <v>35</v>
      </c>
      <c r="M145" t="s">
        <v>17</v>
      </c>
    </row>
    <row r="146" spans="3:13" x14ac:dyDescent="0.25">
      <c r="C146" t="s">
        <v>12</v>
      </c>
      <c r="D146" s="4" t="s">
        <v>383</v>
      </c>
      <c r="E146" s="4" t="s">
        <v>31</v>
      </c>
      <c r="F146" s="5">
        <v>46104</v>
      </c>
      <c r="G146" t="s">
        <v>384</v>
      </c>
      <c r="H146" s="6">
        <v>0</v>
      </c>
      <c r="I146" t="s">
        <v>33</v>
      </c>
      <c r="J146" s="9">
        <v>0</v>
      </c>
      <c r="K146" t="s">
        <v>174</v>
      </c>
      <c r="L146" s="4" t="s">
        <v>35</v>
      </c>
      <c r="M146" t="s">
        <v>17</v>
      </c>
    </row>
    <row r="147" spans="3:13" x14ac:dyDescent="0.25">
      <c r="C147" t="s">
        <v>12</v>
      </c>
      <c r="D147" s="4" t="s">
        <v>385</v>
      </c>
      <c r="E147" s="4" t="s">
        <v>31</v>
      </c>
      <c r="F147" s="5">
        <v>46104</v>
      </c>
      <c r="G147" t="s">
        <v>386</v>
      </c>
      <c r="H147" s="6">
        <v>75</v>
      </c>
      <c r="I147" t="s">
        <v>33</v>
      </c>
      <c r="J147" s="9">
        <v>0</v>
      </c>
      <c r="K147" t="s">
        <v>311</v>
      </c>
      <c r="L147" s="4" t="s">
        <v>35</v>
      </c>
      <c r="M147" t="s">
        <v>17</v>
      </c>
    </row>
    <row r="148" spans="3:13" x14ac:dyDescent="0.25">
      <c r="C148" t="s">
        <v>12</v>
      </c>
      <c r="D148" s="4" t="s">
        <v>387</v>
      </c>
      <c r="E148" s="4" t="s">
        <v>31</v>
      </c>
      <c r="F148" s="5">
        <v>46104</v>
      </c>
      <c r="G148" t="s">
        <v>388</v>
      </c>
      <c r="H148" s="6">
        <v>700</v>
      </c>
      <c r="I148" t="s">
        <v>33</v>
      </c>
      <c r="J148" s="9">
        <v>0</v>
      </c>
      <c r="K148" t="s">
        <v>86</v>
      </c>
      <c r="L148" s="4" t="s">
        <v>35</v>
      </c>
      <c r="M148" t="s">
        <v>17</v>
      </c>
    </row>
    <row r="149" spans="3:13" x14ac:dyDescent="0.25">
      <c r="C149" t="s">
        <v>12</v>
      </c>
      <c r="D149" s="4" t="s">
        <v>389</v>
      </c>
      <c r="E149" s="4" t="s">
        <v>31</v>
      </c>
      <c r="F149" s="5">
        <v>46104</v>
      </c>
      <c r="G149" t="s">
        <v>390</v>
      </c>
      <c r="H149" s="6">
        <v>989</v>
      </c>
      <c r="I149" t="s">
        <v>33</v>
      </c>
      <c r="J149" s="9">
        <v>0</v>
      </c>
      <c r="K149" t="s">
        <v>391</v>
      </c>
      <c r="L149" s="4" t="s">
        <v>35</v>
      </c>
      <c r="M149" t="s">
        <v>17</v>
      </c>
    </row>
    <row r="150" spans="3:13" x14ac:dyDescent="0.25">
      <c r="C150" t="s">
        <v>12</v>
      </c>
      <c r="D150" s="4" t="s">
        <v>392</v>
      </c>
      <c r="E150" s="4" t="s">
        <v>31</v>
      </c>
      <c r="F150" s="5">
        <v>46104</v>
      </c>
      <c r="G150" t="s">
        <v>393</v>
      </c>
      <c r="H150" s="6">
        <v>1030</v>
      </c>
      <c r="I150" t="s">
        <v>33</v>
      </c>
      <c r="J150" s="9">
        <v>0</v>
      </c>
      <c r="K150" t="s">
        <v>394</v>
      </c>
      <c r="L150" s="4" t="s">
        <v>35</v>
      </c>
      <c r="M150" t="s">
        <v>17</v>
      </c>
    </row>
    <row r="151" spans="3:13" x14ac:dyDescent="0.25">
      <c r="C151" t="s">
        <v>12</v>
      </c>
      <c r="D151" s="4" t="s">
        <v>395</v>
      </c>
      <c r="E151" s="4" t="s">
        <v>31</v>
      </c>
      <c r="F151" s="5">
        <v>46104</v>
      </c>
      <c r="G151" t="s">
        <v>396</v>
      </c>
      <c r="H151" s="6">
        <v>742</v>
      </c>
      <c r="I151" t="s">
        <v>33</v>
      </c>
      <c r="J151" s="9">
        <v>0</v>
      </c>
      <c r="K151" t="s">
        <v>397</v>
      </c>
      <c r="L151" s="4" t="s">
        <v>35</v>
      </c>
      <c r="M151" t="s">
        <v>17</v>
      </c>
    </row>
    <row r="152" spans="3:13" x14ac:dyDescent="0.25">
      <c r="C152" t="s">
        <v>12</v>
      </c>
      <c r="D152" s="4" t="s">
        <v>398</v>
      </c>
      <c r="E152" s="4" t="s">
        <v>31</v>
      </c>
      <c r="F152" s="5">
        <v>46104</v>
      </c>
      <c r="G152" t="s">
        <v>399</v>
      </c>
      <c r="H152" s="6">
        <v>575</v>
      </c>
      <c r="I152" t="s">
        <v>33</v>
      </c>
      <c r="J152" s="9">
        <v>0</v>
      </c>
      <c r="K152" t="s">
        <v>400</v>
      </c>
      <c r="L152" s="4" t="s">
        <v>35</v>
      </c>
      <c r="M152" t="s">
        <v>17</v>
      </c>
    </row>
    <row r="153" spans="3:13" x14ac:dyDescent="0.25">
      <c r="C153" t="s">
        <v>12</v>
      </c>
      <c r="D153" s="4" t="s">
        <v>401</v>
      </c>
      <c r="E153" s="4" t="s">
        <v>31</v>
      </c>
      <c r="F153" s="5">
        <v>46104</v>
      </c>
      <c r="G153" t="s">
        <v>402</v>
      </c>
      <c r="H153" s="6">
        <v>703</v>
      </c>
      <c r="I153" t="s">
        <v>33</v>
      </c>
      <c r="J153" s="9">
        <v>0</v>
      </c>
      <c r="K153" t="s">
        <v>403</v>
      </c>
      <c r="L153" s="4" t="s">
        <v>35</v>
      </c>
      <c r="M153" t="s">
        <v>17</v>
      </c>
    </row>
    <row r="154" spans="3:13" x14ac:dyDescent="0.25">
      <c r="C154" t="s">
        <v>12</v>
      </c>
      <c r="D154" s="4" t="s">
        <v>404</v>
      </c>
      <c r="E154" s="4" t="s">
        <v>31</v>
      </c>
      <c r="F154" s="5">
        <v>46105</v>
      </c>
      <c r="G154" t="s">
        <v>405</v>
      </c>
      <c r="H154" s="6">
        <v>54</v>
      </c>
      <c r="I154" t="s">
        <v>33</v>
      </c>
      <c r="J154" s="9">
        <v>0</v>
      </c>
      <c r="K154" t="s">
        <v>406</v>
      </c>
      <c r="L154" s="4" t="s">
        <v>35</v>
      </c>
      <c r="M154" t="s">
        <v>17</v>
      </c>
    </row>
    <row r="155" spans="3:13" x14ac:dyDescent="0.25">
      <c r="C155" t="s">
        <v>12</v>
      </c>
      <c r="D155" s="4" t="s">
        <v>407</v>
      </c>
      <c r="E155" s="4" t="s">
        <v>31</v>
      </c>
      <c r="F155" s="5">
        <v>46105</v>
      </c>
      <c r="G155" t="s">
        <v>408</v>
      </c>
      <c r="H155" s="6">
        <v>1010</v>
      </c>
      <c r="I155" t="s">
        <v>33</v>
      </c>
      <c r="J155" s="9">
        <v>0</v>
      </c>
      <c r="K155" t="s">
        <v>409</v>
      </c>
      <c r="L155" s="4" t="s">
        <v>35</v>
      </c>
      <c r="M155" t="s">
        <v>17</v>
      </c>
    </row>
    <row r="156" spans="3:13" x14ac:dyDescent="0.25">
      <c r="C156" t="s">
        <v>12</v>
      </c>
      <c r="D156" s="4" t="s">
        <v>410</v>
      </c>
      <c r="E156" s="4" t="s">
        <v>31</v>
      </c>
      <c r="F156" s="5">
        <v>46105</v>
      </c>
      <c r="G156" t="s">
        <v>411</v>
      </c>
      <c r="H156" s="6">
        <v>110</v>
      </c>
      <c r="I156" t="s">
        <v>33</v>
      </c>
      <c r="J156" s="9">
        <v>0</v>
      </c>
      <c r="K156" t="s">
        <v>412</v>
      </c>
      <c r="L156" s="4" t="s">
        <v>35</v>
      </c>
      <c r="M156" t="s">
        <v>17</v>
      </c>
    </row>
    <row r="157" spans="3:13" x14ac:dyDescent="0.25">
      <c r="C157" t="s">
        <v>12</v>
      </c>
      <c r="D157" s="4" t="s">
        <v>413</v>
      </c>
      <c r="E157" s="4" t="s">
        <v>31</v>
      </c>
      <c r="F157" s="5">
        <v>46105</v>
      </c>
      <c r="G157" t="s">
        <v>414</v>
      </c>
      <c r="H157" s="6">
        <v>122</v>
      </c>
      <c r="I157" t="s">
        <v>33</v>
      </c>
      <c r="J157" s="9">
        <v>0</v>
      </c>
      <c r="K157" t="s">
        <v>415</v>
      </c>
      <c r="L157" s="4" t="s">
        <v>35</v>
      </c>
      <c r="M157" t="s">
        <v>17</v>
      </c>
    </row>
    <row r="158" spans="3:13" x14ac:dyDescent="0.25">
      <c r="C158" t="s">
        <v>12</v>
      </c>
      <c r="D158" s="4" t="s">
        <v>416</v>
      </c>
      <c r="E158" s="4" t="s">
        <v>31</v>
      </c>
      <c r="F158" s="5">
        <v>46105</v>
      </c>
      <c r="G158" t="s">
        <v>417</v>
      </c>
      <c r="H158" s="6">
        <v>118</v>
      </c>
      <c r="I158" t="s">
        <v>33</v>
      </c>
      <c r="J158" s="9">
        <v>0</v>
      </c>
      <c r="K158" t="s">
        <v>418</v>
      </c>
      <c r="L158" s="4" t="s">
        <v>35</v>
      </c>
      <c r="M158" t="s">
        <v>17</v>
      </c>
    </row>
    <row r="159" spans="3:13" x14ac:dyDescent="0.25">
      <c r="C159" t="s">
        <v>12</v>
      </c>
      <c r="D159" s="4" t="s">
        <v>419</v>
      </c>
      <c r="E159" s="4" t="s">
        <v>31</v>
      </c>
      <c r="F159" s="5">
        <v>46105</v>
      </c>
      <c r="G159" t="s">
        <v>420</v>
      </c>
      <c r="H159" s="6">
        <v>92</v>
      </c>
      <c r="I159" t="s">
        <v>33</v>
      </c>
      <c r="J159" s="9">
        <v>0</v>
      </c>
      <c r="K159" t="s">
        <v>421</v>
      </c>
      <c r="L159" s="4" t="s">
        <v>35</v>
      </c>
      <c r="M159" t="s">
        <v>17</v>
      </c>
    </row>
    <row r="160" spans="3:13" x14ac:dyDescent="0.25">
      <c r="C160" t="s">
        <v>12</v>
      </c>
      <c r="D160" s="4" t="s">
        <v>422</v>
      </c>
      <c r="E160" s="4" t="s">
        <v>31</v>
      </c>
      <c r="F160" s="5">
        <v>46105</v>
      </c>
      <c r="G160" t="s">
        <v>423</v>
      </c>
      <c r="H160" s="6">
        <v>231</v>
      </c>
      <c r="I160" t="s">
        <v>33</v>
      </c>
      <c r="J160" s="9">
        <v>0</v>
      </c>
      <c r="K160" t="s">
        <v>424</v>
      </c>
      <c r="L160" s="4" t="s">
        <v>35</v>
      </c>
      <c r="M160" t="s">
        <v>17</v>
      </c>
    </row>
    <row r="161" spans="3:13" x14ac:dyDescent="0.25">
      <c r="C161" t="s">
        <v>12</v>
      </c>
      <c r="D161" s="4" t="s">
        <v>425</v>
      </c>
      <c r="E161" s="4" t="s">
        <v>31</v>
      </c>
      <c r="F161" s="5">
        <v>46105</v>
      </c>
      <c r="G161" t="s">
        <v>426</v>
      </c>
      <c r="H161" s="6">
        <v>71</v>
      </c>
      <c r="I161" t="s">
        <v>33</v>
      </c>
      <c r="J161" s="9">
        <v>0</v>
      </c>
      <c r="K161" t="s">
        <v>427</v>
      </c>
      <c r="L161" s="4" t="s">
        <v>35</v>
      </c>
      <c r="M161" t="s">
        <v>17</v>
      </c>
    </row>
    <row r="162" spans="3:13" x14ac:dyDescent="0.25">
      <c r="C162" t="s">
        <v>12</v>
      </c>
      <c r="D162" s="4" t="s">
        <v>428</v>
      </c>
      <c r="E162" s="4" t="s">
        <v>31</v>
      </c>
      <c r="F162" s="5">
        <v>46105</v>
      </c>
      <c r="G162" t="s">
        <v>429</v>
      </c>
      <c r="H162" s="6">
        <v>328</v>
      </c>
      <c r="I162" t="s">
        <v>33</v>
      </c>
      <c r="J162" s="9">
        <v>0</v>
      </c>
      <c r="K162" t="s">
        <v>430</v>
      </c>
      <c r="L162" s="4" t="s">
        <v>35</v>
      </c>
      <c r="M162" t="s">
        <v>17</v>
      </c>
    </row>
    <row r="163" spans="3:13" x14ac:dyDescent="0.25">
      <c r="C163" t="s">
        <v>12</v>
      </c>
      <c r="D163" s="4" t="s">
        <v>431</v>
      </c>
      <c r="E163" s="4" t="s">
        <v>31</v>
      </c>
      <c r="F163" s="5">
        <v>46105</v>
      </c>
      <c r="G163" t="s">
        <v>432</v>
      </c>
      <c r="H163" s="6">
        <v>385</v>
      </c>
      <c r="I163" t="s">
        <v>33</v>
      </c>
      <c r="J163" s="9">
        <v>0</v>
      </c>
      <c r="K163" t="s">
        <v>168</v>
      </c>
      <c r="L163" s="4" t="s">
        <v>35</v>
      </c>
      <c r="M163" t="s">
        <v>17</v>
      </c>
    </row>
    <row r="164" spans="3:13" x14ac:dyDescent="0.25">
      <c r="C164" t="s">
        <v>12</v>
      </c>
      <c r="D164" s="4" t="s">
        <v>433</v>
      </c>
      <c r="E164" s="4" t="s">
        <v>31</v>
      </c>
      <c r="F164" s="5">
        <v>46105</v>
      </c>
      <c r="G164" t="s">
        <v>434</v>
      </c>
      <c r="H164" s="6">
        <v>84</v>
      </c>
      <c r="I164" t="s">
        <v>33</v>
      </c>
      <c r="J164" s="9">
        <v>0</v>
      </c>
      <c r="K164" t="s">
        <v>435</v>
      </c>
      <c r="L164" s="4" t="s">
        <v>35</v>
      </c>
      <c r="M164" t="s">
        <v>17</v>
      </c>
    </row>
    <row r="165" spans="3:13" x14ac:dyDescent="0.25">
      <c r="C165" t="s">
        <v>12</v>
      </c>
      <c r="D165" s="4" t="s">
        <v>436</v>
      </c>
      <c r="E165" s="4" t="s">
        <v>31</v>
      </c>
      <c r="F165" s="5">
        <v>46105</v>
      </c>
      <c r="G165" t="s">
        <v>437</v>
      </c>
      <c r="H165" s="6">
        <v>203</v>
      </c>
      <c r="I165" t="s">
        <v>33</v>
      </c>
      <c r="J165" s="9">
        <v>0</v>
      </c>
      <c r="K165" t="s">
        <v>438</v>
      </c>
      <c r="L165" s="4" t="s">
        <v>35</v>
      </c>
      <c r="M165" t="s">
        <v>17</v>
      </c>
    </row>
    <row r="166" spans="3:13" x14ac:dyDescent="0.25">
      <c r="C166" t="s">
        <v>12</v>
      </c>
      <c r="D166" s="4" t="s">
        <v>439</v>
      </c>
      <c r="E166" s="4" t="s">
        <v>31</v>
      </c>
      <c r="F166" s="5">
        <v>46105</v>
      </c>
      <c r="G166" t="s">
        <v>192</v>
      </c>
      <c r="H166" s="6">
        <v>75</v>
      </c>
      <c r="I166" t="s">
        <v>33</v>
      </c>
      <c r="J166" s="9">
        <v>0</v>
      </c>
      <c r="K166" t="s">
        <v>311</v>
      </c>
      <c r="L166" s="4" t="s">
        <v>35</v>
      </c>
      <c r="M166" t="s">
        <v>17</v>
      </c>
    </row>
    <row r="167" spans="3:13" x14ac:dyDescent="0.25">
      <c r="C167" t="s">
        <v>12</v>
      </c>
      <c r="D167" s="4" t="s">
        <v>440</v>
      </c>
      <c r="E167" s="4" t="s">
        <v>31</v>
      </c>
      <c r="F167" s="5">
        <v>46105</v>
      </c>
      <c r="G167" t="s">
        <v>441</v>
      </c>
      <c r="H167" s="6">
        <v>14</v>
      </c>
      <c r="I167" t="s">
        <v>33</v>
      </c>
      <c r="J167" s="9">
        <v>0</v>
      </c>
      <c r="K167" t="s">
        <v>442</v>
      </c>
      <c r="L167" s="4" t="s">
        <v>35</v>
      </c>
      <c r="M167" t="s">
        <v>17</v>
      </c>
    </row>
    <row r="168" spans="3:13" x14ac:dyDescent="0.25">
      <c r="C168" t="s">
        <v>12</v>
      </c>
      <c r="D168" s="4" t="s">
        <v>443</v>
      </c>
      <c r="E168" s="4" t="s">
        <v>31</v>
      </c>
      <c r="F168" s="5">
        <v>46105</v>
      </c>
      <c r="G168" t="s">
        <v>444</v>
      </c>
      <c r="H168" s="6">
        <v>23</v>
      </c>
      <c r="I168" t="s">
        <v>33</v>
      </c>
      <c r="J168" s="9">
        <v>0</v>
      </c>
      <c r="K168" t="s">
        <v>136</v>
      </c>
      <c r="L168" s="4" t="s">
        <v>35</v>
      </c>
      <c r="M168" t="s">
        <v>17</v>
      </c>
    </row>
    <row r="169" spans="3:13" x14ac:dyDescent="0.25">
      <c r="C169" t="s">
        <v>12</v>
      </c>
      <c r="D169" s="4" t="s">
        <v>445</v>
      </c>
      <c r="E169" s="4" t="s">
        <v>31</v>
      </c>
      <c r="F169" s="5">
        <v>46105</v>
      </c>
      <c r="G169" t="s">
        <v>446</v>
      </c>
      <c r="H169" s="6">
        <v>50</v>
      </c>
      <c r="I169" t="s">
        <v>33</v>
      </c>
      <c r="J169" s="9">
        <v>0</v>
      </c>
      <c r="K169" t="s">
        <v>319</v>
      </c>
      <c r="L169" s="4" t="s">
        <v>35</v>
      </c>
      <c r="M169" t="s">
        <v>17</v>
      </c>
    </row>
    <row r="170" spans="3:13" x14ac:dyDescent="0.25">
      <c r="C170" t="s">
        <v>12</v>
      </c>
      <c r="D170" s="4" t="s">
        <v>447</v>
      </c>
      <c r="E170" s="4" t="s">
        <v>31</v>
      </c>
      <c r="F170" s="5">
        <v>46105</v>
      </c>
      <c r="G170" t="s">
        <v>281</v>
      </c>
      <c r="H170" s="6">
        <v>75</v>
      </c>
      <c r="I170" t="s">
        <v>33</v>
      </c>
      <c r="J170" s="9">
        <v>0</v>
      </c>
      <c r="K170" t="s">
        <v>311</v>
      </c>
      <c r="L170" s="4" t="s">
        <v>35</v>
      </c>
      <c r="M170" t="s">
        <v>17</v>
      </c>
    </row>
    <row r="171" spans="3:13" x14ac:dyDescent="0.25">
      <c r="C171" t="s">
        <v>12</v>
      </c>
      <c r="D171" s="4">
        <v>103907</v>
      </c>
      <c r="E171" s="4" t="s">
        <v>31</v>
      </c>
      <c r="F171" s="5">
        <v>46105</v>
      </c>
      <c r="G171" t="s">
        <v>375</v>
      </c>
      <c r="H171" s="6">
        <v>1000</v>
      </c>
      <c r="I171" t="s">
        <v>33</v>
      </c>
      <c r="J171" s="9">
        <v>870</v>
      </c>
      <c r="K171" t="s">
        <v>448</v>
      </c>
      <c r="L171" s="4" t="s">
        <v>449</v>
      </c>
      <c r="M171" t="s">
        <v>17</v>
      </c>
    </row>
    <row r="172" spans="3:13" x14ac:dyDescent="0.25">
      <c r="C172" t="s">
        <v>12</v>
      </c>
      <c r="D172" s="4">
        <v>103853</v>
      </c>
      <c r="E172" s="4" t="s">
        <v>31</v>
      </c>
      <c r="F172" s="5">
        <v>46105</v>
      </c>
      <c r="G172" t="s">
        <v>214</v>
      </c>
      <c r="H172" s="6">
        <v>100</v>
      </c>
      <c r="I172" t="s">
        <v>33</v>
      </c>
      <c r="J172" s="9">
        <v>14750</v>
      </c>
      <c r="K172" t="s">
        <v>450</v>
      </c>
      <c r="L172" s="4" t="s">
        <v>449</v>
      </c>
      <c r="M172" t="s">
        <v>17</v>
      </c>
    </row>
    <row r="173" spans="3:13" x14ac:dyDescent="0.25">
      <c r="C173" t="s">
        <v>12</v>
      </c>
      <c r="D173" s="4">
        <v>103901</v>
      </c>
      <c r="E173" s="4" t="s">
        <v>31</v>
      </c>
      <c r="F173" s="5">
        <v>46105</v>
      </c>
      <c r="G173" t="s">
        <v>384</v>
      </c>
      <c r="H173" s="6">
        <v>400</v>
      </c>
      <c r="I173" t="s">
        <v>33</v>
      </c>
      <c r="J173" s="9">
        <v>676</v>
      </c>
      <c r="K173" t="s">
        <v>451</v>
      </c>
      <c r="L173" s="4" t="s">
        <v>449</v>
      </c>
      <c r="M173" t="s">
        <v>17</v>
      </c>
    </row>
    <row r="174" spans="3:13" x14ac:dyDescent="0.25">
      <c r="C174" t="s">
        <v>12</v>
      </c>
      <c r="D174" s="4">
        <v>103886</v>
      </c>
      <c r="E174" s="4" t="s">
        <v>31</v>
      </c>
      <c r="F174" s="5">
        <v>46105</v>
      </c>
      <c r="G174" t="s">
        <v>452</v>
      </c>
      <c r="H174" s="6">
        <v>5</v>
      </c>
      <c r="I174" t="s">
        <v>33</v>
      </c>
      <c r="J174" s="9">
        <v>366.75</v>
      </c>
      <c r="K174" t="s">
        <v>453</v>
      </c>
      <c r="L174" s="4" t="s">
        <v>449</v>
      </c>
      <c r="M174" t="s">
        <v>17</v>
      </c>
    </row>
    <row r="175" spans="3:13" x14ac:dyDescent="0.25">
      <c r="C175" t="s">
        <v>12</v>
      </c>
      <c r="D175" s="4">
        <v>103890</v>
      </c>
      <c r="E175" s="4" t="s">
        <v>31</v>
      </c>
      <c r="F175" s="5">
        <v>46105</v>
      </c>
      <c r="G175" t="s">
        <v>454</v>
      </c>
      <c r="H175" s="6">
        <v>4</v>
      </c>
      <c r="I175" t="s">
        <v>33</v>
      </c>
      <c r="J175" s="9">
        <v>812</v>
      </c>
      <c r="K175" t="s">
        <v>455</v>
      </c>
      <c r="L175" s="4" t="s">
        <v>449</v>
      </c>
      <c r="M175" t="s">
        <v>17</v>
      </c>
    </row>
    <row r="176" spans="3:13" x14ac:dyDescent="0.25">
      <c r="C176" t="s">
        <v>12</v>
      </c>
      <c r="D176" s="4" t="s">
        <v>456</v>
      </c>
      <c r="E176" s="4" t="s">
        <v>31</v>
      </c>
      <c r="F176" s="5">
        <v>46105</v>
      </c>
      <c r="G176" t="s">
        <v>457</v>
      </c>
      <c r="H176" s="6">
        <v>4</v>
      </c>
      <c r="I176" t="s">
        <v>33</v>
      </c>
      <c r="J176" s="9">
        <v>0</v>
      </c>
      <c r="K176" t="s">
        <v>455</v>
      </c>
      <c r="L176" s="4" t="s">
        <v>35</v>
      </c>
      <c r="M176" t="s">
        <v>17</v>
      </c>
    </row>
    <row r="177" spans="3:13" x14ac:dyDescent="0.25">
      <c r="C177" t="s">
        <v>12</v>
      </c>
      <c r="D177" s="4">
        <v>23643</v>
      </c>
      <c r="E177" s="4" t="s">
        <v>27</v>
      </c>
      <c r="F177" s="5">
        <v>46105</v>
      </c>
      <c r="G177" t="s">
        <v>362</v>
      </c>
      <c r="H177" s="6">
        <v>-3</v>
      </c>
      <c r="I177" t="s">
        <v>15</v>
      </c>
      <c r="J177" s="9">
        <v>566.54999999999995</v>
      </c>
      <c r="K177" t="s">
        <v>458</v>
      </c>
      <c r="L177" s="4">
        <v>16258</v>
      </c>
      <c r="M177" t="s">
        <v>17</v>
      </c>
    </row>
    <row r="178" spans="3:13" x14ac:dyDescent="0.25">
      <c r="C178" t="s">
        <v>12</v>
      </c>
      <c r="D178" s="4">
        <v>23641</v>
      </c>
      <c r="E178" s="4" t="s">
        <v>459</v>
      </c>
      <c r="F178" s="5">
        <v>46105</v>
      </c>
      <c r="G178" t="s">
        <v>113</v>
      </c>
      <c r="H178" s="6">
        <v>-13</v>
      </c>
      <c r="I178" t="s">
        <v>15</v>
      </c>
      <c r="J178" s="9">
        <v>1489.8</v>
      </c>
      <c r="K178" t="s">
        <v>460</v>
      </c>
      <c r="L178" s="4">
        <v>16259</v>
      </c>
      <c r="M178" t="s">
        <v>17</v>
      </c>
    </row>
    <row r="179" spans="3:13" x14ac:dyDescent="0.25">
      <c r="C179" t="s">
        <v>12</v>
      </c>
      <c r="D179" s="4">
        <v>23641</v>
      </c>
      <c r="E179" s="4" t="s">
        <v>459</v>
      </c>
      <c r="F179" s="5">
        <v>46105</v>
      </c>
      <c r="G179" t="s">
        <v>24</v>
      </c>
      <c r="H179" s="6">
        <v>-5</v>
      </c>
      <c r="I179" t="s">
        <v>15</v>
      </c>
      <c r="J179" s="9">
        <v>590</v>
      </c>
      <c r="K179" t="s">
        <v>346</v>
      </c>
      <c r="L179" s="4">
        <v>16259</v>
      </c>
      <c r="M179" t="s">
        <v>17</v>
      </c>
    </row>
    <row r="180" spans="3:13" x14ac:dyDescent="0.25">
      <c r="C180" t="s">
        <v>12</v>
      </c>
      <c r="D180" s="4">
        <v>23642</v>
      </c>
      <c r="E180" s="4" t="s">
        <v>461</v>
      </c>
      <c r="F180" s="5">
        <v>46105</v>
      </c>
      <c r="G180" t="s">
        <v>24</v>
      </c>
      <c r="H180" s="6">
        <v>-20</v>
      </c>
      <c r="I180" t="s">
        <v>15</v>
      </c>
      <c r="J180" s="9">
        <v>2808</v>
      </c>
      <c r="K180" t="s">
        <v>358</v>
      </c>
      <c r="L180" s="4">
        <v>16257</v>
      </c>
      <c r="M180" t="s">
        <v>17</v>
      </c>
    </row>
    <row r="181" spans="3:13" x14ac:dyDescent="0.25">
      <c r="C181" t="s">
        <v>12</v>
      </c>
      <c r="D181" s="4">
        <v>23644</v>
      </c>
      <c r="E181" s="4" t="s">
        <v>18</v>
      </c>
      <c r="F181" s="5">
        <v>46105</v>
      </c>
      <c r="G181" t="s">
        <v>375</v>
      </c>
      <c r="H181" s="6">
        <v>-200</v>
      </c>
      <c r="I181" t="s">
        <v>15</v>
      </c>
      <c r="J181" s="9">
        <v>432</v>
      </c>
      <c r="K181" t="s">
        <v>462</v>
      </c>
      <c r="L181" s="4" t="s">
        <v>463</v>
      </c>
      <c r="M181" t="s">
        <v>17</v>
      </c>
    </row>
    <row r="182" spans="3:13" x14ac:dyDescent="0.25">
      <c r="C182" t="s">
        <v>12</v>
      </c>
      <c r="D182" s="4">
        <v>23645</v>
      </c>
      <c r="E182" s="4" t="s">
        <v>18</v>
      </c>
      <c r="F182" s="5">
        <v>46105</v>
      </c>
      <c r="G182" t="s">
        <v>384</v>
      </c>
      <c r="H182" s="6">
        <v>-200</v>
      </c>
      <c r="I182" t="s">
        <v>15</v>
      </c>
      <c r="J182" s="9">
        <v>214</v>
      </c>
      <c r="K182" t="s">
        <v>462</v>
      </c>
      <c r="L182" s="4">
        <v>16256</v>
      </c>
      <c r="M182" t="s">
        <v>17</v>
      </c>
    </row>
    <row r="183" spans="3:13" x14ac:dyDescent="0.25">
      <c r="C183" t="s">
        <v>12</v>
      </c>
      <c r="D183" s="4">
        <v>23646</v>
      </c>
      <c r="E183" s="4" t="s">
        <v>18</v>
      </c>
      <c r="F183" s="5">
        <v>46105</v>
      </c>
      <c r="G183" t="s">
        <v>384</v>
      </c>
      <c r="H183" s="6">
        <v>-100</v>
      </c>
      <c r="I183" t="s">
        <v>15</v>
      </c>
      <c r="J183" s="9">
        <v>107</v>
      </c>
      <c r="K183" t="s">
        <v>464</v>
      </c>
      <c r="L183" s="4" t="s">
        <v>465</v>
      </c>
      <c r="M183" t="s">
        <v>17</v>
      </c>
    </row>
    <row r="184" spans="3:13" x14ac:dyDescent="0.25">
      <c r="C184" t="s">
        <v>12</v>
      </c>
      <c r="D184" s="4">
        <v>23647</v>
      </c>
      <c r="E184" s="4" t="s">
        <v>18</v>
      </c>
      <c r="F184" s="5">
        <v>46105</v>
      </c>
      <c r="G184" t="s">
        <v>375</v>
      </c>
      <c r="H184" s="6">
        <v>-800</v>
      </c>
      <c r="I184" t="s">
        <v>15</v>
      </c>
      <c r="J184" s="9">
        <v>744</v>
      </c>
      <c r="K184" t="s">
        <v>466</v>
      </c>
      <c r="L184" s="4">
        <v>16261</v>
      </c>
      <c r="M184" t="s">
        <v>17</v>
      </c>
    </row>
    <row r="185" spans="3:13" x14ac:dyDescent="0.25">
      <c r="C185" t="s">
        <v>12</v>
      </c>
      <c r="D185" s="4" t="s">
        <v>456</v>
      </c>
      <c r="E185" s="4" t="s">
        <v>31</v>
      </c>
      <c r="F185" s="5">
        <v>46105</v>
      </c>
      <c r="G185" t="s">
        <v>467</v>
      </c>
      <c r="H185" s="6">
        <v>0</v>
      </c>
      <c r="I185" t="s">
        <v>33</v>
      </c>
      <c r="J185" s="9">
        <v>0</v>
      </c>
      <c r="K185" t="s">
        <v>174</v>
      </c>
      <c r="L185" s="4" t="s">
        <v>35</v>
      </c>
      <c r="M185" t="s">
        <v>17</v>
      </c>
    </row>
    <row r="186" spans="3:13" x14ac:dyDescent="0.25">
      <c r="C186" t="s">
        <v>12</v>
      </c>
      <c r="D186" s="4" t="s">
        <v>468</v>
      </c>
      <c r="E186" s="4" t="s">
        <v>31</v>
      </c>
      <c r="F186" s="5">
        <v>46105</v>
      </c>
      <c r="G186" t="s">
        <v>469</v>
      </c>
      <c r="H186" s="6">
        <v>50</v>
      </c>
      <c r="I186" t="s">
        <v>33</v>
      </c>
      <c r="J186" s="9">
        <v>0</v>
      </c>
      <c r="K186" t="s">
        <v>319</v>
      </c>
      <c r="L186" s="4" t="s">
        <v>35</v>
      </c>
      <c r="M186" t="s">
        <v>17</v>
      </c>
    </row>
    <row r="187" spans="3:13" x14ac:dyDescent="0.25">
      <c r="C187" t="s">
        <v>12</v>
      </c>
      <c r="D187" s="4" t="s">
        <v>470</v>
      </c>
      <c r="E187" s="4" t="s">
        <v>31</v>
      </c>
      <c r="F187" s="5">
        <v>46105</v>
      </c>
      <c r="G187" t="s">
        <v>471</v>
      </c>
      <c r="H187" s="6">
        <v>71</v>
      </c>
      <c r="I187" t="s">
        <v>33</v>
      </c>
      <c r="J187" s="9">
        <v>0</v>
      </c>
      <c r="K187" t="s">
        <v>427</v>
      </c>
      <c r="L187" s="4" t="s">
        <v>35</v>
      </c>
      <c r="M187" t="s">
        <v>17</v>
      </c>
    </row>
    <row r="188" spans="3:13" x14ac:dyDescent="0.25">
      <c r="C188" t="s">
        <v>12</v>
      </c>
      <c r="D188" s="4" t="s">
        <v>472</v>
      </c>
      <c r="E188" s="4" t="s">
        <v>31</v>
      </c>
      <c r="F188" s="5">
        <v>46105</v>
      </c>
      <c r="G188" t="s">
        <v>473</v>
      </c>
      <c r="H188" s="6">
        <v>50</v>
      </c>
      <c r="I188" t="s">
        <v>33</v>
      </c>
      <c r="J188" s="9">
        <v>0</v>
      </c>
      <c r="K188" t="s">
        <v>319</v>
      </c>
      <c r="L188" s="4" t="s">
        <v>35</v>
      </c>
      <c r="M188" t="s">
        <v>17</v>
      </c>
    </row>
    <row r="189" spans="3:13" x14ac:dyDescent="0.25">
      <c r="C189" t="s">
        <v>12</v>
      </c>
      <c r="D189" s="4" t="s">
        <v>474</v>
      </c>
      <c r="E189" s="4" t="s">
        <v>31</v>
      </c>
      <c r="F189" s="5">
        <v>46105</v>
      </c>
      <c r="G189" t="s">
        <v>475</v>
      </c>
      <c r="H189" s="6">
        <v>980</v>
      </c>
      <c r="I189" t="s">
        <v>33</v>
      </c>
      <c r="J189" s="9">
        <v>0</v>
      </c>
      <c r="K189" t="s">
        <v>476</v>
      </c>
      <c r="L189" s="4" t="s">
        <v>35</v>
      </c>
      <c r="M189" t="s">
        <v>17</v>
      </c>
    </row>
    <row r="190" spans="3:13" x14ac:dyDescent="0.25">
      <c r="C190" t="s">
        <v>12</v>
      </c>
      <c r="D190" s="4">
        <v>23648</v>
      </c>
      <c r="E190" s="4" t="s">
        <v>477</v>
      </c>
      <c r="F190" s="5">
        <v>46105</v>
      </c>
      <c r="G190" t="s">
        <v>467</v>
      </c>
      <c r="H190" s="6">
        <v>-500</v>
      </c>
      <c r="I190" t="s">
        <v>33</v>
      </c>
      <c r="J190" s="9">
        <v>1030</v>
      </c>
      <c r="K190" t="s">
        <v>478</v>
      </c>
      <c r="L190" s="4">
        <v>16262</v>
      </c>
      <c r="M190" t="s">
        <v>17</v>
      </c>
    </row>
    <row r="191" spans="3:13" x14ac:dyDescent="0.25">
      <c r="C191" t="s">
        <v>12</v>
      </c>
      <c r="D191" s="4" t="s">
        <v>479</v>
      </c>
      <c r="E191" s="4" t="s">
        <v>31</v>
      </c>
      <c r="F191" s="5">
        <v>46106</v>
      </c>
      <c r="G191" t="s">
        <v>480</v>
      </c>
      <c r="H191" s="6">
        <v>91</v>
      </c>
      <c r="I191" t="s">
        <v>33</v>
      </c>
      <c r="J191" s="9">
        <v>0</v>
      </c>
      <c r="K191" t="s">
        <v>41</v>
      </c>
      <c r="L191" s="4" t="s">
        <v>35</v>
      </c>
      <c r="M191" t="s">
        <v>17</v>
      </c>
    </row>
    <row r="192" spans="3:13" x14ac:dyDescent="0.25">
      <c r="C192" t="s">
        <v>12</v>
      </c>
      <c r="D192" s="4" t="s">
        <v>481</v>
      </c>
      <c r="E192" s="4" t="s">
        <v>31</v>
      </c>
      <c r="F192" s="5">
        <v>46106</v>
      </c>
      <c r="G192" t="s">
        <v>482</v>
      </c>
      <c r="H192" s="6">
        <v>90</v>
      </c>
      <c r="I192" t="s">
        <v>33</v>
      </c>
      <c r="J192" s="9">
        <v>0</v>
      </c>
      <c r="K192" t="s">
        <v>483</v>
      </c>
      <c r="L192" s="4" t="s">
        <v>35</v>
      </c>
      <c r="M192" t="s">
        <v>17</v>
      </c>
    </row>
    <row r="193" spans="3:13" x14ac:dyDescent="0.25">
      <c r="C193" t="s">
        <v>12</v>
      </c>
      <c r="D193" s="4" t="s">
        <v>484</v>
      </c>
      <c r="E193" s="4" t="s">
        <v>31</v>
      </c>
      <c r="F193" s="5">
        <v>46106</v>
      </c>
      <c r="G193" t="s">
        <v>485</v>
      </c>
      <c r="H193" s="6">
        <v>84</v>
      </c>
      <c r="I193" t="s">
        <v>33</v>
      </c>
      <c r="J193" s="9">
        <v>0</v>
      </c>
      <c r="K193" t="s">
        <v>435</v>
      </c>
      <c r="L193" s="4" t="s">
        <v>35</v>
      </c>
      <c r="M193" t="s">
        <v>17</v>
      </c>
    </row>
    <row r="194" spans="3:13" x14ac:dyDescent="0.25">
      <c r="C194" t="s">
        <v>12</v>
      </c>
      <c r="D194" s="4" t="s">
        <v>486</v>
      </c>
      <c r="E194" s="4" t="s">
        <v>31</v>
      </c>
      <c r="F194" s="5">
        <v>46106</v>
      </c>
      <c r="G194" t="s">
        <v>487</v>
      </c>
      <c r="H194" s="6">
        <v>105</v>
      </c>
      <c r="I194" t="s">
        <v>33</v>
      </c>
      <c r="J194" s="9">
        <v>0</v>
      </c>
      <c r="K194" t="s">
        <v>128</v>
      </c>
      <c r="L194" s="4" t="s">
        <v>35</v>
      </c>
      <c r="M194" t="s">
        <v>17</v>
      </c>
    </row>
    <row r="195" spans="3:13" x14ac:dyDescent="0.25">
      <c r="C195" t="s">
        <v>12</v>
      </c>
      <c r="D195" s="4" t="s">
        <v>488</v>
      </c>
      <c r="E195" s="4" t="s">
        <v>31</v>
      </c>
      <c r="F195" s="5">
        <v>46106</v>
      </c>
      <c r="G195" t="s">
        <v>489</v>
      </c>
      <c r="H195" s="6">
        <v>93</v>
      </c>
      <c r="I195" t="s">
        <v>33</v>
      </c>
      <c r="J195" s="9">
        <v>0</v>
      </c>
      <c r="K195" t="s">
        <v>242</v>
      </c>
      <c r="L195" s="4" t="s">
        <v>35</v>
      </c>
      <c r="M195" t="s">
        <v>17</v>
      </c>
    </row>
    <row r="196" spans="3:13" x14ac:dyDescent="0.25">
      <c r="C196" t="s">
        <v>12</v>
      </c>
      <c r="D196" s="4" t="s">
        <v>490</v>
      </c>
      <c r="E196" s="4" t="s">
        <v>31</v>
      </c>
      <c r="F196" s="5">
        <v>46106</v>
      </c>
      <c r="G196" t="s">
        <v>491</v>
      </c>
      <c r="H196" s="6">
        <v>805</v>
      </c>
      <c r="I196" t="s">
        <v>33</v>
      </c>
      <c r="J196" s="9">
        <v>0</v>
      </c>
      <c r="K196" t="s">
        <v>492</v>
      </c>
      <c r="L196" s="4" t="s">
        <v>35</v>
      </c>
      <c r="M196" t="s">
        <v>17</v>
      </c>
    </row>
    <row r="197" spans="3:13" x14ac:dyDescent="0.25">
      <c r="C197" t="s">
        <v>12</v>
      </c>
      <c r="D197" s="4" t="s">
        <v>493</v>
      </c>
      <c r="E197" s="4" t="s">
        <v>31</v>
      </c>
      <c r="F197" s="5">
        <v>46106</v>
      </c>
      <c r="G197" t="s">
        <v>494</v>
      </c>
      <c r="H197" s="6">
        <v>55</v>
      </c>
      <c r="I197" t="s">
        <v>33</v>
      </c>
      <c r="J197" s="9">
        <v>0</v>
      </c>
      <c r="K197" t="s">
        <v>495</v>
      </c>
      <c r="L197" s="4" t="s">
        <v>35</v>
      </c>
      <c r="M197" t="s">
        <v>17</v>
      </c>
    </row>
    <row r="198" spans="3:13" x14ac:dyDescent="0.25">
      <c r="C198" t="s">
        <v>12</v>
      </c>
      <c r="D198" s="4" t="s">
        <v>496</v>
      </c>
      <c r="E198" s="4" t="s">
        <v>31</v>
      </c>
      <c r="F198" s="5">
        <v>46106</v>
      </c>
      <c r="G198" t="s">
        <v>497</v>
      </c>
      <c r="H198" s="6">
        <v>34</v>
      </c>
      <c r="I198" t="s">
        <v>33</v>
      </c>
      <c r="J198" s="9">
        <v>0</v>
      </c>
      <c r="K198" t="s">
        <v>498</v>
      </c>
      <c r="L198" s="4" t="s">
        <v>35</v>
      </c>
      <c r="M198" t="s">
        <v>17</v>
      </c>
    </row>
    <row r="199" spans="3:13" x14ac:dyDescent="0.25">
      <c r="C199" t="s">
        <v>12</v>
      </c>
      <c r="D199" s="4" t="s">
        <v>499</v>
      </c>
      <c r="E199" s="4" t="s">
        <v>31</v>
      </c>
      <c r="F199" s="5">
        <v>46106</v>
      </c>
      <c r="G199" t="s">
        <v>500</v>
      </c>
      <c r="H199" s="6">
        <v>51</v>
      </c>
      <c r="I199" t="s">
        <v>33</v>
      </c>
      <c r="J199" s="9">
        <v>0</v>
      </c>
      <c r="K199" t="s">
        <v>501</v>
      </c>
      <c r="L199" s="4" t="s">
        <v>35</v>
      </c>
      <c r="M199" t="s">
        <v>17</v>
      </c>
    </row>
    <row r="200" spans="3:13" x14ac:dyDescent="0.25">
      <c r="C200" t="s">
        <v>12</v>
      </c>
      <c r="D200" s="4" t="s">
        <v>502</v>
      </c>
      <c r="E200" s="4" t="s">
        <v>31</v>
      </c>
      <c r="F200" s="5">
        <v>46106</v>
      </c>
      <c r="G200" t="s">
        <v>503</v>
      </c>
      <c r="H200" s="6">
        <v>286</v>
      </c>
      <c r="I200" t="s">
        <v>33</v>
      </c>
      <c r="J200" s="9">
        <v>0</v>
      </c>
      <c r="K200" t="s">
        <v>504</v>
      </c>
      <c r="L200" s="4" t="s">
        <v>35</v>
      </c>
      <c r="M200" t="s">
        <v>17</v>
      </c>
    </row>
    <row r="201" spans="3:13" x14ac:dyDescent="0.25">
      <c r="C201" t="s">
        <v>12</v>
      </c>
      <c r="D201" s="4" t="s">
        <v>505</v>
      </c>
      <c r="E201" s="4" t="s">
        <v>31</v>
      </c>
      <c r="F201" s="5">
        <v>46106</v>
      </c>
      <c r="G201" t="s">
        <v>506</v>
      </c>
      <c r="H201" s="6">
        <v>209</v>
      </c>
      <c r="I201" t="s">
        <v>33</v>
      </c>
      <c r="J201" s="9">
        <v>0</v>
      </c>
      <c r="K201" t="s">
        <v>299</v>
      </c>
      <c r="L201" s="4" t="s">
        <v>35</v>
      </c>
      <c r="M201" t="s">
        <v>17</v>
      </c>
    </row>
    <row r="202" spans="3:13" x14ac:dyDescent="0.25">
      <c r="C202" t="s">
        <v>12</v>
      </c>
      <c r="D202" s="4" t="s">
        <v>507</v>
      </c>
      <c r="E202" s="4" t="s">
        <v>31</v>
      </c>
      <c r="F202" s="5">
        <v>46106</v>
      </c>
      <c r="G202" t="s">
        <v>508</v>
      </c>
      <c r="H202" s="6">
        <v>5</v>
      </c>
      <c r="I202" t="s">
        <v>33</v>
      </c>
      <c r="J202" s="9">
        <v>0</v>
      </c>
      <c r="K202" t="s">
        <v>453</v>
      </c>
      <c r="L202" s="4" t="s">
        <v>35</v>
      </c>
      <c r="M202" t="s">
        <v>17</v>
      </c>
    </row>
    <row r="203" spans="3:13" x14ac:dyDescent="0.25">
      <c r="C203" t="s">
        <v>12</v>
      </c>
      <c r="D203" s="4" t="s">
        <v>509</v>
      </c>
      <c r="E203" s="4" t="s">
        <v>31</v>
      </c>
      <c r="F203" s="5">
        <v>46106</v>
      </c>
      <c r="G203" s="4">
        <v>2260100</v>
      </c>
      <c r="H203" s="6">
        <v>2400</v>
      </c>
      <c r="I203" t="s">
        <v>33</v>
      </c>
      <c r="J203" s="9">
        <v>0</v>
      </c>
      <c r="K203" t="s">
        <v>510</v>
      </c>
      <c r="L203" s="4" t="s">
        <v>35</v>
      </c>
      <c r="M203" t="s">
        <v>17</v>
      </c>
    </row>
    <row r="204" spans="3:13" x14ac:dyDescent="0.25">
      <c r="C204" t="s">
        <v>12</v>
      </c>
      <c r="D204" s="4" t="s">
        <v>511</v>
      </c>
      <c r="E204" s="4" t="s">
        <v>31</v>
      </c>
      <c r="F204" s="5">
        <v>46106</v>
      </c>
      <c r="G204" s="4">
        <v>2260200</v>
      </c>
      <c r="H204" s="6">
        <v>100</v>
      </c>
      <c r="I204" t="s">
        <v>33</v>
      </c>
      <c r="J204" s="9">
        <v>0</v>
      </c>
      <c r="K204" t="s">
        <v>450</v>
      </c>
      <c r="L204" s="4" t="s">
        <v>35</v>
      </c>
      <c r="M204" t="s">
        <v>17</v>
      </c>
    </row>
    <row r="205" spans="3:13" x14ac:dyDescent="0.25">
      <c r="C205" t="s">
        <v>12</v>
      </c>
      <c r="D205" s="4" t="s">
        <v>512</v>
      </c>
      <c r="E205" s="4" t="s">
        <v>31</v>
      </c>
      <c r="F205" s="5">
        <v>46106</v>
      </c>
      <c r="G205" t="s">
        <v>513</v>
      </c>
      <c r="H205" s="6">
        <v>353</v>
      </c>
      <c r="I205" t="s">
        <v>33</v>
      </c>
      <c r="J205" s="9">
        <v>0</v>
      </c>
      <c r="K205" t="s">
        <v>514</v>
      </c>
      <c r="L205" s="4" t="s">
        <v>35</v>
      </c>
      <c r="M205" t="s">
        <v>17</v>
      </c>
    </row>
    <row r="206" spans="3:13" x14ac:dyDescent="0.25">
      <c r="C206" t="s">
        <v>12</v>
      </c>
      <c r="D206" s="4" t="s">
        <v>515</v>
      </c>
      <c r="E206" s="4" t="s">
        <v>31</v>
      </c>
      <c r="F206" s="5">
        <v>46106</v>
      </c>
      <c r="G206" t="s">
        <v>516</v>
      </c>
      <c r="H206" s="6">
        <v>448</v>
      </c>
      <c r="I206" t="s">
        <v>33</v>
      </c>
      <c r="J206" s="9">
        <v>0</v>
      </c>
      <c r="K206" t="s">
        <v>517</v>
      </c>
      <c r="L206" s="4" t="s">
        <v>35</v>
      </c>
      <c r="M206" t="s">
        <v>17</v>
      </c>
    </row>
    <row r="207" spans="3:13" x14ac:dyDescent="0.25">
      <c r="C207" t="s">
        <v>12</v>
      </c>
      <c r="D207" s="4" t="s">
        <v>518</v>
      </c>
      <c r="E207" s="4" t="s">
        <v>31</v>
      </c>
      <c r="F207" s="5">
        <v>46106</v>
      </c>
      <c r="G207" t="s">
        <v>519</v>
      </c>
      <c r="H207" s="6">
        <v>17</v>
      </c>
      <c r="I207" t="s">
        <v>33</v>
      </c>
      <c r="J207" s="9">
        <v>0</v>
      </c>
      <c r="K207" t="s">
        <v>520</v>
      </c>
      <c r="L207" s="4" t="s">
        <v>35</v>
      </c>
      <c r="M207" t="s">
        <v>17</v>
      </c>
    </row>
    <row r="208" spans="3:13" x14ac:dyDescent="0.25">
      <c r="C208" t="s">
        <v>12</v>
      </c>
      <c r="D208" s="4" t="s">
        <v>521</v>
      </c>
      <c r="E208" s="4" t="s">
        <v>31</v>
      </c>
      <c r="F208" s="5">
        <v>46106</v>
      </c>
      <c r="G208" t="s">
        <v>522</v>
      </c>
      <c r="H208" s="6">
        <v>80</v>
      </c>
      <c r="I208" t="s">
        <v>33</v>
      </c>
      <c r="J208" s="9">
        <v>0</v>
      </c>
      <c r="K208" t="s">
        <v>523</v>
      </c>
      <c r="L208" s="4" t="s">
        <v>35</v>
      </c>
      <c r="M208" t="s">
        <v>17</v>
      </c>
    </row>
    <row r="209" spans="3:13" x14ac:dyDescent="0.25">
      <c r="C209" t="s">
        <v>12</v>
      </c>
      <c r="D209" s="4" t="s">
        <v>524</v>
      </c>
      <c r="E209" s="4" t="s">
        <v>31</v>
      </c>
      <c r="F209" s="5">
        <v>46106</v>
      </c>
      <c r="G209" t="s">
        <v>525</v>
      </c>
      <c r="H209" s="6">
        <v>15</v>
      </c>
      <c r="I209" t="s">
        <v>33</v>
      </c>
      <c r="J209" s="9">
        <v>0</v>
      </c>
      <c r="K209" t="s">
        <v>526</v>
      </c>
      <c r="L209" s="4" t="s">
        <v>35</v>
      </c>
      <c r="M209" t="s">
        <v>17</v>
      </c>
    </row>
    <row r="210" spans="3:13" x14ac:dyDescent="0.25">
      <c r="C210" t="s">
        <v>12</v>
      </c>
      <c r="D210" s="4" t="s">
        <v>527</v>
      </c>
      <c r="E210" s="4" t="s">
        <v>31</v>
      </c>
      <c r="F210" s="5">
        <v>46106</v>
      </c>
      <c r="G210" t="s">
        <v>528</v>
      </c>
      <c r="H210" s="6">
        <v>40</v>
      </c>
      <c r="I210" t="s">
        <v>33</v>
      </c>
      <c r="J210" s="9">
        <v>0</v>
      </c>
      <c r="K210" t="s">
        <v>287</v>
      </c>
      <c r="L210" s="4" t="s">
        <v>35</v>
      </c>
      <c r="M210" t="s">
        <v>17</v>
      </c>
    </row>
    <row r="211" spans="3:13" x14ac:dyDescent="0.25">
      <c r="C211" t="s">
        <v>12</v>
      </c>
      <c r="D211" s="4" t="s">
        <v>529</v>
      </c>
      <c r="E211" s="4" t="s">
        <v>31</v>
      </c>
      <c r="F211" s="5">
        <v>46106</v>
      </c>
      <c r="G211" t="s">
        <v>530</v>
      </c>
      <c r="H211" s="6">
        <v>33</v>
      </c>
      <c r="I211" t="s">
        <v>33</v>
      </c>
      <c r="J211" s="9">
        <v>0</v>
      </c>
      <c r="K211" t="s">
        <v>237</v>
      </c>
      <c r="L211" s="4" t="s">
        <v>35</v>
      </c>
      <c r="M211" t="s">
        <v>17</v>
      </c>
    </row>
    <row r="212" spans="3:13" x14ac:dyDescent="0.25">
      <c r="C212" t="s">
        <v>12</v>
      </c>
      <c r="D212" s="4" t="s">
        <v>531</v>
      </c>
      <c r="E212" s="4" t="s">
        <v>31</v>
      </c>
      <c r="F212" s="5">
        <v>46106</v>
      </c>
      <c r="G212" t="s">
        <v>532</v>
      </c>
      <c r="H212" s="6">
        <v>68</v>
      </c>
      <c r="I212" t="s">
        <v>33</v>
      </c>
      <c r="J212" s="9">
        <v>0</v>
      </c>
      <c r="K212" t="s">
        <v>293</v>
      </c>
      <c r="L212" s="4" t="s">
        <v>35</v>
      </c>
      <c r="M212" t="s">
        <v>17</v>
      </c>
    </row>
    <row r="213" spans="3:13" x14ac:dyDescent="0.25">
      <c r="C213" t="s">
        <v>12</v>
      </c>
      <c r="D213" s="4" t="s">
        <v>533</v>
      </c>
      <c r="E213" s="4" t="s">
        <v>31</v>
      </c>
      <c r="F213" s="5">
        <v>46106</v>
      </c>
      <c r="G213" t="s">
        <v>441</v>
      </c>
      <c r="H213" s="6">
        <v>14</v>
      </c>
      <c r="I213" t="s">
        <v>33</v>
      </c>
      <c r="J213" s="9">
        <v>0</v>
      </c>
      <c r="K213" t="s">
        <v>442</v>
      </c>
      <c r="L213" s="4" t="s">
        <v>35</v>
      </c>
      <c r="M213" t="s">
        <v>17</v>
      </c>
    </row>
    <row r="214" spans="3:13" x14ac:dyDescent="0.25">
      <c r="C214" t="s">
        <v>12</v>
      </c>
      <c r="D214" s="4" t="s">
        <v>534</v>
      </c>
      <c r="E214" s="4" t="s">
        <v>31</v>
      </c>
      <c r="F214" s="5">
        <v>46106</v>
      </c>
      <c r="G214" t="s">
        <v>444</v>
      </c>
      <c r="H214" s="6">
        <v>23</v>
      </c>
      <c r="I214" t="s">
        <v>33</v>
      </c>
      <c r="J214" s="9">
        <v>0</v>
      </c>
      <c r="K214" t="s">
        <v>136</v>
      </c>
      <c r="L214" s="4" t="s">
        <v>35</v>
      </c>
      <c r="M214" t="s">
        <v>17</v>
      </c>
    </row>
    <row r="215" spans="3:13" x14ac:dyDescent="0.25">
      <c r="C215" t="s">
        <v>12</v>
      </c>
      <c r="D215" s="4" t="s">
        <v>535</v>
      </c>
      <c r="E215" s="4" t="s">
        <v>31</v>
      </c>
      <c r="F215" s="5">
        <v>46106</v>
      </c>
      <c r="G215" t="s">
        <v>536</v>
      </c>
      <c r="H215" s="6">
        <v>169</v>
      </c>
      <c r="I215" t="s">
        <v>33</v>
      </c>
      <c r="J215" s="9">
        <v>0</v>
      </c>
      <c r="K215" t="s">
        <v>201</v>
      </c>
      <c r="L215" s="4" t="s">
        <v>35</v>
      </c>
      <c r="M215" t="s">
        <v>17</v>
      </c>
    </row>
    <row r="216" spans="3:13" x14ac:dyDescent="0.25">
      <c r="C216" t="s">
        <v>12</v>
      </c>
      <c r="D216" s="4" t="s">
        <v>537</v>
      </c>
      <c r="E216" s="4" t="s">
        <v>31</v>
      </c>
      <c r="F216" s="5">
        <v>46106</v>
      </c>
      <c r="G216" t="s">
        <v>538</v>
      </c>
      <c r="H216" s="6">
        <v>257</v>
      </c>
      <c r="I216" t="s">
        <v>33</v>
      </c>
      <c r="J216" s="9">
        <v>0</v>
      </c>
      <c r="K216" t="s">
        <v>539</v>
      </c>
      <c r="L216" s="4" t="s">
        <v>35</v>
      </c>
      <c r="M216" t="s">
        <v>17</v>
      </c>
    </row>
    <row r="217" spans="3:13" x14ac:dyDescent="0.25">
      <c r="C217" t="s">
        <v>12</v>
      </c>
      <c r="D217" s="4" t="s">
        <v>540</v>
      </c>
      <c r="E217" s="4" t="s">
        <v>31</v>
      </c>
      <c r="F217" s="5">
        <v>46106</v>
      </c>
      <c r="G217" t="s">
        <v>541</v>
      </c>
      <c r="H217" s="6">
        <v>94</v>
      </c>
      <c r="I217" t="s">
        <v>33</v>
      </c>
      <c r="J217" s="9">
        <v>0</v>
      </c>
      <c r="K217" t="s">
        <v>542</v>
      </c>
      <c r="L217" s="4" t="s">
        <v>35</v>
      </c>
      <c r="M217" t="s">
        <v>17</v>
      </c>
    </row>
    <row r="218" spans="3:13" x14ac:dyDescent="0.25">
      <c r="C218" t="s">
        <v>12</v>
      </c>
      <c r="D218" s="4" t="s">
        <v>543</v>
      </c>
      <c r="E218" s="4" t="s">
        <v>31</v>
      </c>
      <c r="F218" s="5">
        <v>46106</v>
      </c>
      <c r="G218" t="s">
        <v>544</v>
      </c>
      <c r="H218" s="6">
        <v>198</v>
      </c>
      <c r="I218" t="s">
        <v>33</v>
      </c>
      <c r="J218" s="9">
        <v>0</v>
      </c>
      <c r="K218" t="s">
        <v>545</v>
      </c>
      <c r="L218" s="4" t="s">
        <v>35</v>
      </c>
      <c r="M218" t="s">
        <v>17</v>
      </c>
    </row>
    <row r="219" spans="3:13" x14ac:dyDescent="0.25">
      <c r="C219" t="s">
        <v>12</v>
      </c>
      <c r="D219" s="4" t="s">
        <v>546</v>
      </c>
      <c r="E219" s="4" t="s">
        <v>31</v>
      </c>
      <c r="F219" s="5">
        <v>46106</v>
      </c>
      <c r="G219" t="s">
        <v>547</v>
      </c>
      <c r="H219" s="6">
        <v>142</v>
      </c>
      <c r="I219" t="s">
        <v>33</v>
      </c>
      <c r="J219" s="9">
        <v>0</v>
      </c>
      <c r="K219" t="s">
        <v>218</v>
      </c>
      <c r="L219" s="4" t="s">
        <v>35</v>
      </c>
      <c r="M219" t="s">
        <v>17</v>
      </c>
    </row>
    <row r="220" spans="3:13" x14ac:dyDescent="0.25">
      <c r="C220" t="s">
        <v>12</v>
      </c>
      <c r="D220" s="4" t="s">
        <v>548</v>
      </c>
      <c r="E220" s="4" t="s">
        <v>31</v>
      </c>
      <c r="F220" s="5">
        <v>46106</v>
      </c>
      <c r="G220" t="s">
        <v>549</v>
      </c>
      <c r="H220" s="6">
        <v>103</v>
      </c>
      <c r="I220" t="s">
        <v>33</v>
      </c>
      <c r="J220" s="9">
        <v>0</v>
      </c>
      <c r="K220" t="s">
        <v>550</v>
      </c>
      <c r="L220" s="4" t="s">
        <v>35</v>
      </c>
      <c r="M220" t="s">
        <v>17</v>
      </c>
    </row>
    <row r="221" spans="3:13" x14ac:dyDescent="0.25">
      <c r="C221" t="s">
        <v>12</v>
      </c>
      <c r="D221" s="4" t="s">
        <v>551</v>
      </c>
      <c r="E221" s="4" t="s">
        <v>31</v>
      </c>
      <c r="F221" s="5">
        <v>46106</v>
      </c>
      <c r="G221" t="s">
        <v>552</v>
      </c>
      <c r="H221" s="6">
        <v>41</v>
      </c>
      <c r="I221" t="s">
        <v>33</v>
      </c>
      <c r="J221" s="9">
        <v>0</v>
      </c>
      <c r="K221" t="s">
        <v>553</v>
      </c>
      <c r="L221" s="4" t="s">
        <v>35</v>
      </c>
      <c r="M221" t="s">
        <v>17</v>
      </c>
    </row>
    <row r="222" spans="3:13" x14ac:dyDescent="0.25">
      <c r="C222" t="s">
        <v>12</v>
      </c>
      <c r="D222" s="4">
        <v>23649</v>
      </c>
      <c r="E222" s="4" t="s">
        <v>554</v>
      </c>
      <c r="F222" s="5">
        <v>46106</v>
      </c>
      <c r="G222" t="s">
        <v>48</v>
      </c>
      <c r="H222" s="6">
        <v>-3</v>
      </c>
      <c r="I222" t="s">
        <v>15</v>
      </c>
      <c r="J222" s="9">
        <v>429</v>
      </c>
      <c r="K222" t="s">
        <v>458</v>
      </c>
      <c r="L222" s="4">
        <v>16263</v>
      </c>
      <c r="M222" t="s">
        <v>17</v>
      </c>
    </row>
    <row r="223" spans="3:13" x14ac:dyDescent="0.25">
      <c r="C223" t="s">
        <v>12</v>
      </c>
      <c r="D223" s="4">
        <v>23649</v>
      </c>
      <c r="E223" s="4" t="s">
        <v>554</v>
      </c>
      <c r="F223" s="5">
        <v>46106</v>
      </c>
      <c r="G223" t="s">
        <v>45</v>
      </c>
      <c r="H223" s="6">
        <v>-1</v>
      </c>
      <c r="I223" t="s">
        <v>15</v>
      </c>
      <c r="J223" s="9">
        <v>211.9</v>
      </c>
      <c r="K223" t="s">
        <v>555</v>
      </c>
      <c r="L223" s="4">
        <v>16263</v>
      </c>
      <c r="M223" t="s">
        <v>17</v>
      </c>
    </row>
    <row r="224" spans="3:13" x14ac:dyDescent="0.25">
      <c r="C224" t="s">
        <v>12</v>
      </c>
      <c r="D224" s="4">
        <v>23650</v>
      </c>
      <c r="E224" s="4" t="s">
        <v>556</v>
      </c>
      <c r="F224" s="5">
        <v>46106</v>
      </c>
      <c r="G224" t="s">
        <v>24</v>
      </c>
      <c r="H224" s="6">
        <v>-2</v>
      </c>
      <c r="I224" t="s">
        <v>15</v>
      </c>
      <c r="J224" s="9">
        <v>267.60000000000002</v>
      </c>
      <c r="K224" t="s">
        <v>16</v>
      </c>
      <c r="L224" s="4">
        <v>16265</v>
      </c>
      <c r="M224" t="s">
        <v>17</v>
      </c>
    </row>
    <row r="225" spans="3:13" x14ac:dyDescent="0.25">
      <c r="C225" t="s">
        <v>12</v>
      </c>
      <c r="D225" s="4">
        <v>23651</v>
      </c>
      <c r="E225" s="4" t="s">
        <v>18</v>
      </c>
      <c r="F225" s="5">
        <v>46106</v>
      </c>
      <c r="G225" t="s">
        <v>307</v>
      </c>
      <c r="H225" s="6">
        <v>-60</v>
      </c>
      <c r="I225" t="s">
        <v>15</v>
      </c>
      <c r="J225" s="9">
        <v>6300</v>
      </c>
      <c r="K225" t="s">
        <v>557</v>
      </c>
      <c r="L225" s="4">
        <v>16264</v>
      </c>
      <c r="M225" t="s">
        <v>17</v>
      </c>
    </row>
    <row r="226" spans="3:13" x14ac:dyDescent="0.25">
      <c r="C226" t="s">
        <v>12</v>
      </c>
      <c r="D226" s="4" t="s">
        <v>558</v>
      </c>
      <c r="E226" s="4" t="s">
        <v>31</v>
      </c>
      <c r="F226" s="5">
        <v>46106</v>
      </c>
      <c r="G226" t="s">
        <v>457</v>
      </c>
      <c r="H226" s="6">
        <v>4</v>
      </c>
      <c r="I226" t="s">
        <v>33</v>
      </c>
      <c r="J226" s="9">
        <v>0</v>
      </c>
      <c r="K226" t="s">
        <v>455</v>
      </c>
      <c r="L226" s="4" t="s">
        <v>35</v>
      </c>
      <c r="M226" t="s">
        <v>17</v>
      </c>
    </row>
    <row r="227" spans="3:13" x14ac:dyDescent="0.25">
      <c r="C227" t="s">
        <v>12</v>
      </c>
      <c r="D227" s="4">
        <v>23652</v>
      </c>
      <c r="E227" s="4" t="s">
        <v>559</v>
      </c>
      <c r="F227" s="5">
        <v>46106</v>
      </c>
      <c r="G227" t="s">
        <v>457</v>
      </c>
      <c r="H227" s="6">
        <v>-1</v>
      </c>
      <c r="I227" t="s">
        <v>15</v>
      </c>
      <c r="J227" s="9">
        <v>485.61</v>
      </c>
      <c r="K227" t="s">
        <v>555</v>
      </c>
      <c r="L227" s="4">
        <v>16204</v>
      </c>
      <c r="M227" t="s">
        <v>17</v>
      </c>
    </row>
    <row r="228" spans="3:13" x14ac:dyDescent="0.25">
      <c r="C228" t="s">
        <v>12</v>
      </c>
      <c r="D228" s="4">
        <v>23653</v>
      </c>
      <c r="E228" s="4" t="s">
        <v>27</v>
      </c>
      <c r="F228" s="5">
        <v>46106</v>
      </c>
      <c r="G228" t="s">
        <v>388</v>
      </c>
      <c r="H228" s="6">
        <v>-15</v>
      </c>
      <c r="I228" t="s">
        <v>15</v>
      </c>
      <c r="J228" s="9">
        <v>432</v>
      </c>
      <c r="K228" t="s">
        <v>560</v>
      </c>
      <c r="L228" s="4">
        <v>16266</v>
      </c>
      <c r="M228" t="s">
        <v>17</v>
      </c>
    </row>
    <row r="229" spans="3:13" x14ac:dyDescent="0.25">
      <c r="C229" t="s">
        <v>12</v>
      </c>
      <c r="D229" s="4">
        <v>23653</v>
      </c>
      <c r="E229" s="4" t="s">
        <v>27</v>
      </c>
      <c r="F229" s="5">
        <v>46106</v>
      </c>
      <c r="G229" t="s">
        <v>393</v>
      </c>
      <c r="H229" s="6">
        <v>-160</v>
      </c>
      <c r="I229" t="s">
        <v>15</v>
      </c>
      <c r="J229" s="9">
        <v>7040</v>
      </c>
      <c r="K229" t="s">
        <v>561</v>
      </c>
      <c r="L229" s="4">
        <v>16266</v>
      </c>
      <c r="M229" t="s">
        <v>17</v>
      </c>
    </row>
    <row r="230" spans="3:13" x14ac:dyDescent="0.25">
      <c r="C230" t="s">
        <v>12</v>
      </c>
      <c r="D230" s="4" t="s">
        <v>562</v>
      </c>
      <c r="E230" s="4" t="s">
        <v>31</v>
      </c>
      <c r="F230" s="5">
        <v>46106</v>
      </c>
      <c r="G230" t="s">
        <v>563</v>
      </c>
      <c r="H230" s="6">
        <v>19</v>
      </c>
      <c r="I230" t="s">
        <v>33</v>
      </c>
      <c r="J230" s="9">
        <v>0</v>
      </c>
      <c r="K230" t="s">
        <v>564</v>
      </c>
      <c r="L230" s="4" t="s">
        <v>35</v>
      </c>
      <c r="M230" t="s">
        <v>17</v>
      </c>
    </row>
    <row r="231" spans="3:13" x14ac:dyDescent="0.25">
      <c r="C231" t="s">
        <v>12</v>
      </c>
      <c r="D231" s="4">
        <v>23654</v>
      </c>
      <c r="E231" s="4" t="s">
        <v>27</v>
      </c>
      <c r="F231" s="5">
        <v>46106</v>
      </c>
      <c r="G231" t="s">
        <v>563</v>
      </c>
      <c r="H231" s="6">
        <v>-6</v>
      </c>
      <c r="I231" t="s">
        <v>15</v>
      </c>
      <c r="J231" s="9">
        <v>4526.16</v>
      </c>
      <c r="K231" t="s">
        <v>565</v>
      </c>
      <c r="L231" s="4">
        <v>16188</v>
      </c>
      <c r="M231" t="s">
        <v>17</v>
      </c>
    </row>
    <row r="232" spans="3:13" x14ac:dyDescent="0.25">
      <c r="C232" t="s">
        <v>12</v>
      </c>
      <c r="D232" s="4">
        <v>23655</v>
      </c>
      <c r="E232" s="4" t="s">
        <v>27</v>
      </c>
      <c r="F232" s="5">
        <v>46106</v>
      </c>
      <c r="G232" t="s">
        <v>563</v>
      </c>
      <c r="H232" s="6">
        <v>-2</v>
      </c>
      <c r="I232" t="s">
        <v>15</v>
      </c>
      <c r="J232" s="9">
        <v>1508.72</v>
      </c>
      <c r="K232" t="s">
        <v>16</v>
      </c>
      <c r="L232" s="4">
        <v>16166</v>
      </c>
      <c r="M232" t="s">
        <v>17</v>
      </c>
    </row>
    <row r="233" spans="3:13" x14ac:dyDescent="0.25">
      <c r="C233" t="s">
        <v>12</v>
      </c>
      <c r="D233" s="4" t="s">
        <v>566</v>
      </c>
      <c r="E233" s="4" t="s">
        <v>31</v>
      </c>
      <c r="F233" s="5">
        <v>46107</v>
      </c>
      <c r="G233" t="s">
        <v>567</v>
      </c>
      <c r="H233" s="6">
        <v>277</v>
      </c>
      <c r="I233" t="s">
        <v>33</v>
      </c>
      <c r="J233" s="9">
        <v>0</v>
      </c>
      <c r="K233" t="s">
        <v>568</v>
      </c>
      <c r="L233" s="4" t="s">
        <v>35</v>
      </c>
      <c r="M233" t="s">
        <v>17</v>
      </c>
    </row>
    <row r="234" spans="3:13" x14ac:dyDescent="0.25">
      <c r="C234" t="s">
        <v>12</v>
      </c>
      <c r="D234" s="4" t="s">
        <v>569</v>
      </c>
      <c r="E234" s="4" t="s">
        <v>31</v>
      </c>
      <c r="F234" s="5">
        <v>46107</v>
      </c>
      <c r="G234" t="s">
        <v>570</v>
      </c>
      <c r="H234" s="6">
        <v>511</v>
      </c>
      <c r="I234" t="s">
        <v>33</v>
      </c>
      <c r="J234" s="9">
        <v>0</v>
      </c>
      <c r="K234" t="s">
        <v>571</v>
      </c>
      <c r="L234" s="4" t="s">
        <v>35</v>
      </c>
      <c r="M234" t="s">
        <v>17</v>
      </c>
    </row>
    <row r="235" spans="3:13" x14ac:dyDescent="0.25">
      <c r="C235" t="s">
        <v>12</v>
      </c>
      <c r="D235" s="4" t="s">
        <v>572</v>
      </c>
      <c r="E235" s="4" t="s">
        <v>31</v>
      </c>
      <c r="F235" s="5">
        <v>46107</v>
      </c>
      <c r="G235" t="s">
        <v>573</v>
      </c>
      <c r="H235" s="6">
        <v>288</v>
      </c>
      <c r="I235" t="s">
        <v>33</v>
      </c>
      <c r="J235" s="9">
        <v>0</v>
      </c>
      <c r="K235" t="s">
        <v>574</v>
      </c>
      <c r="L235" s="4" t="s">
        <v>35</v>
      </c>
      <c r="M235" t="s">
        <v>17</v>
      </c>
    </row>
    <row r="236" spans="3:13" x14ac:dyDescent="0.25">
      <c r="C236" t="s">
        <v>12</v>
      </c>
      <c r="D236" s="4" t="s">
        <v>575</v>
      </c>
      <c r="E236" s="4" t="s">
        <v>31</v>
      </c>
      <c r="F236" s="5">
        <v>46107</v>
      </c>
      <c r="G236" t="s">
        <v>576</v>
      </c>
      <c r="H236" s="6">
        <v>735</v>
      </c>
      <c r="I236" t="s">
        <v>33</v>
      </c>
      <c r="J236" s="9">
        <v>0</v>
      </c>
      <c r="K236" t="s">
        <v>577</v>
      </c>
      <c r="L236" s="4" t="s">
        <v>35</v>
      </c>
      <c r="M236" t="s">
        <v>17</v>
      </c>
    </row>
    <row r="237" spans="3:13" x14ac:dyDescent="0.25">
      <c r="C237" t="s">
        <v>12</v>
      </c>
      <c r="D237" s="4" t="s">
        <v>578</v>
      </c>
      <c r="E237" s="4" t="s">
        <v>31</v>
      </c>
      <c r="F237" s="5">
        <v>46107</v>
      </c>
      <c r="G237" t="s">
        <v>579</v>
      </c>
      <c r="H237" s="6">
        <v>17</v>
      </c>
      <c r="I237" t="s">
        <v>33</v>
      </c>
      <c r="J237" s="9">
        <v>0</v>
      </c>
      <c r="K237" t="s">
        <v>520</v>
      </c>
      <c r="L237" s="4" t="s">
        <v>35</v>
      </c>
      <c r="M237" t="s">
        <v>17</v>
      </c>
    </row>
    <row r="238" spans="3:13" x14ac:dyDescent="0.25">
      <c r="C238" t="s">
        <v>12</v>
      </c>
      <c r="D238" s="4" t="s">
        <v>580</v>
      </c>
      <c r="E238" s="4" t="s">
        <v>31</v>
      </c>
      <c r="F238" s="5">
        <v>46107</v>
      </c>
      <c r="G238" t="s">
        <v>581</v>
      </c>
      <c r="H238" s="6">
        <v>320</v>
      </c>
      <c r="I238" t="s">
        <v>33</v>
      </c>
      <c r="J238" s="9">
        <v>0</v>
      </c>
      <c r="K238" t="s">
        <v>582</v>
      </c>
      <c r="L238" s="4" t="s">
        <v>35</v>
      </c>
      <c r="M238" t="s">
        <v>17</v>
      </c>
    </row>
    <row r="239" spans="3:13" x14ac:dyDescent="0.25">
      <c r="C239" t="s">
        <v>12</v>
      </c>
      <c r="D239" s="4" t="s">
        <v>583</v>
      </c>
      <c r="E239" s="4" t="s">
        <v>31</v>
      </c>
      <c r="F239" s="5">
        <v>46107</v>
      </c>
      <c r="G239" t="s">
        <v>584</v>
      </c>
      <c r="H239" s="6">
        <v>384</v>
      </c>
      <c r="I239" t="s">
        <v>33</v>
      </c>
      <c r="J239" s="9">
        <v>0</v>
      </c>
      <c r="K239" t="s">
        <v>585</v>
      </c>
      <c r="L239" s="4" t="s">
        <v>35</v>
      </c>
      <c r="M239" t="s">
        <v>17</v>
      </c>
    </row>
    <row r="240" spans="3:13" x14ac:dyDescent="0.25">
      <c r="C240" t="s">
        <v>12</v>
      </c>
      <c r="D240" s="4" t="s">
        <v>586</v>
      </c>
      <c r="E240" s="4" t="s">
        <v>31</v>
      </c>
      <c r="F240" s="5">
        <v>46107</v>
      </c>
      <c r="G240" t="s">
        <v>587</v>
      </c>
      <c r="H240" s="6">
        <v>135</v>
      </c>
      <c r="I240" t="s">
        <v>33</v>
      </c>
      <c r="J240" s="9">
        <v>0</v>
      </c>
      <c r="K240" t="s">
        <v>588</v>
      </c>
      <c r="L240" s="4" t="s">
        <v>35</v>
      </c>
      <c r="M240" t="s">
        <v>17</v>
      </c>
    </row>
    <row r="241" spans="3:13" x14ac:dyDescent="0.25">
      <c r="C241" t="s">
        <v>12</v>
      </c>
      <c r="D241" s="4" t="s">
        <v>589</v>
      </c>
      <c r="E241" s="4" t="s">
        <v>31</v>
      </c>
      <c r="F241" s="5">
        <v>46107</v>
      </c>
      <c r="G241" t="s">
        <v>590</v>
      </c>
      <c r="H241" s="6">
        <v>332</v>
      </c>
      <c r="I241" t="s">
        <v>33</v>
      </c>
      <c r="J241" s="9">
        <v>0</v>
      </c>
      <c r="K241" t="s">
        <v>591</v>
      </c>
      <c r="L241" s="4" t="s">
        <v>35</v>
      </c>
      <c r="M241" t="s">
        <v>17</v>
      </c>
    </row>
    <row r="242" spans="3:13" x14ac:dyDescent="0.25">
      <c r="C242" t="s">
        <v>12</v>
      </c>
      <c r="D242" s="4">
        <v>23656</v>
      </c>
      <c r="E242" s="4" t="s">
        <v>592</v>
      </c>
      <c r="F242" s="5">
        <v>46107</v>
      </c>
      <c r="G242" t="s">
        <v>19</v>
      </c>
      <c r="H242" s="6">
        <v>-70</v>
      </c>
      <c r="I242" t="s">
        <v>15</v>
      </c>
      <c r="J242" s="9">
        <v>4788</v>
      </c>
      <c r="K242" t="s">
        <v>593</v>
      </c>
      <c r="L242" s="4">
        <v>16269</v>
      </c>
      <c r="M242" t="s">
        <v>17</v>
      </c>
    </row>
    <row r="243" spans="3:13" x14ac:dyDescent="0.25">
      <c r="C243" t="s">
        <v>12</v>
      </c>
      <c r="D243" s="4">
        <v>23657</v>
      </c>
      <c r="E243" s="4" t="s">
        <v>594</v>
      </c>
      <c r="F243" s="5">
        <v>46107</v>
      </c>
      <c r="G243" t="s">
        <v>48</v>
      </c>
      <c r="H243" s="6">
        <v>-12</v>
      </c>
      <c r="I243" t="s">
        <v>15</v>
      </c>
      <c r="J243" s="9">
        <v>1828.2</v>
      </c>
      <c r="K243" t="s">
        <v>595</v>
      </c>
      <c r="L243" s="4">
        <v>16270</v>
      </c>
      <c r="M243" t="s">
        <v>17</v>
      </c>
    </row>
    <row r="244" spans="3:13" x14ac:dyDescent="0.25">
      <c r="C244" t="s">
        <v>12</v>
      </c>
      <c r="D244" s="4">
        <v>23658</v>
      </c>
      <c r="E244" s="4" t="s">
        <v>596</v>
      </c>
      <c r="F244" s="5">
        <v>46107</v>
      </c>
      <c r="G244" t="s">
        <v>121</v>
      </c>
      <c r="H244" s="6">
        <v>-3</v>
      </c>
      <c r="I244" t="s">
        <v>15</v>
      </c>
      <c r="J244" s="9">
        <v>610.35</v>
      </c>
      <c r="K244" t="s">
        <v>458</v>
      </c>
      <c r="L244" s="4">
        <v>16273</v>
      </c>
      <c r="M244" t="s">
        <v>17</v>
      </c>
    </row>
    <row r="245" spans="3:13" x14ac:dyDescent="0.25">
      <c r="C245" t="s">
        <v>12</v>
      </c>
      <c r="D245" s="4">
        <v>23658</v>
      </c>
      <c r="E245" s="4" t="s">
        <v>596</v>
      </c>
      <c r="F245" s="5">
        <v>46107</v>
      </c>
      <c r="G245" t="s">
        <v>124</v>
      </c>
      <c r="H245" s="6">
        <v>-3</v>
      </c>
      <c r="I245" t="s">
        <v>15</v>
      </c>
      <c r="J245" s="9">
        <v>702</v>
      </c>
      <c r="K245" t="s">
        <v>458</v>
      </c>
      <c r="L245" s="4">
        <v>16273</v>
      </c>
      <c r="M245" t="s">
        <v>17</v>
      </c>
    </row>
    <row r="246" spans="3:13" x14ac:dyDescent="0.25">
      <c r="C246" t="s">
        <v>12</v>
      </c>
      <c r="D246" s="4">
        <v>23658</v>
      </c>
      <c r="E246" s="4" t="s">
        <v>596</v>
      </c>
      <c r="F246" s="5">
        <v>46107</v>
      </c>
      <c r="G246" t="s">
        <v>130</v>
      </c>
      <c r="H246" s="6">
        <v>-2</v>
      </c>
      <c r="I246" t="s">
        <v>15</v>
      </c>
      <c r="J246" s="9">
        <v>808.6</v>
      </c>
      <c r="K246" t="s">
        <v>16</v>
      </c>
      <c r="L246" s="4">
        <v>16273</v>
      </c>
      <c r="M246" t="s">
        <v>17</v>
      </c>
    </row>
    <row r="247" spans="3:13" x14ac:dyDescent="0.25">
      <c r="C247" t="s">
        <v>12</v>
      </c>
      <c r="D247" s="4">
        <v>23659</v>
      </c>
      <c r="E247" s="4" t="s">
        <v>18</v>
      </c>
      <c r="F247" s="5">
        <v>46107</v>
      </c>
      <c r="G247" t="s">
        <v>295</v>
      </c>
      <c r="H247" s="6">
        <v>-5</v>
      </c>
      <c r="I247" t="s">
        <v>15</v>
      </c>
      <c r="J247" s="9">
        <v>2278</v>
      </c>
      <c r="K247" t="s">
        <v>346</v>
      </c>
      <c r="L247" s="4">
        <v>16272</v>
      </c>
      <c r="M247" t="s">
        <v>17</v>
      </c>
    </row>
    <row r="248" spans="3:13" x14ac:dyDescent="0.25">
      <c r="C248" t="s">
        <v>12</v>
      </c>
      <c r="D248" s="4">
        <v>23660</v>
      </c>
      <c r="E248" s="4" t="s">
        <v>597</v>
      </c>
      <c r="F248" s="5">
        <v>46107</v>
      </c>
      <c r="G248" t="s">
        <v>147</v>
      </c>
      <c r="H248" s="6">
        <v>-13</v>
      </c>
      <c r="I248" t="s">
        <v>15</v>
      </c>
      <c r="J248" s="9">
        <v>591.5</v>
      </c>
      <c r="K248" t="s">
        <v>460</v>
      </c>
      <c r="L248" s="4">
        <v>16274</v>
      </c>
      <c r="M248" t="s">
        <v>17</v>
      </c>
    </row>
    <row r="249" spans="3:13" x14ac:dyDescent="0.25">
      <c r="C249" t="s">
        <v>12</v>
      </c>
      <c r="D249" s="4">
        <v>23661</v>
      </c>
      <c r="E249" s="4" t="s">
        <v>598</v>
      </c>
      <c r="F249" s="5">
        <v>46107</v>
      </c>
      <c r="G249" t="s">
        <v>158</v>
      </c>
      <c r="H249" s="6">
        <v>-3</v>
      </c>
      <c r="I249" t="s">
        <v>15</v>
      </c>
      <c r="J249" s="9">
        <v>85.5</v>
      </c>
      <c r="K249" t="s">
        <v>458</v>
      </c>
      <c r="L249" s="4">
        <v>16277</v>
      </c>
      <c r="M249" t="s">
        <v>17</v>
      </c>
    </row>
    <row r="250" spans="3:13" x14ac:dyDescent="0.25">
      <c r="C250" t="s">
        <v>12</v>
      </c>
      <c r="D250" s="4">
        <v>23661</v>
      </c>
      <c r="E250" s="4" t="s">
        <v>598</v>
      </c>
      <c r="F250" s="5">
        <v>46107</v>
      </c>
      <c r="G250" t="s">
        <v>161</v>
      </c>
      <c r="H250" s="6">
        <v>-3</v>
      </c>
      <c r="I250" t="s">
        <v>15</v>
      </c>
      <c r="J250" s="9">
        <v>135</v>
      </c>
      <c r="K250" t="s">
        <v>458</v>
      </c>
      <c r="L250" s="4">
        <v>16277</v>
      </c>
      <c r="M250" t="s">
        <v>17</v>
      </c>
    </row>
    <row r="251" spans="3:13" x14ac:dyDescent="0.25">
      <c r="C251" t="s">
        <v>12</v>
      </c>
      <c r="D251" s="4">
        <v>23661</v>
      </c>
      <c r="E251" s="4" t="s">
        <v>598</v>
      </c>
      <c r="F251" s="5">
        <v>46107</v>
      </c>
      <c r="G251" t="s">
        <v>192</v>
      </c>
      <c r="H251" s="6">
        <v>-3</v>
      </c>
      <c r="I251" t="s">
        <v>15</v>
      </c>
      <c r="J251" s="9">
        <v>397.8</v>
      </c>
      <c r="K251" t="s">
        <v>458</v>
      </c>
      <c r="L251" s="4">
        <v>16277</v>
      </c>
      <c r="M251" t="s">
        <v>17</v>
      </c>
    </row>
    <row r="252" spans="3:13" x14ac:dyDescent="0.25">
      <c r="C252" t="s">
        <v>12</v>
      </c>
      <c r="D252" s="4">
        <v>23662</v>
      </c>
      <c r="E252" s="4" t="s">
        <v>18</v>
      </c>
      <c r="F252" s="5">
        <v>46107</v>
      </c>
      <c r="G252" t="s">
        <v>241</v>
      </c>
      <c r="H252" s="6">
        <v>-12</v>
      </c>
      <c r="I252" t="s">
        <v>15</v>
      </c>
      <c r="J252" s="9">
        <v>4579.2</v>
      </c>
      <c r="K252" t="s">
        <v>595</v>
      </c>
      <c r="L252" s="4">
        <v>16271</v>
      </c>
      <c r="M252" t="s">
        <v>17</v>
      </c>
    </row>
    <row r="253" spans="3:13" x14ac:dyDescent="0.25">
      <c r="C253" t="s">
        <v>12</v>
      </c>
      <c r="D253" s="4" t="s">
        <v>599</v>
      </c>
      <c r="E253" s="4" t="s">
        <v>31</v>
      </c>
      <c r="F253" s="5">
        <v>46107</v>
      </c>
      <c r="G253" t="s">
        <v>600</v>
      </c>
      <c r="H253" s="6">
        <v>8</v>
      </c>
      <c r="I253" t="s">
        <v>33</v>
      </c>
      <c r="J253" s="9">
        <v>0</v>
      </c>
      <c r="K253" t="s">
        <v>601</v>
      </c>
      <c r="L253" s="4" t="s">
        <v>35</v>
      </c>
      <c r="M253" t="s">
        <v>17</v>
      </c>
    </row>
    <row r="254" spans="3:13" x14ac:dyDescent="0.25">
      <c r="C254" t="s">
        <v>12</v>
      </c>
      <c r="D254" s="4">
        <v>23663</v>
      </c>
      <c r="E254" s="4" t="s">
        <v>602</v>
      </c>
      <c r="F254" s="5">
        <v>46107</v>
      </c>
      <c r="G254" t="s">
        <v>600</v>
      </c>
      <c r="H254" s="6">
        <v>-6</v>
      </c>
      <c r="I254" t="s">
        <v>15</v>
      </c>
      <c r="J254" s="9">
        <v>3554.72</v>
      </c>
      <c r="K254" t="s">
        <v>565</v>
      </c>
      <c r="L254" s="4">
        <v>16275</v>
      </c>
      <c r="M254" t="s">
        <v>17</v>
      </c>
    </row>
    <row r="255" spans="3:13" x14ac:dyDescent="0.25">
      <c r="C255" t="s">
        <v>12</v>
      </c>
      <c r="D255" s="4">
        <v>23664</v>
      </c>
      <c r="E255" s="4" t="s">
        <v>27</v>
      </c>
      <c r="F255" s="5">
        <v>46107</v>
      </c>
      <c r="G255" t="s">
        <v>48</v>
      </c>
      <c r="H255" s="6">
        <v>-10</v>
      </c>
      <c r="I255" t="s">
        <v>15</v>
      </c>
      <c r="J255" s="9">
        <v>1662</v>
      </c>
      <c r="K255" t="s">
        <v>20</v>
      </c>
      <c r="L255" s="4">
        <v>16268</v>
      </c>
      <c r="M255" t="s">
        <v>17</v>
      </c>
    </row>
    <row r="256" spans="3:13" x14ac:dyDescent="0.25">
      <c r="C256" t="s">
        <v>12</v>
      </c>
      <c r="D256" s="4">
        <v>23664</v>
      </c>
      <c r="E256" s="4" t="s">
        <v>27</v>
      </c>
      <c r="F256" s="5">
        <v>46107</v>
      </c>
      <c r="G256" t="s">
        <v>51</v>
      </c>
      <c r="H256" s="6">
        <v>-100</v>
      </c>
      <c r="I256" t="s">
        <v>15</v>
      </c>
      <c r="J256" s="9">
        <v>12100</v>
      </c>
      <c r="K256" t="s">
        <v>464</v>
      </c>
      <c r="L256" s="4">
        <v>16268</v>
      </c>
      <c r="M256" t="s">
        <v>17</v>
      </c>
    </row>
    <row r="257" spans="3:13" x14ac:dyDescent="0.25">
      <c r="C257" t="s">
        <v>12</v>
      </c>
      <c r="D257" s="4">
        <v>23665</v>
      </c>
      <c r="E257" s="4" t="s">
        <v>603</v>
      </c>
      <c r="F257" s="5">
        <v>46107</v>
      </c>
      <c r="G257" t="s">
        <v>85</v>
      </c>
      <c r="H257" s="6">
        <v>-100</v>
      </c>
      <c r="I257" t="s">
        <v>15</v>
      </c>
      <c r="J257" s="9">
        <v>3220</v>
      </c>
      <c r="K257" t="s">
        <v>464</v>
      </c>
      <c r="L257" s="4">
        <v>16276</v>
      </c>
      <c r="M257" t="s">
        <v>17</v>
      </c>
    </row>
    <row r="258" spans="3:13" x14ac:dyDescent="0.25">
      <c r="C258" t="s">
        <v>12</v>
      </c>
      <c r="D258" s="4" t="s">
        <v>604</v>
      </c>
      <c r="E258" s="4" t="s">
        <v>31</v>
      </c>
      <c r="F258" s="5">
        <v>46107</v>
      </c>
      <c r="G258" t="s">
        <v>605</v>
      </c>
      <c r="H258" s="6">
        <v>500</v>
      </c>
      <c r="I258" t="s">
        <v>33</v>
      </c>
      <c r="J258" s="9">
        <v>0</v>
      </c>
      <c r="K258" t="s">
        <v>478</v>
      </c>
      <c r="L258" s="4" t="s">
        <v>35</v>
      </c>
      <c r="M258" t="s">
        <v>17</v>
      </c>
    </row>
    <row r="259" spans="3:13" x14ac:dyDescent="0.25">
      <c r="C259" t="s">
        <v>12</v>
      </c>
      <c r="D259" s="4">
        <v>23666</v>
      </c>
      <c r="E259" s="4" t="s">
        <v>18</v>
      </c>
      <c r="F259" s="5">
        <v>46108</v>
      </c>
      <c r="G259" t="s">
        <v>214</v>
      </c>
      <c r="H259" s="6">
        <v>-3</v>
      </c>
      <c r="I259" t="s">
        <v>15</v>
      </c>
      <c r="J259" s="9">
        <v>1667.25</v>
      </c>
      <c r="K259" t="s">
        <v>458</v>
      </c>
      <c r="L259" s="4">
        <v>16278</v>
      </c>
      <c r="M259" t="s">
        <v>17</v>
      </c>
    </row>
    <row r="260" spans="3:13" x14ac:dyDescent="0.25">
      <c r="C260" t="s">
        <v>12</v>
      </c>
      <c r="D260" s="4">
        <v>23666</v>
      </c>
      <c r="E260" s="4" t="s">
        <v>18</v>
      </c>
      <c r="F260" s="5">
        <v>46108</v>
      </c>
      <c r="G260" t="s">
        <v>121</v>
      </c>
      <c r="H260" s="6">
        <v>-10</v>
      </c>
      <c r="I260" t="s">
        <v>15</v>
      </c>
      <c r="J260" s="9">
        <v>1721.5</v>
      </c>
      <c r="K260" t="s">
        <v>606</v>
      </c>
      <c r="L260" s="4">
        <v>16278</v>
      </c>
      <c r="M260" t="s">
        <v>17</v>
      </c>
    </row>
    <row r="261" spans="3:13" x14ac:dyDescent="0.25">
      <c r="C261" t="s">
        <v>12</v>
      </c>
      <c r="D261" s="4">
        <v>23667</v>
      </c>
      <c r="E261" s="4" t="s">
        <v>607</v>
      </c>
      <c r="F261" s="5">
        <v>46108</v>
      </c>
      <c r="G261" t="s">
        <v>158</v>
      </c>
      <c r="H261" s="6">
        <v>-24</v>
      </c>
      <c r="I261" t="s">
        <v>15</v>
      </c>
      <c r="J261" s="9">
        <v>244.8</v>
      </c>
      <c r="K261" t="s">
        <v>608</v>
      </c>
      <c r="L261" s="4">
        <v>16244</v>
      </c>
      <c r="M261" t="s">
        <v>17</v>
      </c>
    </row>
    <row r="262" spans="3:13" x14ac:dyDescent="0.25">
      <c r="C262" t="s">
        <v>12</v>
      </c>
      <c r="D262" s="4">
        <v>23668</v>
      </c>
      <c r="E262" s="4" t="s">
        <v>607</v>
      </c>
      <c r="F262" s="5">
        <v>46108</v>
      </c>
      <c r="G262" t="s">
        <v>181</v>
      </c>
      <c r="H262" s="6">
        <v>-5</v>
      </c>
      <c r="I262" t="s">
        <v>15</v>
      </c>
      <c r="J262" s="9">
        <v>284.25</v>
      </c>
      <c r="K262" t="s">
        <v>346</v>
      </c>
      <c r="L262" s="4">
        <v>16237</v>
      </c>
      <c r="M262" t="s">
        <v>17</v>
      </c>
    </row>
    <row r="263" spans="3:13" x14ac:dyDescent="0.25">
      <c r="C263" t="s">
        <v>12</v>
      </c>
      <c r="D263" s="4">
        <v>23669</v>
      </c>
      <c r="E263" s="4" t="s">
        <v>607</v>
      </c>
      <c r="F263" s="5">
        <v>46108</v>
      </c>
      <c r="G263" t="s">
        <v>161</v>
      </c>
      <c r="H263" s="6">
        <v>-50</v>
      </c>
      <c r="I263" t="s">
        <v>15</v>
      </c>
      <c r="J263" s="9">
        <v>955.5</v>
      </c>
      <c r="K263" t="s">
        <v>354</v>
      </c>
      <c r="L263" s="4">
        <v>16249</v>
      </c>
      <c r="M263" t="s">
        <v>17</v>
      </c>
    </row>
    <row r="264" spans="3:13" x14ac:dyDescent="0.25">
      <c r="C264" t="s">
        <v>12</v>
      </c>
      <c r="D264" s="4">
        <v>23670</v>
      </c>
      <c r="E264" s="4" t="s">
        <v>609</v>
      </c>
      <c r="F264" s="5">
        <v>46108</v>
      </c>
      <c r="G264" t="s">
        <v>88</v>
      </c>
      <c r="H264" s="6">
        <v>-4</v>
      </c>
      <c r="I264" t="s">
        <v>15</v>
      </c>
      <c r="J264" s="9">
        <v>182.4</v>
      </c>
      <c r="K264" t="s">
        <v>610</v>
      </c>
      <c r="L264" s="4">
        <v>16280</v>
      </c>
      <c r="M264" t="s">
        <v>17</v>
      </c>
    </row>
    <row r="265" spans="3:13" x14ac:dyDescent="0.25">
      <c r="C265" t="s">
        <v>12</v>
      </c>
      <c r="D265" s="4" t="s">
        <v>611</v>
      </c>
      <c r="E265" s="4" t="s">
        <v>31</v>
      </c>
      <c r="F265" s="5">
        <v>46108</v>
      </c>
      <c r="G265" t="s">
        <v>612</v>
      </c>
      <c r="H265" s="6">
        <v>480</v>
      </c>
      <c r="I265" t="s">
        <v>33</v>
      </c>
      <c r="J265" s="9">
        <v>0</v>
      </c>
      <c r="K265" t="s">
        <v>613</v>
      </c>
      <c r="L265" s="4" t="s">
        <v>35</v>
      </c>
      <c r="M265" t="s">
        <v>17</v>
      </c>
    </row>
    <row r="266" spans="3:13" x14ac:dyDescent="0.25">
      <c r="C266" t="s">
        <v>12</v>
      </c>
      <c r="D266" s="4">
        <v>23670</v>
      </c>
      <c r="E266" s="4" t="s">
        <v>609</v>
      </c>
      <c r="F266" s="5">
        <v>46108</v>
      </c>
      <c r="G266" t="s">
        <v>612</v>
      </c>
      <c r="H266" s="6">
        <v>-20</v>
      </c>
      <c r="I266" t="s">
        <v>15</v>
      </c>
      <c r="J266" s="9">
        <v>862.6</v>
      </c>
      <c r="K266" t="s">
        <v>358</v>
      </c>
      <c r="L266" s="4">
        <v>16280</v>
      </c>
      <c r="M266" t="s">
        <v>17</v>
      </c>
    </row>
    <row r="267" spans="3:13" x14ac:dyDescent="0.25">
      <c r="C267" t="s">
        <v>12</v>
      </c>
      <c r="D267" s="4">
        <v>23671</v>
      </c>
      <c r="E267" s="4" t="s">
        <v>614</v>
      </c>
      <c r="F267" s="5">
        <v>46108</v>
      </c>
      <c r="G267" t="s">
        <v>170</v>
      </c>
      <c r="H267" s="6">
        <v>-2</v>
      </c>
      <c r="I267" t="s">
        <v>15</v>
      </c>
      <c r="J267" s="9">
        <v>293.8</v>
      </c>
      <c r="K267" t="s">
        <v>16</v>
      </c>
      <c r="L267" s="4">
        <v>16279</v>
      </c>
      <c r="M267" t="s">
        <v>17</v>
      </c>
    </row>
    <row r="268" spans="3:13" x14ac:dyDescent="0.25">
      <c r="C268" t="s">
        <v>12</v>
      </c>
      <c r="D268" s="4">
        <v>23672</v>
      </c>
      <c r="E268" s="4" t="s">
        <v>615</v>
      </c>
      <c r="F268" s="5">
        <v>46108</v>
      </c>
      <c r="G268" t="s">
        <v>124</v>
      </c>
      <c r="H268" s="6">
        <v>-10</v>
      </c>
      <c r="I268" t="s">
        <v>15</v>
      </c>
      <c r="J268" s="9">
        <v>1080</v>
      </c>
      <c r="K268" t="s">
        <v>20</v>
      </c>
      <c r="L268" s="4">
        <v>16209</v>
      </c>
      <c r="M268" t="s">
        <v>17</v>
      </c>
    </row>
    <row r="269" spans="3:13" x14ac:dyDescent="0.25">
      <c r="C269" t="s">
        <v>12</v>
      </c>
      <c r="D269" s="4" t="s">
        <v>616</v>
      </c>
      <c r="E269" s="4" t="s">
        <v>31</v>
      </c>
      <c r="F269" s="5">
        <v>46111</v>
      </c>
      <c r="G269" t="s">
        <v>581</v>
      </c>
      <c r="H269" s="6">
        <v>298</v>
      </c>
      <c r="I269" t="s">
        <v>33</v>
      </c>
      <c r="J269" s="9">
        <v>0</v>
      </c>
      <c r="K269" t="s">
        <v>617</v>
      </c>
      <c r="L269" s="4" t="s">
        <v>618</v>
      </c>
      <c r="M269" t="s">
        <v>17</v>
      </c>
    </row>
    <row r="270" spans="3:13" x14ac:dyDescent="0.25">
      <c r="C270" t="s">
        <v>12</v>
      </c>
      <c r="D270" s="4" t="s">
        <v>619</v>
      </c>
      <c r="E270" s="4" t="s">
        <v>31</v>
      </c>
      <c r="F270" s="5">
        <v>46111</v>
      </c>
      <c r="G270" t="s">
        <v>620</v>
      </c>
      <c r="H270" s="6">
        <v>141</v>
      </c>
      <c r="I270" t="s">
        <v>33</v>
      </c>
      <c r="J270" s="9">
        <v>0</v>
      </c>
      <c r="K270" t="s">
        <v>621</v>
      </c>
      <c r="L270" s="4" t="s">
        <v>35</v>
      </c>
      <c r="M270" t="s">
        <v>17</v>
      </c>
    </row>
    <row r="271" spans="3:13" x14ac:dyDescent="0.25">
      <c r="C271" t="s">
        <v>12</v>
      </c>
      <c r="D271" s="4" t="s">
        <v>622</v>
      </c>
      <c r="E271" s="4" t="s">
        <v>31</v>
      </c>
      <c r="F271" s="5">
        <v>46111</v>
      </c>
      <c r="G271" t="s">
        <v>623</v>
      </c>
      <c r="H271" s="6">
        <v>364</v>
      </c>
      <c r="I271" t="s">
        <v>33</v>
      </c>
      <c r="J271" s="9">
        <v>0</v>
      </c>
      <c r="K271" t="s">
        <v>204</v>
      </c>
      <c r="L271" s="4" t="s">
        <v>35</v>
      </c>
      <c r="M271" t="s">
        <v>17</v>
      </c>
    </row>
    <row r="272" spans="3:13" x14ac:dyDescent="0.25">
      <c r="C272" t="s">
        <v>12</v>
      </c>
      <c r="D272" s="4" t="s">
        <v>624</v>
      </c>
      <c r="E272" s="4" t="s">
        <v>31</v>
      </c>
      <c r="F272" s="5">
        <v>46111</v>
      </c>
      <c r="G272" t="s">
        <v>625</v>
      </c>
      <c r="H272" s="6">
        <v>10</v>
      </c>
      <c r="I272" t="s">
        <v>33</v>
      </c>
      <c r="J272" s="9">
        <v>0</v>
      </c>
      <c r="K272" t="s">
        <v>221</v>
      </c>
      <c r="L272" s="4" t="s">
        <v>35</v>
      </c>
      <c r="M272" t="s">
        <v>17</v>
      </c>
    </row>
    <row r="273" spans="3:13" x14ac:dyDescent="0.25">
      <c r="C273" t="s">
        <v>12</v>
      </c>
      <c r="D273" s="4">
        <v>23673</v>
      </c>
      <c r="E273" s="4" t="s">
        <v>626</v>
      </c>
      <c r="F273" s="5">
        <v>46111</v>
      </c>
      <c r="G273" t="s">
        <v>45</v>
      </c>
      <c r="H273" s="6">
        <v>-2</v>
      </c>
      <c r="I273" t="s">
        <v>15</v>
      </c>
      <c r="J273" s="9">
        <v>256</v>
      </c>
      <c r="K273" t="s">
        <v>16</v>
      </c>
      <c r="L273" s="4">
        <v>16281</v>
      </c>
      <c r="M273" t="s">
        <v>17</v>
      </c>
    </row>
    <row r="274" spans="3:13" x14ac:dyDescent="0.25">
      <c r="C274" t="s">
        <v>12</v>
      </c>
      <c r="D274" s="4">
        <v>23673</v>
      </c>
      <c r="E274" s="4" t="s">
        <v>626</v>
      </c>
      <c r="F274" s="5">
        <v>46111</v>
      </c>
      <c r="G274" t="s">
        <v>116</v>
      </c>
      <c r="H274" s="6">
        <v>-2</v>
      </c>
      <c r="I274" t="s">
        <v>15</v>
      </c>
      <c r="J274" s="9">
        <v>146.16</v>
      </c>
      <c r="K274" t="s">
        <v>16</v>
      </c>
      <c r="L274" s="4">
        <v>16281</v>
      </c>
      <c r="M274" t="s">
        <v>17</v>
      </c>
    </row>
    <row r="275" spans="3:13" x14ac:dyDescent="0.25">
      <c r="C275" t="s">
        <v>12</v>
      </c>
      <c r="D275" s="4">
        <v>23673</v>
      </c>
      <c r="E275" s="4" t="s">
        <v>626</v>
      </c>
      <c r="F275" s="5">
        <v>46111</v>
      </c>
      <c r="G275" t="s">
        <v>121</v>
      </c>
      <c r="H275" s="6">
        <v>-2</v>
      </c>
      <c r="I275" t="s">
        <v>15</v>
      </c>
      <c r="J275" s="9">
        <v>223.46</v>
      </c>
      <c r="K275" t="s">
        <v>16</v>
      </c>
      <c r="L275" s="4">
        <v>16281</v>
      </c>
      <c r="M275" t="s">
        <v>17</v>
      </c>
    </row>
    <row r="276" spans="3:13" x14ac:dyDescent="0.25">
      <c r="C276" t="s">
        <v>12</v>
      </c>
      <c r="D276" s="4" t="s">
        <v>627</v>
      </c>
      <c r="E276" s="4" t="s">
        <v>31</v>
      </c>
      <c r="F276" s="5">
        <v>46111</v>
      </c>
      <c r="G276" t="s">
        <v>628</v>
      </c>
      <c r="H276" s="6">
        <v>10</v>
      </c>
      <c r="I276" t="s">
        <v>33</v>
      </c>
      <c r="J276" s="9">
        <v>0</v>
      </c>
      <c r="K276" t="s">
        <v>221</v>
      </c>
      <c r="L276" s="4" t="s">
        <v>35</v>
      </c>
      <c r="M276" t="s">
        <v>17</v>
      </c>
    </row>
    <row r="277" spans="3:13" x14ac:dyDescent="0.25">
      <c r="C277" t="s">
        <v>12</v>
      </c>
      <c r="D277" s="4">
        <v>23674</v>
      </c>
      <c r="E277" s="4" t="s">
        <v>629</v>
      </c>
      <c r="F277" s="5">
        <v>46111</v>
      </c>
      <c r="G277" t="s">
        <v>628</v>
      </c>
      <c r="H277" s="6">
        <v>-2</v>
      </c>
      <c r="I277" t="s">
        <v>15</v>
      </c>
      <c r="J277" s="9">
        <v>2016.5</v>
      </c>
      <c r="K277" t="s">
        <v>16</v>
      </c>
      <c r="L277" s="4">
        <v>16282</v>
      </c>
      <c r="M277" t="s">
        <v>17</v>
      </c>
    </row>
    <row r="278" spans="3:13" x14ac:dyDescent="0.25">
      <c r="C278" t="s">
        <v>12</v>
      </c>
      <c r="D278" s="4">
        <v>23675</v>
      </c>
      <c r="E278" s="4" t="s">
        <v>626</v>
      </c>
      <c r="F278" s="5">
        <v>46111</v>
      </c>
      <c r="G278" t="s">
        <v>51</v>
      </c>
      <c r="H278" s="6">
        <v>-8</v>
      </c>
      <c r="I278" t="s">
        <v>15</v>
      </c>
      <c r="J278" s="9">
        <v>721.6</v>
      </c>
      <c r="K278" t="s">
        <v>630</v>
      </c>
      <c r="L278" s="4">
        <v>16283</v>
      </c>
      <c r="M278" t="s">
        <v>17</v>
      </c>
    </row>
    <row r="279" spans="3:13" x14ac:dyDescent="0.25">
      <c r="C279" t="s">
        <v>12</v>
      </c>
      <c r="D279" s="4">
        <v>23675</v>
      </c>
      <c r="E279" s="4" t="s">
        <v>626</v>
      </c>
      <c r="F279" s="5">
        <v>46111</v>
      </c>
      <c r="G279" t="s">
        <v>76</v>
      </c>
      <c r="H279" s="6">
        <v>-1</v>
      </c>
      <c r="I279" t="s">
        <v>15</v>
      </c>
      <c r="J279" s="9">
        <v>19.57</v>
      </c>
      <c r="K279" t="s">
        <v>555</v>
      </c>
      <c r="L279" s="4">
        <v>16283</v>
      </c>
      <c r="M279" t="s">
        <v>17</v>
      </c>
    </row>
    <row r="280" spans="3:13" x14ac:dyDescent="0.25">
      <c r="C280" t="s">
        <v>12</v>
      </c>
      <c r="D280" s="4">
        <v>23675</v>
      </c>
      <c r="E280" s="4" t="s">
        <v>626</v>
      </c>
      <c r="F280" s="5">
        <v>46111</v>
      </c>
      <c r="G280" t="s">
        <v>24</v>
      </c>
      <c r="H280" s="6">
        <v>-15</v>
      </c>
      <c r="I280" t="s">
        <v>15</v>
      </c>
      <c r="J280" s="9">
        <v>1154.25</v>
      </c>
      <c r="K280" t="s">
        <v>560</v>
      </c>
      <c r="L280" s="4">
        <v>16283</v>
      </c>
      <c r="M280" t="s">
        <v>17</v>
      </c>
    </row>
    <row r="281" spans="3:13" x14ac:dyDescent="0.25">
      <c r="C281" t="s">
        <v>12</v>
      </c>
      <c r="D281" s="4" t="s">
        <v>631</v>
      </c>
      <c r="E281" s="4" t="s">
        <v>31</v>
      </c>
      <c r="F281" s="5">
        <v>46111</v>
      </c>
      <c r="G281" t="s">
        <v>452</v>
      </c>
      <c r="H281" s="6">
        <v>1</v>
      </c>
      <c r="I281" t="s">
        <v>33</v>
      </c>
      <c r="J281" s="9">
        <v>0</v>
      </c>
      <c r="K281" t="s">
        <v>632</v>
      </c>
      <c r="L281" s="4" t="s">
        <v>35</v>
      </c>
      <c r="M281" t="s">
        <v>17</v>
      </c>
    </row>
    <row r="282" spans="3:13" x14ac:dyDescent="0.25">
      <c r="C282" t="s">
        <v>12</v>
      </c>
      <c r="D282" s="4">
        <v>23676</v>
      </c>
      <c r="E282" s="4" t="s">
        <v>633</v>
      </c>
      <c r="F282" s="5">
        <v>46111</v>
      </c>
      <c r="G282" t="s">
        <v>452</v>
      </c>
      <c r="H282" s="6">
        <v>-6</v>
      </c>
      <c r="I282" t="s">
        <v>15</v>
      </c>
      <c r="J282" s="9">
        <v>952.56</v>
      </c>
      <c r="K282" t="s">
        <v>565</v>
      </c>
      <c r="L282" s="4">
        <v>16182</v>
      </c>
      <c r="M282" t="s">
        <v>17</v>
      </c>
    </row>
    <row r="283" spans="3:13" x14ac:dyDescent="0.25">
      <c r="C283" t="s">
        <v>12</v>
      </c>
      <c r="D283" s="4" t="s">
        <v>634</v>
      </c>
      <c r="E283" s="4" t="s">
        <v>31</v>
      </c>
      <c r="F283" s="5">
        <v>46111</v>
      </c>
      <c r="G283" t="s">
        <v>121</v>
      </c>
      <c r="H283" s="6">
        <v>500</v>
      </c>
      <c r="I283" t="s">
        <v>33</v>
      </c>
      <c r="J283" s="9">
        <v>0</v>
      </c>
      <c r="K283" t="s">
        <v>635</v>
      </c>
      <c r="L283" s="4" t="s">
        <v>636</v>
      </c>
      <c r="M283" t="s">
        <v>17</v>
      </c>
    </row>
    <row r="284" spans="3:13" x14ac:dyDescent="0.25">
      <c r="C284" t="s">
        <v>12</v>
      </c>
      <c r="D284" s="4" t="s">
        <v>637</v>
      </c>
      <c r="E284" s="4" t="s">
        <v>31</v>
      </c>
      <c r="F284" s="5">
        <v>46111</v>
      </c>
      <c r="G284" t="s">
        <v>113</v>
      </c>
      <c r="H284" s="6">
        <v>-556</v>
      </c>
      <c r="I284" t="s">
        <v>638</v>
      </c>
      <c r="J284" s="9">
        <v>0</v>
      </c>
      <c r="K284" t="s">
        <v>639</v>
      </c>
      <c r="L284" s="4" t="s">
        <v>640</v>
      </c>
      <c r="M284" t="s">
        <v>17</v>
      </c>
    </row>
    <row r="285" spans="3:13" x14ac:dyDescent="0.25">
      <c r="C285" t="s">
        <v>12</v>
      </c>
      <c r="D285" s="4" t="s">
        <v>641</v>
      </c>
      <c r="E285" s="4" t="s">
        <v>31</v>
      </c>
      <c r="F285" s="5">
        <v>46111</v>
      </c>
      <c r="G285" t="s">
        <v>642</v>
      </c>
      <c r="H285" s="6">
        <v>25</v>
      </c>
      <c r="I285" t="s">
        <v>33</v>
      </c>
      <c r="J285" s="9">
        <v>0</v>
      </c>
      <c r="K285" t="s">
        <v>643</v>
      </c>
      <c r="L285" s="4" t="s">
        <v>35</v>
      </c>
      <c r="M285" t="s">
        <v>17</v>
      </c>
    </row>
    <row r="286" spans="3:13" x14ac:dyDescent="0.25">
      <c r="C286" t="s">
        <v>12</v>
      </c>
      <c r="D286" s="4" t="s">
        <v>644</v>
      </c>
      <c r="E286" s="4" t="s">
        <v>31</v>
      </c>
      <c r="F286" s="5">
        <v>46111</v>
      </c>
      <c r="G286" t="s">
        <v>645</v>
      </c>
      <c r="H286" s="6">
        <v>35</v>
      </c>
      <c r="I286" t="s">
        <v>33</v>
      </c>
      <c r="J286" s="9">
        <v>0</v>
      </c>
      <c r="K286" t="s">
        <v>646</v>
      </c>
      <c r="L286" s="4" t="s">
        <v>35</v>
      </c>
      <c r="M286" t="s">
        <v>17</v>
      </c>
    </row>
    <row r="287" spans="3:13" x14ac:dyDescent="0.25">
      <c r="C287" t="s">
        <v>12</v>
      </c>
      <c r="D287" s="4" t="s">
        <v>647</v>
      </c>
      <c r="E287" s="4" t="s">
        <v>31</v>
      </c>
      <c r="F287" s="5">
        <v>46111</v>
      </c>
      <c r="G287" t="s">
        <v>648</v>
      </c>
      <c r="H287" s="6">
        <v>50</v>
      </c>
      <c r="I287" t="s">
        <v>33</v>
      </c>
      <c r="J287" s="9">
        <v>0</v>
      </c>
      <c r="K287" t="s">
        <v>319</v>
      </c>
      <c r="L287" s="4" t="s">
        <v>35</v>
      </c>
      <c r="M287" t="s">
        <v>17</v>
      </c>
    </row>
    <row r="288" spans="3:13" x14ac:dyDescent="0.25">
      <c r="C288" t="s">
        <v>12</v>
      </c>
      <c r="D288" s="4" t="s">
        <v>649</v>
      </c>
      <c r="E288" s="4" t="s">
        <v>31</v>
      </c>
      <c r="F288" s="5">
        <v>46111</v>
      </c>
      <c r="G288" t="s">
        <v>650</v>
      </c>
      <c r="H288" s="6">
        <v>40</v>
      </c>
      <c r="I288" t="s">
        <v>33</v>
      </c>
      <c r="J288" s="9">
        <v>0</v>
      </c>
      <c r="K288" t="s">
        <v>287</v>
      </c>
      <c r="L288" s="4" t="s">
        <v>35</v>
      </c>
      <c r="M288" t="s">
        <v>17</v>
      </c>
    </row>
    <row r="289" spans="3:13" x14ac:dyDescent="0.25">
      <c r="C289" t="s">
        <v>12</v>
      </c>
      <c r="D289" s="4" t="s">
        <v>651</v>
      </c>
      <c r="E289" s="4" t="s">
        <v>31</v>
      </c>
      <c r="F289" s="5">
        <v>46112</v>
      </c>
      <c r="G289" t="s">
        <v>652</v>
      </c>
      <c r="H289" s="6">
        <v>50</v>
      </c>
      <c r="I289" t="s">
        <v>33</v>
      </c>
      <c r="J289" s="9">
        <v>0</v>
      </c>
      <c r="K289" t="s">
        <v>319</v>
      </c>
      <c r="L289" s="4" t="s">
        <v>35</v>
      </c>
      <c r="M289" t="s">
        <v>17</v>
      </c>
    </row>
    <row r="290" spans="3:13" x14ac:dyDescent="0.25">
      <c r="C290" t="s">
        <v>12</v>
      </c>
      <c r="D290" s="4" t="s">
        <v>653</v>
      </c>
      <c r="E290" s="4" t="s">
        <v>31</v>
      </c>
      <c r="F290" s="5">
        <v>46112</v>
      </c>
      <c r="G290" t="s">
        <v>654</v>
      </c>
      <c r="H290" s="6">
        <v>15</v>
      </c>
      <c r="I290" t="s">
        <v>33</v>
      </c>
      <c r="J290" s="9">
        <v>0</v>
      </c>
      <c r="K290" t="s">
        <v>526</v>
      </c>
      <c r="L290" s="4">
        <v>103882</v>
      </c>
      <c r="M290" t="s">
        <v>17</v>
      </c>
    </row>
    <row r="291" spans="3:13" x14ac:dyDescent="0.25">
      <c r="C291" t="s">
        <v>12</v>
      </c>
      <c r="D291" s="4">
        <v>23677</v>
      </c>
      <c r="E291" s="4" t="s">
        <v>655</v>
      </c>
      <c r="F291" s="5">
        <v>46112</v>
      </c>
      <c r="G291" t="s">
        <v>654</v>
      </c>
      <c r="H291" s="6">
        <v>-15</v>
      </c>
      <c r="I291" t="s">
        <v>15</v>
      </c>
      <c r="J291" s="9">
        <v>2767.65</v>
      </c>
      <c r="K291" t="s">
        <v>560</v>
      </c>
      <c r="L291" s="4">
        <v>16168</v>
      </c>
      <c r="M291" t="s">
        <v>17</v>
      </c>
    </row>
    <row r="292" spans="3:13" x14ac:dyDescent="0.25">
      <c r="C292" t="s">
        <v>12</v>
      </c>
      <c r="D292" s="4" t="s">
        <v>656</v>
      </c>
      <c r="E292" s="4" t="s">
        <v>31</v>
      </c>
      <c r="F292" s="5">
        <v>46112</v>
      </c>
      <c r="G292" t="s">
        <v>657</v>
      </c>
      <c r="H292" s="6">
        <v>10</v>
      </c>
      <c r="I292" t="s">
        <v>33</v>
      </c>
      <c r="J292" s="9">
        <v>0</v>
      </c>
      <c r="K292" t="s">
        <v>221</v>
      </c>
      <c r="L292" s="4">
        <v>103882</v>
      </c>
      <c r="M292" t="s">
        <v>17</v>
      </c>
    </row>
    <row r="293" spans="3:13" x14ac:dyDescent="0.25">
      <c r="C293" t="s">
        <v>12</v>
      </c>
      <c r="D293" s="4">
        <v>23678</v>
      </c>
      <c r="E293" s="4" t="s">
        <v>461</v>
      </c>
      <c r="F293" s="5">
        <v>46112</v>
      </c>
      <c r="G293" t="s">
        <v>657</v>
      </c>
      <c r="H293" s="6">
        <v>-10</v>
      </c>
      <c r="I293" t="s">
        <v>15</v>
      </c>
      <c r="J293" s="9">
        <v>1385.3</v>
      </c>
      <c r="K293" t="s">
        <v>20</v>
      </c>
      <c r="L293" s="4">
        <v>16167</v>
      </c>
      <c r="M293" t="s">
        <v>17</v>
      </c>
    </row>
    <row r="294" spans="3:13" x14ac:dyDescent="0.25">
      <c r="C294" t="s">
        <v>12</v>
      </c>
      <c r="D294" s="4"/>
      <c r="E294" s="4" t="s">
        <v>31</v>
      </c>
      <c r="F294" s="5">
        <v>46112</v>
      </c>
      <c r="G294" t="s">
        <v>658</v>
      </c>
      <c r="H294" s="6">
        <v>10</v>
      </c>
      <c r="I294" t="s">
        <v>33</v>
      </c>
      <c r="J294" s="9">
        <v>319</v>
      </c>
      <c r="K294" t="s">
        <v>221</v>
      </c>
      <c r="L294" s="4">
        <v>103882</v>
      </c>
      <c r="M294" t="s">
        <v>17</v>
      </c>
    </row>
    <row r="295" spans="3:13" x14ac:dyDescent="0.25">
      <c r="C295" t="s">
        <v>12</v>
      </c>
      <c r="D295" s="4">
        <v>23678</v>
      </c>
      <c r="E295" s="4" t="s">
        <v>461</v>
      </c>
      <c r="F295" s="5">
        <v>46112</v>
      </c>
      <c r="G295" t="s">
        <v>658</v>
      </c>
      <c r="H295" s="6">
        <v>-10</v>
      </c>
      <c r="I295" t="s">
        <v>15</v>
      </c>
      <c r="J295" s="9">
        <v>1231.33</v>
      </c>
      <c r="K295" t="s">
        <v>20</v>
      </c>
      <c r="L295" s="4">
        <v>16167</v>
      </c>
      <c r="M295" t="s">
        <v>17</v>
      </c>
    </row>
    <row r="296" spans="3:13" x14ac:dyDescent="0.25">
      <c r="C296" t="s">
        <v>12</v>
      </c>
      <c r="D296" s="4">
        <v>23679</v>
      </c>
      <c r="E296" s="4" t="s">
        <v>659</v>
      </c>
      <c r="F296" s="5">
        <v>46112</v>
      </c>
      <c r="G296" t="s">
        <v>88</v>
      </c>
      <c r="H296" s="6">
        <v>-20</v>
      </c>
      <c r="I296" t="s">
        <v>15</v>
      </c>
      <c r="J296" s="9">
        <v>765</v>
      </c>
      <c r="K296" t="s">
        <v>358</v>
      </c>
      <c r="L296" s="4">
        <v>16286</v>
      </c>
      <c r="M296" t="s">
        <v>17</v>
      </c>
    </row>
    <row r="297" spans="3:13" x14ac:dyDescent="0.25">
      <c r="C297" t="s">
        <v>12</v>
      </c>
      <c r="D297" s="4">
        <v>23679</v>
      </c>
      <c r="E297" s="4" t="s">
        <v>659</v>
      </c>
      <c r="F297" s="5">
        <v>46112</v>
      </c>
      <c r="G297" t="s">
        <v>541</v>
      </c>
      <c r="H297" s="6">
        <v>-20</v>
      </c>
      <c r="I297" t="s">
        <v>15</v>
      </c>
      <c r="J297" s="9">
        <v>546</v>
      </c>
      <c r="K297" t="s">
        <v>358</v>
      </c>
      <c r="L297" s="4">
        <v>16286</v>
      </c>
      <c r="M297" t="s">
        <v>17</v>
      </c>
    </row>
    <row r="298" spans="3:13" x14ac:dyDescent="0.25">
      <c r="C298" t="s">
        <v>12</v>
      </c>
      <c r="D298" s="4">
        <v>23679</v>
      </c>
      <c r="E298" s="4" t="s">
        <v>659</v>
      </c>
      <c r="F298" s="5">
        <v>46112</v>
      </c>
      <c r="G298" t="s">
        <v>14</v>
      </c>
      <c r="H298" s="6">
        <v>-25</v>
      </c>
      <c r="I298" t="s">
        <v>15</v>
      </c>
      <c r="J298" s="9">
        <v>1850</v>
      </c>
      <c r="K298" t="s">
        <v>356</v>
      </c>
      <c r="L298" s="4">
        <v>16286</v>
      </c>
      <c r="M298" t="s">
        <v>17</v>
      </c>
    </row>
    <row r="299" spans="3:13" x14ac:dyDescent="0.25">
      <c r="C299" t="s">
        <v>12</v>
      </c>
      <c r="D299" s="4">
        <v>23679</v>
      </c>
      <c r="E299" s="4" t="s">
        <v>659</v>
      </c>
      <c r="F299" s="5">
        <v>46112</v>
      </c>
      <c r="G299" t="s">
        <v>69</v>
      </c>
      <c r="H299" s="6">
        <v>-70</v>
      </c>
      <c r="I299" t="s">
        <v>15</v>
      </c>
      <c r="J299" s="9">
        <v>5897.5</v>
      </c>
      <c r="K299" t="s">
        <v>593</v>
      </c>
      <c r="L299" s="4">
        <v>16286</v>
      </c>
      <c r="M299" t="s">
        <v>17</v>
      </c>
    </row>
    <row r="300" spans="3:13" x14ac:dyDescent="0.25">
      <c r="C300" t="s">
        <v>12</v>
      </c>
      <c r="D300" s="4">
        <v>23679</v>
      </c>
      <c r="E300" s="4" t="s">
        <v>659</v>
      </c>
      <c r="F300" s="5">
        <v>46112</v>
      </c>
      <c r="G300" t="s">
        <v>48</v>
      </c>
      <c r="H300" s="6">
        <v>-10</v>
      </c>
      <c r="I300" t="s">
        <v>15</v>
      </c>
      <c r="J300" s="9">
        <v>1450</v>
      </c>
      <c r="K300" t="s">
        <v>20</v>
      </c>
      <c r="L300" s="4">
        <v>16286</v>
      </c>
      <c r="M300" t="s">
        <v>17</v>
      </c>
    </row>
    <row r="301" spans="3:13" x14ac:dyDescent="0.25">
      <c r="C301" t="s">
        <v>12</v>
      </c>
      <c r="D301" s="4">
        <v>23679</v>
      </c>
      <c r="E301" s="4" t="s">
        <v>659</v>
      </c>
      <c r="F301" s="5">
        <v>46112</v>
      </c>
      <c r="G301" t="s">
        <v>536</v>
      </c>
      <c r="H301" s="6">
        <v>-50</v>
      </c>
      <c r="I301" t="s">
        <v>15</v>
      </c>
      <c r="J301" s="9">
        <v>1125</v>
      </c>
      <c r="K301" t="s">
        <v>354</v>
      </c>
      <c r="L301" s="4">
        <v>16286</v>
      </c>
      <c r="M301" t="s">
        <v>17</v>
      </c>
    </row>
    <row r="302" spans="3:13" x14ac:dyDescent="0.25">
      <c r="C302" t="s">
        <v>12</v>
      </c>
      <c r="D302" s="4">
        <v>23679</v>
      </c>
      <c r="E302" s="4" t="s">
        <v>659</v>
      </c>
      <c r="F302" s="5">
        <v>46112</v>
      </c>
      <c r="G302" t="s">
        <v>124</v>
      </c>
      <c r="H302" s="6">
        <v>-2</v>
      </c>
      <c r="I302" t="s">
        <v>15</v>
      </c>
      <c r="J302" s="9">
        <v>381.7</v>
      </c>
      <c r="K302" t="s">
        <v>16</v>
      </c>
      <c r="L302" s="4">
        <v>16286</v>
      </c>
      <c r="M302" t="s">
        <v>17</v>
      </c>
    </row>
    <row r="303" spans="3:13" x14ac:dyDescent="0.25">
      <c r="C303" t="s">
        <v>12</v>
      </c>
      <c r="D303" s="4">
        <v>23680</v>
      </c>
      <c r="E303" s="4" t="s">
        <v>18</v>
      </c>
      <c r="F303" s="5">
        <v>46112</v>
      </c>
      <c r="G303" t="s">
        <v>19</v>
      </c>
      <c r="H303" s="6">
        <v>-5</v>
      </c>
      <c r="I303" t="s">
        <v>15</v>
      </c>
      <c r="J303" s="9">
        <v>342</v>
      </c>
      <c r="K303" t="s">
        <v>346</v>
      </c>
      <c r="L303" s="4">
        <v>16289</v>
      </c>
      <c r="M303" t="s">
        <v>17</v>
      </c>
    </row>
    <row r="304" spans="3:13" x14ac:dyDescent="0.25">
      <c r="C304" t="s">
        <v>12</v>
      </c>
      <c r="D304" s="4">
        <v>23681</v>
      </c>
      <c r="E304" s="4" t="s">
        <v>18</v>
      </c>
      <c r="F304" s="5">
        <v>46112</v>
      </c>
      <c r="G304" t="s">
        <v>79</v>
      </c>
      <c r="H304" s="6">
        <v>-30</v>
      </c>
      <c r="I304" t="s">
        <v>15</v>
      </c>
      <c r="J304" s="9">
        <v>1551</v>
      </c>
      <c r="K304" t="s">
        <v>660</v>
      </c>
      <c r="L304" s="4">
        <v>16288</v>
      </c>
      <c r="M304" t="s">
        <v>17</v>
      </c>
    </row>
    <row r="305" spans="3:13" x14ac:dyDescent="0.25">
      <c r="C305" t="s">
        <v>12</v>
      </c>
      <c r="D305" s="4">
        <v>23682</v>
      </c>
      <c r="E305" s="4" t="s">
        <v>18</v>
      </c>
      <c r="F305" s="5">
        <v>46113</v>
      </c>
      <c r="G305" t="s">
        <v>181</v>
      </c>
      <c r="H305" s="6">
        <v>-2</v>
      </c>
      <c r="I305" t="s">
        <v>15</v>
      </c>
      <c r="J305" s="9">
        <v>220.2</v>
      </c>
      <c r="K305" t="s">
        <v>16</v>
      </c>
      <c r="L305" s="4">
        <v>16290</v>
      </c>
      <c r="M305" t="s">
        <v>17</v>
      </c>
    </row>
    <row r="306" spans="3:13" x14ac:dyDescent="0.25">
      <c r="C306" t="s">
        <v>12</v>
      </c>
      <c r="D306" s="4">
        <v>23682</v>
      </c>
      <c r="E306" s="4" t="s">
        <v>18</v>
      </c>
      <c r="F306" s="5">
        <v>46113</v>
      </c>
      <c r="G306" t="s">
        <v>45</v>
      </c>
      <c r="H306" s="6">
        <v>-12</v>
      </c>
      <c r="I306" t="s">
        <v>15</v>
      </c>
      <c r="J306" s="9">
        <v>2151.6</v>
      </c>
      <c r="K306" t="s">
        <v>595</v>
      </c>
      <c r="L306" s="4">
        <v>16290</v>
      </c>
      <c r="M306" t="s">
        <v>17</v>
      </c>
    </row>
    <row r="307" spans="3:13" x14ac:dyDescent="0.25">
      <c r="C307" t="s">
        <v>12</v>
      </c>
      <c r="D307" s="4">
        <v>23684</v>
      </c>
      <c r="E307" s="4" t="s">
        <v>18</v>
      </c>
      <c r="F307" s="5">
        <v>46113</v>
      </c>
      <c r="G307" t="s">
        <v>503</v>
      </c>
      <c r="H307" s="6">
        <v>-60</v>
      </c>
      <c r="I307" t="s">
        <v>15</v>
      </c>
      <c r="J307" s="9">
        <v>3780</v>
      </c>
      <c r="K307" t="s">
        <v>557</v>
      </c>
      <c r="L307" s="4">
        <v>16295</v>
      </c>
      <c r="M307" t="s">
        <v>17</v>
      </c>
    </row>
    <row r="308" spans="3:13" x14ac:dyDescent="0.25">
      <c r="C308" t="s">
        <v>12</v>
      </c>
      <c r="D308" s="4">
        <v>23685</v>
      </c>
      <c r="E308" s="4" t="s">
        <v>661</v>
      </c>
      <c r="F308" s="5">
        <v>46113</v>
      </c>
      <c r="G308" t="s">
        <v>295</v>
      </c>
      <c r="H308" s="6">
        <v>-10</v>
      </c>
      <c r="I308" t="s">
        <v>15</v>
      </c>
      <c r="J308" s="9">
        <v>4288</v>
      </c>
      <c r="K308" t="s">
        <v>20</v>
      </c>
      <c r="L308" s="4">
        <v>16293</v>
      </c>
      <c r="M308" t="s">
        <v>17</v>
      </c>
    </row>
    <row r="309" spans="3:13" x14ac:dyDescent="0.25">
      <c r="C309" t="s">
        <v>12</v>
      </c>
      <c r="D309" s="4">
        <v>23686</v>
      </c>
      <c r="E309" s="4" t="s">
        <v>461</v>
      </c>
      <c r="F309" s="5">
        <v>46113</v>
      </c>
      <c r="G309" t="s">
        <v>212</v>
      </c>
      <c r="H309" s="6">
        <v>-3</v>
      </c>
      <c r="I309" t="s">
        <v>15</v>
      </c>
      <c r="J309" s="9">
        <v>1165.5</v>
      </c>
      <c r="K309" t="s">
        <v>458</v>
      </c>
      <c r="L309" s="4">
        <v>16294</v>
      </c>
      <c r="M309" t="s">
        <v>17</v>
      </c>
    </row>
    <row r="310" spans="3:13" x14ac:dyDescent="0.25">
      <c r="C310" t="s">
        <v>12</v>
      </c>
      <c r="D310" s="4" t="s">
        <v>662</v>
      </c>
      <c r="E310" s="4" t="s">
        <v>31</v>
      </c>
      <c r="F310" s="5">
        <v>46114</v>
      </c>
      <c r="G310" t="s">
        <v>40</v>
      </c>
      <c r="H310" s="6">
        <v>41</v>
      </c>
      <c r="I310" t="s">
        <v>638</v>
      </c>
      <c r="J310" s="9">
        <v>0</v>
      </c>
      <c r="K310" t="s">
        <v>553</v>
      </c>
      <c r="L310" s="4" t="s">
        <v>640</v>
      </c>
      <c r="M310" t="s">
        <v>17</v>
      </c>
    </row>
    <row r="311" spans="3:13" x14ac:dyDescent="0.25">
      <c r="C311" t="s">
        <v>12</v>
      </c>
      <c r="D311" s="4" t="s">
        <v>663</v>
      </c>
      <c r="E311" s="4" t="s">
        <v>31</v>
      </c>
      <c r="F311" s="5">
        <v>46114</v>
      </c>
      <c r="G311" t="s">
        <v>22</v>
      </c>
      <c r="H311" s="6">
        <v>-97</v>
      </c>
      <c r="I311" t="s">
        <v>638</v>
      </c>
      <c r="J311" s="9">
        <v>0</v>
      </c>
      <c r="K311" t="s">
        <v>664</v>
      </c>
      <c r="L311" s="4" t="s">
        <v>640</v>
      </c>
      <c r="M311" t="s">
        <v>17</v>
      </c>
    </row>
    <row r="312" spans="3:13" x14ac:dyDescent="0.25">
      <c r="C312" t="s">
        <v>12</v>
      </c>
      <c r="D312" s="4" t="s">
        <v>665</v>
      </c>
      <c r="E312" s="4" t="s">
        <v>31</v>
      </c>
      <c r="F312" s="5">
        <v>46114</v>
      </c>
      <c r="G312" t="s">
        <v>69</v>
      </c>
      <c r="H312" s="6">
        <v>-67</v>
      </c>
      <c r="I312" t="s">
        <v>638</v>
      </c>
      <c r="J312" s="9">
        <v>0</v>
      </c>
      <c r="K312" t="s">
        <v>666</v>
      </c>
      <c r="L312" s="4" t="s">
        <v>640</v>
      </c>
      <c r="M312" t="s">
        <v>17</v>
      </c>
    </row>
    <row r="313" spans="3:13" x14ac:dyDescent="0.25">
      <c r="C313" t="s">
        <v>12</v>
      </c>
      <c r="D313" s="4">
        <v>23683</v>
      </c>
      <c r="E313" s="4" t="s">
        <v>615</v>
      </c>
      <c r="F313" s="5">
        <v>46114</v>
      </c>
      <c r="G313" t="s">
        <v>138</v>
      </c>
      <c r="H313" s="6">
        <v>-20</v>
      </c>
      <c r="I313" t="s">
        <v>15</v>
      </c>
      <c r="J313" s="9">
        <v>246</v>
      </c>
      <c r="K313" t="s">
        <v>358</v>
      </c>
      <c r="L313" s="4">
        <v>16291</v>
      </c>
      <c r="M313" t="s">
        <v>17</v>
      </c>
    </row>
    <row r="314" spans="3:13" x14ac:dyDescent="0.25">
      <c r="C314" t="s">
        <v>12</v>
      </c>
      <c r="D314" s="4">
        <v>23683</v>
      </c>
      <c r="E314" s="4" t="s">
        <v>615</v>
      </c>
      <c r="F314" s="5">
        <v>46114</v>
      </c>
      <c r="G314" t="s">
        <v>124</v>
      </c>
      <c r="H314" s="6">
        <v>-26</v>
      </c>
      <c r="I314" t="s">
        <v>15</v>
      </c>
      <c r="J314" s="9">
        <v>2808</v>
      </c>
      <c r="K314" t="s">
        <v>667</v>
      </c>
      <c r="L314" s="4">
        <v>16291</v>
      </c>
      <c r="M314" t="s">
        <v>17</v>
      </c>
    </row>
    <row r="315" spans="3:13" x14ac:dyDescent="0.25">
      <c r="C315" t="s">
        <v>12</v>
      </c>
      <c r="D315" s="4">
        <v>23683</v>
      </c>
      <c r="E315" s="4" t="s">
        <v>615</v>
      </c>
      <c r="F315" s="5">
        <v>46114</v>
      </c>
      <c r="G315" t="s">
        <v>24</v>
      </c>
      <c r="H315" s="6">
        <v>-10</v>
      </c>
      <c r="I315" t="s">
        <v>15</v>
      </c>
      <c r="J315" s="9">
        <v>648</v>
      </c>
      <c r="K315" t="s">
        <v>20</v>
      </c>
      <c r="L315" s="4">
        <v>16291</v>
      </c>
      <c r="M315" t="s">
        <v>17</v>
      </c>
    </row>
    <row r="316" spans="3:13" x14ac:dyDescent="0.25">
      <c r="C316" t="s">
        <v>12</v>
      </c>
      <c r="D316" s="4">
        <v>23687</v>
      </c>
      <c r="E316" s="4" t="s">
        <v>668</v>
      </c>
      <c r="F316" s="5">
        <v>46114</v>
      </c>
      <c r="G316" t="s">
        <v>45</v>
      </c>
      <c r="H316" s="6">
        <v>-11</v>
      </c>
      <c r="I316" t="s">
        <v>15</v>
      </c>
      <c r="J316" s="9">
        <v>1143.67</v>
      </c>
      <c r="K316" t="s">
        <v>669</v>
      </c>
      <c r="L316" s="4">
        <v>16292</v>
      </c>
      <c r="M316" t="s">
        <v>17</v>
      </c>
    </row>
    <row r="317" spans="3:13" x14ac:dyDescent="0.25">
      <c r="C317" t="s">
        <v>12</v>
      </c>
      <c r="D317" s="4">
        <v>23687</v>
      </c>
      <c r="E317" s="4" t="s">
        <v>668</v>
      </c>
      <c r="F317" s="5">
        <v>46114</v>
      </c>
      <c r="G317" t="s">
        <v>48</v>
      </c>
      <c r="H317" s="6">
        <v>-3</v>
      </c>
      <c r="I317" t="s">
        <v>15</v>
      </c>
      <c r="J317" s="9">
        <v>309.14999999999998</v>
      </c>
      <c r="K317" t="s">
        <v>458</v>
      </c>
      <c r="L317" s="4">
        <v>16292</v>
      </c>
      <c r="M317" t="s">
        <v>17</v>
      </c>
    </row>
    <row r="318" spans="3:13" x14ac:dyDescent="0.25">
      <c r="C318" t="s">
        <v>12</v>
      </c>
      <c r="D318" s="4">
        <v>23688</v>
      </c>
      <c r="E318" s="4" t="s">
        <v>633</v>
      </c>
      <c r="F318" s="5">
        <v>46114</v>
      </c>
      <c r="G318" t="s">
        <v>670</v>
      </c>
      <c r="H318" s="6">
        <v>-8</v>
      </c>
      <c r="I318" t="s">
        <v>15</v>
      </c>
      <c r="J318" s="9">
        <v>1320</v>
      </c>
      <c r="K318" t="s">
        <v>630</v>
      </c>
      <c r="L318" s="4">
        <v>16296</v>
      </c>
      <c r="M318" t="s">
        <v>17</v>
      </c>
    </row>
    <row r="319" spans="3:13" x14ac:dyDescent="0.25">
      <c r="C319" t="s">
        <v>12</v>
      </c>
      <c r="D319" s="4">
        <v>23689</v>
      </c>
      <c r="E319" s="4" t="s">
        <v>629</v>
      </c>
      <c r="F319" s="5">
        <v>46114</v>
      </c>
      <c r="G319" t="s">
        <v>167</v>
      </c>
      <c r="H319" s="6">
        <v>-3</v>
      </c>
      <c r="I319" t="s">
        <v>15</v>
      </c>
      <c r="J319" s="9">
        <v>354.9</v>
      </c>
      <c r="K319" t="s">
        <v>458</v>
      </c>
      <c r="L319" s="4">
        <v>16302</v>
      </c>
      <c r="M319" t="s">
        <v>17</v>
      </c>
    </row>
    <row r="320" spans="3:13" x14ac:dyDescent="0.25">
      <c r="C320" t="s">
        <v>12</v>
      </c>
      <c r="D320" s="4">
        <v>23689</v>
      </c>
      <c r="E320" s="4" t="s">
        <v>629</v>
      </c>
      <c r="F320" s="5">
        <v>46114</v>
      </c>
      <c r="G320" t="s">
        <v>144</v>
      </c>
      <c r="H320" s="6">
        <v>-5</v>
      </c>
      <c r="I320" t="s">
        <v>15</v>
      </c>
      <c r="J320" s="9">
        <v>159.25</v>
      </c>
      <c r="K320" t="s">
        <v>346</v>
      </c>
      <c r="L320" s="4">
        <v>16302</v>
      </c>
      <c r="M320" t="s">
        <v>17</v>
      </c>
    </row>
    <row r="321" spans="3:13" x14ac:dyDescent="0.25">
      <c r="C321" t="s">
        <v>12</v>
      </c>
      <c r="D321" s="4">
        <v>23690</v>
      </c>
      <c r="E321" s="4" t="s">
        <v>671</v>
      </c>
      <c r="F321" s="5">
        <v>46114</v>
      </c>
      <c r="G321" t="s">
        <v>672</v>
      </c>
      <c r="H321" s="6">
        <v>-45</v>
      </c>
      <c r="I321" t="s">
        <v>15</v>
      </c>
      <c r="J321" s="9">
        <v>6931.35</v>
      </c>
      <c r="K321" t="s">
        <v>673</v>
      </c>
      <c r="L321" s="4">
        <v>16299</v>
      </c>
      <c r="M321" t="s">
        <v>17</v>
      </c>
    </row>
    <row r="322" spans="3:13" x14ac:dyDescent="0.25">
      <c r="C322" t="s">
        <v>12</v>
      </c>
      <c r="D322" s="4">
        <v>23691</v>
      </c>
      <c r="E322" s="4" t="s">
        <v>603</v>
      </c>
      <c r="F322" s="5">
        <v>46114</v>
      </c>
      <c r="G322" t="s">
        <v>88</v>
      </c>
      <c r="H322" s="6">
        <v>-50</v>
      </c>
      <c r="I322" t="s">
        <v>15</v>
      </c>
      <c r="J322" s="9">
        <v>2470</v>
      </c>
      <c r="K322" t="s">
        <v>354</v>
      </c>
      <c r="L322" s="4">
        <v>16301</v>
      </c>
      <c r="M322" t="s">
        <v>17</v>
      </c>
    </row>
    <row r="323" spans="3:13" x14ac:dyDescent="0.25">
      <c r="C323" t="s">
        <v>12</v>
      </c>
      <c r="D323" s="4">
        <v>23692</v>
      </c>
      <c r="E323" s="4" t="s">
        <v>674</v>
      </c>
      <c r="F323" s="5">
        <v>46114</v>
      </c>
      <c r="G323" t="s">
        <v>121</v>
      </c>
      <c r="H323" s="6">
        <v>-4</v>
      </c>
      <c r="I323" t="s">
        <v>15</v>
      </c>
      <c r="J323" s="9">
        <v>681.6</v>
      </c>
      <c r="K323" t="s">
        <v>610</v>
      </c>
      <c r="L323" s="4">
        <v>16300</v>
      </c>
      <c r="M323" t="s">
        <v>17</v>
      </c>
    </row>
    <row r="324" spans="3:13" x14ac:dyDescent="0.25">
      <c r="C324" t="s">
        <v>12</v>
      </c>
      <c r="D324" s="4">
        <v>23693</v>
      </c>
      <c r="E324" s="4" t="s">
        <v>18</v>
      </c>
      <c r="F324" s="5">
        <v>46114</v>
      </c>
      <c r="G324" t="s">
        <v>51</v>
      </c>
      <c r="H324" s="6">
        <v>-20</v>
      </c>
      <c r="I324" t="s">
        <v>15</v>
      </c>
      <c r="J324" s="9">
        <v>2420</v>
      </c>
      <c r="K324" t="s">
        <v>358</v>
      </c>
      <c r="L324" s="4">
        <v>16298</v>
      </c>
      <c r="M324" t="s">
        <v>17</v>
      </c>
    </row>
    <row r="325" spans="3:13" x14ac:dyDescent="0.25">
      <c r="C325" t="s">
        <v>12</v>
      </c>
      <c r="D325" s="4">
        <v>23694</v>
      </c>
      <c r="E325" s="4" t="s">
        <v>18</v>
      </c>
      <c r="F325" s="5">
        <v>46114</v>
      </c>
      <c r="G325" t="s">
        <v>284</v>
      </c>
      <c r="H325" s="6">
        <v>-4</v>
      </c>
      <c r="I325" t="s">
        <v>15</v>
      </c>
      <c r="J325" s="9">
        <v>876.8</v>
      </c>
      <c r="K325" t="s">
        <v>610</v>
      </c>
      <c r="L325" s="4">
        <v>16297</v>
      </c>
    </row>
    <row r="326" spans="3:13" x14ac:dyDescent="0.25">
      <c r="C326" t="s">
        <v>12</v>
      </c>
      <c r="D326" s="4" t="s">
        <v>675</v>
      </c>
      <c r="E326" s="4" t="s">
        <v>31</v>
      </c>
      <c r="F326" s="5">
        <v>46118</v>
      </c>
      <c r="G326" t="s">
        <v>670</v>
      </c>
      <c r="H326" s="6">
        <v>56</v>
      </c>
      <c r="I326" t="s">
        <v>33</v>
      </c>
      <c r="J326" s="9">
        <v>0</v>
      </c>
      <c r="K326" t="s">
        <v>676</v>
      </c>
      <c r="L326" s="4" t="s">
        <v>35</v>
      </c>
      <c r="M326" t="s">
        <v>17</v>
      </c>
    </row>
    <row r="327" spans="3:13" x14ac:dyDescent="0.25">
      <c r="C327" t="s">
        <v>12</v>
      </c>
      <c r="D327" s="4" t="s">
        <v>677</v>
      </c>
      <c r="E327" s="4" t="s">
        <v>31</v>
      </c>
      <c r="F327" s="5">
        <v>46118</v>
      </c>
      <c r="G327" t="s">
        <v>494</v>
      </c>
      <c r="H327" s="6">
        <v>-13</v>
      </c>
      <c r="I327" t="s">
        <v>638</v>
      </c>
      <c r="J327" s="9">
        <v>0</v>
      </c>
      <c r="K327" t="s">
        <v>34</v>
      </c>
      <c r="L327" s="4" t="s">
        <v>640</v>
      </c>
      <c r="M327" t="s">
        <v>17</v>
      </c>
    </row>
    <row r="328" spans="3:13" x14ac:dyDescent="0.25">
      <c r="C328" t="s">
        <v>12</v>
      </c>
      <c r="D328" s="4" t="s">
        <v>678</v>
      </c>
      <c r="E328" s="4" t="s">
        <v>31</v>
      </c>
      <c r="F328" s="5">
        <v>46118</v>
      </c>
      <c r="G328" t="s">
        <v>500</v>
      </c>
      <c r="H328" s="6">
        <v>-2</v>
      </c>
      <c r="I328" t="s">
        <v>638</v>
      </c>
      <c r="J328" s="9">
        <v>0</v>
      </c>
      <c r="K328" t="s">
        <v>16</v>
      </c>
      <c r="L328" s="4" t="s">
        <v>640</v>
      </c>
      <c r="M328" t="s">
        <v>17</v>
      </c>
    </row>
    <row r="329" spans="3:13" x14ac:dyDescent="0.25">
      <c r="C329" t="s">
        <v>12</v>
      </c>
      <c r="D329" s="4" t="s">
        <v>679</v>
      </c>
      <c r="E329" s="4" t="s">
        <v>31</v>
      </c>
      <c r="F329" s="5">
        <v>46118</v>
      </c>
      <c r="G329" t="s">
        <v>680</v>
      </c>
      <c r="H329" s="6">
        <v>211</v>
      </c>
      <c r="I329" t="s">
        <v>33</v>
      </c>
      <c r="J329" s="9">
        <v>0</v>
      </c>
      <c r="K329" t="s">
        <v>681</v>
      </c>
      <c r="L329" s="4" t="s">
        <v>35</v>
      </c>
      <c r="M329" t="s">
        <v>17</v>
      </c>
    </row>
    <row r="330" spans="3:13" x14ac:dyDescent="0.25">
      <c r="C330" t="s">
        <v>12</v>
      </c>
      <c r="D330" s="4" t="s">
        <v>682</v>
      </c>
      <c r="E330" s="4" t="s">
        <v>31</v>
      </c>
      <c r="F330" s="5">
        <v>46118</v>
      </c>
      <c r="G330" t="s">
        <v>683</v>
      </c>
      <c r="H330" s="6">
        <v>7</v>
      </c>
      <c r="I330" t="s">
        <v>33</v>
      </c>
      <c r="J330" s="9">
        <v>0</v>
      </c>
      <c r="K330" t="s">
        <v>684</v>
      </c>
      <c r="L330" s="4" t="s">
        <v>35</v>
      </c>
      <c r="M330" t="s">
        <v>17</v>
      </c>
    </row>
    <row r="331" spans="3:13" x14ac:dyDescent="0.25">
      <c r="C331" t="s">
        <v>12</v>
      </c>
      <c r="D331" s="4" t="s">
        <v>685</v>
      </c>
      <c r="E331" s="4" t="s">
        <v>31</v>
      </c>
      <c r="F331" s="5">
        <v>46118</v>
      </c>
      <c r="G331" t="s">
        <v>686</v>
      </c>
      <c r="H331" s="6">
        <v>474</v>
      </c>
      <c r="I331" t="s">
        <v>33</v>
      </c>
      <c r="J331" s="9">
        <v>0</v>
      </c>
      <c r="K331" t="s">
        <v>687</v>
      </c>
      <c r="L331" s="4" t="s">
        <v>35</v>
      </c>
      <c r="M331" t="s">
        <v>17</v>
      </c>
    </row>
    <row r="332" spans="3:13" x14ac:dyDescent="0.25">
      <c r="C332" t="s">
        <v>12</v>
      </c>
      <c r="D332" s="4">
        <v>23697</v>
      </c>
      <c r="E332" s="4" t="s">
        <v>615</v>
      </c>
      <c r="F332" s="5">
        <v>46118</v>
      </c>
      <c r="G332" t="s">
        <v>24</v>
      </c>
      <c r="H332" s="6">
        <v>-30</v>
      </c>
      <c r="I332" t="s">
        <v>15</v>
      </c>
      <c r="J332" s="9">
        <v>1944</v>
      </c>
      <c r="K332" t="s">
        <v>660</v>
      </c>
      <c r="L332" s="4">
        <v>16307</v>
      </c>
      <c r="M332" t="s">
        <v>17</v>
      </c>
    </row>
    <row r="333" spans="3:13" x14ac:dyDescent="0.25">
      <c r="C333" t="s">
        <v>12</v>
      </c>
      <c r="D333" s="4">
        <v>23698</v>
      </c>
      <c r="E333" s="4" t="s">
        <v>615</v>
      </c>
      <c r="F333" s="5">
        <v>46118</v>
      </c>
      <c r="G333" t="s">
        <v>138</v>
      </c>
      <c r="H333" s="6">
        <v>-30</v>
      </c>
      <c r="I333" t="s">
        <v>15</v>
      </c>
      <c r="J333" s="9">
        <v>369</v>
      </c>
      <c r="K333" t="s">
        <v>660</v>
      </c>
      <c r="L333" s="4">
        <v>16309</v>
      </c>
      <c r="M333" t="s">
        <v>17</v>
      </c>
    </row>
    <row r="334" spans="3:13" x14ac:dyDescent="0.25">
      <c r="C334" t="s">
        <v>12</v>
      </c>
      <c r="D334" s="4">
        <v>23698</v>
      </c>
      <c r="E334" s="4" t="s">
        <v>615</v>
      </c>
      <c r="F334" s="5">
        <v>46118</v>
      </c>
      <c r="G334" t="s">
        <v>24</v>
      </c>
      <c r="H334" s="6">
        <v>-40</v>
      </c>
      <c r="I334" t="s">
        <v>15</v>
      </c>
      <c r="J334" s="9">
        <v>2592</v>
      </c>
      <c r="K334" t="s">
        <v>350</v>
      </c>
      <c r="L334" s="4">
        <v>16309</v>
      </c>
      <c r="M334" t="s">
        <v>17</v>
      </c>
    </row>
    <row r="335" spans="3:13" x14ac:dyDescent="0.25">
      <c r="C335" t="s">
        <v>12</v>
      </c>
      <c r="D335" s="4">
        <v>23698</v>
      </c>
      <c r="E335" s="4" t="s">
        <v>615</v>
      </c>
      <c r="F335" s="5">
        <v>46118</v>
      </c>
      <c r="G335" t="s">
        <v>124</v>
      </c>
      <c r="H335" s="6">
        <v>-82</v>
      </c>
      <c r="I335" t="s">
        <v>15</v>
      </c>
      <c r="J335" s="9">
        <v>8856</v>
      </c>
      <c r="K335" t="s">
        <v>688</v>
      </c>
      <c r="L335" s="4">
        <v>16309</v>
      </c>
      <c r="M335" t="s">
        <v>17</v>
      </c>
    </row>
    <row r="336" spans="3:13" x14ac:dyDescent="0.25">
      <c r="C336" t="s">
        <v>12</v>
      </c>
      <c r="D336" s="4" t="s">
        <v>689</v>
      </c>
      <c r="E336" s="4" t="s">
        <v>31</v>
      </c>
      <c r="F336" s="5">
        <v>46119</v>
      </c>
      <c r="G336" t="s">
        <v>628</v>
      </c>
      <c r="H336" s="6">
        <v>10</v>
      </c>
      <c r="I336" t="s">
        <v>638</v>
      </c>
      <c r="J336" s="9">
        <v>0</v>
      </c>
      <c r="K336" t="s">
        <v>221</v>
      </c>
      <c r="L336" s="4" t="s">
        <v>640</v>
      </c>
      <c r="M336" t="s">
        <v>17</v>
      </c>
    </row>
    <row r="337" spans="3:13" x14ac:dyDescent="0.25">
      <c r="C337" t="s">
        <v>12</v>
      </c>
      <c r="D337" s="4" t="s">
        <v>690</v>
      </c>
      <c r="E337" s="4" t="s">
        <v>31</v>
      </c>
      <c r="F337" s="5">
        <v>46119</v>
      </c>
      <c r="G337" t="s">
        <v>567</v>
      </c>
      <c r="H337" s="6">
        <v>62</v>
      </c>
      <c r="I337" t="s">
        <v>638</v>
      </c>
      <c r="J337" s="9">
        <v>0</v>
      </c>
      <c r="K337" t="s">
        <v>691</v>
      </c>
      <c r="L337" s="4" t="s">
        <v>640</v>
      </c>
      <c r="M337" t="s">
        <v>17</v>
      </c>
    </row>
    <row r="338" spans="3:13" x14ac:dyDescent="0.25">
      <c r="C338" t="s">
        <v>12</v>
      </c>
      <c r="D338" s="4" t="s">
        <v>692</v>
      </c>
      <c r="E338" s="4" t="s">
        <v>31</v>
      </c>
      <c r="F338" s="5">
        <v>46119</v>
      </c>
      <c r="G338" t="s">
        <v>576</v>
      </c>
      <c r="H338" s="6">
        <v>-328</v>
      </c>
      <c r="I338" t="s">
        <v>638</v>
      </c>
      <c r="J338" s="9">
        <v>0</v>
      </c>
      <c r="K338" t="s">
        <v>693</v>
      </c>
      <c r="L338" s="4" t="s">
        <v>640</v>
      </c>
      <c r="M338" t="s">
        <v>17</v>
      </c>
    </row>
    <row r="339" spans="3:13" x14ac:dyDescent="0.25">
      <c r="C339" t="s">
        <v>12</v>
      </c>
      <c r="D339" s="4" t="s">
        <v>694</v>
      </c>
      <c r="E339" s="4" t="s">
        <v>31</v>
      </c>
      <c r="F339" s="5">
        <v>46119</v>
      </c>
      <c r="G339" t="s">
        <v>695</v>
      </c>
      <c r="H339" s="6">
        <v>39</v>
      </c>
      <c r="I339" t="s">
        <v>33</v>
      </c>
      <c r="J339" s="9">
        <v>0</v>
      </c>
      <c r="K339" t="s">
        <v>696</v>
      </c>
      <c r="L339" s="4" t="s">
        <v>35</v>
      </c>
      <c r="M339" t="s">
        <v>17</v>
      </c>
    </row>
    <row r="340" spans="3:13" x14ac:dyDescent="0.25">
      <c r="C340" t="s">
        <v>12</v>
      </c>
      <c r="D340" s="4" t="s">
        <v>697</v>
      </c>
      <c r="E340" s="4" t="s">
        <v>31</v>
      </c>
      <c r="F340" s="5">
        <v>46119</v>
      </c>
      <c r="G340" t="s">
        <v>698</v>
      </c>
      <c r="H340" s="6">
        <v>39</v>
      </c>
      <c r="I340" t="s">
        <v>33</v>
      </c>
      <c r="J340" s="9">
        <v>0</v>
      </c>
      <c r="K340" t="s">
        <v>696</v>
      </c>
      <c r="L340" s="4" t="s">
        <v>35</v>
      </c>
      <c r="M340" t="s">
        <v>17</v>
      </c>
    </row>
    <row r="341" spans="3:13" x14ac:dyDescent="0.25">
      <c r="C341" t="s">
        <v>12</v>
      </c>
      <c r="D341" s="4" t="s">
        <v>699</v>
      </c>
      <c r="E341" s="4" t="s">
        <v>31</v>
      </c>
      <c r="F341" s="5">
        <v>46119</v>
      </c>
      <c r="G341" t="s">
        <v>700</v>
      </c>
      <c r="H341" s="6">
        <v>86</v>
      </c>
      <c r="I341" t="s">
        <v>33</v>
      </c>
      <c r="J341" s="9">
        <v>0</v>
      </c>
      <c r="K341" t="s">
        <v>701</v>
      </c>
      <c r="L341" s="4" t="s">
        <v>35</v>
      </c>
      <c r="M341" t="s">
        <v>17</v>
      </c>
    </row>
    <row r="342" spans="3:13" x14ac:dyDescent="0.25">
      <c r="C342" t="s">
        <v>12</v>
      </c>
      <c r="D342" s="4">
        <v>23699</v>
      </c>
      <c r="E342" s="4" t="s">
        <v>702</v>
      </c>
      <c r="F342" s="5">
        <v>46119</v>
      </c>
      <c r="G342" t="s">
        <v>494</v>
      </c>
      <c r="H342" s="6">
        <v>-35</v>
      </c>
      <c r="I342" t="s">
        <v>15</v>
      </c>
      <c r="J342" s="9">
        <v>7805</v>
      </c>
      <c r="K342" t="s">
        <v>703</v>
      </c>
      <c r="L342" s="4">
        <v>16308</v>
      </c>
      <c r="M342" t="s">
        <v>17</v>
      </c>
    </row>
    <row r="343" spans="3:13" x14ac:dyDescent="0.25">
      <c r="C343" t="s">
        <v>12</v>
      </c>
      <c r="D343" s="4">
        <v>23700</v>
      </c>
      <c r="E343" s="4" t="s">
        <v>704</v>
      </c>
      <c r="F343" s="5">
        <v>46119</v>
      </c>
      <c r="G343" t="s">
        <v>22</v>
      </c>
      <c r="H343" s="6">
        <v>-20</v>
      </c>
      <c r="I343" t="s">
        <v>15</v>
      </c>
      <c r="J343" s="9">
        <v>4660</v>
      </c>
      <c r="K343" t="s">
        <v>358</v>
      </c>
      <c r="L343" s="4">
        <v>16306</v>
      </c>
      <c r="M343" t="s">
        <v>17</v>
      </c>
    </row>
    <row r="344" spans="3:13" x14ac:dyDescent="0.25">
      <c r="C344" t="s">
        <v>12</v>
      </c>
      <c r="D344" s="4">
        <v>23700</v>
      </c>
      <c r="E344" s="4" t="s">
        <v>704</v>
      </c>
      <c r="F344" s="5">
        <v>46119</v>
      </c>
      <c r="G344" t="s">
        <v>54</v>
      </c>
      <c r="H344" s="6">
        <v>-6</v>
      </c>
      <c r="I344" t="s">
        <v>15</v>
      </c>
      <c r="J344" s="9">
        <v>786</v>
      </c>
      <c r="K344" t="s">
        <v>565</v>
      </c>
      <c r="L344" s="4">
        <v>16306</v>
      </c>
      <c r="M344" t="s">
        <v>17</v>
      </c>
    </row>
    <row r="345" spans="3:13" x14ac:dyDescent="0.25">
      <c r="C345" t="s">
        <v>12</v>
      </c>
      <c r="D345" s="4">
        <v>23700</v>
      </c>
      <c r="E345" s="4" t="s">
        <v>704</v>
      </c>
      <c r="F345" s="5">
        <v>46119</v>
      </c>
      <c r="G345" t="s">
        <v>48</v>
      </c>
      <c r="H345" s="6">
        <v>-6</v>
      </c>
      <c r="I345" t="s">
        <v>15</v>
      </c>
      <c r="J345" s="9">
        <v>831</v>
      </c>
      <c r="K345" t="s">
        <v>565</v>
      </c>
      <c r="L345" s="4">
        <v>16306</v>
      </c>
      <c r="M345" t="s">
        <v>17</v>
      </c>
    </row>
    <row r="346" spans="3:13" x14ac:dyDescent="0.25">
      <c r="C346" t="s">
        <v>12</v>
      </c>
      <c r="D346" s="4">
        <v>23700</v>
      </c>
      <c r="E346" s="4" t="s">
        <v>704</v>
      </c>
      <c r="F346" s="5">
        <v>46119</v>
      </c>
      <c r="G346" t="s">
        <v>51</v>
      </c>
      <c r="H346" s="6">
        <v>-15</v>
      </c>
      <c r="I346" t="s">
        <v>15</v>
      </c>
      <c r="J346" s="9">
        <v>2077.5</v>
      </c>
      <c r="K346" t="s">
        <v>560</v>
      </c>
      <c r="L346" s="4">
        <v>16306</v>
      </c>
      <c r="M346" t="s">
        <v>17</v>
      </c>
    </row>
    <row r="347" spans="3:13" x14ac:dyDescent="0.25">
      <c r="C347" t="s">
        <v>12</v>
      </c>
      <c r="D347" s="4">
        <v>23701</v>
      </c>
      <c r="E347" s="4" t="s">
        <v>18</v>
      </c>
      <c r="F347" s="5">
        <v>46119</v>
      </c>
      <c r="G347" t="s">
        <v>167</v>
      </c>
      <c r="H347" s="6">
        <v>-30</v>
      </c>
      <c r="I347" t="s">
        <v>15</v>
      </c>
      <c r="J347" s="9">
        <v>3003</v>
      </c>
      <c r="K347" t="s">
        <v>660</v>
      </c>
      <c r="L347" s="4">
        <v>16310</v>
      </c>
      <c r="M347" t="s">
        <v>17</v>
      </c>
    </row>
    <row r="348" spans="3:13" x14ac:dyDescent="0.25">
      <c r="C348" t="s">
        <v>12</v>
      </c>
      <c r="D348" s="4" t="s">
        <v>705</v>
      </c>
      <c r="E348" s="4" t="s">
        <v>31</v>
      </c>
      <c r="F348" s="5">
        <v>46120</v>
      </c>
      <c r="G348" t="s">
        <v>706</v>
      </c>
      <c r="H348" s="6">
        <v>100</v>
      </c>
      <c r="I348" t="s">
        <v>33</v>
      </c>
      <c r="J348" s="9">
        <v>3365</v>
      </c>
      <c r="K348" t="s">
        <v>450</v>
      </c>
      <c r="L348" s="4">
        <v>103817</v>
      </c>
      <c r="M348" t="s">
        <v>17</v>
      </c>
    </row>
    <row r="349" spans="3:13" x14ac:dyDescent="0.25">
      <c r="C349" t="s">
        <v>12</v>
      </c>
      <c r="D349" s="4" t="s">
        <v>707</v>
      </c>
      <c r="E349" s="4" t="s">
        <v>31</v>
      </c>
      <c r="F349" s="5">
        <v>46120</v>
      </c>
      <c r="G349" t="s">
        <v>708</v>
      </c>
      <c r="H349" s="6">
        <v>50</v>
      </c>
      <c r="I349" t="s">
        <v>33</v>
      </c>
      <c r="J349" s="9">
        <v>2875</v>
      </c>
      <c r="K349" t="s">
        <v>319</v>
      </c>
      <c r="L349" s="4">
        <v>103626</v>
      </c>
      <c r="M349" t="s">
        <v>17</v>
      </c>
    </row>
    <row r="350" spans="3:13" x14ac:dyDescent="0.25">
      <c r="C350" t="s">
        <v>12</v>
      </c>
      <c r="D350" s="4" t="s">
        <v>709</v>
      </c>
      <c r="E350" s="4" t="s">
        <v>31</v>
      </c>
      <c r="F350" s="5">
        <v>46120</v>
      </c>
      <c r="G350" t="s">
        <v>467</v>
      </c>
      <c r="H350" s="6">
        <v>500</v>
      </c>
      <c r="I350" t="s">
        <v>33</v>
      </c>
      <c r="J350" s="9">
        <v>1022.5</v>
      </c>
      <c r="K350" t="s">
        <v>635</v>
      </c>
      <c r="L350" s="4">
        <v>103922</v>
      </c>
      <c r="M350" t="s">
        <v>17</v>
      </c>
    </row>
    <row r="351" spans="3:13" x14ac:dyDescent="0.25">
      <c r="C351" t="s">
        <v>12</v>
      </c>
      <c r="D351" s="4" t="s">
        <v>710</v>
      </c>
      <c r="E351" s="4" t="s">
        <v>31</v>
      </c>
      <c r="F351" s="5">
        <v>46120</v>
      </c>
      <c r="G351" t="s">
        <v>563</v>
      </c>
      <c r="H351" s="6">
        <v>15</v>
      </c>
      <c r="I351" t="s">
        <v>638</v>
      </c>
      <c r="J351" s="9">
        <v>0</v>
      </c>
      <c r="K351" t="s">
        <v>526</v>
      </c>
      <c r="L351" s="4" t="s">
        <v>640</v>
      </c>
      <c r="M351" t="s">
        <v>17</v>
      </c>
    </row>
    <row r="352" spans="3:13" x14ac:dyDescent="0.25">
      <c r="C352" t="s">
        <v>12</v>
      </c>
      <c r="D352" s="4" t="s">
        <v>711</v>
      </c>
      <c r="E352" s="4" t="s">
        <v>31</v>
      </c>
      <c r="F352" s="5">
        <v>46120</v>
      </c>
      <c r="G352" t="s">
        <v>712</v>
      </c>
      <c r="H352" s="6">
        <v>0</v>
      </c>
      <c r="I352" t="s">
        <v>33</v>
      </c>
      <c r="J352" s="9">
        <v>0</v>
      </c>
      <c r="K352" t="s">
        <v>174</v>
      </c>
      <c r="L352" s="4" t="s">
        <v>35</v>
      </c>
      <c r="M352" t="s">
        <v>17</v>
      </c>
    </row>
    <row r="353" spans="3:13" x14ac:dyDescent="0.25">
      <c r="C353" t="s">
        <v>12</v>
      </c>
      <c r="D353" s="4" t="s">
        <v>713</v>
      </c>
      <c r="E353" s="4" t="s">
        <v>31</v>
      </c>
      <c r="F353" s="5">
        <v>46120</v>
      </c>
      <c r="G353" t="s">
        <v>714</v>
      </c>
      <c r="H353" s="6">
        <v>8</v>
      </c>
      <c r="I353" t="s">
        <v>33</v>
      </c>
      <c r="J353" s="9">
        <v>0</v>
      </c>
      <c r="K353" t="s">
        <v>601</v>
      </c>
      <c r="L353" s="4" t="s">
        <v>35</v>
      </c>
      <c r="M353" t="s">
        <v>17</v>
      </c>
    </row>
    <row r="354" spans="3:13" x14ac:dyDescent="0.25">
      <c r="C354" t="s">
        <v>12</v>
      </c>
      <c r="D354" s="4" t="s">
        <v>715</v>
      </c>
      <c r="E354" s="4" t="s">
        <v>31</v>
      </c>
      <c r="F354" s="5">
        <v>46120</v>
      </c>
      <c r="G354" t="s">
        <v>716</v>
      </c>
      <c r="H354" s="6">
        <v>14</v>
      </c>
      <c r="I354" t="s">
        <v>33</v>
      </c>
      <c r="J354" s="9">
        <v>0</v>
      </c>
      <c r="K354" t="s">
        <v>442</v>
      </c>
      <c r="L354" s="4" t="s">
        <v>35</v>
      </c>
      <c r="M354" t="s">
        <v>17</v>
      </c>
    </row>
    <row r="355" spans="3:13" x14ac:dyDescent="0.25">
      <c r="C355" t="s">
        <v>12</v>
      </c>
      <c r="D355" s="4" t="s">
        <v>717</v>
      </c>
      <c r="E355" s="4" t="s">
        <v>31</v>
      </c>
      <c r="F355" s="5">
        <v>46120</v>
      </c>
      <c r="G355" t="s">
        <v>718</v>
      </c>
      <c r="H355" s="6">
        <v>3</v>
      </c>
      <c r="I355" t="s">
        <v>33</v>
      </c>
      <c r="J355" s="9">
        <v>0</v>
      </c>
      <c r="K355" t="s">
        <v>719</v>
      </c>
      <c r="L355" s="4" t="s">
        <v>35</v>
      </c>
      <c r="M355" t="s">
        <v>17</v>
      </c>
    </row>
    <row r="356" spans="3:13" x14ac:dyDescent="0.25">
      <c r="C356" t="s">
        <v>12</v>
      </c>
      <c r="D356" s="4" t="s">
        <v>720</v>
      </c>
      <c r="E356" s="4" t="s">
        <v>31</v>
      </c>
      <c r="F356" s="5">
        <v>46120</v>
      </c>
      <c r="G356" t="s">
        <v>721</v>
      </c>
      <c r="H356" s="6">
        <v>4</v>
      </c>
      <c r="I356" t="s">
        <v>33</v>
      </c>
      <c r="J356" s="9">
        <v>0</v>
      </c>
      <c r="K356" t="s">
        <v>455</v>
      </c>
      <c r="L356" s="4" t="s">
        <v>35</v>
      </c>
      <c r="M356" t="s">
        <v>17</v>
      </c>
    </row>
    <row r="357" spans="3:13" x14ac:dyDescent="0.25">
      <c r="C357" t="s">
        <v>12</v>
      </c>
      <c r="D357" s="4" t="s">
        <v>722</v>
      </c>
      <c r="E357" s="4" t="s">
        <v>31</v>
      </c>
      <c r="F357" s="5">
        <v>46120</v>
      </c>
      <c r="G357" t="s">
        <v>723</v>
      </c>
      <c r="H357" s="6">
        <v>2</v>
      </c>
      <c r="I357" t="s">
        <v>33</v>
      </c>
      <c r="J357" s="9">
        <v>0</v>
      </c>
      <c r="K357" t="s">
        <v>724</v>
      </c>
      <c r="L357" s="4" t="s">
        <v>35</v>
      </c>
      <c r="M357" t="s">
        <v>17</v>
      </c>
    </row>
    <row r="358" spans="3:13" x14ac:dyDescent="0.25">
      <c r="C358" t="s">
        <v>12</v>
      </c>
      <c r="D358" s="4" t="s">
        <v>725</v>
      </c>
      <c r="E358" s="4" t="s">
        <v>31</v>
      </c>
      <c r="F358" s="5">
        <v>46120</v>
      </c>
      <c r="G358" t="s">
        <v>726</v>
      </c>
      <c r="H358" s="6">
        <v>1</v>
      </c>
      <c r="I358" t="s">
        <v>33</v>
      </c>
      <c r="J358" s="9">
        <v>0</v>
      </c>
      <c r="K358" t="s">
        <v>727</v>
      </c>
      <c r="L358" s="4" t="s">
        <v>35</v>
      </c>
      <c r="M358" t="s">
        <v>17</v>
      </c>
    </row>
    <row r="359" spans="3:13" x14ac:dyDescent="0.25">
      <c r="C359" t="s">
        <v>12</v>
      </c>
      <c r="D359" s="4" t="s">
        <v>728</v>
      </c>
      <c r="E359" s="4" t="s">
        <v>31</v>
      </c>
      <c r="F359" s="5">
        <v>46120</v>
      </c>
      <c r="G359" t="s">
        <v>729</v>
      </c>
      <c r="H359" s="6">
        <v>7</v>
      </c>
      <c r="I359" t="s">
        <v>33</v>
      </c>
      <c r="J359" s="9">
        <v>0</v>
      </c>
      <c r="K359" t="s">
        <v>684</v>
      </c>
      <c r="L359" s="4" t="s">
        <v>35</v>
      </c>
      <c r="M359" t="s">
        <v>17</v>
      </c>
    </row>
    <row r="360" spans="3:13" x14ac:dyDescent="0.25">
      <c r="C360" t="s">
        <v>12</v>
      </c>
      <c r="D360" s="4" t="s">
        <v>730</v>
      </c>
      <c r="E360" s="4" t="s">
        <v>31</v>
      </c>
      <c r="F360" s="5">
        <v>46120</v>
      </c>
      <c r="G360" t="s">
        <v>731</v>
      </c>
      <c r="H360" s="6">
        <v>15</v>
      </c>
      <c r="I360" t="s">
        <v>33</v>
      </c>
      <c r="J360" s="9">
        <v>0</v>
      </c>
      <c r="K360" t="s">
        <v>526</v>
      </c>
      <c r="L360" s="4" t="s">
        <v>35</v>
      </c>
      <c r="M360" t="s">
        <v>17</v>
      </c>
    </row>
    <row r="361" spans="3:13" x14ac:dyDescent="0.25">
      <c r="C361" t="s">
        <v>12</v>
      </c>
      <c r="D361" s="4" t="s">
        <v>732</v>
      </c>
      <c r="E361" s="4" t="s">
        <v>31</v>
      </c>
      <c r="F361" s="5">
        <v>46120</v>
      </c>
      <c r="G361" t="s">
        <v>733</v>
      </c>
      <c r="H361" s="6">
        <v>4</v>
      </c>
      <c r="I361" t="s">
        <v>33</v>
      </c>
      <c r="J361" s="9">
        <v>0</v>
      </c>
      <c r="K361" t="s">
        <v>455</v>
      </c>
      <c r="L361" s="4" t="s">
        <v>35</v>
      </c>
      <c r="M361" t="s">
        <v>17</v>
      </c>
    </row>
    <row r="362" spans="3:13" x14ac:dyDescent="0.25">
      <c r="C362" t="s">
        <v>12</v>
      </c>
      <c r="D362" s="4" t="s">
        <v>734</v>
      </c>
      <c r="E362" s="4" t="s">
        <v>31</v>
      </c>
      <c r="F362" s="5">
        <v>46120</v>
      </c>
      <c r="G362" t="s">
        <v>735</v>
      </c>
      <c r="H362" s="6">
        <v>5</v>
      </c>
      <c r="I362" t="s">
        <v>33</v>
      </c>
      <c r="J362" s="9">
        <v>0</v>
      </c>
      <c r="K362" t="s">
        <v>453</v>
      </c>
      <c r="L362" s="4" t="s">
        <v>35</v>
      </c>
      <c r="M362" t="s">
        <v>17</v>
      </c>
    </row>
    <row r="363" spans="3:13" x14ac:dyDescent="0.25">
      <c r="C363" t="s">
        <v>12</v>
      </c>
      <c r="D363" s="4" t="s">
        <v>736</v>
      </c>
      <c r="E363" s="4" t="s">
        <v>31</v>
      </c>
      <c r="F363" s="5">
        <v>46120</v>
      </c>
      <c r="G363" t="s">
        <v>737</v>
      </c>
      <c r="H363" s="6">
        <v>2</v>
      </c>
      <c r="I363" t="s">
        <v>33</v>
      </c>
      <c r="J363" s="9">
        <v>0</v>
      </c>
      <c r="K363" t="s">
        <v>724</v>
      </c>
      <c r="L363" s="4" t="s">
        <v>35</v>
      </c>
      <c r="M363" t="s">
        <v>17</v>
      </c>
    </row>
    <row r="364" spans="3:13" x14ac:dyDescent="0.25">
      <c r="C364" t="s">
        <v>12</v>
      </c>
      <c r="D364" s="4" t="s">
        <v>738</v>
      </c>
      <c r="E364" s="4" t="s">
        <v>31</v>
      </c>
      <c r="F364" s="5">
        <v>46120</v>
      </c>
      <c r="G364" t="s">
        <v>739</v>
      </c>
      <c r="H364" s="6">
        <v>2</v>
      </c>
      <c r="I364" t="s">
        <v>33</v>
      </c>
      <c r="J364" s="9">
        <v>0</v>
      </c>
      <c r="K364" t="s">
        <v>724</v>
      </c>
      <c r="L364" s="4" t="s">
        <v>35</v>
      </c>
      <c r="M364" t="s">
        <v>17</v>
      </c>
    </row>
    <row r="365" spans="3:13" x14ac:dyDescent="0.25">
      <c r="C365" t="s">
        <v>12</v>
      </c>
      <c r="D365" s="4">
        <v>23702</v>
      </c>
      <c r="E365" s="4" t="s">
        <v>18</v>
      </c>
      <c r="F365" s="5">
        <v>46120</v>
      </c>
      <c r="G365" t="s">
        <v>121</v>
      </c>
      <c r="H365" s="6">
        <v>-10</v>
      </c>
      <c r="I365" t="s">
        <v>15</v>
      </c>
      <c r="J365" s="9">
        <v>1721.5</v>
      </c>
      <c r="K365" t="s">
        <v>20</v>
      </c>
      <c r="L365" s="4">
        <v>16311</v>
      </c>
      <c r="M365" t="s">
        <v>17</v>
      </c>
    </row>
    <row r="366" spans="3:13" x14ac:dyDescent="0.25">
      <c r="C366" t="s">
        <v>12</v>
      </c>
      <c r="D366" s="4">
        <v>23703</v>
      </c>
      <c r="E366" s="4" t="s">
        <v>18</v>
      </c>
      <c r="F366" s="5">
        <v>46120</v>
      </c>
      <c r="G366" t="s">
        <v>79</v>
      </c>
      <c r="H366" s="6">
        <v>-10</v>
      </c>
      <c r="I366" t="s">
        <v>15</v>
      </c>
      <c r="J366" s="9">
        <v>517</v>
      </c>
      <c r="K366" t="s">
        <v>20</v>
      </c>
      <c r="L366" s="4">
        <v>16312</v>
      </c>
      <c r="M366" t="s">
        <v>17</v>
      </c>
    </row>
    <row r="367" spans="3:13" x14ac:dyDescent="0.25">
      <c r="C367" t="s">
        <v>12</v>
      </c>
      <c r="D367" s="4">
        <v>23704</v>
      </c>
      <c r="E367" s="4" t="s">
        <v>594</v>
      </c>
      <c r="F367" s="5">
        <v>46120</v>
      </c>
      <c r="G367" t="s">
        <v>54</v>
      </c>
      <c r="H367" s="6">
        <v>-11</v>
      </c>
      <c r="I367" t="s">
        <v>15</v>
      </c>
      <c r="J367" s="9">
        <v>1588.4</v>
      </c>
      <c r="K367" t="s">
        <v>669</v>
      </c>
      <c r="L367" s="4">
        <v>16313</v>
      </c>
      <c r="M367" t="s">
        <v>17</v>
      </c>
    </row>
    <row r="368" spans="3:13" x14ac:dyDescent="0.25">
      <c r="C368" t="s">
        <v>12</v>
      </c>
      <c r="D368" s="4">
        <v>23704</v>
      </c>
      <c r="E368" s="4" t="s">
        <v>594</v>
      </c>
      <c r="F368" s="5">
        <v>46120</v>
      </c>
      <c r="G368" t="s">
        <v>40</v>
      </c>
      <c r="H368" s="6">
        <v>-8</v>
      </c>
      <c r="I368" t="s">
        <v>15</v>
      </c>
      <c r="J368" s="9">
        <v>3801.6</v>
      </c>
      <c r="K368" t="s">
        <v>630</v>
      </c>
      <c r="L368" s="4">
        <v>16313</v>
      </c>
      <c r="M368" t="s">
        <v>17</v>
      </c>
    </row>
    <row r="369" spans="3:13" x14ac:dyDescent="0.25">
      <c r="C369" t="s">
        <v>12</v>
      </c>
      <c r="D369" s="4">
        <v>23705</v>
      </c>
      <c r="E369" s="4" t="s">
        <v>18</v>
      </c>
      <c r="F369" s="5">
        <v>46120</v>
      </c>
      <c r="G369" t="s">
        <v>161</v>
      </c>
      <c r="H369" s="6">
        <v>-5</v>
      </c>
      <c r="I369" t="s">
        <v>15</v>
      </c>
      <c r="J369" s="9">
        <v>500.5</v>
      </c>
      <c r="K369" t="s">
        <v>346</v>
      </c>
      <c r="L369" s="4">
        <v>16315</v>
      </c>
      <c r="M369" t="s">
        <v>17</v>
      </c>
    </row>
    <row r="370" spans="3:13" x14ac:dyDescent="0.25">
      <c r="C370" t="s">
        <v>12</v>
      </c>
      <c r="D370" s="4">
        <v>23706</v>
      </c>
      <c r="E370" s="4" t="s">
        <v>18</v>
      </c>
      <c r="F370" s="5">
        <v>46120</v>
      </c>
      <c r="G370" t="s">
        <v>382</v>
      </c>
      <c r="H370" s="6">
        <v>-10</v>
      </c>
      <c r="I370" t="s">
        <v>15</v>
      </c>
      <c r="J370" s="9">
        <v>249.5</v>
      </c>
      <c r="K370" t="s">
        <v>20</v>
      </c>
      <c r="L370" s="4">
        <v>16316</v>
      </c>
      <c r="M370" t="s">
        <v>17</v>
      </c>
    </row>
    <row r="371" spans="3:13" x14ac:dyDescent="0.25">
      <c r="C371" t="s">
        <v>12</v>
      </c>
      <c r="D371" s="4">
        <v>23708</v>
      </c>
      <c r="E371" s="4" t="s">
        <v>740</v>
      </c>
      <c r="F371" s="5">
        <v>46121</v>
      </c>
      <c r="G371" t="s">
        <v>741</v>
      </c>
      <c r="H371" s="6">
        <v>-15</v>
      </c>
      <c r="I371" t="s">
        <v>15</v>
      </c>
      <c r="J371" s="9">
        <v>2804.55</v>
      </c>
      <c r="K371" t="s">
        <v>560</v>
      </c>
      <c r="L371" s="4">
        <v>23708</v>
      </c>
      <c r="M371" t="s">
        <v>17</v>
      </c>
    </row>
    <row r="372" spans="3:13" x14ac:dyDescent="0.25">
      <c r="C372" t="s">
        <v>12</v>
      </c>
      <c r="D372" s="4">
        <v>23709</v>
      </c>
      <c r="E372" s="4" t="s">
        <v>742</v>
      </c>
      <c r="F372" s="5">
        <v>46121</v>
      </c>
      <c r="G372" t="s">
        <v>147</v>
      </c>
      <c r="H372" s="6">
        <v>-5</v>
      </c>
      <c r="I372" t="s">
        <v>15</v>
      </c>
      <c r="J372" s="9">
        <v>201.55</v>
      </c>
      <c r="K372" t="s">
        <v>346</v>
      </c>
      <c r="L372" s="4">
        <v>16317</v>
      </c>
      <c r="M372" t="s">
        <v>17</v>
      </c>
    </row>
    <row r="373" spans="3:13" x14ac:dyDescent="0.25">
      <c r="C373" t="s">
        <v>12</v>
      </c>
      <c r="D373" s="4">
        <v>23709</v>
      </c>
      <c r="E373" s="4" t="s">
        <v>742</v>
      </c>
      <c r="F373" s="5">
        <v>46121</v>
      </c>
      <c r="G373" t="s">
        <v>144</v>
      </c>
      <c r="H373" s="6">
        <v>-9</v>
      </c>
      <c r="I373" t="s">
        <v>15</v>
      </c>
      <c r="J373" s="9">
        <v>379.71</v>
      </c>
      <c r="K373" t="s">
        <v>743</v>
      </c>
      <c r="L373" s="4">
        <v>16317</v>
      </c>
      <c r="M373" t="s">
        <v>17</v>
      </c>
    </row>
    <row r="374" spans="3:13" x14ac:dyDescent="0.25">
      <c r="C374" t="s">
        <v>12</v>
      </c>
      <c r="D374" s="4">
        <v>23709</v>
      </c>
      <c r="E374" s="4" t="s">
        <v>742</v>
      </c>
      <c r="F374" s="5">
        <v>46121</v>
      </c>
      <c r="G374" t="s">
        <v>161</v>
      </c>
      <c r="H374" s="6">
        <v>-15</v>
      </c>
      <c r="I374" t="s">
        <v>15</v>
      </c>
      <c r="J374" s="9">
        <v>1063.05</v>
      </c>
      <c r="K374" t="s">
        <v>560</v>
      </c>
      <c r="L374" s="4">
        <v>16317</v>
      </c>
      <c r="M374" t="s">
        <v>17</v>
      </c>
    </row>
    <row r="375" spans="3:13" x14ac:dyDescent="0.25">
      <c r="C375" t="s">
        <v>12</v>
      </c>
      <c r="D375" s="4">
        <v>23709</v>
      </c>
      <c r="E375" s="4" t="s">
        <v>742</v>
      </c>
      <c r="F375" s="5">
        <v>46121</v>
      </c>
      <c r="G375" t="s">
        <v>22</v>
      </c>
      <c r="H375" s="6">
        <v>-10</v>
      </c>
      <c r="I375" t="s">
        <v>15</v>
      </c>
      <c r="J375" s="9">
        <v>1864</v>
      </c>
      <c r="K375" t="s">
        <v>20</v>
      </c>
      <c r="L375" s="4">
        <v>16317</v>
      </c>
      <c r="M375" t="s">
        <v>17</v>
      </c>
    </row>
    <row r="376" spans="3:13" x14ac:dyDescent="0.25">
      <c r="C376" t="s">
        <v>12</v>
      </c>
      <c r="D376" s="4">
        <v>23709</v>
      </c>
      <c r="E376" s="4" t="s">
        <v>742</v>
      </c>
      <c r="F376" s="5">
        <v>46121</v>
      </c>
      <c r="G376" t="s">
        <v>88</v>
      </c>
      <c r="H376" s="6">
        <v>-5</v>
      </c>
      <c r="I376" t="s">
        <v>15</v>
      </c>
      <c r="J376" s="9">
        <v>99.6</v>
      </c>
      <c r="K376" t="s">
        <v>346</v>
      </c>
      <c r="L376" s="4">
        <v>16317</v>
      </c>
      <c r="M376" t="s">
        <v>17</v>
      </c>
    </row>
    <row r="377" spans="3:13" x14ac:dyDescent="0.25">
      <c r="C377" t="s">
        <v>12</v>
      </c>
      <c r="D377" s="4">
        <v>23709</v>
      </c>
      <c r="E377" s="4" t="s">
        <v>742</v>
      </c>
      <c r="F377" s="5">
        <v>46121</v>
      </c>
      <c r="G377" t="s">
        <v>170</v>
      </c>
      <c r="H377" s="6">
        <v>-2</v>
      </c>
      <c r="I377" t="s">
        <v>15</v>
      </c>
      <c r="J377" s="9">
        <v>274.83999999999997</v>
      </c>
      <c r="K377" t="s">
        <v>16</v>
      </c>
      <c r="L377" s="4">
        <v>16317</v>
      </c>
      <c r="M377" t="s">
        <v>17</v>
      </c>
    </row>
    <row r="378" spans="3:13" x14ac:dyDescent="0.25">
      <c r="C378" t="s">
        <v>12</v>
      </c>
      <c r="D378" s="4">
        <v>23710</v>
      </c>
      <c r="E378" s="4" t="s">
        <v>18</v>
      </c>
      <c r="F378" s="5">
        <v>46121</v>
      </c>
      <c r="G378" t="s">
        <v>212</v>
      </c>
      <c r="H378" s="6">
        <v>-5</v>
      </c>
      <c r="I378" t="s">
        <v>15</v>
      </c>
      <c r="J378" s="9">
        <v>1554</v>
      </c>
      <c r="K378" t="s">
        <v>346</v>
      </c>
      <c r="L378" s="4">
        <v>16319</v>
      </c>
      <c r="M378" t="s">
        <v>17</v>
      </c>
    </row>
    <row r="379" spans="3:13" x14ac:dyDescent="0.25">
      <c r="C379" t="s">
        <v>12</v>
      </c>
      <c r="D379" s="4">
        <v>23711</v>
      </c>
      <c r="E379" s="4" t="s">
        <v>559</v>
      </c>
      <c r="F379" s="5">
        <v>46121</v>
      </c>
      <c r="G379" t="s">
        <v>457</v>
      </c>
      <c r="H379" s="6">
        <v>-3</v>
      </c>
      <c r="I379" t="s">
        <v>15</v>
      </c>
      <c r="J379" s="9">
        <v>1456.83</v>
      </c>
      <c r="K379" t="s">
        <v>458</v>
      </c>
      <c r="L379" s="4">
        <v>16322</v>
      </c>
      <c r="M379" t="s">
        <v>17</v>
      </c>
    </row>
    <row r="380" spans="3:13" x14ac:dyDescent="0.25">
      <c r="C380" t="s">
        <v>12</v>
      </c>
      <c r="D380" s="4">
        <v>23712</v>
      </c>
      <c r="E380" s="4" t="s">
        <v>744</v>
      </c>
      <c r="F380" s="5">
        <v>46122</v>
      </c>
      <c r="G380" t="s">
        <v>214</v>
      </c>
      <c r="H380" s="6">
        <v>-25</v>
      </c>
      <c r="I380" t="s">
        <v>15</v>
      </c>
      <c r="J380" s="9">
        <v>11250</v>
      </c>
      <c r="K380" t="s">
        <v>356</v>
      </c>
      <c r="L380" s="4">
        <v>16165</v>
      </c>
      <c r="M380" t="s">
        <v>17</v>
      </c>
    </row>
    <row r="381" spans="3:13" x14ac:dyDescent="0.25">
      <c r="C381" t="s">
        <v>12</v>
      </c>
      <c r="D381" s="4">
        <v>23712</v>
      </c>
      <c r="E381" s="4" t="s">
        <v>744</v>
      </c>
      <c r="F381" s="5">
        <v>46122</v>
      </c>
      <c r="G381" t="s">
        <v>212</v>
      </c>
      <c r="H381" s="6">
        <v>-80</v>
      </c>
      <c r="I381" t="s">
        <v>15</v>
      </c>
      <c r="J381" s="9">
        <v>28000</v>
      </c>
      <c r="K381" t="s">
        <v>745</v>
      </c>
      <c r="L381" s="4">
        <v>16165</v>
      </c>
      <c r="M381" t="s">
        <v>17</v>
      </c>
    </row>
    <row r="382" spans="3:13" x14ac:dyDescent="0.25">
      <c r="C382" t="s">
        <v>12</v>
      </c>
      <c r="D382" s="4">
        <v>23713</v>
      </c>
      <c r="E382" s="4" t="s">
        <v>746</v>
      </c>
      <c r="F382" s="5">
        <v>46122</v>
      </c>
      <c r="G382" t="s">
        <v>141</v>
      </c>
      <c r="H382" s="6">
        <v>-13</v>
      </c>
      <c r="I382" t="s">
        <v>15</v>
      </c>
      <c r="J382" s="9">
        <v>414.05</v>
      </c>
      <c r="K382" t="s">
        <v>460</v>
      </c>
      <c r="L382" s="4">
        <v>16321</v>
      </c>
      <c r="M382" t="s">
        <v>17</v>
      </c>
    </row>
    <row r="383" spans="3:13" x14ac:dyDescent="0.25">
      <c r="C383" t="s">
        <v>12</v>
      </c>
      <c r="D383" s="4">
        <v>23713</v>
      </c>
      <c r="E383" s="4" t="s">
        <v>746</v>
      </c>
      <c r="F383" s="5">
        <v>46122</v>
      </c>
      <c r="G383" t="s">
        <v>147</v>
      </c>
      <c r="H383" s="6">
        <v>-4</v>
      </c>
      <c r="I383" t="s">
        <v>15</v>
      </c>
      <c r="J383" s="9">
        <v>182</v>
      </c>
      <c r="K383" t="s">
        <v>610</v>
      </c>
      <c r="L383" s="4">
        <v>16321</v>
      </c>
      <c r="M383" t="s">
        <v>17</v>
      </c>
    </row>
    <row r="384" spans="3:13" x14ac:dyDescent="0.25">
      <c r="C384" t="s">
        <v>12</v>
      </c>
      <c r="D384" s="4">
        <v>23713</v>
      </c>
      <c r="E384" s="4" t="s">
        <v>746</v>
      </c>
      <c r="F384" s="5">
        <v>46122</v>
      </c>
      <c r="G384" t="s">
        <v>161</v>
      </c>
      <c r="H384" s="6">
        <v>-10</v>
      </c>
      <c r="I384" t="s">
        <v>15</v>
      </c>
      <c r="J384" s="9">
        <v>669.5</v>
      </c>
      <c r="K384" t="s">
        <v>20</v>
      </c>
      <c r="L384" s="4">
        <v>16321</v>
      </c>
      <c r="M384" t="s">
        <v>17</v>
      </c>
    </row>
    <row r="385" spans="3:13" x14ac:dyDescent="0.25">
      <c r="C385" t="s">
        <v>12</v>
      </c>
      <c r="D385" s="4">
        <v>23713</v>
      </c>
      <c r="E385" s="4" t="s">
        <v>746</v>
      </c>
      <c r="F385" s="5">
        <v>46122</v>
      </c>
      <c r="G385" t="s">
        <v>390</v>
      </c>
      <c r="H385" s="6">
        <v>-10</v>
      </c>
      <c r="I385" t="s">
        <v>15</v>
      </c>
      <c r="J385" s="9">
        <v>494</v>
      </c>
      <c r="K385" t="s">
        <v>20</v>
      </c>
      <c r="L385" s="4">
        <v>16321</v>
      </c>
      <c r="M385" t="s">
        <v>17</v>
      </c>
    </row>
    <row r="386" spans="3:13" x14ac:dyDescent="0.25">
      <c r="C386" t="s">
        <v>12</v>
      </c>
      <c r="D386" s="4">
        <v>23713</v>
      </c>
      <c r="E386" s="4" t="s">
        <v>746</v>
      </c>
      <c r="F386" s="5">
        <v>46122</v>
      </c>
      <c r="G386" t="s">
        <v>393</v>
      </c>
      <c r="H386" s="6">
        <v>-20</v>
      </c>
      <c r="I386" t="s">
        <v>15</v>
      </c>
      <c r="J386" s="9">
        <v>1040</v>
      </c>
      <c r="K386" t="s">
        <v>358</v>
      </c>
      <c r="L386" s="4">
        <v>16321</v>
      </c>
      <c r="M386" t="s">
        <v>17</v>
      </c>
    </row>
    <row r="387" spans="3:13" x14ac:dyDescent="0.25">
      <c r="C387" t="s">
        <v>12</v>
      </c>
      <c r="D387" s="4">
        <v>23714</v>
      </c>
      <c r="E387" s="4" t="s">
        <v>18</v>
      </c>
      <c r="F387" s="5">
        <v>46122</v>
      </c>
      <c r="G387" t="s">
        <v>212</v>
      </c>
      <c r="H387" s="6">
        <v>-6</v>
      </c>
      <c r="I387" t="s">
        <v>15</v>
      </c>
      <c r="J387" s="9">
        <v>2486.4</v>
      </c>
      <c r="K387" t="s">
        <v>565</v>
      </c>
      <c r="L387" s="4">
        <v>16323</v>
      </c>
      <c r="M387" t="s">
        <v>17</v>
      </c>
    </row>
    <row r="388" spans="3:13" x14ac:dyDescent="0.25">
      <c r="C388" t="s">
        <v>12</v>
      </c>
      <c r="D388" s="4">
        <v>23715</v>
      </c>
      <c r="E388" s="4" t="s">
        <v>18</v>
      </c>
      <c r="F388" s="5">
        <v>46122</v>
      </c>
      <c r="G388" t="s">
        <v>241</v>
      </c>
      <c r="H388" s="6">
        <v>-12</v>
      </c>
      <c r="I388" t="s">
        <v>15</v>
      </c>
      <c r="J388" s="9">
        <v>4579.2</v>
      </c>
      <c r="K388" t="s">
        <v>595</v>
      </c>
      <c r="L388" s="4">
        <v>16324</v>
      </c>
      <c r="M388" t="s">
        <v>17</v>
      </c>
    </row>
    <row r="389" spans="3:13" x14ac:dyDescent="0.25">
      <c r="C389" t="s">
        <v>12</v>
      </c>
      <c r="D389" s="4">
        <v>23716</v>
      </c>
      <c r="E389" s="4" t="s">
        <v>607</v>
      </c>
      <c r="F389" s="5">
        <v>46122</v>
      </c>
      <c r="G389" t="s">
        <v>141</v>
      </c>
      <c r="H389" s="6">
        <v>-24</v>
      </c>
      <c r="I389" t="s">
        <v>15</v>
      </c>
      <c r="J389" s="9">
        <v>262.68</v>
      </c>
      <c r="K389" t="s">
        <v>608</v>
      </c>
      <c r="L389" s="4">
        <v>16314</v>
      </c>
      <c r="M389" t="s">
        <v>17</v>
      </c>
    </row>
    <row r="390" spans="3:13" x14ac:dyDescent="0.25">
      <c r="C390" t="s">
        <v>12</v>
      </c>
      <c r="D390" s="4">
        <v>23717</v>
      </c>
      <c r="E390" s="4" t="s">
        <v>607</v>
      </c>
      <c r="F390" s="5">
        <v>46122</v>
      </c>
      <c r="G390" t="s">
        <v>124</v>
      </c>
      <c r="H390" s="6">
        <v>-15</v>
      </c>
      <c r="I390" t="s">
        <v>15</v>
      </c>
      <c r="J390" s="9">
        <v>1444.2</v>
      </c>
      <c r="K390" t="s">
        <v>560</v>
      </c>
      <c r="L390" s="4">
        <v>16284</v>
      </c>
      <c r="M390" t="s">
        <v>17</v>
      </c>
    </row>
    <row r="391" spans="3:13" x14ac:dyDescent="0.25">
      <c r="C391" t="s">
        <v>12</v>
      </c>
      <c r="D391" s="4">
        <v>23717</v>
      </c>
      <c r="E391" s="4" t="s">
        <v>607</v>
      </c>
      <c r="F391" s="5">
        <v>46122</v>
      </c>
      <c r="G391" t="s">
        <v>121</v>
      </c>
      <c r="H391" s="6">
        <v>-35</v>
      </c>
      <c r="I391" t="s">
        <v>15</v>
      </c>
      <c r="J391" s="9">
        <v>3023.65</v>
      </c>
      <c r="K391" t="s">
        <v>703</v>
      </c>
      <c r="L391" s="4">
        <v>16284</v>
      </c>
      <c r="M391" t="s">
        <v>17</v>
      </c>
    </row>
    <row r="392" spans="3:13" x14ac:dyDescent="0.25">
      <c r="C392" t="s">
        <v>12</v>
      </c>
      <c r="D392" s="4">
        <v>23717</v>
      </c>
      <c r="E392" s="4" t="s">
        <v>607</v>
      </c>
      <c r="F392" s="5">
        <v>46122</v>
      </c>
      <c r="G392" t="s">
        <v>116</v>
      </c>
      <c r="H392" s="6">
        <v>-35</v>
      </c>
      <c r="I392" t="s">
        <v>15</v>
      </c>
      <c r="J392" s="9">
        <v>1505</v>
      </c>
      <c r="K392" t="s">
        <v>703</v>
      </c>
      <c r="L392" s="4">
        <v>16284</v>
      </c>
      <c r="M392" t="s">
        <v>17</v>
      </c>
    </row>
    <row r="393" spans="3:13" x14ac:dyDescent="0.25">
      <c r="C393" t="s">
        <v>12</v>
      </c>
      <c r="D393" s="4">
        <v>23717</v>
      </c>
      <c r="E393" s="4" t="s">
        <v>607</v>
      </c>
      <c r="F393" s="5">
        <v>46122</v>
      </c>
      <c r="G393" t="s">
        <v>113</v>
      </c>
      <c r="H393" s="6">
        <v>-17</v>
      </c>
      <c r="I393" t="s">
        <v>15</v>
      </c>
      <c r="J393" s="9">
        <v>578</v>
      </c>
      <c r="K393" t="s">
        <v>747</v>
      </c>
      <c r="L393" s="4">
        <v>16284</v>
      </c>
      <c r="M393" t="s">
        <v>17</v>
      </c>
    </row>
    <row r="394" spans="3:13" x14ac:dyDescent="0.25">
      <c r="C394" t="s">
        <v>12</v>
      </c>
      <c r="D394" s="4" t="s">
        <v>748</v>
      </c>
      <c r="E394" s="4" t="s">
        <v>31</v>
      </c>
      <c r="F394" s="5">
        <v>46122</v>
      </c>
      <c r="G394" t="s">
        <v>749</v>
      </c>
      <c r="H394" s="6">
        <v>153</v>
      </c>
      <c r="I394" t="s">
        <v>33</v>
      </c>
      <c r="J394" s="9">
        <v>0</v>
      </c>
      <c r="K394" t="s">
        <v>67</v>
      </c>
      <c r="L394" s="4" t="s">
        <v>35</v>
      </c>
      <c r="M394" t="s">
        <v>17</v>
      </c>
    </row>
    <row r="395" spans="3:13" x14ac:dyDescent="0.25">
      <c r="C395" t="s">
        <v>12</v>
      </c>
      <c r="D395" s="4">
        <v>23717</v>
      </c>
      <c r="E395" s="4" t="s">
        <v>607</v>
      </c>
      <c r="F395" s="5">
        <v>46122</v>
      </c>
      <c r="G395" t="s">
        <v>749</v>
      </c>
      <c r="H395" s="6">
        <v>-55</v>
      </c>
      <c r="I395" t="s">
        <v>15</v>
      </c>
      <c r="J395" s="9">
        <v>631.4</v>
      </c>
      <c r="K395" t="s">
        <v>750</v>
      </c>
      <c r="L395" s="4">
        <v>16284</v>
      </c>
      <c r="M395" t="s">
        <v>17</v>
      </c>
    </row>
    <row r="396" spans="3:13" x14ac:dyDescent="0.25">
      <c r="C396" t="s">
        <v>12</v>
      </c>
      <c r="D396" s="4">
        <v>23717</v>
      </c>
      <c r="E396" s="4" t="s">
        <v>607</v>
      </c>
      <c r="F396" s="5">
        <v>46122</v>
      </c>
      <c r="G396" t="s">
        <v>491</v>
      </c>
      <c r="H396" s="6">
        <v>-10</v>
      </c>
      <c r="I396" t="s">
        <v>15</v>
      </c>
      <c r="J396" s="9">
        <v>102</v>
      </c>
      <c r="K396" t="s">
        <v>20</v>
      </c>
      <c r="L396" s="4">
        <v>16284</v>
      </c>
      <c r="M396" t="s">
        <v>17</v>
      </c>
    </row>
    <row r="397" spans="3:13" x14ac:dyDescent="0.25">
      <c r="C397" t="s">
        <v>12</v>
      </c>
      <c r="D397" s="4" t="s">
        <v>751</v>
      </c>
      <c r="E397" s="4" t="s">
        <v>31</v>
      </c>
      <c r="F397" s="5">
        <v>46125</v>
      </c>
      <c r="G397" t="s">
        <v>752</v>
      </c>
      <c r="H397" s="6">
        <v>2</v>
      </c>
      <c r="I397" t="s">
        <v>33</v>
      </c>
      <c r="J397" s="9">
        <v>942</v>
      </c>
      <c r="K397" t="s">
        <v>724</v>
      </c>
      <c r="L397" s="4">
        <v>103910</v>
      </c>
      <c r="M397" t="s">
        <v>17</v>
      </c>
    </row>
    <row r="398" spans="3:13" x14ac:dyDescent="0.25">
      <c r="C398" t="s">
        <v>12</v>
      </c>
      <c r="D398" s="4" t="s">
        <v>753</v>
      </c>
      <c r="E398" s="4" t="s">
        <v>31</v>
      </c>
      <c r="F398" s="5">
        <v>46125</v>
      </c>
      <c r="G398" t="s">
        <v>754</v>
      </c>
      <c r="H398" s="6">
        <v>2</v>
      </c>
      <c r="I398" t="s">
        <v>33</v>
      </c>
      <c r="J398" s="9">
        <v>48</v>
      </c>
      <c r="K398" t="s">
        <v>724</v>
      </c>
      <c r="L398" s="4">
        <v>103910</v>
      </c>
      <c r="M398" t="s">
        <v>17</v>
      </c>
    </row>
    <row r="399" spans="3:13" x14ac:dyDescent="0.25">
      <c r="C399" t="s">
        <v>12</v>
      </c>
      <c r="D399" s="4" t="s">
        <v>755</v>
      </c>
      <c r="E399" s="4" t="s">
        <v>31</v>
      </c>
      <c r="F399" s="5">
        <v>46125</v>
      </c>
      <c r="G399" t="s">
        <v>756</v>
      </c>
      <c r="H399" s="6">
        <v>313</v>
      </c>
      <c r="I399" t="s">
        <v>33</v>
      </c>
      <c r="J399" s="9">
        <v>8292</v>
      </c>
      <c r="K399" t="s">
        <v>757</v>
      </c>
      <c r="L399" s="4">
        <v>103848</v>
      </c>
      <c r="M399" t="s">
        <v>17</v>
      </c>
    </row>
    <row r="400" spans="3:13" x14ac:dyDescent="0.25">
      <c r="C400" t="s">
        <v>12</v>
      </c>
      <c r="D400" s="4" t="s">
        <v>758</v>
      </c>
      <c r="E400" s="4" t="s">
        <v>31</v>
      </c>
      <c r="F400" s="5">
        <v>46125</v>
      </c>
      <c r="G400" t="s">
        <v>759</v>
      </c>
      <c r="H400" s="6">
        <v>531</v>
      </c>
      <c r="I400" t="s">
        <v>33</v>
      </c>
      <c r="J400" s="9">
        <v>3795</v>
      </c>
      <c r="K400" t="s">
        <v>760</v>
      </c>
      <c r="L400" s="4">
        <v>103846</v>
      </c>
      <c r="M400" t="s">
        <v>17</v>
      </c>
    </row>
    <row r="401" spans="3:13" x14ac:dyDescent="0.25">
      <c r="C401" t="s">
        <v>12</v>
      </c>
      <c r="D401" s="4" t="s">
        <v>761</v>
      </c>
      <c r="E401" s="4" t="s">
        <v>31</v>
      </c>
      <c r="F401" s="5">
        <v>46125</v>
      </c>
      <c r="G401" t="s">
        <v>99</v>
      </c>
      <c r="H401" s="6">
        <v>532</v>
      </c>
      <c r="I401" t="s">
        <v>33</v>
      </c>
      <c r="J401" s="9">
        <v>4060</v>
      </c>
      <c r="K401" t="s">
        <v>762</v>
      </c>
      <c r="L401" s="4">
        <v>103832</v>
      </c>
      <c r="M401" t="s">
        <v>17</v>
      </c>
    </row>
    <row r="402" spans="3:13" x14ac:dyDescent="0.25">
      <c r="C402" t="s">
        <v>12</v>
      </c>
      <c r="D402" s="4" t="s">
        <v>763</v>
      </c>
      <c r="E402" s="4" t="s">
        <v>31</v>
      </c>
      <c r="F402" s="5">
        <v>46125</v>
      </c>
      <c r="G402" t="s">
        <v>764</v>
      </c>
      <c r="H402" s="6">
        <v>529</v>
      </c>
      <c r="I402" t="s">
        <v>33</v>
      </c>
      <c r="J402" s="9">
        <v>5475</v>
      </c>
      <c r="K402" t="s">
        <v>765</v>
      </c>
      <c r="L402" s="4">
        <v>103749</v>
      </c>
      <c r="M402" t="s">
        <v>17</v>
      </c>
    </row>
    <row r="403" spans="3:13" x14ac:dyDescent="0.25">
      <c r="C403" t="s">
        <v>12</v>
      </c>
      <c r="D403" s="4" t="s">
        <v>766</v>
      </c>
      <c r="E403" s="4" t="s">
        <v>31</v>
      </c>
      <c r="F403" s="5">
        <v>46125</v>
      </c>
      <c r="G403" t="s">
        <v>767</v>
      </c>
      <c r="H403" s="6">
        <v>1036</v>
      </c>
      <c r="I403" t="s">
        <v>33</v>
      </c>
      <c r="J403" s="9">
        <v>12200</v>
      </c>
      <c r="K403" t="s">
        <v>768</v>
      </c>
      <c r="L403" s="4">
        <v>103702</v>
      </c>
      <c r="M403" t="s">
        <v>17</v>
      </c>
    </row>
    <row r="404" spans="3:13" x14ac:dyDescent="0.25">
      <c r="C404" t="s">
        <v>12</v>
      </c>
      <c r="D404" s="4" t="s">
        <v>769</v>
      </c>
      <c r="E404" s="4" t="s">
        <v>31</v>
      </c>
      <c r="F404" s="5">
        <v>46125</v>
      </c>
      <c r="G404" t="s">
        <v>770</v>
      </c>
      <c r="H404" s="6">
        <v>48</v>
      </c>
      <c r="I404" t="s">
        <v>33</v>
      </c>
      <c r="J404" s="9">
        <v>0</v>
      </c>
      <c r="K404" t="s">
        <v>34</v>
      </c>
      <c r="L404" s="4" t="s">
        <v>35</v>
      </c>
      <c r="M404" t="s">
        <v>17</v>
      </c>
    </row>
    <row r="405" spans="3:13" x14ac:dyDescent="0.25">
      <c r="C405" t="s">
        <v>12</v>
      </c>
      <c r="D405" s="4" t="s">
        <v>771</v>
      </c>
      <c r="E405" s="4" t="s">
        <v>31</v>
      </c>
      <c r="F405" s="5">
        <v>46125</v>
      </c>
      <c r="G405" t="s">
        <v>772</v>
      </c>
      <c r="H405" s="6">
        <v>49</v>
      </c>
      <c r="I405" t="s">
        <v>33</v>
      </c>
      <c r="J405" s="9">
        <v>0</v>
      </c>
      <c r="K405" t="s">
        <v>334</v>
      </c>
      <c r="L405" s="4" t="s">
        <v>35</v>
      </c>
      <c r="M405" t="s">
        <v>17</v>
      </c>
    </row>
    <row r="406" spans="3:13" x14ac:dyDescent="0.25">
      <c r="C406" t="s">
        <v>12</v>
      </c>
      <c r="D406" s="4" t="s">
        <v>773</v>
      </c>
      <c r="E406" s="4" t="s">
        <v>31</v>
      </c>
      <c r="F406" s="5">
        <v>46125</v>
      </c>
      <c r="G406" t="s">
        <v>774</v>
      </c>
      <c r="H406" s="6">
        <v>148</v>
      </c>
      <c r="I406" t="s">
        <v>33</v>
      </c>
      <c r="J406" s="9">
        <v>0</v>
      </c>
      <c r="K406" t="s">
        <v>775</v>
      </c>
      <c r="L406" s="4" t="s">
        <v>35</v>
      </c>
      <c r="M406" t="s">
        <v>17</v>
      </c>
    </row>
    <row r="407" spans="3:13" x14ac:dyDescent="0.25">
      <c r="C407" t="s">
        <v>12</v>
      </c>
      <c r="D407" s="4" t="s">
        <v>776</v>
      </c>
      <c r="E407" s="4" t="s">
        <v>31</v>
      </c>
      <c r="F407" s="5">
        <v>46125</v>
      </c>
      <c r="G407" t="s">
        <v>777</v>
      </c>
      <c r="H407" s="6">
        <v>50</v>
      </c>
      <c r="I407" t="s">
        <v>33</v>
      </c>
      <c r="J407" s="9">
        <v>0</v>
      </c>
      <c r="K407" t="s">
        <v>319</v>
      </c>
      <c r="L407" s="4" t="s">
        <v>35</v>
      </c>
      <c r="M407" t="s">
        <v>17</v>
      </c>
    </row>
    <row r="408" spans="3:13" x14ac:dyDescent="0.25">
      <c r="C408" t="s">
        <v>12</v>
      </c>
      <c r="D408" s="4" t="s">
        <v>778</v>
      </c>
      <c r="E408" s="4" t="s">
        <v>31</v>
      </c>
      <c r="F408" s="5">
        <v>46125</v>
      </c>
      <c r="G408" t="s">
        <v>779</v>
      </c>
      <c r="H408" s="6">
        <v>49</v>
      </c>
      <c r="I408" t="s">
        <v>33</v>
      </c>
      <c r="J408" s="9">
        <v>0</v>
      </c>
      <c r="K408" t="s">
        <v>334</v>
      </c>
      <c r="L408" s="4" t="s">
        <v>35</v>
      </c>
      <c r="M408" t="s">
        <v>17</v>
      </c>
    </row>
    <row r="409" spans="3:13" x14ac:dyDescent="0.25">
      <c r="C409" t="s">
        <v>12</v>
      </c>
      <c r="D409" s="4" t="s">
        <v>780</v>
      </c>
      <c r="E409" s="4" t="s">
        <v>31</v>
      </c>
      <c r="F409" s="5">
        <v>46125</v>
      </c>
      <c r="G409" t="s">
        <v>781</v>
      </c>
      <c r="H409" s="6">
        <v>99</v>
      </c>
      <c r="I409" t="s">
        <v>33</v>
      </c>
      <c r="J409" s="9">
        <v>0</v>
      </c>
      <c r="K409" t="s">
        <v>782</v>
      </c>
      <c r="L409" s="4" t="s">
        <v>35</v>
      </c>
      <c r="M409" t="s">
        <v>17</v>
      </c>
    </row>
    <row r="410" spans="3:13" x14ac:dyDescent="0.25">
      <c r="C410" t="s">
        <v>12</v>
      </c>
      <c r="D410" s="4" t="s">
        <v>783</v>
      </c>
      <c r="E410" s="4" t="s">
        <v>31</v>
      </c>
      <c r="F410" s="5">
        <v>46125</v>
      </c>
      <c r="G410" t="s">
        <v>784</v>
      </c>
      <c r="H410" s="6">
        <v>47</v>
      </c>
      <c r="I410" t="s">
        <v>33</v>
      </c>
      <c r="J410" s="9">
        <v>0</v>
      </c>
      <c r="K410" t="s">
        <v>245</v>
      </c>
      <c r="L410" s="4" t="s">
        <v>35</v>
      </c>
      <c r="M410" t="s">
        <v>17</v>
      </c>
    </row>
    <row r="411" spans="3:13" x14ac:dyDescent="0.25">
      <c r="C411" t="s">
        <v>12</v>
      </c>
      <c r="D411" s="4" t="s">
        <v>785</v>
      </c>
      <c r="E411" s="4" t="s">
        <v>31</v>
      </c>
      <c r="F411" s="5">
        <v>46125</v>
      </c>
      <c r="G411" t="s">
        <v>786</v>
      </c>
      <c r="H411" s="6">
        <v>99</v>
      </c>
      <c r="I411" t="s">
        <v>33</v>
      </c>
      <c r="J411" s="9">
        <v>0</v>
      </c>
      <c r="K411" t="s">
        <v>787</v>
      </c>
      <c r="L411" s="4" t="s">
        <v>35</v>
      </c>
      <c r="M411" t="s">
        <v>17</v>
      </c>
    </row>
    <row r="412" spans="3:13" x14ac:dyDescent="0.25">
      <c r="C412" t="s">
        <v>12</v>
      </c>
      <c r="D412" s="4" t="s">
        <v>788</v>
      </c>
      <c r="E412" s="4" t="s">
        <v>31</v>
      </c>
      <c r="F412" s="5">
        <v>46125</v>
      </c>
      <c r="G412" t="s">
        <v>789</v>
      </c>
      <c r="H412" s="6">
        <v>48</v>
      </c>
      <c r="I412" t="s">
        <v>33</v>
      </c>
      <c r="J412" s="9">
        <v>0</v>
      </c>
      <c r="K412" t="s">
        <v>34</v>
      </c>
      <c r="L412" s="4" t="s">
        <v>35</v>
      </c>
      <c r="M412" t="s">
        <v>17</v>
      </c>
    </row>
    <row r="413" spans="3:13" x14ac:dyDescent="0.25">
      <c r="C413" t="s">
        <v>12</v>
      </c>
      <c r="D413" s="4" t="s">
        <v>790</v>
      </c>
      <c r="E413" s="4" t="s">
        <v>31</v>
      </c>
      <c r="F413" s="5">
        <v>46125</v>
      </c>
      <c r="G413" t="s">
        <v>791</v>
      </c>
      <c r="H413" s="6">
        <v>108</v>
      </c>
      <c r="I413" t="s">
        <v>33</v>
      </c>
      <c r="J413" s="9">
        <v>0</v>
      </c>
      <c r="K413" t="s">
        <v>792</v>
      </c>
      <c r="L413" s="4" t="s">
        <v>35</v>
      </c>
      <c r="M413" t="s">
        <v>17</v>
      </c>
    </row>
    <row r="414" spans="3:13" x14ac:dyDescent="0.25">
      <c r="C414" t="s">
        <v>12</v>
      </c>
      <c r="D414" s="4" t="s">
        <v>793</v>
      </c>
      <c r="E414" s="4" t="s">
        <v>31</v>
      </c>
      <c r="F414" s="5">
        <v>46125</v>
      </c>
      <c r="G414" t="s">
        <v>794</v>
      </c>
      <c r="H414" s="6">
        <v>42</v>
      </c>
      <c r="I414" t="s">
        <v>33</v>
      </c>
      <c r="J414" s="9">
        <v>0</v>
      </c>
      <c r="K414" t="s">
        <v>795</v>
      </c>
      <c r="L414" s="4" t="s">
        <v>35</v>
      </c>
      <c r="M414" t="s">
        <v>17</v>
      </c>
    </row>
    <row r="415" spans="3:13" x14ac:dyDescent="0.25">
      <c r="C415" t="s">
        <v>12</v>
      </c>
      <c r="D415" s="4" t="s">
        <v>796</v>
      </c>
      <c r="E415" s="4" t="s">
        <v>31</v>
      </c>
      <c r="F415" s="5">
        <v>46125</v>
      </c>
      <c r="G415" t="s">
        <v>797</v>
      </c>
      <c r="H415" s="6">
        <v>48</v>
      </c>
      <c r="I415" t="s">
        <v>33</v>
      </c>
      <c r="J415" s="9">
        <v>0</v>
      </c>
      <c r="K415" t="s">
        <v>34</v>
      </c>
      <c r="L415" s="4" t="s">
        <v>35</v>
      </c>
      <c r="M415" t="s">
        <v>17</v>
      </c>
    </row>
    <row r="416" spans="3:13" x14ac:dyDescent="0.25">
      <c r="C416" t="s">
        <v>12</v>
      </c>
      <c r="D416" s="4" t="s">
        <v>798</v>
      </c>
      <c r="E416" s="4" t="s">
        <v>31</v>
      </c>
      <c r="F416" s="5">
        <v>46125</v>
      </c>
      <c r="G416" t="s">
        <v>799</v>
      </c>
      <c r="H416" s="6">
        <v>48</v>
      </c>
      <c r="I416" t="s">
        <v>33</v>
      </c>
      <c r="J416" s="9">
        <v>0</v>
      </c>
      <c r="K416" t="s">
        <v>34</v>
      </c>
      <c r="L416" s="4" t="s">
        <v>35</v>
      </c>
      <c r="M416" t="s">
        <v>17</v>
      </c>
    </row>
    <row r="417" spans="3:13" x14ac:dyDescent="0.25">
      <c r="C417" t="s">
        <v>12</v>
      </c>
      <c r="D417" s="4" t="s">
        <v>800</v>
      </c>
      <c r="E417" s="4" t="s">
        <v>31</v>
      </c>
      <c r="F417" s="5">
        <v>46125</v>
      </c>
      <c r="G417" t="s">
        <v>801</v>
      </c>
      <c r="H417" s="6">
        <v>48</v>
      </c>
      <c r="I417" t="s">
        <v>33</v>
      </c>
      <c r="J417" s="9">
        <v>0</v>
      </c>
      <c r="K417" t="s">
        <v>34</v>
      </c>
      <c r="L417" s="4" t="s">
        <v>35</v>
      </c>
      <c r="M417" t="s">
        <v>17</v>
      </c>
    </row>
    <row r="418" spans="3:13" x14ac:dyDescent="0.25">
      <c r="C418" t="s">
        <v>12</v>
      </c>
      <c r="D418" s="4" t="s">
        <v>802</v>
      </c>
      <c r="E418" s="4" t="s">
        <v>31</v>
      </c>
      <c r="F418" s="5">
        <v>46125</v>
      </c>
      <c r="G418" t="s">
        <v>803</v>
      </c>
      <c r="H418" s="6">
        <v>48</v>
      </c>
      <c r="I418" t="s">
        <v>33</v>
      </c>
      <c r="J418" s="9">
        <v>0</v>
      </c>
      <c r="K418" t="s">
        <v>34</v>
      </c>
      <c r="L418" s="4" t="s">
        <v>35</v>
      </c>
      <c r="M418" t="s">
        <v>17</v>
      </c>
    </row>
    <row r="419" spans="3:13" x14ac:dyDescent="0.25">
      <c r="C419" t="s">
        <v>12</v>
      </c>
      <c r="D419" s="4" t="s">
        <v>804</v>
      </c>
      <c r="E419" s="4" t="s">
        <v>31</v>
      </c>
      <c r="F419" s="5">
        <v>46125</v>
      </c>
      <c r="G419" t="s">
        <v>805</v>
      </c>
      <c r="H419" s="6">
        <v>48</v>
      </c>
      <c r="I419" t="s">
        <v>33</v>
      </c>
      <c r="J419" s="9">
        <v>0</v>
      </c>
      <c r="K419" t="s">
        <v>34</v>
      </c>
      <c r="L419" s="4" t="s">
        <v>35</v>
      </c>
      <c r="M419" t="s">
        <v>17</v>
      </c>
    </row>
    <row r="420" spans="3:13" x14ac:dyDescent="0.25">
      <c r="C420" t="s">
        <v>12</v>
      </c>
      <c r="D420" s="4">
        <v>23719</v>
      </c>
      <c r="E420" s="4" t="s">
        <v>806</v>
      </c>
      <c r="F420" s="5">
        <v>46125</v>
      </c>
      <c r="G420" t="s">
        <v>752</v>
      </c>
      <c r="H420" s="6">
        <v>-2</v>
      </c>
      <c r="I420" t="s">
        <v>15</v>
      </c>
      <c r="J420" s="9">
        <v>1930</v>
      </c>
      <c r="K420" t="s">
        <v>16</v>
      </c>
      <c r="L420" s="4">
        <v>16255</v>
      </c>
      <c r="M420" t="s">
        <v>17</v>
      </c>
    </row>
    <row r="421" spans="3:13" x14ac:dyDescent="0.25">
      <c r="C421" t="s">
        <v>12</v>
      </c>
      <c r="D421" s="4">
        <v>23719</v>
      </c>
      <c r="E421" s="4" t="s">
        <v>806</v>
      </c>
      <c r="F421" s="5">
        <v>46125</v>
      </c>
      <c r="G421" t="s">
        <v>754</v>
      </c>
      <c r="H421" s="6">
        <v>-2</v>
      </c>
      <c r="I421" t="s">
        <v>15</v>
      </c>
      <c r="J421" s="9">
        <v>132</v>
      </c>
      <c r="K421" t="s">
        <v>16</v>
      </c>
      <c r="L421" s="4">
        <v>16255</v>
      </c>
      <c r="M421" t="s">
        <v>17</v>
      </c>
    </row>
    <row r="422" spans="3:13" x14ac:dyDescent="0.25">
      <c r="C422" t="s">
        <v>12</v>
      </c>
      <c r="D422" s="4">
        <v>23720</v>
      </c>
      <c r="E422" s="4" t="s">
        <v>18</v>
      </c>
      <c r="F422" s="5">
        <v>46125</v>
      </c>
      <c r="G422" t="s">
        <v>295</v>
      </c>
      <c r="H422" s="6">
        <v>-1</v>
      </c>
      <c r="I422" t="s">
        <v>15</v>
      </c>
      <c r="J422" s="9">
        <v>455.2</v>
      </c>
      <c r="K422" t="s">
        <v>555</v>
      </c>
      <c r="L422" s="4">
        <v>16326</v>
      </c>
      <c r="M422" t="s">
        <v>17</v>
      </c>
    </row>
    <row r="423" spans="3:13" x14ac:dyDescent="0.25">
      <c r="C423" t="s">
        <v>12</v>
      </c>
      <c r="D423" s="4" t="s">
        <v>807</v>
      </c>
      <c r="E423" s="4" t="s">
        <v>31</v>
      </c>
      <c r="F423" s="5">
        <v>46125</v>
      </c>
      <c r="G423" t="s">
        <v>706</v>
      </c>
      <c r="H423" s="6">
        <v>100</v>
      </c>
      <c r="I423" t="s">
        <v>33</v>
      </c>
      <c r="J423" s="9">
        <v>865</v>
      </c>
      <c r="K423" t="s">
        <v>450</v>
      </c>
      <c r="L423" s="4">
        <v>103817</v>
      </c>
      <c r="M423" t="s">
        <v>17</v>
      </c>
    </row>
    <row r="424" spans="3:13" x14ac:dyDescent="0.25">
      <c r="C424" t="s">
        <v>12</v>
      </c>
      <c r="D424" s="4" t="s">
        <v>808</v>
      </c>
      <c r="E424" s="4" t="s">
        <v>559</v>
      </c>
      <c r="F424" s="5">
        <v>46125</v>
      </c>
      <c r="G424" t="s">
        <v>706</v>
      </c>
      <c r="H424" s="6">
        <v>-1</v>
      </c>
      <c r="I424" t="s">
        <v>15</v>
      </c>
      <c r="J424" s="9">
        <v>0</v>
      </c>
      <c r="K424" t="s">
        <v>555</v>
      </c>
      <c r="L424" s="4">
        <v>16328</v>
      </c>
      <c r="M424" t="s">
        <v>17</v>
      </c>
    </row>
    <row r="425" spans="3:13" x14ac:dyDescent="0.25">
      <c r="C425" t="s">
        <v>12</v>
      </c>
      <c r="D425" s="4" t="s">
        <v>809</v>
      </c>
      <c r="E425" s="4" t="s">
        <v>31</v>
      </c>
      <c r="F425" s="5">
        <v>46126</v>
      </c>
      <c r="G425" t="s">
        <v>810</v>
      </c>
      <c r="H425" s="6">
        <v>10</v>
      </c>
      <c r="I425" t="s">
        <v>33</v>
      </c>
      <c r="J425" s="9">
        <v>527.6</v>
      </c>
      <c r="K425" t="s">
        <v>221</v>
      </c>
      <c r="L425" s="4">
        <v>103922</v>
      </c>
      <c r="M425" t="s">
        <v>17</v>
      </c>
    </row>
    <row r="426" spans="3:13" x14ac:dyDescent="0.25">
      <c r="C426" t="s">
        <v>12</v>
      </c>
      <c r="D426" s="4" t="s">
        <v>811</v>
      </c>
      <c r="E426" s="4" t="s">
        <v>31</v>
      </c>
      <c r="F426" s="5">
        <v>46126</v>
      </c>
      <c r="G426" t="s">
        <v>812</v>
      </c>
      <c r="H426" s="6">
        <v>7</v>
      </c>
      <c r="I426" t="s">
        <v>33</v>
      </c>
      <c r="J426" s="9">
        <v>655.5</v>
      </c>
      <c r="K426" t="s">
        <v>684</v>
      </c>
      <c r="L426" s="4" t="s">
        <v>35</v>
      </c>
      <c r="M426" t="s">
        <v>17</v>
      </c>
    </row>
    <row r="427" spans="3:13" x14ac:dyDescent="0.25">
      <c r="C427" t="s">
        <v>12</v>
      </c>
      <c r="D427" s="4" t="s">
        <v>813</v>
      </c>
      <c r="E427" s="4" t="s">
        <v>31</v>
      </c>
      <c r="F427" s="5">
        <v>46126</v>
      </c>
      <c r="G427" t="s">
        <v>814</v>
      </c>
      <c r="H427" s="6">
        <v>7</v>
      </c>
      <c r="I427" t="s">
        <v>33</v>
      </c>
      <c r="J427" s="9">
        <v>4957.6499999999996</v>
      </c>
      <c r="K427" t="s">
        <v>684</v>
      </c>
      <c r="L427" s="4" t="s">
        <v>35</v>
      </c>
      <c r="M427" t="s">
        <v>17</v>
      </c>
    </row>
    <row r="428" spans="3:13" x14ac:dyDescent="0.25">
      <c r="C428" t="s">
        <v>12</v>
      </c>
      <c r="D428" s="4" t="s">
        <v>815</v>
      </c>
      <c r="E428" s="4" t="s">
        <v>31</v>
      </c>
      <c r="F428" s="5">
        <v>46126</v>
      </c>
      <c r="G428" t="s">
        <v>816</v>
      </c>
      <c r="H428" s="6">
        <v>5</v>
      </c>
      <c r="I428" t="s">
        <v>33</v>
      </c>
      <c r="J428" s="9">
        <v>1338.6</v>
      </c>
      <c r="K428" t="s">
        <v>453</v>
      </c>
      <c r="L428" s="4" t="s">
        <v>35</v>
      </c>
      <c r="M428" t="s">
        <v>17</v>
      </c>
    </row>
    <row r="429" spans="3:13" x14ac:dyDescent="0.25">
      <c r="C429" t="s">
        <v>12</v>
      </c>
      <c r="D429" s="4" t="s">
        <v>817</v>
      </c>
      <c r="E429" s="4" t="s">
        <v>31</v>
      </c>
      <c r="F429" s="5">
        <v>46126</v>
      </c>
      <c r="G429" t="s">
        <v>818</v>
      </c>
      <c r="H429" s="6">
        <v>6</v>
      </c>
      <c r="I429" t="s">
        <v>33</v>
      </c>
      <c r="J429" s="9">
        <v>4957.6499999999996</v>
      </c>
      <c r="K429" t="s">
        <v>632</v>
      </c>
      <c r="L429" s="4" t="s">
        <v>35</v>
      </c>
      <c r="M429" t="s">
        <v>17</v>
      </c>
    </row>
    <row r="430" spans="3:13" x14ac:dyDescent="0.25">
      <c r="C430" t="s">
        <v>12</v>
      </c>
      <c r="D430" s="4" t="s">
        <v>819</v>
      </c>
      <c r="E430" s="4" t="s">
        <v>31</v>
      </c>
      <c r="F430" s="5">
        <v>46126</v>
      </c>
      <c r="G430" t="s">
        <v>820</v>
      </c>
      <c r="H430" s="6">
        <v>3</v>
      </c>
      <c r="I430" t="s">
        <v>33</v>
      </c>
      <c r="J430" s="9">
        <v>1200.5999999999999</v>
      </c>
      <c r="K430" t="s">
        <v>719</v>
      </c>
      <c r="L430" s="4" t="s">
        <v>35</v>
      </c>
      <c r="M430" t="s">
        <v>17</v>
      </c>
    </row>
    <row r="431" spans="3:13" x14ac:dyDescent="0.25">
      <c r="C431" t="s">
        <v>12</v>
      </c>
      <c r="D431" s="4" t="s">
        <v>821</v>
      </c>
      <c r="E431" s="4" t="s">
        <v>31</v>
      </c>
      <c r="F431" s="5">
        <v>46126</v>
      </c>
      <c r="G431" t="s">
        <v>822</v>
      </c>
      <c r="H431" s="6">
        <v>18</v>
      </c>
      <c r="I431" t="s">
        <v>33</v>
      </c>
      <c r="J431" s="9">
        <v>3891.6</v>
      </c>
      <c r="K431" t="s">
        <v>823</v>
      </c>
      <c r="L431" s="4" t="s">
        <v>35</v>
      </c>
      <c r="M431" t="s">
        <v>17</v>
      </c>
    </row>
    <row r="432" spans="3:13" x14ac:dyDescent="0.25">
      <c r="C432" t="s">
        <v>12</v>
      </c>
      <c r="D432" s="4" t="s">
        <v>824</v>
      </c>
      <c r="E432" s="4" t="s">
        <v>31</v>
      </c>
      <c r="F432" s="5">
        <v>46126</v>
      </c>
      <c r="G432" t="s">
        <v>825</v>
      </c>
      <c r="H432" s="6">
        <v>4</v>
      </c>
      <c r="I432" t="s">
        <v>33</v>
      </c>
      <c r="J432" s="9">
        <v>3891.6</v>
      </c>
      <c r="K432" t="s">
        <v>455</v>
      </c>
      <c r="L432" s="4" t="s">
        <v>35</v>
      </c>
      <c r="M432" t="s">
        <v>17</v>
      </c>
    </row>
    <row r="433" spans="3:13" x14ac:dyDescent="0.25">
      <c r="C433" t="s">
        <v>12</v>
      </c>
      <c r="D433" s="4" t="s">
        <v>826</v>
      </c>
      <c r="E433" s="4" t="s">
        <v>31</v>
      </c>
      <c r="F433" s="5">
        <v>46126</v>
      </c>
      <c r="G433" t="s">
        <v>827</v>
      </c>
      <c r="H433" s="6">
        <v>2</v>
      </c>
      <c r="I433" t="s">
        <v>33</v>
      </c>
      <c r="J433" s="9">
        <v>3891.6</v>
      </c>
      <c r="K433" t="s">
        <v>724</v>
      </c>
      <c r="L433" s="4" t="s">
        <v>35</v>
      </c>
      <c r="M433" t="s">
        <v>17</v>
      </c>
    </row>
    <row r="434" spans="3:13" x14ac:dyDescent="0.25">
      <c r="C434" t="s">
        <v>12</v>
      </c>
      <c r="D434" s="4" t="s">
        <v>828</v>
      </c>
      <c r="E434" s="4" t="s">
        <v>31</v>
      </c>
      <c r="F434" s="5">
        <v>46126</v>
      </c>
      <c r="G434" t="s">
        <v>829</v>
      </c>
      <c r="H434" s="6">
        <v>2</v>
      </c>
      <c r="I434" t="s">
        <v>33</v>
      </c>
      <c r="J434" s="9">
        <v>225</v>
      </c>
      <c r="K434" t="s">
        <v>724</v>
      </c>
      <c r="L434" s="4" t="s">
        <v>35</v>
      </c>
      <c r="M434" t="s">
        <v>17</v>
      </c>
    </row>
    <row r="435" spans="3:13" x14ac:dyDescent="0.25">
      <c r="C435" t="s">
        <v>12</v>
      </c>
      <c r="D435" s="4">
        <v>23721</v>
      </c>
      <c r="E435" s="4" t="s">
        <v>659</v>
      </c>
      <c r="F435" s="5">
        <v>46126</v>
      </c>
      <c r="G435" t="s">
        <v>767</v>
      </c>
      <c r="H435" s="6">
        <v>-164</v>
      </c>
      <c r="I435" t="s">
        <v>15</v>
      </c>
      <c r="J435" s="9">
        <v>5576</v>
      </c>
      <c r="K435" t="s">
        <v>830</v>
      </c>
      <c r="L435" s="4" t="s">
        <v>831</v>
      </c>
      <c r="M435" t="s">
        <v>17</v>
      </c>
    </row>
    <row r="436" spans="3:13" x14ac:dyDescent="0.25">
      <c r="C436" t="s">
        <v>12</v>
      </c>
      <c r="D436" s="4">
        <v>23722</v>
      </c>
      <c r="E436" s="4" t="s">
        <v>592</v>
      </c>
      <c r="F436" s="5">
        <v>46126</v>
      </c>
      <c r="G436" t="s">
        <v>147</v>
      </c>
      <c r="H436" s="6">
        <v>-7</v>
      </c>
      <c r="I436" t="s">
        <v>15</v>
      </c>
      <c r="J436" s="9">
        <v>273</v>
      </c>
      <c r="K436" t="s">
        <v>832</v>
      </c>
      <c r="L436" s="4">
        <v>16330</v>
      </c>
      <c r="M436" t="s">
        <v>17</v>
      </c>
    </row>
    <row r="437" spans="3:13" x14ac:dyDescent="0.25">
      <c r="C437" t="s">
        <v>12</v>
      </c>
      <c r="D437" s="4" t="s">
        <v>833</v>
      </c>
      <c r="E437" s="4" t="s">
        <v>31</v>
      </c>
      <c r="F437" s="5">
        <v>46126</v>
      </c>
      <c r="G437" t="s">
        <v>834</v>
      </c>
      <c r="H437" s="6">
        <v>1</v>
      </c>
      <c r="I437" t="s">
        <v>33</v>
      </c>
      <c r="J437" s="9">
        <v>0</v>
      </c>
      <c r="K437" t="s">
        <v>835</v>
      </c>
      <c r="L437" s="4" t="s">
        <v>35</v>
      </c>
      <c r="M437" t="s">
        <v>17</v>
      </c>
    </row>
    <row r="438" spans="3:13" x14ac:dyDescent="0.25">
      <c r="C438" t="s">
        <v>12</v>
      </c>
      <c r="D438" s="4" t="s">
        <v>836</v>
      </c>
      <c r="E438" s="4" t="s">
        <v>31</v>
      </c>
      <c r="F438" s="5">
        <v>46126</v>
      </c>
      <c r="G438" t="s">
        <v>837</v>
      </c>
      <c r="H438" s="6">
        <v>2</v>
      </c>
      <c r="I438" t="s">
        <v>33</v>
      </c>
      <c r="J438" s="9">
        <v>0</v>
      </c>
      <c r="K438" t="s">
        <v>724</v>
      </c>
      <c r="L438" s="4" t="s">
        <v>35</v>
      </c>
      <c r="M438" t="s">
        <v>17</v>
      </c>
    </row>
    <row r="439" spans="3:13" x14ac:dyDescent="0.25">
      <c r="C439" t="s">
        <v>12</v>
      </c>
      <c r="D439" s="4">
        <v>23723</v>
      </c>
      <c r="E439" s="4" t="s">
        <v>18</v>
      </c>
      <c r="F439" s="5">
        <v>46127</v>
      </c>
      <c r="G439" t="s">
        <v>150</v>
      </c>
      <c r="H439" s="6">
        <v>-100</v>
      </c>
      <c r="I439" t="s">
        <v>15</v>
      </c>
      <c r="J439" s="9">
        <v>4860</v>
      </c>
      <c r="K439" t="s">
        <v>464</v>
      </c>
      <c r="L439" s="4">
        <v>16329</v>
      </c>
      <c r="M439" t="s">
        <v>17</v>
      </c>
    </row>
    <row r="440" spans="3:13" x14ac:dyDescent="0.25">
      <c r="C440" t="s">
        <v>12</v>
      </c>
      <c r="D440" s="4" t="s">
        <v>838</v>
      </c>
      <c r="E440" s="4" t="s">
        <v>839</v>
      </c>
      <c r="F440" s="5">
        <v>46127</v>
      </c>
      <c r="G440" t="s">
        <v>138</v>
      </c>
      <c r="H440" s="6">
        <v>-1</v>
      </c>
      <c r="I440" t="s">
        <v>15</v>
      </c>
      <c r="J440" s="9">
        <v>0</v>
      </c>
      <c r="K440" t="s">
        <v>555</v>
      </c>
      <c r="L440" s="4" t="s">
        <v>840</v>
      </c>
      <c r="M440" t="s">
        <v>17</v>
      </c>
    </row>
    <row r="441" spans="3:13" x14ac:dyDescent="0.25">
      <c r="C441" t="s">
        <v>12</v>
      </c>
      <c r="D441" s="4" t="s">
        <v>841</v>
      </c>
      <c r="E441" s="4" t="s">
        <v>839</v>
      </c>
      <c r="F441" s="5">
        <v>46127</v>
      </c>
      <c r="G441" t="s">
        <v>141</v>
      </c>
      <c r="H441" s="6">
        <v>-1</v>
      </c>
      <c r="I441" t="s">
        <v>15</v>
      </c>
      <c r="J441" s="9">
        <v>0</v>
      </c>
      <c r="K441" t="s">
        <v>555</v>
      </c>
      <c r="L441" s="4" t="s">
        <v>840</v>
      </c>
      <c r="M441" t="s">
        <v>17</v>
      </c>
    </row>
    <row r="442" spans="3:13" x14ac:dyDescent="0.25">
      <c r="C442" t="s">
        <v>12</v>
      </c>
      <c r="D442" s="4" t="s">
        <v>842</v>
      </c>
      <c r="E442" s="4" t="s">
        <v>839</v>
      </c>
      <c r="F442" s="5">
        <v>46127</v>
      </c>
      <c r="G442" t="s">
        <v>144</v>
      </c>
      <c r="H442" s="6">
        <v>-1</v>
      </c>
      <c r="I442" t="s">
        <v>15</v>
      </c>
      <c r="J442" s="9">
        <v>0</v>
      </c>
      <c r="K442" t="s">
        <v>555</v>
      </c>
      <c r="L442" s="4" t="s">
        <v>840</v>
      </c>
      <c r="M442" t="s">
        <v>17</v>
      </c>
    </row>
    <row r="443" spans="3:13" x14ac:dyDescent="0.25">
      <c r="C443" t="s">
        <v>12</v>
      </c>
      <c r="D443" s="4" t="s">
        <v>843</v>
      </c>
      <c r="E443" s="4" t="s">
        <v>839</v>
      </c>
      <c r="F443" s="5">
        <v>46127</v>
      </c>
      <c r="G443" t="s">
        <v>147</v>
      </c>
      <c r="H443" s="6">
        <v>-1</v>
      </c>
      <c r="I443" t="s">
        <v>15</v>
      </c>
      <c r="J443" s="9">
        <v>0</v>
      </c>
      <c r="K443" t="s">
        <v>555</v>
      </c>
      <c r="L443" s="4" t="s">
        <v>840</v>
      </c>
      <c r="M443" t="s">
        <v>17</v>
      </c>
    </row>
    <row r="444" spans="3:13" x14ac:dyDescent="0.25">
      <c r="C444" t="s">
        <v>12</v>
      </c>
      <c r="D444" s="4" t="s">
        <v>844</v>
      </c>
      <c r="E444" s="4" t="s">
        <v>839</v>
      </c>
      <c r="F444" s="5">
        <v>46127</v>
      </c>
      <c r="G444" t="s">
        <v>150</v>
      </c>
      <c r="H444" s="6">
        <v>-1</v>
      </c>
      <c r="I444" t="s">
        <v>15</v>
      </c>
      <c r="J444" s="9">
        <v>0</v>
      </c>
      <c r="K444" t="s">
        <v>555</v>
      </c>
      <c r="L444" s="4" t="s">
        <v>840</v>
      </c>
      <c r="M444" t="s">
        <v>17</v>
      </c>
    </row>
    <row r="445" spans="3:13" x14ac:dyDescent="0.25">
      <c r="C445" t="s">
        <v>12</v>
      </c>
      <c r="D445" s="4" t="s">
        <v>845</v>
      </c>
      <c r="E445" s="4" t="s">
        <v>839</v>
      </c>
      <c r="F445" s="5">
        <v>46127</v>
      </c>
      <c r="G445" t="s">
        <v>153</v>
      </c>
      <c r="H445" s="6">
        <v>-1</v>
      </c>
      <c r="I445" t="s">
        <v>15</v>
      </c>
      <c r="J445" s="9">
        <v>0</v>
      </c>
      <c r="K445" t="s">
        <v>555</v>
      </c>
      <c r="L445" s="4" t="s">
        <v>840</v>
      </c>
      <c r="M445" t="s">
        <v>17</v>
      </c>
    </row>
    <row r="446" spans="3:13" x14ac:dyDescent="0.25">
      <c r="C446" t="s">
        <v>12</v>
      </c>
      <c r="D446" s="4" t="s">
        <v>846</v>
      </c>
      <c r="E446" s="4" t="s">
        <v>839</v>
      </c>
      <c r="F446" s="5">
        <v>46127</v>
      </c>
      <c r="G446" t="s">
        <v>156</v>
      </c>
      <c r="H446" s="6">
        <v>-1</v>
      </c>
      <c r="I446" t="s">
        <v>15</v>
      </c>
      <c r="J446" s="9">
        <v>0</v>
      </c>
      <c r="K446" t="s">
        <v>555</v>
      </c>
      <c r="L446" s="4" t="s">
        <v>840</v>
      </c>
      <c r="M446" t="s">
        <v>17</v>
      </c>
    </row>
    <row r="447" spans="3:13" x14ac:dyDescent="0.25">
      <c r="C447" t="s">
        <v>12</v>
      </c>
      <c r="D447" s="4" t="s">
        <v>847</v>
      </c>
      <c r="E447" s="4" t="s">
        <v>31</v>
      </c>
      <c r="F447" s="5">
        <v>46128</v>
      </c>
      <c r="G447" t="s">
        <v>814</v>
      </c>
      <c r="H447" s="6">
        <v>-2</v>
      </c>
      <c r="I447" t="s">
        <v>638</v>
      </c>
      <c r="J447" s="9">
        <v>0</v>
      </c>
      <c r="K447" t="s">
        <v>16</v>
      </c>
      <c r="L447" s="4" t="s">
        <v>640</v>
      </c>
      <c r="M447" t="s">
        <v>17</v>
      </c>
    </row>
    <row r="448" spans="3:13" x14ac:dyDescent="0.25">
      <c r="C448" t="s">
        <v>12</v>
      </c>
      <c r="D448" s="4" t="s">
        <v>848</v>
      </c>
      <c r="E448" s="4" t="s">
        <v>31</v>
      </c>
      <c r="F448" s="5">
        <v>46128</v>
      </c>
      <c r="G448" t="s">
        <v>820</v>
      </c>
      <c r="H448" s="6">
        <v>4</v>
      </c>
      <c r="I448" t="s">
        <v>638</v>
      </c>
      <c r="J448" s="9">
        <v>0</v>
      </c>
      <c r="K448" t="s">
        <v>455</v>
      </c>
      <c r="L448" s="4" t="s">
        <v>640</v>
      </c>
      <c r="M448" t="s">
        <v>17</v>
      </c>
    </row>
    <row r="449" spans="3:13" x14ac:dyDescent="0.25">
      <c r="C449" t="s">
        <v>12</v>
      </c>
      <c r="D449" s="4" t="s">
        <v>849</v>
      </c>
      <c r="E449" s="4" t="s">
        <v>31</v>
      </c>
      <c r="F449" s="5">
        <v>46128</v>
      </c>
      <c r="G449" t="s">
        <v>816</v>
      </c>
      <c r="H449" s="6">
        <v>-4</v>
      </c>
      <c r="I449" t="s">
        <v>638</v>
      </c>
      <c r="J449" s="9">
        <v>0</v>
      </c>
      <c r="K449" t="s">
        <v>610</v>
      </c>
      <c r="L449" s="4" t="s">
        <v>640</v>
      </c>
      <c r="M449" t="s">
        <v>17</v>
      </c>
    </row>
    <row r="450" spans="3:13" x14ac:dyDescent="0.25">
      <c r="C450" t="s">
        <v>12</v>
      </c>
      <c r="D450" s="4" t="s">
        <v>850</v>
      </c>
      <c r="E450" s="4" t="s">
        <v>31</v>
      </c>
      <c r="F450" s="5">
        <v>46128</v>
      </c>
      <c r="G450" t="s">
        <v>818</v>
      </c>
      <c r="H450" s="6">
        <v>-1</v>
      </c>
      <c r="I450" t="s">
        <v>638</v>
      </c>
      <c r="J450" s="9">
        <v>0</v>
      </c>
      <c r="K450" t="s">
        <v>555</v>
      </c>
      <c r="L450" s="4" t="s">
        <v>640</v>
      </c>
      <c r="M450" t="s">
        <v>17</v>
      </c>
    </row>
    <row r="451" spans="3:13" x14ac:dyDescent="0.25">
      <c r="C451" t="s">
        <v>12</v>
      </c>
      <c r="D451" s="4" t="s">
        <v>851</v>
      </c>
      <c r="E451" s="4" t="s">
        <v>31</v>
      </c>
      <c r="F451" s="5">
        <v>46128</v>
      </c>
      <c r="G451" t="s">
        <v>822</v>
      </c>
      <c r="H451" s="6">
        <v>-1</v>
      </c>
      <c r="I451" t="s">
        <v>638</v>
      </c>
      <c r="J451" s="9">
        <v>0</v>
      </c>
      <c r="K451" t="s">
        <v>555</v>
      </c>
      <c r="L451" s="4" t="s">
        <v>640</v>
      </c>
      <c r="M451" t="s">
        <v>17</v>
      </c>
    </row>
    <row r="452" spans="3:13" x14ac:dyDescent="0.25">
      <c r="C452" t="s">
        <v>12</v>
      </c>
      <c r="D452" s="4">
        <v>23724</v>
      </c>
      <c r="E452" s="4" t="s">
        <v>18</v>
      </c>
      <c r="F452" s="5">
        <v>46128</v>
      </c>
      <c r="G452" t="s">
        <v>289</v>
      </c>
      <c r="H452" s="6">
        <v>-6</v>
      </c>
      <c r="I452" t="s">
        <v>15</v>
      </c>
      <c r="J452" s="9">
        <v>1492.8</v>
      </c>
      <c r="K452" t="s">
        <v>565</v>
      </c>
      <c r="L452" s="4">
        <v>16338</v>
      </c>
      <c r="M452" t="s">
        <v>17</v>
      </c>
    </row>
    <row r="453" spans="3:13" x14ac:dyDescent="0.25">
      <c r="C453" t="s">
        <v>12</v>
      </c>
      <c r="D453" s="4">
        <v>23725</v>
      </c>
      <c r="E453" s="4" t="s">
        <v>18</v>
      </c>
      <c r="F453" s="5">
        <v>46128</v>
      </c>
      <c r="G453" t="s">
        <v>289</v>
      </c>
      <c r="H453" s="6">
        <v>-6</v>
      </c>
      <c r="I453" t="s">
        <v>15</v>
      </c>
      <c r="J453" s="9">
        <v>1444.8</v>
      </c>
      <c r="K453" t="s">
        <v>565</v>
      </c>
      <c r="L453" s="4">
        <v>16339</v>
      </c>
      <c r="M453" t="s">
        <v>17</v>
      </c>
    </row>
    <row r="454" spans="3:13" x14ac:dyDescent="0.25">
      <c r="C454" t="s">
        <v>12</v>
      </c>
      <c r="D454" s="4">
        <v>23726</v>
      </c>
      <c r="E454" s="4" t="s">
        <v>603</v>
      </c>
      <c r="F454" s="5">
        <v>46128</v>
      </c>
      <c r="G454" t="s">
        <v>206</v>
      </c>
      <c r="H454" s="6">
        <v>-5</v>
      </c>
      <c r="I454" t="s">
        <v>15</v>
      </c>
      <c r="J454" s="9">
        <v>1164</v>
      </c>
      <c r="K454" t="s">
        <v>346</v>
      </c>
      <c r="L454" s="4">
        <v>16336</v>
      </c>
      <c r="M454" t="s">
        <v>17</v>
      </c>
    </row>
    <row r="455" spans="3:13" x14ac:dyDescent="0.25">
      <c r="C455" t="s">
        <v>12</v>
      </c>
      <c r="D455" s="4">
        <v>23727</v>
      </c>
      <c r="E455" s="4" t="s">
        <v>742</v>
      </c>
      <c r="F455" s="5">
        <v>46128</v>
      </c>
      <c r="G455" t="s">
        <v>88</v>
      </c>
      <c r="H455" s="6">
        <v>-25</v>
      </c>
      <c r="I455" t="s">
        <v>15</v>
      </c>
      <c r="J455" s="9">
        <v>498</v>
      </c>
      <c r="K455" t="s">
        <v>356</v>
      </c>
      <c r="L455" s="4">
        <v>16332</v>
      </c>
      <c r="M455" t="s">
        <v>17</v>
      </c>
    </row>
    <row r="456" spans="3:13" x14ac:dyDescent="0.25">
      <c r="C456" t="s">
        <v>12</v>
      </c>
      <c r="D456" s="4">
        <v>23727</v>
      </c>
      <c r="E456" s="4" t="s">
        <v>742</v>
      </c>
      <c r="F456" s="5">
        <v>46128</v>
      </c>
      <c r="G456" t="s">
        <v>116</v>
      </c>
      <c r="H456" s="6">
        <v>-25</v>
      </c>
      <c r="I456" t="s">
        <v>15</v>
      </c>
      <c r="J456" s="9">
        <v>2064</v>
      </c>
      <c r="K456" t="s">
        <v>356</v>
      </c>
      <c r="L456" s="4">
        <v>16332</v>
      </c>
      <c r="M456" t="s">
        <v>17</v>
      </c>
    </row>
    <row r="457" spans="3:13" x14ac:dyDescent="0.25">
      <c r="C457" t="s">
        <v>12</v>
      </c>
      <c r="D457" s="4">
        <v>23728</v>
      </c>
      <c r="E457" s="4" t="s">
        <v>746</v>
      </c>
      <c r="F457" s="5">
        <v>46128</v>
      </c>
      <c r="G457" t="s">
        <v>810</v>
      </c>
      <c r="H457" s="6">
        <v>-1</v>
      </c>
      <c r="I457" t="s">
        <v>15</v>
      </c>
      <c r="J457" s="9">
        <v>127</v>
      </c>
      <c r="K457" t="s">
        <v>555</v>
      </c>
      <c r="L457" s="4" t="s">
        <v>852</v>
      </c>
      <c r="M457" t="s">
        <v>17</v>
      </c>
    </row>
    <row r="458" spans="3:13" x14ac:dyDescent="0.25">
      <c r="C458" t="s">
        <v>12</v>
      </c>
      <c r="D458" s="4">
        <v>23729</v>
      </c>
      <c r="E458" s="4" t="s">
        <v>853</v>
      </c>
      <c r="F458" s="5">
        <v>46128</v>
      </c>
      <c r="G458" t="s">
        <v>298</v>
      </c>
      <c r="H458" s="6">
        <v>-3</v>
      </c>
      <c r="I458" t="s">
        <v>15</v>
      </c>
      <c r="J458" s="9">
        <v>1852.8</v>
      </c>
      <c r="K458" t="s">
        <v>458</v>
      </c>
      <c r="L458" s="4">
        <v>16331</v>
      </c>
      <c r="M458" t="s">
        <v>17</v>
      </c>
    </row>
    <row r="459" spans="3:13" x14ac:dyDescent="0.25">
      <c r="C459" t="s">
        <v>12</v>
      </c>
      <c r="D459" s="4">
        <v>23729</v>
      </c>
      <c r="E459" s="4" t="s">
        <v>853</v>
      </c>
      <c r="F459" s="5">
        <v>46128</v>
      </c>
      <c r="G459" t="s">
        <v>295</v>
      </c>
      <c r="H459" s="6">
        <v>-2</v>
      </c>
      <c r="I459" t="s">
        <v>15</v>
      </c>
      <c r="J459" s="9">
        <v>1715.2</v>
      </c>
      <c r="K459" t="s">
        <v>16</v>
      </c>
      <c r="L459" s="4">
        <v>16331</v>
      </c>
      <c r="M459" t="s">
        <v>17</v>
      </c>
    </row>
    <row r="460" spans="3:13" x14ac:dyDescent="0.25">
      <c r="C460" t="s">
        <v>12</v>
      </c>
      <c r="D460" s="4">
        <v>23729</v>
      </c>
      <c r="E460" s="4" t="s">
        <v>853</v>
      </c>
      <c r="F460" s="5">
        <v>46128</v>
      </c>
      <c r="G460" t="s">
        <v>200</v>
      </c>
      <c r="H460" s="6">
        <v>-3</v>
      </c>
      <c r="I460" t="s">
        <v>15</v>
      </c>
      <c r="J460" s="9">
        <v>631.20000000000005</v>
      </c>
      <c r="K460" t="s">
        <v>458</v>
      </c>
      <c r="L460" s="4">
        <v>16331</v>
      </c>
      <c r="M460" t="s">
        <v>17</v>
      </c>
    </row>
    <row r="461" spans="3:13" x14ac:dyDescent="0.25">
      <c r="C461" t="s">
        <v>12</v>
      </c>
      <c r="D461" s="4">
        <v>23730</v>
      </c>
      <c r="E461" s="4" t="s">
        <v>18</v>
      </c>
      <c r="F461" s="5">
        <v>46128</v>
      </c>
      <c r="G461" t="s">
        <v>51</v>
      </c>
      <c r="H461" s="6">
        <v>-20</v>
      </c>
      <c r="I461" t="s">
        <v>15</v>
      </c>
      <c r="J461" s="9">
        <v>2420</v>
      </c>
      <c r="K461" t="s">
        <v>358</v>
      </c>
      <c r="L461" s="4">
        <v>16340</v>
      </c>
      <c r="M461" t="s">
        <v>17</v>
      </c>
    </row>
    <row r="462" spans="3:13" x14ac:dyDescent="0.25">
      <c r="C462" t="s">
        <v>12</v>
      </c>
      <c r="D462" s="4">
        <v>23731</v>
      </c>
      <c r="E462" s="4" t="s">
        <v>349</v>
      </c>
      <c r="F462" s="5">
        <v>46129</v>
      </c>
      <c r="G462" t="s">
        <v>82</v>
      </c>
      <c r="H462" s="6">
        <v>-35</v>
      </c>
      <c r="I462" t="s">
        <v>15</v>
      </c>
      <c r="J462" s="9">
        <v>498.75</v>
      </c>
      <c r="K462" t="s">
        <v>703</v>
      </c>
      <c r="L462" s="4">
        <v>16333</v>
      </c>
      <c r="M462" t="s">
        <v>17</v>
      </c>
    </row>
    <row r="463" spans="3:13" x14ac:dyDescent="0.25">
      <c r="C463" t="s">
        <v>12</v>
      </c>
      <c r="D463" s="4">
        <v>23732</v>
      </c>
      <c r="E463" s="4" t="s">
        <v>854</v>
      </c>
      <c r="F463" s="5">
        <v>46129</v>
      </c>
      <c r="G463" t="s">
        <v>388</v>
      </c>
      <c r="H463" s="6">
        <v>-33</v>
      </c>
      <c r="I463" t="s">
        <v>15</v>
      </c>
      <c r="J463" s="9">
        <v>950.4</v>
      </c>
      <c r="K463" t="s">
        <v>855</v>
      </c>
      <c r="L463" s="4">
        <v>16337</v>
      </c>
      <c r="M463" t="s">
        <v>17</v>
      </c>
    </row>
    <row r="464" spans="3:13" x14ac:dyDescent="0.25">
      <c r="C464" t="s">
        <v>12</v>
      </c>
      <c r="D464" s="4">
        <v>23733</v>
      </c>
      <c r="E464" s="4" t="s">
        <v>856</v>
      </c>
      <c r="F464" s="5">
        <v>46132</v>
      </c>
      <c r="G464" t="s">
        <v>24</v>
      </c>
      <c r="H464" s="6">
        <v>-3</v>
      </c>
      <c r="I464" t="s">
        <v>15</v>
      </c>
      <c r="J464" s="9">
        <v>421.2</v>
      </c>
      <c r="K464" t="s">
        <v>458</v>
      </c>
      <c r="L464" s="4">
        <v>16343</v>
      </c>
      <c r="M464" t="s">
        <v>17</v>
      </c>
    </row>
    <row r="465" spans="3:13" x14ac:dyDescent="0.25">
      <c r="C465" t="s">
        <v>12</v>
      </c>
      <c r="D465" s="4">
        <v>23733</v>
      </c>
      <c r="E465" s="4" t="s">
        <v>856</v>
      </c>
      <c r="F465" s="5">
        <v>46132</v>
      </c>
      <c r="G465" t="s">
        <v>749</v>
      </c>
      <c r="H465" s="6">
        <v>-2</v>
      </c>
      <c r="I465" t="s">
        <v>15</v>
      </c>
      <c r="J465" s="9">
        <v>534.79999999999995</v>
      </c>
      <c r="K465" t="s">
        <v>16</v>
      </c>
      <c r="L465" s="4">
        <v>16343</v>
      </c>
      <c r="M465" t="s">
        <v>17</v>
      </c>
    </row>
    <row r="466" spans="3:13" x14ac:dyDescent="0.25">
      <c r="C466" t="s">
        <v>12</v>
      </c>
      <c r="D466" s="4">
        <v>23734</v>
      </c>
      <c r="E466" s="4" t="s">
        <v>857</v>
      </c>
      <c r="F466" s="5">
        <v>46132</v>
      </c>
      <c r="G466" t="s">
        <v>670</v>
      </c>
      <c r="H466" s="6">
        <v>-4</v>
      </c>
      <c r="I466" t="s">
        <v>15</v>
      </c>
      <c r="J466" s="9">
        <v>660</v>
      </c>
      <c r="K466" t="s">
        <v>610</v>
      </c>
      <c r="L466" s="4">
        <v>16344</v>
      </c>
      <c r="M466" t="s">
        <v>17</v>
      </c>
    </row>
    <row r="467" spans="3:13" x14ac:dyDescent="0.25">
      <c r="C467" t="s">
        <v>12</v>
      </c>
      <c r="D467" s="4">
        <v>23735</v>
      </c>
      <c r="E467" s="4" t="s">
        <v>629</v>
      </c>
      <c r="F467" s="5">
        <v>46132</v>
      </c>
      <c r="G467" t="s">
        <v>170</v>
      </c>
      <c r="H467" s="6">
        <v>-20</v>
      </c>
      <c r="I467" t="s">
        <v>15</v>
      </c>
      <c r="J467" s="9">
        <v>146.9</v>
      </c>
      <c r="K467" t="s">
        <v>358</v>
      </c>
      <c r="L467" s="4">
        <v>23735</v>
      </c>
      <c r="M467" t="s">
        <v>17</v>
      </c>
    </row>
    <row r="468" spans="3:13" x14ac:dyDescent="0.25">
      <c r="C468" t="s">
        <v>12</v>
      </c>
      <c r="D468" s="4" t="s">
        <v>858</v>
      </c>
      <c r="E468" s="4" t="s">
        <v>31</v>
      </c>
      <c r="F468" s="5">
        <v>46133</v>
      </c>
      <c r="G468" t="s">
        <v>859</v>
      </c>
      <c r="H468" s="6">
        <v>2</v>
      </c>
      <c r="I468" t="s">
        <v>33</v>
      </c>
      <c r="J468" s="9">
        <v>292.60000000000002</v>
      </c>
      <c r="K468" t="s">
        <v>724</v>
      </c>
      <c r="L468" s="4" t="s">
        <v>35</v>
      </c>
      <c r="M468" t="s">
        <v>17</v>
      </c>
    </row>
    <row r="469" spans="3:13" x14ac:dyDescent="0.25">
      <c r="C469" t="s">
        <v>12</v>
      </c>
      <c r="D469" s="4" t="s">
        <v>860</v>
      </c>
      <c r="E469" s="4" t="s">
        <v>31</v>
      </c>
      <c r="F469" s="5">
        <v>46133</v>
      </c>
      <c r="G469" t="s">
        <v>861</v>
      </c>
      <c r="H469" s="6">
        <v>1</v>
      </c>
      <c r="I469" t="s">
        <v>33</v>
      </c>
      <c r="J469" s="9">
        <v>270.60000000000002</v>
      </c>
      <c r="K469" t="s">
        <v>727</v>
      </c>
      <c r="L469" s="4" t="s">
        <v>35</v>
      </c>
      <c r="M469" t="s">
        <v>17</v>
      </c>
    </row>
    <row r="470" spans="3:13" x14ac:dyDescent="0.25">
      <c r="C470" t="s">
        <v>12</v>
      </c>
      <c r="D470" s="4" t="s">
        <v>862</v>
      </c>
      <c r="E470" s="4" t="s">
        <v>31</v>
      </c>
      <c r="F470" s="5">
        <v>46133</v>
      </c>
      <c r="G470" t="s">
        <v>863</v>
      </c>
      <c r="H470" s="6">
        <v>1</v>
      </c>
      <c r="I470" t="s">
        <v>33</v>
      </c>
      <c r="J470" s="9">
        <v>350.35</v>
      </c>
      <c r="K470" t="s">
        <v>727</v>
      </c>
      <c r="L470" s="4" t="s">
        <v>35</v>
      </c>
      <c r="M470" t="s">
        <v>17</v>
      </c>
    </row>
    <row r="471" spans="3:13" x14ac:dyDescent="0.25">
      <c r="C471" t="s">
        <v>12</v>
      </c>
      <c r="D471" s="4" t="s">
        <v>864</v>
      </c>
      <c r="E471" s="4" t="s">
        <v>31</v>
      </c>
      <c r="F471" s="5">
        <v>46133</v>
      </c>
      <c r="G471" t="s">
        <v>865</v>
      </c>
      <c r="H471" s="6">
        <v>1</v>
      </c>
      <c r="I471" t="s">
        <v>33</v>
      </c>
      <c r="J471" s="9">
        <v>173.25</v>
      </c>
      <c r="K471" t="s">
        <v>727</v>
      </c>
      <c r="L471" s="4" t="s">
        <v>35</v>
      </c>
      <c r="M471" t="s">
        <v>17</v>
      </c>
    </row>
    <row r="472" spans="3:13" x14ac:dyDescent="0.25">
      <c r="C472" t="s">
        <v>12</v>
      </c>
      <c r="D472" s="4" t="s">
        <v>866</v>
      </c>
      <c r="E472" s="4" t="s">
        <v>31</v>
      </c>
      <c r="F472" s="5">
        <v>46133</v>
      </c>
      <c r="G472" t="s">
        <v>867</v>
      </c>
      <c r="H472" s="6">
        <v>2</v>
      </c>
      <c r="I472" t="s">
        <v>33</v>
      </c>
      <c r="J472" s="9">
        <v>46.2</v>
      </c>
      <c r="K472" t="s">
        <v>724</v>
      </c>
      <c r="L472" s="4" t="s">
        <v>35</v>
      </c>
      <c r="M472" t="s">
        <v>17</v>
      </c>
    </row>
    <row r="473" spans="3:13" x14ac:dyDescent="0.25">
      <c r="C473" t="s">
        <v>12</v>
      </c>
      <c r="D473" s="4" t="s">
        <v>868</v>
      </c>
      <c r="E473" s="4" t="s">
        <v>31</v>
      </c>
      <c r="F473" s="5">
        <v>46133</v>
      </c>
      <c r="G473" t="s">
        <v>869</v>
      </c>
      <c r="H473" s="6">
        <v>2</v>
      </c>
      <c r="I473" t="s">
        <v>33</v>
      </c>
      <c r="J473" s="9">
        <v>145.19999999999999</v>
      </c>
      <c r="K473" t="s">
        <v>724</v>
      </c>
      <c r="L473" s="4" t="s">
        <v>35</v>
      </c>
      <c r="M473" t="s">
        <v>17</v>
      </c>
    </row>
    <row r="474" spans="3:13" x14ac:dyDescent="0.25">
      <c r="C474" t="s">
        <v>12</v>
      </c>
      <c r="D474" s="4" t="s">
        <v>870</v>
      </c>
      <c r="E474" s="4" t="s">
        <v>31</v>
      </c>
      <c r="F474" s="5">
        <v>46133</v>
      </c>
      <c r="G474" t="s">
        <v>871</v>
      </c>
      <c r="H474" s="6">
        <v>2</v>
      </c>
      <c r="I474" t="s">
        <v>33</v>
      </c>
      <c r="J474" s="9">
        <v>535.78</v>
      </c>
      <c r="K474" t="s">
        <v>724</v>
      </c>
      <c r="L474" s="4" t="s">
        <v>35</v>
      </c>
      <c r="M474" t="s">
        <v>17</v>
      </c>
    </row>
    <row r="475" spans="3:13" x14ac:dyDescent="0.25">
      <c r="C475" t="s">
        <v>12</v>
      </c>
      <c r="D475" s="4" t="s">
        <v>872</v>
      </c>
      <c r="E475" s="4" t="s">
        <v>31</v>
      </c>
      <c r="F475" s="5">
        <v>46133</v>
      </c>
      <c r="G475" t="s">
        <v>873</v>
      </c>
      <c r="H475" s="6">
        <v>3</v>
      </c>
      <c r="I475" t="s">
        <v>33</v>
      </c>
      <c r="J475" s="9">
        <v>273.89999999999998</v>
      </c>
      <c r="K475" t="s">
        <v>719</v>
      </c>
      <c r="L475" s="4" t="s">
        <v>35</v>
      </c>
      <c r="M475" t="s">
        <v>17</v>
      </c>
    </row>
    <row r="476" spans="3:13" x14ac:dyDescent="0.25">
      <c r="C476" t="s">
        <v>12</v>
      </c>
      <c r="D476" s="4" t="s">
        <v>874</v>
      </c>
      <c r="E476" s="4" t="s">
        <v>31</v>
      </c>
      <c r="F476" s="5">
        <v>46133</v>
      </c>
      <c r="G476" t="s">
        <v>875</v>
      </c>
      <c r="H476" s="6">
        <v>2</v>
      </c>
      <c r="I476" t="s">
        <v>33</v>
      </c>
      <c r="J476" s="9">
        <v>203.5</v>
      </c>
      <c r="K476" t="s">
        <v>724</v>
      </c>
      <c r="L476" s="4" t="s">
        <v>35</v>
      </c>
      <c r="M476" t="s">
        <v>17</v>
      </c>
    </row>
    <row r="477" spans="3:13" x14ac:dyDescent="0.25">
      <c r="C477" t="s">
        <v>12</v>
      </c>
      <c r="D477" s="4" t="s">
        <v>876</v>
      </c>
      <c r="E477" s="4" t="s">
        <v>31</v>
      </c>
      <c r="F477" s="5">
        <v>46133</v>
      </c>
      <c r="G477" t="s">
        <v>877</v>
      </c>
      <c r="H477" s="6">
        <v>4</v>
      </c>
      <c r="I477" t="s">
        <v>33</v>
      </c>
      <c r="J477" s="9">
        <v>310.2</v>
      </c>
      <c r="K477" t="s">
        <v>455</v>
      </c>
      <c r="L477" s="4" t="s">
        <v>35</v>
      </c>
      <c r="M477" t="s">
        <v>17</v>
      </c>
    </row>
    <row r="478" spans="3:13" x14ac:dyDescent="0.25">
      <c r="C478" t="s">
        <v>12</v>
      </c>
      <c r="D478" s="4" t="s">
        <v>878</v>
      </c>
      <c r="E478" s="4" t="s">
        <v>31</v>
      </c>
      <c r="F478" s="5">
        <v>46133</v>
      </c>
      <c r="G478" t="s">
        <v>879</v>
      </c>
      <c r="H478" s="6">
        <v>1</v>
      </c>
      <c r="I478" t="s">
        <v>33</v>
      </c>
      <c r="J478" s="9">
        <v>114.95</v>
      </c>
      <c r="K478" t="s">
        <v>727</v>
      </c>
      <c r="L478" s="4" t="s">
        <v>35</v>
      </c>
      <c r="M478" t="s">
        <v>17</v>
      </c>
    </row>
    <row r="479" spans="3:13" x14ac:dyDescent="0.25">
      <c r="C479" t="s">
        <v>12</v>
      </c>
      <c r="D479" s="4">
        <v>23736</v>
      </c>
      <c r="E479" s="4" t="s">
        <v>18</v>
      </c>
      <c r="F479" s="5">
        <v>46133</v>
      </c>
      <c r="G479" t="s">
        <v>116</v>
      </c>
      <c r="H479" s="6">
        <v>-1</v>
      </c>
      <c r="I479" t="s">
        <v>15</v>
      </c>
      <c r="J479" s="9">
        <v>124.2</v>
      </c>
      <c r="K479" t="s">
        <v>555</v>
      </c>
      <c r="L479" s="4">
        <v>16349</v>
      </c>
      <c r="M479" t="s">
        <v>17</v>
      </c>
    </row>
    <row r="480" spans="3:13" x14ac:dyDescent="0.25">
      <c r="C480" t="s">
        <v>12</v>
      </c>
      <c r="D480" s="4">
        <v>23737</v>
      </c>
      <c r="E480" s="4" t="s">
        <v>18</v>
      </c>
      <c r="F480" s="5">
        <v>46133</v>
      </c>
      <c r="G480" t="s">
        <v>19</v>
      </c>
      <c r="H480" s="6">
        <v>-5</v>
      </c>
      <c r="I480" t="s">
        <v>15</v>
      </c>
      <c r="J480" s="9">
        <v>342</v>
      </c>
      <c r="K480" t="s">
        <v>346</v>
      </c>
      <c r="L480" s="4">
        <v>16350</v>
      </c>
      <c r="M480" t="s">
        <v>17</v>
      </c>
    </row>
    <row r="481" spans="3:13" x14ac:dyDescent="0.25">
      <c r="C481" t="s">
        <v>12</v>
      </c>
      <c r="D481" s="4">
        <v>23737</v>
      </c>
      <c r="E481" s="4" t="s">
        <v>18</v>
      </c>
      <c r="F481" s="5">
        <v>46133</v>
      </c>
      <c r="G481" t="s">
        <v>76</v>
      </c>
      <c r="H481" s="6">
        <v>-8</v>
      </c>
      <c r="I481" t="s">
        <v>15</v>
      </c>
      <c r="J481" s="9">
        <v>484</v>
      </c>
      <c r="K481" t="s">
        <v>630</v>
      </c>
      <c r="L481" s="4">
        <v>16350</v>
      </c>
      <c r="M481" t="s">
        <v>17</v>
      </c>
    </row>
    <row r="482" spans="3:13" x14ac:dyDescent="0.25">
      <c r="C482" t="s">
        <v>12</v>
      </c>
      <c r="D482" s="4" t="s">
        <v>880</v>
      </c>
      <c r="E482" s="4" t="s">
        <v>31</v>
      </c>
      <c r="F482" s="5">
        <v>46133</v>
      </c>
      <c r="G482" t="s">
        <v>206</v>
      </c>
      <c r="H482" s="6">
        <v>17</v>
      </c>
      <c r="I482" t="s">
        <v>33</v>
      </c>
      <c r="J482" s="9">
        <v>1309</v>
      </c>
      <c r="K482" t="s">
        <v>520</v>
      </c>
      <c r="L482" s="4">
        <v>103813</v>
      </c>
      <c r="M482" t="s">
        <v>17</v>
      </c>
    </row>
    <row r="483" spans="3:13" x14ac:dyDescent="0.25">
      <c r="C483" t="s">
        <v>12</v>
      </c>
      <c r="D483" s="4" t="s">
        <v>881</v>
      </c>
      <c r="E483" s="4" t="s">
        <v>31</v>
      </c>
      <c r="F483" s="5">
        <v>46133</v>
      </c>
      <c r="G483" t="s">
        <v>382</v>
      </c>
      <c r="H483" s="6">
        <v>30</v>
      </c>
      <c r="I483" t="s">
        <v>33</v>
      </c>
      <c r="J483" s="9">
        <v>418.8</v>
      </c>
      <c r="K483" t="s">
        <v>882</v>
      </c>
      <c r="L483" s="4">
        <v>103932</v>
      </c>
      <c r="M483" t="s">
        <v>17</v>
      </c>
    </row>
    <row r="484" spans="3:13" x14ac:dyDescent="0.25">
      <c r="C484" t="s">
        <v>12</v>
      </c>
      <c r="D484" s="4" t="s">
        <v>883</v>
      </c>
      <c r="E484" s="4" t="s">
        <v>31</v>
      </c>
      <c r="F484" s="5">
        <v>46133</v>
      </c>
      <c r="G484" t="s">
        <v>214</v>
      </c>
      <c r="H484" s="6">
        <v>100</v>
      </c>
      <c r="I484" t="s">
        <v>33</v>
      </c>
      <c r="J484" s="9">
        <v>14750</v>
      </c>
      <c r="K484" t="s">
        <v>450</v>
      </c>
      <c r="L484" s="4">
        <v>103853</v>
      </c>
      <c r="M484" t="s">
        <v>17</v>
      </c>
    </row>
    <row r="485" spans="3:13" x14ac:dyDescent="0.25">
      <c r="C485" t="s">
        <v>12</v>
      </c>
      <c r="D485" s="4" t="s">
        <v>884</v>
      </c>
      <c r="E485" s="4" t="s">
        <v>31</v>
      </c>
      <c r="F485" s="5">
        <v>46133</v>
      </c>
      <c r="G485" t="s">
        <v>307</v>
      </c>
      <c r="H485" s="6">
        <v>100</v>
      </c>
      <c r="I485" t="s">
        <v>33</v>
      </c>
      <c r="J485" s="9">
        <v>2789</v>
      </c>
      <c r="K485" t="s">
        <v>450</v>
      </c>
      <c r="L485" s="4">
        <v>103934</v>
      </c>
      <c r="M485" t="s">
        <v>17</v>
      </c>
    </row>
    <row r="486" spans="3:13" x14ac:dyDescent="0.25">
      <c r="C486" t="s">
        <v>12</v>
      </c>
      <c r="D486" s="4" t="s">
        <v>885</v>
      </c>
      <c r="E486" s="4" t="s">
        <v>31</v>
      </c>
      <c r="F486" s="5">
        <v>46133</v>
      </c>
      <c r="G486" s="4">
        <v>2260200</v>
      </c>
      <c r="H486" s="6">
        <v>1045</v>
      </c>
      <c r="I486" t="s">
        <v>33</v>
      </c>
      <c r="J486" s="9">
        <v>574.75</v>
      </c>
      <c r="K486" t="s">
        <v>886</v>
      </c>
      <c r="L486" s="4">
        <v>103936</v>
      </c>
      <c r="M486" t="s">
        <v>17</v>
      </c>
    </row>
    <row r="487" spans="3:13" x14ac:dyDescent="0.25">
      <c r="C487" t="s">
        <v>12</v>
      </c>
      <c r="D487" s="4" t="s">
        <v>887</v>
      </c>
      <c r="E487" s="4" t="s">
        <v>31</v>
      </c>
      <c r="F487" s="5">
        <v>46134</v>
      </c>
      <c r="G487" t="s">
        <v>888</v>
      </c>
      <c r="H487" s="6">
        <v>0</v>
      </c>
      <c r="I487" t="s">
        <v>33</v>
      </c>
      <c r="J487" s="9">
        <v>0</v>
      </c>
      <c r="K487" t="s">
        <v>174</v>
      </c>
      <c r="L487" s="4" t="s">
        <v>35</v>
      </c>
      <c r="M487" t="s">
        <v>17</v>
      </c>
    </row>
    <row r="488" spans="3:13" x14ac:dyDescent="0.25">
      <c r="C488" t="s">
        <v>12</v>
      </c>
      <c r="D488" s="4" t="s">
        <v>889</v>
      </c>
      <c r="E488" s="4" t="s">
        <v>31</v>
      </c>
      <c r="F488" s="5">
        <v>46134</v>
      </c>
      <c r="G488" t="s">
        <v>890</v>
      </c>
      <c r="H488" s="6">
        <v>0</v>
      </c>
      <c r="I488" t="s">
        <v>33</v>
      </c>
      <c r="J488" s="9">
        <v>0</v>
      </c>
      <c r="K488" t="s">
        <v>174</v>
      </c>
      <c r="L488" s="4" t="s">
        <v>35</v>
      </c>
      <c r="M488" t="s">
        <v>17</v>
      </c>
    </row>
    <row r="489" spans="3:13" x14ac:dyDescent="0.25">
      <c r="C489" t="s">
        <v>12</v>
      </c>
      <c r="D489" s="4" t="s">
        <v>891</v>
      </c>
      <c r="E489" s="4" t="s">
        <v>31</v>
      </c>
      <c r="F489" s="5">
        <v>46134</v>
      </c>
      <c r="G489" t="s">
        <v>892</v>
      </c>
      <c r="H489" s="6">
        <v>0</v>
      </c>
      <c r="I489" t="s">
        <v>33</v>
      </c>
      <c r="J489" s="9">
        <v>0</v>
      </c>
      <c r="K489" t="s">
        <v>174</v>
      </c>
      <c r="L489" s="4" t="s">
        <v>35</v>
      </c>
      <c r="M489" t="s">
        <v>17</v>
      </c>
    </row>
    <row r="490" spans="3:13" x14ac:dyDescent="0.25">
      <c r="C490" t="s">
        <v>12</v>
      </c>
      <c r="D490" s="4" t="s">
        <v>893</v>
      </c>
      <c r="E490" s="4" t="s">
        <v>31</v>
      </c>
      <c r="F490" s="5">
        <v>46134</v>
      </c>
      <c r="G490" t="s">
        <v>894</v>
      </c>
      <c r="H490" s="6">
        <v>0</v>
      </c>
      <c r="I490" t="s">
        <v>33</v>
      </c>
      <c r="J490" s="9">
        <v>0</v>
      </c>
      <c r="K490" t="s">
        <v>174</v>
      </c>
      <c r="L490" s="4" t="s">
        <v>35</v>
      </c>
      <c r="M490" t="s">
        <v>17</v>
      </c>
    </row>
    <row r="491" spans="3:13" x14ac:dyDescent="0.25">
      <c r="C491" t="s">
        <v>12</v>
      </c>
      <c r="D491" s="4" t="s">
        <v>895</v>
      </c>
      <c r="E491" s="4" t="s">
        <v>31</v>
      </c>
      <c r="F491" s="5">
        <v>46134</v>
      </c>
      <c r="G491" t="s">
        <v>896</v>
      </c>
      <c r="H491" s="6">
        <v>0</v>
      </c>
      <c r="I491" t="s">
        <v>33</v>
      </c>
      <c r="J491" s="9">
        <v>0</v>
      </c>
      <c r="K491" t="s">
        <v>174</v>
      </c>
      <c r="L491" s="4" t="s">
        <v>35</v>
      </c>
      <c r="M491" t="s">
        <v>17</v>
      </c>
    </row>
    <row r="492" spans="3:13" x14ac:dyDescent="0.25">
      <c r="C492" t="s">
        <v>12</v>
      </c>
      <c r="D492" s="4" t="s">
        <v>897</v>
      </c>
      <c r="E492" s="4" t="s">
        <v>31</v>
      </c>
      <c r="F492" s="5">
        <v>46134</v>
      </c>
      <c r="G492" t="s">
        <v>898</v>
      </c>
      <c r="H492" s="6">
        <v>8</v>
      </c>
      <c r="I492" t="s">
        <v>33</v>
      </c>
      <c r="J492" s="9">
        <v>0</v>
      </c>
      <c r="K492" t="s">
        <v>601</v>
      </c>
      <c r="L492" s="4" t="s">
        <v>35</v>
      </c>
      <c r="M492" t="s">
        <v>17</v>
      </c>
    </row>
    <row r="493" spans="3:13" x14ac:dyDescent="0.25">
      <c r="C493" t="s">
        <v>12</v>
      </c>
      <c r="D493" s="4" t="s">
        <v>899</v>
      </c>
      <c r="E493" s="4" t="s">
        <v>31</v>
      </c>
      <c r="F493" s="5">
        <v>46134</v>
      </c>
      <c r="G493" t="s">
        <v>900</v>
      </c>
      <c r="H493" s="6">
        <v>0</v>
      </c>
      <c r="I493" t="s">
        <v>33</v>
      </c>
      <c r="J493" s="9">
        <v>0</v>
      </c>
      <c r="K493" t="s">
        <v>174</v>
      </c>
      <c r="L493" s="4" t="s">
        <v>35</v>
      </c>
      <c r="M493" t="s">
        <v>17</v>
      </c>
    </row>
    <row r="494" spans="3:13" x14ac:dyDescent="0.25">
      <c r="C494" t="s">
        <v>12</v>
      </c>
      <c r="D494" s="4" t="s">
        <v>901</v>
      </c>
      <c r="E494" s="4" t="s">
        <v>31</v>
      </c>
      <c r="F494" s="5">
        <v>46134</v>
      </c>
      <c r="G494" t="s">
        <v>902</v>
      </c>
      <c r="H494" s="6">
        <v>4</v>
      </c>
      <c r="I494" t="s">
        <v>33</v>
      </c>
      <c r="J494" s="9">
        <v>0</v>
      </c>
      <c r="K494" t="s">
        <v>455</v>
      </c>
      <c r="L494" s="4" t="s">
        <v>35</v>
      </c>
      <c r="M494" t="s">
        <v>17</v>
      </c>
    </row>
    <row r="495" spans="3:13" x14ac:dyDescent="0.25">
      <c r="C495" t="s">
        <v>12</v>
      </c>
      <c r="D495" s="4" t="s">
        <v>903</v>
      </c>
      <c r="E495" s="4" t="s">
        <v>31</v>
      </c>
      <c r="F495" s="5">
        <v>46134</v>
      </c>
      <c r="G495" t="s">
        <v>904</v>
      </c>
      <c r="H495" s="6">
        <v>0</v>
      </c>
      <c r="I495" t="s">
        <v>33</v>
      </c>
      <c r="J495" s="9">
        <v>0</v>
      </c>
      <c r="K495" t="s">
        <v>174</v>
      </c>
      <c r="L495" s="4" t="s">
        <v>35</v>
      </c>
      <c r="M495" t="s">
        <v>17</v>
      </c>
    </row>
    <row r="496" spans="3:13" x14ac:dyDescent="0.25">
      <c r="C496" t="s">
        <v>12</v>
      </c>
      <c r="D496" s="4" t="s">
        <v>905</v>
      </c>
      <c r="E496" s="4" t="s">
        <v>31</v>
      </c>
      <c r="F496" s="5">
        <v>46134</v>
      </c>
      <c r="G496" t="s">
        <v>906</v>
      </c>
      <c r="H496" s="6">
        <v>0</v>
      </c>
      <c r="I496" t="s">
        <v>33</v>
      </c>
      <c r="J496" s="9">
        <v>0</v>
      </c>
      <c r="K496" t="s">
        <v>174</v>
      </c>
      <c r="L496" s="4" t="s">
        <v>35</v>
      </c>
      <c r="M496" t="s">
        <v>17</v>
      </c>
    </row>
    <row r="497" spans="3:13" x14ac:dyDescent="0.25">
      <c r="C497" t="s">
        <v>12</v>
      </c>
      <c r="D497" s="4" t="s">
        <v>907</v>
      </c>
      <c r="E497" s="4" t="s">
        <v>31</v>
      </c>
      <c r="F497" s="5">
        <v>46134</v>
      </c>
      <c r="G497" t="s">
        <v>908</v>
      </c>
      <c r="H497" s="6">
        <v>0</v>
      </c>
      <c r="I497" t="s">
        <v>33</v>
      </c>
      <c r="J497" s="9">
        <v>0</v>
      </c>
      <c r="K497" t="s">
        <v>174</v>
      </c>
      <c r="L497" s="4" t="s">
        <v>35</v>
      </c>
      <c r="M497" t="s">
        <v>17</v>
      </c>
    </row>
    <row r="498" spans="3:13" x14ac:dyDescent="0.25">
      <c r="C498" t="s">
        <v>12</v>
      </c>
      <c r="D498" s="4" t="s">
        <v>909</v>
      </c>
      <c r="E498" s="4" t="s">
        <v>31</v>
      </c>
      <c r="F498" s="5">
        <v>46134</v>
      </c>
      <c r="G498" t="s">
        <v>910</v>
      </c>
      <c r="H498" s="6">
        <v>0</v>
      </c>
      <c r="I498" t="s">
        <v>33</v>
      </c>
      <c r="J498" s="9">
        <v>0</v>
      </c>
      <c r="K498" t="s">
        <v>727</v>
      </c>
      <c r="L498" s="4" t="s">
        <v>35</v>
      </c>
      <c r="M498" t="s">
        <v>17</v>
      </c>
    </row>
    <row r="499" spans="3:13" x14ac:dyDescent="0.25">
      <c r="C499" t="s">
        <v>12</v>
      </c>
      <c r="D499" s="4" t="s">
        <v>911</v>
      </c>
      <c r="E499" s="4" t="s">
        <v>31</v>
      </c>
      <c r="F499" s="5">
        <v>46134</v>
      </c>
      <c r="G499" t="s">
        <v>912</v>
      </c>
      <c r="H499" s="6">
        <v>0</v>
      </c>
      <c r="I499" t="s">
        <v>33</v>
      </c>
      <c r="J499" s="9">
        <v>0</v>
      </c>
      <c r="K499" t="s">
        <v>724</v>
      </c>
      <c r="L499" s="4" t="s">
        <v>35</v>
      </c>
      <c r="M499" t="s">
        <v>17</v>
      </c>
    </row>
    <row r="500" spans="3:13" x14ac:dyDescent="0.25">
      <c r="C500" t="s">
        <v>12</v>
      </c>
      <c r="D500" s="4" t="s">
        <v>913</v>
      </c>
      <c r="E500" s="4" t="s">
        <v>31</v>
      </c>
      <c r="F500" s="5">
        <v>46134</v>
      </c>
      <c r="G500" t="s">
        <v>914</v>
      </c>
      <c r="H500" s="6">
        <v>0</v>
      </c>
      <c r="I500" t="s">
        <v>33</v>
      </c>
      <c r="J500" s="9">
        <v>0</v>
      </c>
      <c r="K500" t="s">
        <v>719</v>
      </c>
      <c r="L500" s="4" t="s">
        <v>35</v>
      </c>
      <c r="M500" t="s">
        <v>17</v>
      </c>
    </row>
    <row r="501" spans="3:13" x14ac:dyDescent="0.25">
      <c r="C501" t="s">
        <v>12</v>
      </c>
      <c r="D501" s="4" t="s">
        <v>915</v>
      </c>
      <c r="E501" s="4" t="s">
        <v>31</v>
      </c>
      <c r="F501" s="5">
        <v>46134</v>
      </c>
      <c r="G501" t="s">
        <v>916</v>
      </c>
      <c r="H501" s="6">
        <v>0</v>
      </c>
      <c r="I501" t="s">
        <v>33</v>
      </c>
      <c r="J501" s="9">
        <v>0</v>
      </c>
      <c r="K501" t="s">
        <v>455</v>
      </c>
      <c r="L501" s="4" t="s">
        <v>35</v>
      </c>
      <c r="M501" t="s">
        <v>17</v>
      </c>
    </row>
    <row r="502" spans="3:13" x14ac:dyDescent="0.25">
      <c r="C502" t="s">
        <v>12</v>
      </c>
      <c r="D502" s="4" t="s">
        <v>917</v>
      </c>
      <c r="E502" s="4" t="s">
        <v>31</v>
      </c>
      <c r="F502" s="5">
        <v>46134</v>
      </c>
      <c r="G502" t="s">
        <v>918</v>
      </c>
      <c r="H502" s="6">
        <v>0</v>
      </c>
      <c r="I502" t="s">
        <v>33</v>
      </c>
      <c r="J502" s="9">
        <v>0</v>
      </c>
      <c r="K502" t="s">
        <v>453</v>
      </c>
      <c r="L502" s="4" t="s">
        <v>35</v>
      </c>
      <c r="M502" t="s">
        <v>17</v>
      </c>
    </row>
    <row r="503" spans="3:13" x14ac:dyDescent="0.25">
      <c r="C503" t="s">
        <v>12</v>
      </c>
      <c r="D503" s="4" t="s">
        <v>919</v>
      </c>
      <c r="E503" s="4" t="s">
        <v>31</v>
      </c>
      <c r="F503" s="5">
        <v>46134</v>
      </c>
      <c r="G503" t="s">
        <v>920</v>
      </c>
      <c r="H503" s="6">
        <v>22</v>
      </c>
      <c r="I503" t="s">
        <v>33</v>
      </c>
      <c r="J503" s="9">
        <v>0</v>
      </c>
      <c r="K503" t="s">
        <v>921</v>
      </c>
      <c r="L503" s="4" t="s">
        <v>35</v>
      </c>
      <c r="M503" t="s">
        <v>17</v>
      </c>
    </row>
    <row r="504" spans="3:13" x14ac:dyDescent="0.25">
      <c r="C504" t="s">
        <v>12</v>
      </c>
      <c r="D504" s="4" t="s">
        <v>922</v>
      </c>
      <c r="E504" s="4" t="s">
        <v>31</v>
      </c>
      <c r="F504" s="5">
        <v>46134</v>
      </c>
      <c r="G504" t="s">
        <v>923</v>
      </c>
      <c r="H504" s="6">
        <v>0</v>
      </c>
      <c r="I504" t="s">
        <v>33</v>
      </c>
      <c r="J504" s="9">
        <v>0</v>
      </c>
      <c r="K504" t="s">
        <v>174</v>
      </c>
      <c r="L504" s="4" t="s">
        <v>35</v>
      </c>
      <c r="M504" t="s">
        <v>17</v>
      </c>
    </row>
    <row r="505" spans="3:13" x14ac:dyDescent="0.25">
      <c r="C505" t="s">
        <v>12</v>
      </c>
      <c r="D505" s="4" t="s">
        <v>924</v>
      </c>
      <c r="E505" s="4" t="s">
        <v>31</v>
      </c>
      <c r="F505" s="5">
        <v>46134</v>
      </c>
      <c r="G505" t="s">
        <v>925</v>
      </c>
      <c r="H505" s="6">
        <v>604</v>
      </c>
      <c r="I505" t="s">
        <v>33</v>
      </c>
      <c r="J505" s="9">
        <v>0</v>
      </c>
      <c r="K505" t="s">
        <v>926</v>
      </c>
      <c r="L505" s="4" t="s">
        <v>35</v>
      </c>
      <c r="M505" t="s">
        <v>17</v>
      </c>
    </row>
    <row r="506" spans="3:13" x14ac:dyDescent="0.25">
      <c r="C506" t="s">
        <v>12</v>
      </c>
      <c r="D506" s="4" t="s">
        <v>927</v>
      </c>
      <c r="E506" s="4" t="s">
        <v>31</v>
      </c>
      <c r="F506" s="5">
        <v>46134</v>
      </c>
      <c r="G506" t="s">
        <v>928</v>
      </c>
      <c r="H506" s="6">
        <v>0</v>
      </c>
      <c r="I506" t="s">
        <v>33</v>
      </c>
      <c r="J506" s="9">
        <v>0</v>
      </c>
      <c r="K506" t="s">
        <v>174</v>
      </c>
      <c r="L506" s="4" t="s">
        <v>35</v>
      </c>
      <c r="M506" t="s">
        <v>17</v>
      </c>
    </row>
    <row r="507" spans="3:13" x14ac:dyDescent="0.25">
      <c r="C507" t="s">
        <v>12</v>
      </c>
      <c r="D507" s="4" t="s">
        <v>929</v>
      </c>
      <c r="E507" s="4" t="s">
        <v>31</v>
      </c>
      <c r="F507" s="5">
        <v>46134</v>
      </c>
      <c r="G507" t="s">
        <v>930</v>
      </c>
      <c r="H507" s="6">
        <v>82</v>
      </c>
      <c r="I507" t="s">
        <v>33</v>
      </c>
      <c r="J507" s="9">
        <v>0</v>
      </c>
      <c r="K507" t="s">
        <v>261</v>
      </c>
      <c r="L507" s="4" t="s">
        <v>35</v>
      </c>
      <c r="M507" t="s">
        <v>17</v>
      </c>
    </row>
    <row r="508" spans="3:13" x14ac:dyDescent="0.25">
      <c r="C508" t="s">
        <v>12</v>
      </c>
      <c r="D508" s="4" t="s">
        <v>931</v>
      </c>
      <c r="E508" s="4" t="s">
        <v>31</v>
      </c>
      <c r="F508" s="5">
        <v>46134</v>
      </c>
      <c r="G508" t="s">
        <v>932</v>
      </c>
      <c r="H508" s="6">
        <v>50</v>
      </c>
      <c r="I508" t="s">
        <v>33</v>
      </c>
      <c r="J508" s="9">
        <v>0</v>
      </c>
      <c r="K508" t="s">
        <v>319</v>
      </c>
      <c r="L508" s="4" t="s">
        <v>35</v>
      </c>
      <c r="M508" t="s">
        <v>17</v>
      </c>
    </row>
    <row r="509" spans="3:13" x14ac:dyDescent="0.25">
      <c r="C509" t="s">
        <v>12</v>
      </c>
      <c r="D509" s="4" t="s">
        <v>933</v>
      </c>
      <c r="E509" s="4" t="s">
        <v>31</v>
      </c>
      <c r="F509" s="5">
        <v>46134</v>
      </c>
      <c r="G509" t="s">
        <v>934</v>
      </c>
      <c r="H509" s="6">
        <v>0</v>
      </c>
      <c r="I509" t="s">
        <v>33</v>
      </c>
      <c r="J509" s="9">
        <v>0</v>
      </c>
      <c r="K509" t="s">
        <v>174</v>
      </c>
      <c r="L509" s="4" t="s">
        <v>35</v>
      </c>
      <c r="M509" t="s">
        <v>17</v>
      </c>
    </row>
    <row r="510" spans="3:13" x14ac:dyDescent="0.25">
      <c r="C510" t="s">
        <v>12</v>
      </c>
      <c r="D510" s="4" t="s">
        <v>935</v>
      </c>
      <c r="E510" s="4" t="s">
        <v>31</v>
      </c>
      <c r="F510" s="5">
        <v>46134</v>
      </c>
      <c r="G510" t="s">
        <v>934</v>
      </c>
      <c r="H510" s="6">
        <v>0</v>
      </c>
      <c r="I510" t="s">
        <v>33</v>
      </c>
      <c r="J510" s="9">
        <v>0</v>
      </c>
      <c r="K510" t="s">
        <v>174</v>
      </c>
      <c r="L510" s="4" t="s">
        <v>35</v>
      </c>
      <c r="M510" t="s">
        <v>17</v>
      </c>
    </row>
    <row r="511" spans="3:13" x14ac:dyDescent="0.25">
      <c r="C511" t="s">
        <v>12</v>
      </c>
      <c r="D511" s="4" t="s">
        <v>936</v>
      </c>
      <c r="E511" s="4" t="s">
        <v>31</v>
      </c>
      <c r="F511" s="5">
        <v>46134</v>
      </c>
      <c r="G511" t="s">
        <v>937</v>
      </c>
      <c r="H511" s="6">
        <v>0</v>
      </c>
      <c r="I511" t="s">
        <v>33</v>
      </c>
      <c r="J511" s="9">
        <v>0</v>
      </c>
      <c r="K511" t="s">
        <v>174</v>
      </c>
      <c r="L511" s="4" t="s">
        <v>35</v>
      </c>
      <c r="M511" t="s">
        <v>17</v>
      </c>
    </row>
    <row r="512" spans="3:13" x14ac:dyDescent="0.25">
      <c r="C512" t="s">
        <v>12</v>
      </c>
      <c r="D512" s="4" t="s">
        <v>938</v>
      </c>
      <c r="E512" s="4" t="s">
        <v>31</v>
      </c>
      <c r="F512" s="5">
        <v>46134</v>
      </c>
      <c r="G512" t="s">
        <v>939</v>
      </c>
      <c r="H512" s="6">
        <v>0</v>
      </c>
      <c r="I512" t="s">
        <v>33</v>
      </c>
      <c r="J512" s="9">
        <v>0</v>
      </c>
      <c r="K512" t="s">
        <v>174</v>
      </c>
      <c r="L512" s="4" t="s">
        <v>35</v>
      </c>
      <c r="M512" t="s">
        <v>17</v>
      </c>
    </row>
    <row r="513" spans="3:13" x14ac:dyDescent="0.25">
      <c r="C513" t="s">
        <v>12</v>
      </c>
      <c r="D513" s="4" t="s">
        <v>940</v>
      </c>
      <c r="E513" s="4" t="s">
        <v>31</v>
      </c>
      <c r="F513" s="5">
        <v>46134</v>
      </c>
      <c r="G513" t="s">
        <v>941</v>
      </c>
      <c r="H513" s="6">
        <v>238</v>
      </c>
      <c r="I513" t="s">
        <v>33</v>
      </c>
      <c r="J513" s="9">
        <v>0</v>
      </c>
      <c r="K513" t="s">
        <v>942</v>
      </c>
      <c r="L513" s="4" t="s">
        <v>35</v>
      </c>
      <c r="M513" t="s">
        <v>17</v>
      </c>
    </row>
    <row r="514" spans="3:13" x14ac:dyDescent="0.25">
      <c r="C514" t="s">
        <v>12</v>
      </c>
      <c r="D514" s="4" t="s">
        <v>943</v>
      </c>
      <c r="E514" s="4" t="s">
        <v>31</v>
      </c>
      <c r="F514" s="5">
        <v>46134</v>
      </c>
      <c r="G514" t="s">
        <v>944</v>
      </c>
      <c r="H514" s="6">
        <v>28</v>
      </c>
      <c r="I514" t="s">
        <v>33</v>
      </c>
      <c r="J514" s="9">
        <v>0</v>
      </c>
      <c r="K514" t="s">
        <v>945</v>
      </c>
      <c r="L514" s="4" t="s">
        <v>35</v>
      </c>
      <c r="M514" t="s">
        <v>17</v>
      </c>
    </row>
    <row r="515" spans="3:13" x14ac:dyDescent="0.25">
      <c r="C515" t="s">
        <v>12</v>
      </c>
      <c r="D515" s="4" t="s">
        <v>946</v>
      </c>
      <c r="E515" s="4" t="s">
        <v>31</v>
      </c>
      <c r="F515" s="5">
        <v>46134</v>
      </c>
      <c r="G515" t="s">
        <v>947</v>
      </c>
      <c r="H515" s="6">
        <v>188</v>
      </c>
      <c r="I515" t="s">
        <v>33</v>
      </c>
      <c r="J515" s="9">
        <v>0</v>
      </c>
      <c r="K515" t="s">
        <v>948</v>
      </c>
      <c r="L515" s="4" t="s">
        <v>35</v>
      </c>
      <c r="M515" t="s">
        <v>17</v>
      </c>
    </row>
    <row r="516" spans="3:13" x14ac:dyDescent="0.25">
      <c r="C516" t="s">
        <v>12</v>
      </c>
      <c r="D516" s="4" t="s">
        <v>949</v>
      </c>
      <c r="E516" s="4" t="s">
        <v>31</v>
      </c>
      <c r="F516" s="5">
        <v>46134</v>
      </c>
      <c r="G516" t="s">
        <v>950</v>
      </c>
      <c r="H516" s="6">
        <v>300</v>
      </c>
      <c r="I516" t="s">
        <v>33</v>
      </c>
      <c r="J516" s="9">
        <v>0</v>
      </c>
      <c r="K516" t="s">
        <v>365</v>
      </c>
      <c r="L516" s="4" t="s">
        <v>35</v>
      </c>
      <c r="M516" t="s">
        <v>17</v>
      </c>
    </row>
    <row r="517" spans="3:13" x14ac:dyDescent="0.25">
      <c r="C517" t="s">
        <v>12</v>
      </c>
      <c r="D517" s="4" t="s">
        <v>951</v>
      </c>
      <c r="E517" s="4" t="s">
        <v>31</v>
      </c>
      <c r="F517" s="5">
        <v>46134</v>
      </c>
      <c r="G517" t="s">
        <v>952</v>
      </c>
      <c r="H517" s="6">
        <v>200</v>
      </c>
      <c r="I517" t="s">
        <v>33</v>
      </c>
      <c r="J517" s="9">
        <v>0</v>
      </c>
      <c r="K517" t="s">
        <v>270</v>
      </c>
      <c r="L517" s="4" t="s">
        <v>35</v>
      </c>
      <c r="M517" t="s">
        <v>17</v>
      </c>
    </row>
    <row r="518" spans="3:13" x14ac:dyDescent="0.25">
      <c r="C518" t="s">
        <v>12</v>
      </c>
      <c r="D518" s="4" t="s">
        <v>953</v>
      </c>
      <c r="E518" s="4" t="s">
        <v>31</v>
      </c>
      <c r="F518" s="5">
        <v>46134</v>
      </c>
      <c r="G518" t="s">
        <v>954</v>
      </c>
      <c r="H518" s="6">
        <v>200</v>
      </c>
      <c r="I518" t="s">
        <v>33</v>
      </c>
      <c r="J518" s="9">
        <v>0</v>
      </c>
      <c r="K518" t="s">
        <v>270</v>
      </c>
      <c r="L518" s="4" t="s">
        <v>35</v>
      </c>
      <c r="M518" t="s">
        <v>17</v>
      </c>
    </row>
    <row r="519" spans="3:13" x14ac:dyDescent="0.25">
      <c r="C519" t="s">
        <v>12</v>
      </c>
      <c r="D519" s="4" t="s">
        <v>955</v>
      </c>
      <c r="E519" s="4" t="s">
        <v>31</v>
      </c>
      <c r="F519" s="5">
        <v>46134</v>
      </c>
      <c r="G519" t="s">
        <v>956</v>
      </c>
      <c r="H519" s="6">
        <v>200</v>
      </c>
      <c r="I519" t="s">
        <v>33</v>
      </c>
      <c r="J519" s="9">
        <v>0</v>
      </c>
      <c r="K519" t="s">
        <v>270</v>
      </c>
      <c r="L519" s="4" t="s">
        <v>35</v>
      </c>
      <c r="M519" t="s">
        <v>17</v>
      </c>
    </row>
    <row r="520" spans="3:13" x14ac:dyDescent="0.25">
      <c r="C520" t="s">
        <v>12</v>
      </c>
      <c r="D520" s="4" t="s">
        <v>957</v>
      </c>
      <c r="E520" s="4" t="s">
        <v>31</v>
      </c>
      <c r="F520" s="5">
        <v>46134</v>
      </c>
      <c r="G520" t="s">
        <v>958</v>
      </c>
      <c r="H520" s="6">
        <v>50</v>
      </c>
      <c r="I520" t="s">
        <v>33</v>
      </c>
      <c r="J520" s="9">
        <v>0</v>
      </c>
      <c r="K520" t="s">
        <v>319</v>
      </c>
      <c r="L520" s="4" t="s">
        <v>35</v>
      </c>
      <c r="M520" t="s">
        <v>17</v>
      </c>
    </row>
    <row r="521" spans="3:13" x14ac:dyDescent="0.25">
      <c r="C521" t="s">
        <v>12</v>
      </c>
      <c r="D521" s="4">
        <v>23738</v>
      </c>
      <c r="E521" s="4" t="s">
        <v>959</v>
      </c>
      <c r="F521" s="5">
        <v>46134</v>
      </c>
      <c r="G521" t="s">
        <v>437</v>
      </c>
      <c r="H521" s="6">
        <v>-2</v>
      </c>
      <c r="I521" t="s">
        <v>15</v>
      </c>
      <c r="J521" s="9">
        <v>442.8</v>
      </c>
      <c r="K521" t="s">
        <v>16</v>
      </c>
      <c r="L521" s="4">
        <v>16352</v>
      </c>
      <c r="M521" t="s">
        <v>17</v>
      </c>
    </row>
    <row r="522" spans="3:13" x14ac:dyDescent="0.25">
      <c r="C522" t="s">
        <v>12</v>
      </c>
      <c r="D522" s="4">
        <v>23739</v>
      </c>
      <c r="E522" s="4" t="s">
        <v>18</v>
      </c>
      <c r="F522" s="5">
        <v>46134</v>
      </c>
      <c r="G522" s="4">
        <v>2260200</v>
      </c>
      <c r="H522" s="6">
        <v>-1000</v>
      </c>
      <c r="I522" t="s">
        <v>15</v>
      </c>
      <c r="J522" s="9">
        <v>1260</v>
      </c>
      <c r="K522" t="s">
        <v>960</v>
      </c>
      <c r="L522" s="4">
        <v>16325</v>
      </c>
      <c r="M522" t="s">
        <v>17</v>
      </c>
    </row>
    <row r="523" spans="3:13" x14ac:dyDescent="0.25">
      <c r="C523" t="s">
        <v>12</v>
      </c>
      <c r="D523" s="4">
        <v>23740</v>
      </c>
      <c r="E523" s="4" t="s">
        <v>18</v>
      </c>
      <c r="F523" s="5">
        <v>46134</v>
      </c>
      <c r="G523" t="s">
        <v>382</v>
      </c>
      <c r="H523" s="6">
        <v>-10</v>
      </c>
      <c r="I523" t="s">
        <v>15</v>
      </c>
      <c r="J523" s="9">
        <v>249.5</v>
      </c>
      <c r="K523" t="s">
        <v>20</v>
      </c>
      <c r="L523" s="4" t="s">
        <v>961</v>
      </c>
      <c r="M523" t="s">
        <v>17</v>
      </c>
    </row>
    <row r="524" spans="3:13" x14ac:dyDescent="0.25">
      <c r="C524" t="s">
        <v>12</v>
      </c>
      <c r="D524" s="4">
        <v>23741</v>
      </c>
      <c r="E524" s="4" t="s">
        <v>962</v>
      </c>
      <c r="F524" s="5">
        <v>46134</v>
      </c>
      <c r="G524" t="s">
        <v>286</v>
      </c>
      <c r="H524" s="6">
        <v>-2</v>
      </c>
      <c r="I524" t="s">
        <v>15</v>
      </c>
      <c r="J524" s="9">
        <v>438.4</v>
      </c>
      <c r="K524" t="s">
        <v>16</v>
      </c>
      <c r="L524" s="4">
        <v>16353</v>
      </c>
      <c r="M524" t="s">
        <v>17</v>
      </c>
    </row>
    <row r="525" spans="3:13" x14ac:dyDescent="0.25">
      <c r="C525" t="s">
        <v>12</v>
      </c>
      <c r="D525" s="4" t="s">
        <v>963</v>
      </c>
      <c r="E525" s="4" t="s">
        <v>31</v>
      </c>
      <c r="F525" s="5">
        <v>46135</v>
      </c>
      <c r="G525" t="s">
        <v>869</v>
      </c>
      <c r="H525" s="6">
        <v>18</v>
      </c>
      <c r="I525" t="s">
        <v>33</v>
      </c>
      <c r="J525" s="9">
        <v>0</v>
      </c>
      <c r="K525" t="s">
        <v>823</v>
      </c>
      <c r="L525" s="4" t="s">
        <v>640</v>
      </c>
      <c r="M525" t="s">
        <v>17</v>
      </c>
    </row>
    <row r="526" spans="3:13" x14ac:dyDescent="0.25">
      <c r="C526" t="s">
        <v>12</v>
      </c>
      <c r="D526" s="4">
        <v>23742</v>
      </c>
      <c r="E526" s="4" t="s">
        <v>964</v>
      </c>
      <c r="F526" s="5">
        <v>46135</v>
      </c>
      <c r="G526" t="s">
        <v>209</v>
      </c>
      <c r="H526" s="6">
        <v>-10</v>
      </c>
      <c r="I526" t="s">
        <v>15</v>
      </c>
      <c r="J526" s="9">
        <v>3051.5</v>
      </c>
      <c r="K526" t="s">
        <v>20</v>
      </c>
      <c r="L526" s="4">
        <v>16357</v>
      </c>
      <c r="M526" t="s">
        <v>17</v>
      </c>
    </row>
    <row r="527" spans="3:13" x14ac:dyDescent="0.25">
      <c r="C527" t="s">
        <v>12</v>
      </c>
      <c r="D527" s="4">
        <v>23743</v>
      </c>
      <c r="E527" s="4" t="s">
        <v>18</v>
      </c>
      <c r="F527" s="5">
        <v>46135</v>
      </c>
      <c r="G527" t="s">
        <v>236</v>
      </c>
      <c r="H527" s="6">
        <v>-15</v>
      </c>
      <c r="I527" t="s">
        <v>15</v>
      </c>
      <c r="J527" s="9">
        <v>6384</v>
      </c>
      <c r="K527" t="s">
        <v>560</v>
      </c>
      <c r="L527" s="4">
        <v>16354</v>
      </c>
      <c r="M527" t="s">
        <v>17</v>
      </c>
    </row>
    <row r="528" spans="3:13" x14ac:dyDescent="0.25">
      <c r="C528" t="s">
        <v>12</v>
      </c>
      <c r="D528" s="4">
        <v>23744</v>
      </c>
      <c r="E528" s="4" t="s">
        <v>965</v>
      </c>
      <c r="F528" s="5">
        <v>46135</v>
      </c>
      <c r="G528" t="s">
        <v>966</v>
      </c>
      <c r="H528" s="6">
        <v>-3</v>
      </c>
      <c r="I528" t="s">
        <v>15</v>
      </c>
      <c r="J528" s="9">
        <v>1793.79</v>
      </c>
      <c r="K528" t="s">
        <v>458</v>
      </c>
      <c r="L528" s="4">
        <v>16355</v>
      </c>
      <c r="M528" t="s">
        <v>17</v>
      </c>
    </row>
    <row r="529" spans="3:13" x14ac:dyDescent="0.25">
      <c r="C529" t="s">
        <v>12</v>
      </c>
      <c r="D529" s="4" t="s">
        <v>963</v>
      </c>
      <c r="E529" s="4" t="s">
        <v>31</v>
      </c>
      <c r="F529" s="5">
        <v>46136</v>
      </c>
      <c r="G529" t="s">
        <v>206</v>
      </c>
      <c r="H529" s="6">
        <v>-100</v>
      </c>
      <c r="I529" t="s">
        <v>638</v>
      </c>
      <c r="J529" s="9">
        <v>7700</v>
      </c>
      <c r="K529" t="s">
        <v>464</v>
      </c>
      <c r="L529" s="4" t="s">
        <v>640</v>
      </c>
      <c r="M529" t="s">
        <v>17</v>
      </c>
    </row>
    <row r="530" spans="3:13" x14ac:dyDescent="0.25">
      <c r="C530" t="s">
        <v>12</v>
      </c>
      <c r="D530" s="4" t="s">
        <v>967</v>
      </c>
      <c r="E530" s="4" t="s">
        <v>31</v>
      </c>
      <c r="F530" s="5">
        <v>46136</v>
      </c>
      <c r="G530" t="s">
        <v>209</v>
      </c>
      <c r="H530" s="6">
        <v>-50</v>
      </c>
      <c r="I530" t="s">
        <v>638</v>
      </c>
      <c r="J530" s="9">
        <v>4083</v>
      </c>
      <c r="K530" t="s">
        <v>354</v>
      </c>
      <c r="L530" s="4" t="s">
        <v>640</v>
      </c>
      <c r="M530" t="s">
        <v>17</v>
      </c>
    </row>
    <row r="531" spans="3:13" x14ac:dyDescent="0.25">
      <c r="C531" t="s">
        <v>12</v>
      </c>
      <c r="D531" s="4" t="s">
        <v>968</v>
      </c>
      <c r="E531" s="4" t="s">
        <v>31</v>
      </c>
      <c r="F531" s="5">
        <v>46136</v>
      </c>
      <c r="G531" t="s">
        <v>212</v>
      </c>
      <c r="H531" s="6">
        <v>17</v>
      </c>
      <c r="I531" t="s">
        <v>638</v>
      </c>
      <c r="J531" s="9">
        <v>0</v>
      </c>
      <c r="K531" t="s">
        <v>520</v>
      </c>
      <c r="L531" s="4" t="s">
        <v>640</v>
      </c>
      <c r="M531" t="s">
        <v>17</v>
      </c>
    </row>
    <row r="532" spans="3:13" x14ac:dyDescent="0.25">
      <c r="C532" t="s">
        <v>12</v>
      </c>
      <c r="D532" s="4">
        <v>23745</v>
      </c>
      <c r="E532" s="4" t="s">
        <v>969</v>
      </c>
      <c r="F532" s="5">
        <v>46136</v>
      </c>
      <c r="G532" t="s">
        <v>970</v>
      </c>
      <c r="H532" s="6">
        <v>-200</v>
      </c>
      <c r="I532" t="s">
        <v>15</v>
      </c>
      <c r="J532" s="9">
        <v>2778</v>
      </c>
      <c r="K532" t="s">
        <v>462</v>
      </c>
      <c r="L532" s="4">
        <v>16359</v>
      </c>
      <c r="M532" t="s">
        <v>17</v>
      </c>
    </row>
    <row r="533" spans="3:13" x14ac:dyDescent="0.25">
      <c r="C533" t="s">
        <v>12</v>
      </c>
      <c r="D533" s="4">
        <v>23746</v>
      </c>
      <c r="E533" s="4" t="s">
        <v>23</v>
      </c>
      <c r="F533" s="5">
        <v>46136</v>
      </c>
      <c r="G533" t="s">
        <v>32</v>
      </c>
      <c r="H533" s="6">
        <v>-2</v>
      </c>
      <c r="I533" t="s">
        <v>15</v>
      </c>
      <c r="J533" s="9">
        <v>2551</v>
      </c>
      <c r="K533" t="s">
        <v>16</v>
      </c>
      <c r="L533" s="4">
        <v>16361</v>
      </c>
      <c r="M533" t="s">
        <v>17</v>
      </c>
    </row>
    <row r="534" spans="3:13" x14ac:dyDescent="0.25">
      <c r="C534" t="s">
        <v>12</v>
      </c>
      <c r="D534" s="4">
        <v>23746</v>
      </c>
      <c r="E534" s="4" t="s">
        <v>23</v>
      </c>
      <c r="F534" s="5">
        <v>46136</v>
      </c>
      <c r="G534" t="s">
        <v>24</v>
      </c>
      <c r="H534" s="6">
        <v>-50</v>
      </c>
      <c r="I534" t="s">
        <v>15</v>
      </c>
      <c r="J534" s="9">
        <v>7020</v>
      </c>
      <c r="K534" t="s">
        <v>354</v>
      </c>
      <c r="L534" s="4">
        <v>16361</v>
      </c>
      <c r="M534" t="s">
        <v>17</v>
      </c>
    </row>
    <row r="535" spans="3:13" x14ac:dyDescent="0.25">
      <c r="C535" t="s">
        <v>12</v>
      </c>
      <c r="D535" s="4" t="s">
        <v>967</v>
      </c>
      <c r="E535" s="4" t="s">
        <v>31</v>
      </c>
      <c r="F535" s="5">
        <v>46139</v>
      </c>
      <c r="G535" t="s">
        <v>82</v>
      </c>
      <c r="H535" s="6">
        <v>-30</v>
      </c>
      <c r="I535" t="s">
        <v>638</v>
      </c>
      <c r="J535" s="9">
        <v>131.69999999999999</v>
      </c>
      <c r="K535" t="s">
        <v>882</v>
      </c>
      <c r="L535" s="4" t="s">
        <v>640</v>
      </c>
      <c r="M535" t="s">
        <v>17</v>
      </c>
    </row>
    <row r="536" spans="3:13" x14ac:dyDescent="0.25">
      <c r="C536" t="s">
        <v>12</v>
      </c>
      <c r="D536" s="4" t="s">
        <v>968</v>
      </c>
      <c r="E536" s="4" t="s">
        <v>31</v>
      </c>
      <c r="F536" s="5">
        <v>46139</v>
      </c>
      <c r="G536" t="s">
        <v>69</v>
      </c>
      <c r="H536" s="6">
        <v>65</v>
      </c>
      <c r="I536" t="s">
        <v>638</v>
      </c>
      <c r="J536" s="9">
        <v>538.85</v>
      </c>
      <c r="K536" t="s">
        <v>971</v>
      </c>
      <c r="L536" s="4" t="s">
        <v>640</v>
      </c>
      <c r="M536" t="s">
        <v>17</v>
      </c>
    </row>
    <row r="537" spans="3:13" x14ac:dyDescent="0.25">
      <c r="C537" t="s">
        <v>12</v>
      </c>
      <c r="D537" s="4">
        <v>23747</v>
      </c>
      <c r="E537" s="4" t="s">
        <v>972</v>
      </c>
      <c r="F537" s="5">
        <v>46139</v>
      </c>
      <c r="G537" t="s">
        <v>212</v>
      </c>
      <c r="H537" s="6">
        <v>-35</v>
      </c>
      <c r="I537" t="s">
        <v>15</v>
      </c>
      <c r="J537" s="9">
        <v>9485</v>
      </c>
      <c r="K537" t="s">
        <v>703</v>
      </c>
      <c r="L537" s="4">
        <v>16191</v>
      </c>
      <c r="M537" t="s">
        <v>17</v>
      </c>
    </row>
    <row r="538" spans="3:13" x14ac:dyDescent="0.25">
      <c r="C538" t="s">
        <v>12</v>
      </c>
      <c r="D538" s="4">
        <v>23748</v>
      </c>
      <c r="E538" s="4" t="s">
        <v>972</v>
      </c>
      <c r="F538" s="5">
        <v>46139</v>
      </c>
      <c r="G538" t="s">
        <v>209</v>
      </c>
      <c r="H538" s="6">
        <v>-50</v>
      </c>
      <c r="I538" t="s">
        <v>15</v>
      </c>
      <c r="J538" s="9">
        <v>9400</v>
      </c>
      <c r="K538" t="s">
        <v>354</v>
      </c>
      <c r="L538" s="4">
        <v>16211</v>
      </c>
      <c r="M538" t="s">
        <v>17</v>
      </c>
    </row>
    <row r="539" spans="3:13" x14ac:dyDescent="0.25">
      <c r="C539" t="s">
        <v>12</v>
      </c>
      <c r="D539" s="4">
        <v>23749</v>
      </c>
      <c r="E539" s="4" t="s">
        <v>972</v>
      </c>
      <c r="F539" s="5">
        <v>46139</v>
      </c>
      <c r="G539" t="s">
        <v>214</v>
      </c>
      <c r="H539" s="6">
        <v>-100</v>
      </c>
      <c r="I539" t="s">
        <v>15</v>
      </c>
      <c r="J539" s="9">
        <v>40000</v>
      </c>
      <c r="K539" t="s">
        <v>464</v>
      </c>
      <c r="L539" s="4">
        <v>16227</v>
      </c>
      <c r="M539" t="s">
        <v>17</v>
      </c>
    </row>
    <row r="540" spans="3:13" x14ac:dyDescent="0.25">
      <c r="C540" t="s">
        <v>12</v>
      </c>
      <c r="D540" s="4">
        <v>23750</v>
      </c>
      <c r="E540" s="4" t="s">
        <v>972</v>
      </c>
      <c r="F540" s="5">
        <v>46139</v>
      </c>
      <c r="G540" t="s">
        <v>206</v>
      </c>
      <c r="H540" s="6">
        <v>-100</v>
      </c>
      <c r="I540" t="s">
        <v>15</v>
      </c>
      <c r="J540" s="9">
        <v>15200</v>
      </c>
      <c r="K540" t="s">
        <v>464</v>
      </c>
      <c r="L540" s="4">
        <v>16254</v>
      </c>
      <c r="M540" t="s">
        <v>17</v>
      </c>
    </row>
    <row r="541" spans="3:13" x14ac:dyDescent="0.25">
      <c r="C541" t="s">
        <v>12</v>
      </c>
      <c r="D541" s="4">
        <v>23751</v>
      </c>
      <c r="E541" s="4" t="s">
        <v>972</v>
      </c>
      <c r="F541" s="5">
        <v>46139</v>
      </c>
      <c r="G541" t="s">
        <v>214</v>
      </c>
      <c r="H541" s="6">
        <v>-100</v>
      </c>
      <c r="I541" t="s">
        <v>15</v>
      </c>
      <c r="J541" s="9">
        <v>40000</v>
      </c>
      <c r="K541" t="s">
        <v>464</v>
      </c>
      <c r="L541" s="4">
        <v>16285</v>
      </c>
      <c r="M541" t="s">
        <v>17</v>
      </c>
    </row>
    <row r="542" spans="3:13" x14ac:dyDescent="0.25">
      <c r="C542" t="s">
        <v>12</v>
      </c>
      <c r="D542" s="4">
        <v>23752</v>
      </c>
      <c r="E542" s="4" t="s">
        <v>972</v>
      </c>
      <c r="F542" s="5">
        <v>46139</v>
      </c>
      <c r="G542" t="s">
        <v>214</v>
      </c>
      <c r="H542" s="6">
        <v>-100</v>
      </c>
      <c r="I542" t="s">
        <v>15</v>
      </c>
      <c r="J542" s="9">
        <v>40000</v>
      </c>
      <c r="K542" t="s">
        <v>464</v>
      </c>
      <c r="L542" s="4">
        <v>16334</v>
      </c>
      <c r="M542" t="s">
        <v>17</v>
      </c>
    </row>
    <row r="543" spans="3:13" x14ac:dyDescent="0.25">
      <c r="C543" t="s">
        <v>12</v>
      </c>
      <c r="D543" s="4" t="s">
        <v>973</v>
      </c>
      <c r="E543" s="4" t="s">
        <v>972</v>
      </c>
      <c r="F543" s="5">
        <v>46139</v>
      </c>
      <c r="G543" t="s">
        <v>214</v>
      </c>
      <c r="H543" s="6">
        <v>-2</v>
      </c>
      <c r="I543" t="s">
        <v>15</v>
      </c>
      <c r="J543" s="9">
        <v>0</v>
      </c>
      <c r="K543" t="s">
        <v>16</v>
      </c>
      <c r="L543" s="4">
        <v>16365</v>
      </c>
      <c r="M543" t="s">
        <v>17</v>
      </c>
    </row>
    <row r="544" spans="3:13" x14ac:dyDescent="0.25">
      <c r="C544" t="s">
        <v>12</v>
      </c>
      <c r="D544" s="4">
        <v>23753</v>
      </c>
      <c r="E544" s="4" t="s">
        <v>969</v>
      </c>
      <c r="F544" s="5">
        <v>46139</v>
      </c>
      <c r="G544" t="s">
        <v>513</v>
      </c>
      <c r="H544" s="6">
        <v>-150</v>
      </c>
      <c r="I544" t="s">
        <v>15</v>
      </c>
      <c r="J544" s="9">
        <v>2083.5</v>
      </c>
      <c r="K544" t="s">
        <v>29</v>
      </c>
      <c r="L544" s="4">
        <v>16362</v>
      </c>
      <c r="M544" t="s">
        <v>17</v>
      </c>
    </row>
    <row r="545" spans="3:13" x14ac:dyDescent="0.25">
      <c r="C545" t="s">
        <v>12</v>
      </c>
      <c r="D545" s="4">
        <v>23753</v>
      </c>
      <c r="E545" s="4" t="s">
        <v>969</v>
      </c>
      <c r="F545" s="5">
        <v>46139</v>
      </c>
      <c r="G545" t="s">
        <v>516</v>
      </c>
      <c r="H545" s="6">
        <v>-300</v>
      </c>
      <c r="I545" t="s">
        <v>15</v>
      </c>
      <c r="J545" s="9">
        <v>4239</v>
      </c>
      <c r="K545" t="s">
        <v>974</v>
      </c>
      <c r="L545" s="4">
        <v>16362</v>
      </c>
      <c r="M545" t="s">
        <v>17</v>
      </c>
    </row>
    <row r="546" spans="3:13" x14ac:dyDescent="0.25">
      <c r="C546" t="s">
        <v>12</v>
      </c>
      <c r="D546" s="4">
        <v>23753</v>
      </c>
      <c r="E546" s="4" t="s">
        <v>969</v>
      </c>
      <c r="F546" s="5">
        <v>46139</v>
      </c>
      <c r="G546" t="s">
        <v>975</v>
      </c>
      <c r="H546" s="6">
        <v>17</v>
      </c>
      <c r="I546" t="s">
        <v>15</v>
      </c>
      <c r="J546" s="9">
        <v>259.93</v>
      </c>
      <c r="K546" t="s">
        <v>747</v>
      </c>
      <c r="L546" s="4">
        <v>16362</v>
      </c>
      <c r="M546" t="s">
        <v>17</v>
      </c>
    </row>
    <row r="547" spans="3:13" x14ac:dyDescent="0.25">
      <c r="C547" t="s">
        <v>12</v>
      </c>
      <c r="D547" s="4">
        <v>23754</v>
      </c>
      <c r="E547" s="4" t="s">
        <v>18</v>
      </c>
      <c r="F547" s="5">
        <v>46140</v>
      </c>
      <c r="G547" t="s">
        <v>14</v>
      </c>
      <c r="H547" s="6">
        <v>-25</v>
      </c>
      <c r="I547" t="s">
        <v>15</v>
      </c>
      <c r="J547" s="9">
        <v>1952.5</v>
      </c>
      <c r="K547" t="s">
        <v>356</v>
      </c>
      <c r="L547" s="4">
        <v>16363</v>
      </c>
      <c r="M547" t="s">
        <v>17</v>
      </c>
    </row>
    <row r="548" spans="3:13" x14ac:dyDescent="0.25">
      <c r="C548" t="s">
        <v>12</v>
      </c>
      <c r="D548" s="4">
        <v>23754</v>
      </c>
      <c r="E548" s="4" t="s">
        <v>18</v>
      </c>
      <c r="F548" s="5">
        <v>46140</v>
      </c>
      <c r="G548" t="s">
        <v>69</v>
      </c>
      <c r="H548" s="6">
        <v>-40</v>
      </c>
      <c r="I548" t="s">
        <v>15</v>
      </c>
      <c r="J548" s="9">
        <v>3542</v>
      </c>
      <c r="K548" t="s">
        <v>350</v>
      </c>
      <c r="L548" s="4">
        <v>16363</v>
      </c>
      <c r="M548" t="s">
        <v>17</v>
      </c>
    </row>
    <row r="549" spans="3:13" x14ac:dyDescent="0.25">
      <c r="C549" t="s">
        <v>12</v>
      </c>
      <c r="D549" s="4">
        <v>23755</v>
      </c>
      <c r="E549" s="4" t="s">
        <v>18</v>
      </c>
      <c r="F549" s="5">
        <v>46140</v>
      </c>
      <c r="G549" t="s">
        <v>19</v>
      </c>
      <c r="H549" s="6">
        <v>-10</v>
      </c>
      <c r="I549" t="s">
        <v>15</v>
      </c>
      <c r="J549" s="9">
        <v>684</v>
      </c>
      <c r="K549" t="s">
        <v>20</v>
      </c>
      <c r="L549" s="4">
        <v>16367</v>
      </c>
      <c r="M549" t="s">
        <v>17</v>
      </c>
    </row>
    <row r="550" spans="3:13" x14ac:dyDescent="0.25">
      <c r="C550" t="s">
        <v>12</v>
      </c>
      <c r="D550" s="4">
        <v>23755</v>
      </c>
      <c r="E550" s="4" t="s">
        <v>18</v>
      </c>
      <c r="F550" s="5">
        <v>46140</v>
      </c>
      <c r="G550" t="s">
        <v>130</v>
      </c>
      <c r="H550" s="6">
        <v>-2</v>
      </c>
      <c r="I550" t="s">
        <v>15</v>
      </c>
      <c r="J550" s="9">
        <v>680.9</v>
      </c>
      <c r="K550" t="s">
        <v>16</v>
      </c>
      <c r="L550" s="4">
        <v>16367</v>
      </c>
      <c r="M550" t="s">
        <v>17</v>
      </c>
    </row>
    <row r="551" spans="3:13" x14ac:dyDescent="0.25">
      <c r="C551" t="s">
        <v>12</v>
      </c>
      <c r="D551" s="4">
        <v>23755</v>
      </c>
      <c r="E551" s="4" t="s">
        <v>18</v>
      </c>
      <c r="F551" s="5">
        <v>46140</v>
      </c>
      <c r="G551" t="s">
        <v>124</v>
      </c>
      <c r="H551" s="6">
        <v>-9</v>
      </c>
      <c r="I551" t="s">
        <v>15</v>
      </c>
      <c r="J551" s="9">
        <v>1782</v>
      </c>
      <c r="K551" t="s">
        <v>743</v>
      </c>
      <c r="L551" s="4">
        <v>16367</v>
      </c>
      <c r="M551" t="s">
        <v>17</v>
      </c>
    </row>
    <row r="552" spans="3:13" x14ac:dyDescent="0.25">
      <c r="C552" t="s">
        <v>12</v>
      </c>
      <c r="D552" s="4">
        <v>23756</v>
      </c>
      <c r="E552" s="4" t="s">
        <v>18</v>
      </c>
      <c r="F552" s="5">
        <v>46140</v>
      </c>
      <c r="G552" t="s">
        <v>121</v>
      </c>
      <c r="H552" s="6">
        <v>-10</v>
      </c>
      <c r="I552" t="s">
        <v>15</v>
      </c>
      <c r="J552" s="9">
        <v>1721.5</v>
      </c>
      <c r="K552" t="s">
        <v>20</v>
      </c>
      <c r="L552" s="4">
        <v>16368</v>
      </c>
      <c r="M552" t="s">
        <v>17</v>
      </c>
    </row>
    <row r="553" spans="3:13" x14ac:dyDescent="0.25">
      <c r="C553" t="s">
        <v>12</v>
      </c>
      <c r="D553" s="4" t="s">
        <v>976</v>
      </c>
      <c r="E553" s="4" t="s">
        <v>31</v>
      </c>
      <c r="F553" s="5">
        <v>46140</v>
      </c>
      <c r="G553" t="s">
        <v>355</v>
      </c>
      <c r="H553" s="6">
        <v>548</v>
      </c>
      <c r="I553" t="s">
        <v>33</v>
      </c>
      <c r="J553" s="9">
        <v>3024.96</v>
      </c>
      <c r="K553" t="s">
        <v>977</v>
      </c>
      <c r="L553" s="4">
        <v>103870</v>
      </c>
      <c r="M553" t="s">
        <v>17</v>
      </c>
    </row>
    <row r="554" spans="3:13" x14ac:dyDescent="0.25">
      <c r="C554" t="s">
        <v>12</v>
      </c>
      <c r="D554" s="4" t="s">
        <v>978</v>
      </c>
      <c r="E554" s="4" t="s">
        <v>31</v>
      </c>
      <c r="F554" s="5">
        <v>46140</v>
      </c>
      <c r="G554" t="s">
        <v>920</v>
      </c>
      <c r="H554" s="6">
        <v>775</v>
      </c>
      <c r="I554" t="s">
        <v>33</v>
      </c>
      <c r="J554" s="9">
        <v>5440.5</v>
      </c>
      <c r="K554" t="s">
        <v>979</v>
      </c>
      <c r="L554" s="4">
        <v>103874</v>
      </c>
      <c r="M554" t="s">
        <v>17</v>
      </c>
    </row>
    <row r="555" spans="3:13" x14ac:dyDescent="0.25">
      <c r="C555" t="s">
        <v>12</v>
      </c>
      <c r="D555" s="4" t="s">
        <v>980</v>
      </c>
      <c r="E555" s="4" t="s">
        <v>31</v>
      </c>
      <c r="F555" s="5">
        <v>46141</v>
      </c>
      <c r="G555" t="s">
        <v>275</v>
      </c>
      <c r="H555" s="6">
        <v>111</v>
      </c>
      <c r="I555" t="s">
        <v>33</v>
      </c>
      <c r="J555" s="9">
        <v>2375.4</v>
      </c>
      <c r="K555" t="s">
        <v>981</v>
      </c>
      <c r="L555" s="4">
        <v>103859</v>
      </c>
      <c r="M555" t="s">
        <v>17</v>
      </c>
    </row>
    <row r="556" spans="3:13" x14ac:dyDescent="0.25">
      <c r="C556" t="s">
        <v>12</v>
      </c>
      <c r="D556" s="4" t="s">
        <v>982</v>
      </c>
      <c r="E556" s="4" t="s">
        <v>31</v>
      </c>
      <c r="F556" s="5">
        <v>46141</v>
      </c>
      <c r="G556" t="s">
        <v>158</v>
      </c>
      <c r="H556" s="6">
        <v>1046</v>
      </c>
      <c r="I556" t="s">
        <v>33</v>
      </c>
      <c r="J556" s="9">
        <v>6914.06</v>
      </c>
      <c r="K556" t="s">
        <v>983</v>
      </c>
      <c r="L556" s="4">
        <v>103541</v>
      </c>
      <c r="M556" t="s">
        <v>17</v>
      </c>
    </row>
    <row r="557" spans="3:13" x14ac:dyDescent="0.25">
      <c r="C557" t="s">
        <v>12</v>
      </c>
      <c r="D557" s="4" t="s">
        <v>984</v>
      </c>
      <c r="E557" s="4" t="s">
        <v>31</v>
      </c>
      <c r="F557" s="5">
        <v>46141</v>
      </c>
      <c r="G557" t="s">
        <v>541</v>
      </c>
      <c r="H557" s="6">
        <v>228</v>
      </c>
      <c r="I557" t="s">
        <v>33</v>
      </c>
      <c r="J557" s="9">
        <v>2045.16</v>
      </c>
      <c r="K557" t="s">
        <v>985</v>
      </c>
      <c r="L557" s="4">
        <v>103863</v>
      </c>
      <c r="M557" t="s">
        <v>17</v>
      </c>
    </row>
    <row r="558" spans="3:13" x14ac:dyDescent="0.25">
      <c r="C558" t="s">
        <v>12</v>
      </c>
      <c r="D558" s="4" t="s">
        <v>986</v>
      </c>
      <c r="E558" s="4" t="s">
        <v>31</v>
      </c>
      <c r="F558" s="5">
        <v>46141</v>
      </c>
      <c r="G558" t="s">
        <v>987</v>
      </c>
      <c r="H558" s="6">
        <v>527</v>
      </c>
      <c r="I558" t="s">
        <v>33</v>
      </c>
      <c r="J558" s="9">
        <v>4126.41</v>
      </c>
      <c r="K558" t="s">
        <v>988</v>
      </c>
      <c r="L558" s="4">
        <v>103646</v>
      </c>
      <c r="M558" t="s">
        <v>17</v>
      </c>
    </row>
    <row r="559" spans="3:13" x14ac:dyDescent="0.25">
      <c r="C559" t="s">
        <v>12</v>
      </c>
      <c r="D559" s="4" t="s">
        <v>989</v>
      </c>
      <c r="E559" s="4" t="s">
        <v>31</v>
      </c>
      <c r="F559" s="5">
        <v>46141</v>
      </c>
      <c r="G559" t="s">
        <v>113</v>
      </c>
      <c r="H559" s="6">
        <v>500</v>
      </c>
      <c r="I559" t="s">
        <v>33</v>
      </c>
      <c r="J559" s="9">
        <v>8450</v>
      </c>
      <c r="K559" t="s">
        <v>635</v>
      </c>
      <c r="L559" s="4">
        <v>103833</v>
      </c>
      <c r="M559" t="s">
        <v>17</v>
      </c>
    </row>
    <row r="560" spans="3:13" x14ac:dyDescent="0.25">
      <c r="C560" t="s">
        <v>12</v>
      </c>
      <c r="D560" s="4" t="s">
        <v>990</v>
      </c>
      <c r="E560" s="4" t="s">
        <v>31</v>
      </c>
      <c r="F560" s="5">
        <v>46141</v>
      </c>
      <c r="G560" t="s">
        <v>991</v>
      </c>
      <c r="H560" s="6">
        <v>366</v>
      </c>
      <c r="I560" t="s">
        <v>33</v>
      </c>
      <c r="J560" s="9">
        <v>2419.2600000000002</v>
      </c>
      <c r="K560" t="s">
        <v>992</v>
      </c>
      <c r="L560" s="4">
        <v>103645</v>
      </c>
      <c r="M560" t="s">
        <v>17</v>
      </c>
    </row>
    <row r="561" spans="3:13" x14ac:dyDescent="0.25">
      <c r="C561" t="s">
        <v>12</v>
      </c>
      <c r="D561" s="4" t="s">
        <v>993</v>
      </c>
      <c r="E561" s="4" t="s">
        <v>31</v>
      </c>
      <c r="F561" s="5">
        <v>46141</v>
      </c>
      <c r="G561" t="s">
        <v>173</v>
      </c>
      <c r="H561" s="6">
        <v>45</v>
      </c>
      <c r="I561" t="s">
        <v>33</v>
      </c>
      <c r="J561" s="9">
        <v>3044.7</v>
      </c>
      <c r="K561" t="s">
        <v>994</v>
      </c>
      <c r="L561" s="4">
        <v>103621</v>
      </c>
      <c r="M561" t="s">
        <v>17</v>
      </c>
    </row>
    <row r="562" spans="3:13" x14ac:dyDescent="0.25">
      <c r="C562" t="s">
        <v>12</v>
      </c>
      <c r="D562" s="4" t="s">
        <v>995</v>
      </c>
      <c r="E562" s="4" t="s">
        <v>31</v>
      </c>
      <c r="F562" s="5">
        <v>46141</v>
      </c>
      <c r="G562" t="s">
        <v>590</v>
      </c>
      <c r="H562" s="6">
        <v>314</v>
      </c>
      <c r="I562" t="s">
        <v>33</v>
      </c>
      <c r="J562" s="9">
        <v>8292.74</v>
      </c>
      <c r="K562" t="s">
        <v>996</v>
      </c>
      <c r="L562" s="4">
        <v>103860</v>
      </c>
      <c r="M562" t="s">
        <v>17</v>
      </c>
    </row>
    <row r="563" spans="3:13" x14ac:dyDescent="0.25">
      <c r="C563" t="s">
        <v>12</v>
      </c>
      <c r="D563" s="4">
        <v>23757</v>
      </c>
      <c r="E563" s="4" t="s">
        <v>997</v>
      </c>
      <c r="F563" s="5">
        <v>46141</v>
      </c>
      <c r="G563" t="s">
        <v>66</v>
      </c>
      <c r="H563" s="6">
        <v>-2</v>
      </c>
      <c r="I563" t="s">
        <v>15</v>
      </c>
      <c r="J563" s="9">
        <v>388.8</v>
      </c>
      <c r="K563" t="s">
        <v>16</v>
      </c>
      <c r="L563" s="4">
        <v>16373</v>
      </c>
      <c r="M563" t="s">
        <v>17</v>
      </c>
    </row>
    <row r="564" spans="3:13" x14ac:dyDescent="0.25">
      <c r="C564" t="s">
        <v>12</v>
      </c>
      <c r="D564" s="4">
        <v>23758</v>
      </c>
      <c r="E564" s="4" t="s">
        <v>998</v>
      </c>
      <c r="F564" s="5">
        <v>46141</v>
      </c>
      <c r="G564" t="s">
        <v>263</v>
      </c>
      <c r="H564" s="6">
        <v>-15</v>
      </c>
      <c r="I564" t="s">
        <v>15</v>
      </c>
      <c r="J564" s="9">
        <v>2437.5</v>
      </c>
      <c r="K564" t="s">
        <v>560</v>
      </c>
      <c r="L564" s="4">
        <v>16371</v>
      </c>
      <c r="M564" t="s">
        <v>17</v>
      </c>
    </row>
    <row r="565" spans="3:13" x14ac:dyDescent="0.25">
      <c r="C565" t="s">
        <v>12</v>
      </c>
      <c r="D565" s="4">
        <v>23759</v>
      </c>
      <c r="E565" s="4" t="s">
        <v>18</v>
      </c>
      <c r="F565" s="5">
        <v>46141</v>
      </c>
      <c r="G565" t="s">
        <v>475</v>
      </c>
      <c r="H565" s="6">
        <v>-20</v>
      </c>
      <c r="I565" t="s">
        <v>15</v>
      </c>
      <c r="J565" s="9">
        <v>43</v>
      </c>
      <c r="K565" t="s">
        <v>358</v>
      </c>
      <c r="L565" s="4">
        <v>16372</v>
      </c>
      <c r="M565" t="s">
        <v>17</v>
      </c>
    </row>
    <row r="566" spans="3:13" x14ac:dyDescent="0.25">
      <c r="C566" t="s">
        <v>12</v>
      </c>
      <c r="D566" s="4" t="s">
        <v>999</v>
      </c>
      <c r="E566" s="4" t="s">
        <v>31</v>
      </c>
      <c r="F566" s="5">
        <v>46142</v>
      </c>
      <c r="G566" t="s">
        <v>890</v>
      </c>
      <c r="H566" s="6">
        <v>40</v>
      </c>
      <c r="I566" t="s">
        <v>638</v>
      </c>
      <c r="J566" s="9">
        <v>640</v>
      </c>
      <c r="K566" t="s">
        <v>287</v>
      </c>
      <c r="L566" s="4" t="s">
        <v>640</v>
      </c>
      <c r="M566" t="s">
        <v>17</v>
      </c>
    </row>
    <row r="567" spans="3:13" x14ac:dyDescent="0.25">
      <c r="C567" t="s">
        <v>12</v>
      </c>
      <c r="D567" s="4" t="s">
        <v>1000</v>
      </c>
      <c r="E567" s="4" t="s">
        <v>31</v>
      </c>
      <c r="F567" s="5">
        <v>46142</v>
      </c>
      <c r="G567" t="s">
        <v>888</v>
      </c>
      <c r="H567" s="6">
        <v>41</v>
      </c>
      <c r="I567" t="s">
        <v>638</v>
      </c>
      <c r="J567" s="9">
        <v>175.48</v>
      </c>
      <c r="K567" t="s">
        <v>553</v>
      </c>
      <c r="L567" s="4" t="s">
        <v>640</v>
      </c>
      <c r="M567" t="s">
        <v>17</v>
      </c>
    </row>
    <row r="568" spans="3:13" x14ac:dyDescent="0.25">
      <c r="C568" t="s">
        <v>12</v>
      </c>
      <c r="D568" s="4" t="s">
        <v>1001</v>
      </c>
      <c r="E568" s="4" t="s">
        <v>31</v>
      </c>
      <c r="F568" s="5">
        <v>46142</v>
      </c>
      <c r="G568" t="s">
        <v>892</v>
      </c>
      <c r="H568" s="6">
        <v>227</v>
      </c>
      <c r="I568" t="s">
        <v>638</v>
      </c>
      <c r="J568" s="9">
        <v>964.75</v>
      </c>
      <c r="K568" t="s">
        <v>1002</v>
      </c>
      <c r="L568" s="4" t="s">
        <v>640</v>
      </c>
      <c r="M568" t="s">
        <v>17</v>
      </c>
    </row>
    <row r="569" spans="3:13" x14ac:dyDescent="0.25">
      <c r="C569" t="s">
        <v>12</v>
      </c>
      <c r="D569" s="4" t="s">
        <v>1003</v>
      </c>
      <c r="E569" s="4" t="s">
        <v>31</v>
      </c>
      <c r="F569" s="5">
        <v>46142</v>
      </c>
      <c r="G569" t="s">
        <v>900</v>
      </c>
      <c r="H569" s="6">
        <v>3</v>
      </c>
      <c r="I569" t="s">
        <v>638</v>
      </c>
      <c r="J569" s="9">
        <v>109.86</v>
      </c>
      <c r="K569" t="s">
        <v>719</v>
      </c>
      <c r="L569" s="4" t="s">
        <v>640</v>
      </c>
      <c r="M569" t="s">
        <v>17</v>
      </c>
    </row>
    <row r="570" spans="3:13" x14ac:dyDescent="0.25">
      <c r="C570" t="s">
        <v>12</v>
      </c>
      <c r="D570" s="4" t="s">
        <v>1004</v>
      </c>
      <c r="E570" s="4" t="s">
        <v>31</v>
      </c>
      <c r="F570" s="5">
        <v>46142</v>
      </c>
      <c r="G570" t="s">
        <v>1005</v>
      </c>
      <c r="H570" s="6">
        <v>91</v>
      </c>
      <c r="I570" t="s">
        <v>638</v>
      </c>
      <c r="J570" s="9">
        <v>0</v>
      </c>
      <c r="K570" t="s">
        <v>41</v>
      </c>
      <c r="L570" s="4" t="s">
        <v>640</v>
      </c>
      <c r="M570" t="s">
        <v>17</v>
      </c>
    </row>
    <row r="571" spans="3:13" x14ac:dyDescent="0.25">
      <c r="C571" t="s">
        <v>12</v>
      </c>
      <c r="D571" s="4" t="s">
        <v>1006</v>
      </c>
      <c r="E571" s="4" t="s">
        <v>31</v>
      </c>
      <c r="F571" s="5">
        <v>46142</v>
      </c>
      <c r="G571" t="s">
        <v>1007</v>
      </c>
      <c r="H571" s="6">
        <v>95</v>
      </c>
      <c r="I571" t="s">
        <v>638</v>
      </c>
      <c r="J571" s="9">
        <v>0</v>
      </c>
      <c r="K571" t="s">
        <v>1008</v>
      </c>
      <c r="L571" s="4" t="s">
        <v>640</v>
      </c>
      <c r="M571" t="s">
        <v>17</v>
      </c>
    </row>
    <row r="572" spans="3:13" x14ac:dyDescent="0.25">
      <c r="C572" t="s">
        <v>12</v>
      </c>
      <c r="D572" s="4" t="s">
        <v>1009</v>
      </c>
      <c r="E572" s="4" t="s">
        <v>31</v>
      </c>
      <c r="F572" s="5">
        <v>46142</v>
      </c>
      <c r="G572" t="s">
        <v>1010</v>
      </c>
      <c r="H572" s="6">
        <v>160</v>
      </c>
      <c r="I572" t="s">
        <v>638</v>
      </c>
      <c r="J572" s="9">
        <v>0</v>
      </c>
      <c r="K572" t="s">
        <v>1011</v>
      </c>
      <c r="L572" s="4" t="s">
        <v>640</v>
      </c>
      <c r="M572" t="s">
        <v>17</v>
      </c>
    </row>
    <row r="573" spans="3:13" x14ac:dyDescent="0.25">
      <c r="C573" t="s">
        <v>12</v>
      </c>
      <c r="D573" s="4">
        <v>23762</v>
      </c>
      <c r="E573" s="4" t="s">
        <v>668</v>
      </c>
      <c r="F573" s="5">
        <v>46143</v>
      </c>
      <c r="G573" t="s">
        <v>150</v>
      </c>
      <c r="H573" s="6">
        <v>-2</v>
      </c>
      <c r="I573" t="s">
        <v>15</v>
      </c>
      <c r="J573" s="9">
        <v>47.02</v>
      </c>
      <c r="K573" t="s">
        <v>16</v>
      </c>
      <c r="L573" s="4">
        <v>16356</v>
      </c>
      <c r="M573" t="s">
        <v>17</v>
      </c>
    </row>
    <row r="574" spans="3:13" x14ac:dyDescent="0.25">
      <c r="C574" t="s">
        <v>12</v>
      </c>
      <c r="D574" s="4">
        <v>23762</v>
      </c>
      <c r="E574" s="4" t="s">
        <v>668</v>
      </c>
      <c r="F574" s="5">
        <v>46143</v>
      </c>
      <c r="G574" t="s">
        <v>113</v>
      </c>
      <c r="H574" s="6">
        <v>-5</v>
      </c>
      <c r="I574" t="s">
        <v>15</v>
      </c>
      <c r="J574" s="9">
        <v>259.5</v>
      </c>
      <c r="K574" t="s">
        <v>346</v>
      </c>
      <c r="L574" s="4">
        <v>16356</v>
      </c>
      <c r="M574" t="s">
        <v>17</v>
      </c>
    </row>
    <row r="575" spans="3:13" x14ac:dyDescent="0.25">
      <c r="C575" t="s">
        <v>12</v>
      </c>
      <c r="D575" s="4">
        <v>23762</v>
      </c>
      <c r="E575" s="4" t="s">
        <v>668</v>
      </c>
      <c r="F575" s="5">
        <v>46143</v>
      </c>
      <c r="G575" t="s">
        <v>24</v>
      </c>
      <c r="H575" s="6">
        <v>-5</v>
      </c>
      <c r="I575" t="s">
        <v>15</v>
      </c>
      <c r="J575" s="9">
        <v>273.25</v>
      </c>
      <c r="K575" t="s">
        <v>346</v>
      </c>
      <c r="L575" s="4">
        <v>16356</v>
      </c>
      <c r="M575" t="s">
        <v>17</v>
      </c>
    </row>
    <row r="576" spans="3:13" x14ac:dyDescent="0.25">
      <c r="C576" t="s">
        <v>12</v>
      </c>
      <c r="D576" s="4">
        <v>23763</v>
      </c>
      <c r="E576" s="4" t="s">
        <v>626</v>
      </c>
      <c r="F576" s="5">
        <v>46143</v>
      </c>
      <c r="G576" t="s">
        <v>113</v>
      </c>
      <c r="H576" s="6">
        <v>-50</v>
      </c>
      <c r="I576" t="s">
        <v>15</v>
      </c>
      <c r="J576" s="9">
        <v>3654</v>
      </c>
      <c r="K576" t="s">
        <v>354</v>
      </c>
      <c r="L576" s="4">
        <v>16346</v>
      </c>
      <c r="M576" t="s">
        <v>17</v>
      </c>
    </row>
    <row r="577" spans="3:13" x14ac:dyDescent="0.25">
      <c r="C577" t="s">
        <v>12</v>
      </c>
      <c r="D577" s="4">
        <v>23763</v>
      </c>
      <c r="E577" s="4" t="s">
        <v>626</v>
      </c>
      <c r="F577" s="5">
        <v>46143</v>
      </c>
      <c r="G577" t="s">
        <v>24</v>
      </c>
      <c r="H577" s="6">
        <v>-27</v>
      </c>
      <c r="I577" t="s">
        <v>15</v>
      </c>
      <c r="J577" s="9">
        <v>2077.65</v>
      </c>
      <c r="K577" t="s">
        <v>1012</v>
      </c>
      <c r="L577" s="4">
        <v>16346</v>
      </c>
      <c r="M577" t="s">
        <v>17</v>
      </c>
    </row>
    <row r="578" spans="3:13" x14ac:dyDescent="0.25">
      <c r="C578" t="s">
        <v>12</v>
      </c>
      <c r="D578" s="4">
        <v>23764</v>
      </c>
      <c r="E578" s="4" t="s">
        <v>674</v>
      </c>
      <c r="F578" s="5">
        <v>46143</v>
      </c>
      <c r="G578" t="s">
        <v>113</v>
      </c>
      <c r="H578" s="6">
        <v>-15</v>
      </c>
      <c r="I578" t="s">
        <v>15</v>
      </c>
      <c r="J578" s="9">
        <v>1773</v>
      </c>
      <c r="K578" t="s">
        <v>560</v>
      </c>
      <c r="L578" s="4">
        <v>16335</v>
      </c>
      <c r="M578" t="s">
        <v>17</v>
      </c>
    </row>
    <row r="579" spans="3:13" x14ac:dyDescent="0.25">
      <c r="C579" t="s">
        <v>12</v>
      </c>
      <c r="D579" s="4">
        <v>23765</v>
      </c>
      <c r="E579" s="4" t="s">
        <v>461</v>
      </c>
      <c r="F579" s="5">
        <v>46143</v>
      </c>
      <c r="G579" t="s">
        <v>173</v>
      </c>
      <c r="H579" s="6">
        <v>-3</v>
      </c>
      <c r="I579" t="s">
        <v>15</v>
      </c>
      <c r="J579" s="9">
        <v>1092.5999999999999</v>
      </c>
      <c r="K579" t="s">
        <v>458</v>
      </c>
      <c r="L579" s="4">
        <v>16358</v>
      </c>
      <c r="M579" t="s">
        <v>17</v>
      </c>
    </row>
    <row r="580" spans="3:13" x14ac:dyDescent="0.25">
      <c r="C580" t="s">
        <v>12</v>
      </c>
      <c r="D580" s="4">
        <v>23766</v>
      </c>
      <c r="E580" s="4" t="s">
        <v>746</v>
      </c>
      <c r="F580" s="5">
        <v>46143</v>
      </c>
      <c r="G580" t="s">
        <v>173</v>
      </c>
      <c r="H580" s="6">
        <v>-3</v>
      </c>
      <c r="I580" t="s">
        <v>15</v>
      </c>
      <c r="J580" s="9">
        <v>689.85</v>
      </c>
      <c r="K580" t="s">
        <v>458</v>
      </c>
      <c r="L580" s="4" t="s">
        <v>1013</v>
      </c>
      <c r="M580" t="s">
        <v>17</v>
      </c>
    </row>
    <row r="581" spans="3:13" x14ac:dyDescent="0.25">
      <c r="C581" t="s">
        <v>12</v>
      </c>
      <c r="D581" s="4">
        <v>23760</v>
      </c>
      <c r="E581" s="4" t="s">
        <v>1014</v>
      </c>
      <c r="F581" s="5">
        <v>46143</v>
      </c>
      <c r="G581" t="s">
        <v>255</v>
      </c>
      <c r="H581" s="6">
        <v>-2</v>
      </c>
      <c r="I581" t="s">
        <v>15</v>
      </c>
      <c r="J581" s="9">
        <v>438</v>
      </c>
      <c r="K581" t="s">
        <v>16</v>
      </c>
      <c r="L581" s="4">
        <v>16374</v>
      </c>
      <c r="M581" t="s">
        <v>17</v>
      </c>
    </row>
    <row r="582" spans="3:13" x14ac:dyDescent="0.25">
      <c r="C582" t="s">
        <v>12</v>
      </c>
      <c r="D582" s="4" t="s">
        <v>1015</v>
      </c>
      <c r="E582" s="4" t="s">
        <v>31</v>
      </c>
      <c r="F582" s="5">
        <v>46143</v>
      </c>
      <c r="G582" t="s">
        <v>375</v>
      </c>
      <c r="H582" s="6">
        <v>2000</v>
      </c>
      <c r="I582" t="s">
        <v>33</v>
      </c>
      <c r="J582" s="9">
        <v>1740</v>
      </c>
      <c r="K582" t="s">
        <v>1016</v>
      </c>
      <c r="L582" s="4">
        <v>103929</v>
      </c>
      <c r="M582" t="s">
        <v>17</v>
      </c>
    </row>
    <row r="583" spans="3:13" x14ac:dyDescent="0.25">
      <c r="C583" t="s">
        <v>12</v>
      </c>
      <c r="D583" s="4" t="s">
        <v>1017</v>
      </c>
      <c r="E583" s="4" t="s">
        <v>31</v>
      </c>
      <c r="F583" s="5">
        <v>46143</v>
      </c>
      <c r="G583" t="s">
        <v>214</v>
      </c>
      <c r="H583" s="6">
        <v>100</v>
      </c>
      <c r="I583" t="s">
        <v>33</v>
      </c>
      <c r="J583" s="9">
        <v>14750</v>
      </c>
      <c r="K583" t="s">
        <v>450</v>
      </c>
      <c r="L583" s="4">
        <v>103853</v>
      </c>
      <c r="M583" t="s">
        <v>17</v>
      </c>
    </row>
    <row r="584" spans="3:13" x14ac:dyDescent="0.25">
      <c r="C584" t="s">
        <v>12</v>
      </c>
      <c r="D584" s="4" t="s">
        <v>1018</v>
      </c>
      <c r="E584" s="4" t="s">
        <v>31</v>
      </c>
      <c r="F584" s="5">
        <v>46143</v>
      </c>
      <c r="G584" t="s">
        <v>1019</v>
      </c>
      <c r="H584" s="6">
        <v>10</v>
      </c>
      <c r="I584" t="s">
        <v>33</v>
      </c>
      <c r="J584" s="9">
        <v>11.3</v>
      </c>
      <c r="K584" t="s">
        <v>221</v>
      </c>
      <c r="L584" s="4">
        <v>103938</v>
      </c>
      <c r="M584" t="s">
        <v>17</v>
      </c>
    </row>
    <row r="585" spans="3:13" x14ac:dyDescent="0.25">
      <c r="C585" t="s">
        <v>12</v>
      </c>
      <c r="D585" s="4" t="s">
        <v>1020</v>
      </c>
      <c r="E585" s="4" t="s">
        <v>31</v>
      </c>
      <c r="F585" s="5">
        <v>46143</v>
      </c>
      <c r="G585" t="s">
        <v>1021</v>
      </c>
      <c r="H585" s="6">
        <v>6</v>
      </c>
      <c r="I585" t="s">
        <v>33</v>
      </c>
      <c r="J585" s="9">
        <v>9</v>
      </c>
      <c r="K585" t="s">
        <v>632</v>
      </c>
      <c r="L585" s="4">
        <v>103938</v>
      </c>
      <c r="M585" t="s">
        <v>17</v>
      </c>
    </row>
    <row r="586" spans="3:13" x14ac:dyDescent="0.25">
      <c r="C586" t="s">
        <v>12</v>
      </c>
      <c r="D586" s="4" t="s">
        <v>1022</v>
      </c>
      <c r="E586" s="4" t="s">
        <v>31</v>
      </c>
      <c r="F586" s="5">
        <v>46143</v>
      </c>
      <c r="G586" t="s">
        <v>1023</v>
      </c>
      <c r="H586" s="6">
        <v>50</v>
      </c>
      <c r="I586" t="s">
        <v>33</v>
      </c>
      <c r="J586" s="9">
        <v>34.5</v>
      </c>
      <c r="K586" t="s">
        <v>319</v>
      </c>
      <c r="L586" s="4">
        <v>103938</v>
      </c>
      <c r="M586" t="s">
        <v>17</v>
      </c>
    </row>
    <row r="587" spans="3:13" x14ac:dyDescent="0.25">
      <c r="C587" t="s">
        <v>12</v>
      </c>
      <c r="D587" s="4" t="s">
        <v>1024</v>
      </c>
      <c r="E587" s="4" t="s">
        <v>31</v>
      </c>
      <c r="F587" s="5">
        <v>46143</v>
      </c>
      <c r="G587" t="s">
        <v>1025</v>
      </c>
      <c r="H587" s="6">
        <v>5</v>
      </c>
      <c r="I587" t="s">
        <v>33</v>
      </c>
      <c r="J587" s="9">
        <v>126.25</v>
      </c>
      <c r="K587" t="s">
        <v>453</v>
      </c>
      <c r="L587" s="4">
        <v>103938</v>
      </c>
      <c r="M587" t="s">
        <v>17</v>
      </c>
    </row>
    <row r="588" spans="3:13" x14ac:dyDescent="0.25">
      <c r="C588" t="s">
        <v>12</v>
      </c>
      <c r="D588" s="4" t="s">
        <v>1026</v>
      </c>
      <c r="E588" s="4" t="s">
        <v>31</v>
      </c>
      <c r="F588" s="5">
        <v>46143</v>
      </c>
      <c r="G588" t="s">
        <v>367</v>
      </c>
      <c r="H588" s="6">
        <v>1100</v>
      </c>
      <c r="I588" t="s">
        <v>33</v>
      </c>
      <c r="J588" s="9">
        <v>968</v>
      </c>
      <c r="K588" t="s">
        <v>1027</v>
      </c>
      <c r="L588" s="4">
        <v>103938</v>
      </c>
      <c r="M588" t="s">
        <v>17</v>
      </c>
    </row>
    <row r="589" spans="3:13" x14ac:dyDescent="0.25">
      <c r="C589" t="s">
        <v>12</v>
      </c>
      <c r="D589" s="4" t="s">
        <v>1028</v>
      </c>
      <c r="E589" s="4" t="s">
        <v>31</v>
      </c>
      <c r="F589" s="5">
        <v>46143</v>
      </c>
      <c r="G589" t="s">
        <v>1029</v>
      </c>
      <c r="H589" s="6">
        <v>50</v>
      </c>
      <c r="I589" t="s">
        <v>33</v>
      </c>
      <c r="J589" s="9">
        <v>30</v>
      </c>
      <c r="K589" t="s">
        <v>319</v>
      </c>
      <c r="L589" s="4">
        <v>103938</v>
      </c>
      <c r="M589" t="s">
        <v>17</v>
      </c>
    </row>
    <row r="590" spans="3:13" x14ac:dyDescent="0.25">
      <c r="C590" t="s">
        <v>12</v>
      </c>
      <c r="D590" s="4" t="s">
        <v>1030</v>
      </c>
      <c r="E590" s="4" t="s">
        <v>31</v>
      </c>
      <c r="F590" s="5">
        <v>46143</v>
      </c>
      <c r="G590" t="s">
        <v>1031</v>
      </c>
      <c r="H590" s="6">
        <v>8</v>
      </c>
      <c r="I590" t="s">
        <v>33</v>
      </c>
      <c r="J590" s="9">
        <v>10</v>
      </c>
      <c r="K590" t="s">
        <v>601</v>
      </c>
      <c r="L590" s="4">
        <v>103938</v>
      </c>
      <c r="M590" t="s">
        <v>17</v>
      </c>
    </row>
    <row r="591" spans="3:13" x14ac:dyDescent="0.25">
      <c r="C591" t="s">
        <v>12</v>
      </c>
      <c r="D591" s="4" t="s">
        <v>1032</v>
      </c>
      <c r="E591" s="4" t="s">
        <v>31</v>
      </c>
      <c r="F591" s="5">
        <v>46143</v>
      </c>
      <c r="G591" t="s">
        <v>1033</v>
      </c>
      <c r="H591" s="6">
        <v>50</v>
      </c>
      <c r="I591" t="s">
        <v>33</v>
      </c>
      <c r="J591" s="9">
        <v>43.5</v>
      </c>
      <c r="K591" t="s">
        <v>319</v>
      </c>
      <c r="L591" s="4">
        <v>103938</v>
      </c>
      <c r="M591" t="s">
        <v>17</v>
      </c>
    </row>
    <row r="592" spans="3:13" x14ac:dyDescent="0.25">
      <c r="C592" t="s">
        <v>12</v>
      </c>
      <c r="D592" s="4" t="s">
        <v>1034</v>
      </c>
      <c r="E592" s="4" t="s">
        <v>31</v>
      </c>
      <c r="F592" s="5">
        <v>46143</v>
      </c>
      <c r="G592" t="s">
        <v>642</v>
      </c>
      <c r="H592" s="6">
        <v>50</v>
      </c>
      <c r="I592" t="s">
        <v>33</v>
      </c>
      <c r="J592" s="9">
        <v>75</v>
      </c>
      <c r="K592" t="s">
        <v>319</v>
      </c>
      <c r="L592" s="4">
        <v>103938</v>
      </c>
      <c r="M592" t="s">
        <v>17</v>
      </c>
    </row>
    <row r="593" spans="3:13" x14ac:dyDescent="0.25">
      <c r="C593" t="s">
        <v>12</v>
      </c>
      <c r="D593" s="4">
        <v>23767</v>
      </c>
      <c r="E593" s="4" t="s">
        <v>746</v>
      </c>
      <c r="F593" s="5">
        <v>46143</v>
      </c>
      <c r="G593" t="s">
        <v>45</v>
      </c>
      <c r="H593" s="6">
        <v>-11</v>
      </c>
      <c r="I593" t="s">
        <v>15</v>
      </c>
      <c r="J593" s="9">
        <v>2330.9</v>
      </c>
      <c r="K593" t="s">
        <v>669</v>
      </c>
      <c r="L593" s="4">
        <v>16376</v>
      </c>
      <c r="M593" t="s">
        <v>17</v>
      </c>
    </row>
    <row r="594" spans="3:13" x14ac:dyDescent="0.25">
      <c r="C594" t="s">
        <v>12</v>
      </c>
      <c r="D594" s="4">
        <v>23768</v>
      </c>
      <c r="E594" s="4" t="s">
        <v>1035</v>
      </c>
      <c r="F594" s="5">
        <v>46143</v>
      </c>
      <c r="G594" t="s">
        <v>88</v>
      </c>
      <c r="H594" s="6">
        <v>-23</v>
      </c>
      <c r="I594" t="s">
        <v>15</v>
      </c>
      <c r="J594" s="9">
        <v>1136.2</v>
      </c>
      <c r="K594" t="s">
        <v>1036</v>
      </c>
      <c r="L594" s="4">
        <v>16377</v>
      </c>
      <c r="M594" t="s">
        <v>17</v>
      </c>
    </row>
    <row r="595" spans="3:13" x14ac:dyDescent="0.25">
      <c r="C595" t="s">
        <v>12</v>
      </c>
      <c r="D595" s="4">
        <v>23768</v>
      </c>
      <c r="E595" s="4" t="s">
        <v>1035</v>
      </c>
      <c r="F595" s="5">
        <v>46143</v>
      </c>
      <c r="G595" t="s">
        <v>390</v>
      </c>
      <c r="H595" s="6">
        <v>-1</v>
      </c>
      <c r="I595" t="s">
        <v>15</v>
      </c>
      <c r="J595" s="9">
        <v>49.4</v>
      </c>
      <c r="K595" t="s">
        <v>555</v>
      </c>
      <c r="L595" s="4">
        <v>16377</v>
      </c>
      <c r="M595" t="s">
        <v>17</v>
      </c>
    </row>
    <row r="596" spans="3:13" x14ac:dyDescent="0.25">
      <c r="C596" t="s">
        <v>12</v>
      </c>
      <c r="D596" s="4">
        <v>23768</v>
      </c>
      <c r="E596" s="4" t="s">
        <v>1035</v>
      </c>
      <c r="F596" s="5">
        <v>46143</v>
      </c>
      <c r="G596" t="s">
        <v>113</v>
      </c>
      <c r="H596" s="6">
        <v>-3</v>
      </c>
      <c r="I596" t="s">
        <v>15</v>
      </c>
      <c r="J596" s="9">
        <v>393.9</v>
      </c>
      <c r="K596" t="s">
        <v>458</v>
      </c>
      <c r="L596" s="4">
        <v>16377</v>
      </c>
      <c r="M596" t="s">
        <v>17</v>
      </c>
    </row>
    <row r="597" spans="3:13" x14ac:dyDescent="0.25">
      <c r="C597" t="s">
        <v>12</v>
      </c>
      <c r="D597" s="4">
        <v>23768</v>
      </c>
      <c r="E597" s="4" t="s">
        <v>1035</v>
      </c>
      <c r="F597" s="5">
        <v>46143</v>
      </c>
      <c r="G597" t="s">
        <v>94</v>
      </c>
      <c r="H597" s="6">
        <v>-18</v>
      </c>
      <c r="I597" t="s">
        <v>15</v>
      </c>
      <c r="J597" s="9">
        <v>1017.9</v>
      </c>
      <c r="K597" t="s">
        <v>1037</v>
      </c>
      <c r="L597" s="4">
        <v>16377</v>
      </c>
      <c r="M597" t="s">
        <v>17</v>
      </c>
    </row>
    <row r="598" spans="3:13" x14ac:dyDescent="0.25">
      <c r="C598" t="s">
        <v>12</v>
      </c>
      <c r="D598" s="4">
        <v>23768</v>
      </c>
      <c r="E598" s="4" t="s">
        <v>1035</v>
      </c>
      <c r="F598" s="5">
        <v>46143</v>
      </c>
      <c r="G598" t="s">
        <v>24</v>
      </c>
      <c r="H598" s="6">
        <v>-2</v>
      </c>
      <c r="I598" t="s">
        <v>15</v>
      </c>
      <c r="J598" s="9">
        <v>289.89999999999998</v>
      </c>
      <c r="K598" t="s">
        <v>16</v>
      </c>
      <c r="L598" s="4">
        <v>16377</v>
      </c>
      <c r="M598" t="s">
        <v>17</v>
      </c>
    </row>
    <row r="599" spans="3:13" x14ac:dyDescent="0.25">
      <c r="C599" t="s">
        <v>12</v>
      </c>
      <c r="D599" s="4">
        <v>23768</v>
      </c>
      <c r="E599" s="4" t="s">
        <v>1035</v>
      </c>
      <c r="F599" s="5">
        <v>46143</v>
      </c>
      <c r="G599" t="s">
        <v>124</v>
      </c>
      <c r="H599" s="6">
        <v>-2</v>
      </c>
      <c r="I599" t="s">
        <v>15</v>
      </c>
      <c r="J599" s="9">
        <v>479.7</v>
      </c>
      <c r="K599" t="s">
        <v>16</v>
      </c>
      <c r="L599" s="4">
        <v>16377</v>
      </c>
      <c r="M599" t="s">
        <v>17</v>
      </c>
    </row>
    <row r="600" spans="3:13" x14ac:dyDescent="0.25">
      <c r="C600" t="s">
        <v>12</v>
      </c>
      <c r="D600" s="4">
        <v>23768</v>
      </c>
      <c r="E600" s="4" t="s">
        <v>1035</v>
      </c>
      <c r="F600" s="5">
        <v>46143</v>
      </c>
      <c r="G600" t="s">
        <v>85</v>
      </c>
      <c r="H600" s="6">
        <v>-4</v>
      </c>
      <c r="I600" t="s">
        <v>15</v>
      </c>
      <c r="J600" s="9">
        <v>124.8</v>
      </c>
      <c r="K600" t="s">
        <v>610</v>
      </c>
      <c r="L600" s="4">
        <v>16377</v>
      </c>
      <c r="M600" t="s">
        <v>17</v>
      </c>
    </row>
    <row r="601" spans="3:13" x14ac:dyDescent="0.25">
      <c r="C601" t="s">
        <v>12</v>
      </c>
      <c r="D601" s="4">
        <v>23768</v>
      </c>
      <c r="E601" s="4" t="s">
        <v>1035</v>
      </c>
      <c r="F601" s="5">
        <v>46143</v>
      </c>
      <c r="G601" t="s">
        <v>388</v>
      </c>
      <c r="H601" s="6">
        <v>-3</v>
      </c>
      <c r="I601" t="s">
        <v>15</v>
      </c>
      <c r="J601" s="9">
        <v>93.6</v>
      </c>
      <c r="K601" t="s">
        <v>458</v>
      </c>
      <c r="L601" s="4">
        <v>16377</v>
      </c>
      <c r="M601" t="s">
        <v>17</v>
      </c>
    </row>
    <row r="602" spans="3:13" x14ac:dyDescent="0.25">
      <c r="C602" t="s">
        <v>12</v>
      </c>
      <c r="D602" s="4">
        <v>23768</v>
      </c>
      <c r="E602" s="4" t="s">
        <v>1035</v>
      </c>
      <c r="F602" s="5">
        <v>46143</v>
      </c>
      <c r="G602" t="s">
        <v>423</v>
      </c>
      <c r="H602" s="6">
        <v>-7</v>
      </c>
      <c r="I602" t="s">
        <v>15</v>
      </c>
      <c r="J602" s="9">
        <v>869.05</v>
      </c>
      <c r="K602" t="s">
        <v>832</v>
      </c>
      <c r="L602" s="4">
        <v>16377</v>
      </c>
      <c r="M602" t="s">
        <v>17</v>
      </c>
    </row>
    <row r="603" spans="3:13" x14ac:dyDescent="0.25">
      <c r="C603" t="s">
        <v>12</v>
      </c>
      <c r="D603" s="4">
        <v>23769</v>
      </c>
      <c r="E603" s="4" t="s">
        <v>1038</v>
      </c>
      <c r="F603" s="5">
        <v>46143</v>
      </c>
      <c r="G603" t="s">
        <v>167</v>
      </c>
      <c r="H603" s="6">
        <v>-50</v>
      </c>
      <c r="I603" t="s">
        <v>15</v>
      </c>
      <c r="J603" s="9">
        <v>5460</v>
      </c>
      <c r="K603" t="s">
        <v>354</v>
      </c>
      <c r="L603" s="4">
        <v>16378</v>
      </c>
      <c r="M603" t="s">
        <v>17</v>
      </c>
    </row>
    <row r="604" spans="3:13" x14ac:dyDescent="0.25">
      <c r="C604" t="s">
        <v>12</v>
      </c>
      <c r="D604" s="4" t="s">
        <v>1039</v>
      </c>
      <c r="E604" s="4" t="s">
        <v>31</v>
      </c>
      <c r="F604" s="5">
        <v>46146</v>
      </c>
      <c r="G604" t="s">
        <v>355</v>
      </c>
      <c r="H604" s="6">
        <v>242</v>
      </c>
      <c r="I604" t="s">
        <v>638</v>
      </c>
      <c r="J604" s="9">
        <v>1335.84</v>
      </c>
      <c r="K604" t="s">
        <v>1040</v>
      </c>
      <c r="L604" s="4" t="s">
        <v>640</v>
      </c>
      <c r="M604" t="s">
        <v>17</v>
      </c>
    </row>
    <row r="605" spans="3:13" x14ac:dyDescent="0.25">
      <c r="C605" t="s">
        <v>12</v>
      </c>
      <c r="D605" s="4" t="s">
        <v>1041</v>
      </c>
      <c r="E605" s="4" t="s">
        <v>31</v>
      </c>
      <c r="F605" s="5">
        <v>46146</v>
      </c>
      <c r="G605" t="s">
        <v>116</v>
      </c>
      <c r="H605" s="6">
        <v>-22</v>
      </c>
      <c r="I605" t="s">
        <v>638</v>
      </c>
      <c r="J605" s="9">
        <v>531.96</v>
      </c>
      <c r="K605" t="s">
        <v>1042</v>
      </c>
      <c r="L605" s="4" t="s">
        <v>640</v>
      </c>
      <c r="M605" t="s">
        <v>17</v>
      </c>
    </row>
    <row r="606" spans="3:13" x14ac:dyDescent="0.25">
      <c r="C606" t="s">
        <v>12</v>
      </c>
      <c r="D606" s="4">
        <v>23770</v>
      </c>
      <c r="E606" s="4" t="s">
        <v>1043</v>
      </c>
      <c r="F606" s="5">
        <v>46146</v>
      </c>
      <c r="G606" t="s">
        <v>1033</v>
      </c>
      <c r="H606" s="6">
        <v>-50</v>
      </c>
      <c r="I606" t="s">
        <v>15</v>
      </c>
      <c r="J606" s="9">
        <v>67</v>
      </c>
      <c r="K606" t="s">
        <v>354</v>
      </c>
      <c r="L606" s="4">
        <v>16351</v>
      </c>
      <c r="M606" t="s">
        <v>17</v>
      </c>
    </row>
    <row r="607" spans="3:13" x14ac:dyDescent="0.25">
      <c r="C607" t="s">
        <v>12</v>
      </c>
      <c r="D607" s="4">
        <v>23770</v>
      </c>
      <c r="E607" s="4" t="s">
        <v>1043</v>
      </c>
      <c r="F607" s="5">
        <v>46146</v>
      </c>
      <c r="G607" t="s">
        <v>364</v>
      </c>
      <c r="H607" s="6">
        <v>-25</v>
      </c>
      <c r="I607" t="s">
        <v>15</v>
      </c>
      <c r="J607" s="9">
        <v>33.75</v>
      </c>
      <c r="K607" t="s">
        <v>356</v>
      </c>
      <c r="L607" s="4">
        <v>16351</v>
      </c>
      <c r="M607" t="s">
        <v>17</v>
      </c>
    </row>
    <row r="608" spans="3:13" x14ac:dyDescent="0.25">
      <c r="C608" t="s">
        <v>12</v>
      </c>
      <c r="D608" s="4">
        <v>23770</v>
      </c>
      <c r="E608" s="4" t="s">
        <v>1043</v>
      </c>
      <c r="F608" s="5">
        <v>46146</v>
      </c>
      <c r="G608" t="s">
        <v>367</v>
      </c>
      <c r="H608" s="6">
        <v>-20</v>
      </c>
      <c r="I608" t="s">
        <v>15</v>
      </c>
      <c r="J608" s="9">
        <v>27</v>
      </c>
      <c r="K608" t="s">
        <v>358</v>
      </c>
      <c r="L608" s="4">
        <v>16351</v>
      </c>
      <c r="M608" t="s">
        <v>17</v>
      </c>
    </row>
    <row r="609" spans="3:13" x14ac:dyDescent="0.25">
      <c r="C609" t="s">
        <v>12</v>
      </c>
      <c r="D609" s="4">
        <v>23770</v>
      </c>
      <c r="E609" s="4" t="s">
        <v>1043</v>
      </c>
      <c r="F609" s="5">
        <v>46146</v>
      </c>
      <c r="G609" t="s">
        <v>642</v>
      </c>
      <c r="H609" s="6">
        <v>-50</v>
      </c>
      <c r="I609" t="s">
        <v>15</v>
      </c>
      <c r="J609" s="9">
        <v>115.5</v>
      </c>
      <c r="K609" t="s">
        <v>354</v>
      </c>
      <c r="L609" s="4">
        <v>16351</v>
      </c>
      <c r="M609" t="s">
        <v>17</v>
      </c>
    </row>
    <row r="610" spans="3:13" x14ac:dyDescent="0.25">
      <c r="C610" t="s">
        <v>12</v>
      </c>
      <c r="D610" s="4">
        <v>23770</v>
      </c>
      <c r="E610" s="4" t="s">
        <v>1043</v>
      </c>
      <c r="F610" s="5">
        <v>46146</v>
      </c>
      <c r="G610" t="s">
        <v>1023</v>
      </c>
      <c r="H610" s="6">
        <v>-50</v>
      </c>
      <c r="I610" t="s">
        <v>15</v>
      </c>
      <c r="J610" s="9">
        <v>53</v>
      </c>
      <c r="K610" t="s">
        <v>1044</v>
      </c>
      <c r="L610" s="4">
        <v>16351</v>
      </c>
      <c r="M610" t="s">
        <v>17</v>
      </c>
    </row>
    <row r="611" spans="3:13" x14ac:dyDescent="0.25">
      <c r="C611" t="s">
        <v>12</v>
      </c>
      <c r="D611" s="4">
        <v>23770</v>
      </c>
      <c r="E611" s="4" t="s">
        <v>1043</v>
      </c>
      <c r="F611" s="5">
        <v>46146</v>
      </c>
      <c r="G611" t="s">
        <v>1029</v>
      </c>
      <c r="H611" s="6">
        <v>-50</v>
      </c>
      <c r="I611" t="s">
        <v>15</v>
      </c>
      <c r="J611" s="9">
        <v>46.5</v>
      </c>
      <c r="K611" t="s">
        <v>1044</v>
      </c>
      <c r="L611" s="4">
        <v>16351</v>
      </c>
      <c r="M611" t="s">
        <v>17</v>
      </c>
    </row>
    <row r="612" spans="3:13" x14ac:dyDescent="0.25">
      <c r="C612" t="s">
        <v>12</v>
      </c>
      <c r="D612" s="4">
        <v>23770</v>
      </c>
      <c r="E612" s="4" t="s">
        <v>1043</v>
      </c>
      <c r="F612" s="5">
        <v>46146</v>
      </c>
      <c r="G612" t="s">
        <v>1045</v>
      </c>
      <c r="H612" s="6">
        <v>-10</v>
      </c>
      <c r="I612" t="s">
        <v>15</v>
      </c>
      <c r="J612" s="9">
        <v>13.9</v>
      </c>
      <c r="K612" t="s">
        <v>1046</v>
      </c>
      <c r="L612" s="4">
        <v>16351</v>
      </c>
      <c r="M612" t="s">
        <v>17</v>
      </c>
    </row>
    <row r="613" spans="3:13" x14ac:dyDescent="0.25">
      <c r="C613" t="s">
        <v>12</v>
      </c>
      <c r="D613" s="4">
        <v>23770</v>
      </c>
      <c r="E613" s="4" t="s">
        <v>1043</v>
      </c>
      <c r="F613" s="5">
        <v>46146</v>
      </c>
      <c r="G613" t="s">
        <v>1025</v>
      </c>
      <c r="H613" s="6">
        <v>-5</v>
      </c>
      <c r="I613" t="s">
        <v>15</v>
      </c>
      <c r="J613" s="9">
        <v>365.4</v>
      </c>
      <c r="K613" t="s">
        <v>1047</v>
      </c>
      <c r="L613" s="4">
        <v>16351</v>
      </c>
      <c r="M613" t="s">
        <v>17</v>
      </c>
    </row>
    <row r="614" spans="3:13" x14ac:dyDescent="0.25">
      <c r="C614" t="s">
        <v>12</v>
      </c>
      <c r="D614" s="4">
        <v>23770</v>
      </c>
      <c r="E614" s="4" t="s">
        <v>1043</v>
      </c>
      <c r="F614" s="5">
        <v>46146</v>
      </c>
      <c r="G614" t="s">
        <v>1019</v>
      </c>
      <c r="H614" s="6">
        <v>-10</v>
      </c>
      <c r="I614" t="s">
        <v>15</v>
      </c>
      <c r="J614" s="9">
        <v>17.399999999999999</v>
      </c>
      <c r="K614" t="s">
        <v>1048</v>
      </c>
      <c r="L614" s="4">
        <v>16351</v>
      </c>
      <c r="M614" t="s">
        <v>17</v>
      </c>
    </row>
    <row r="615" spans="3:13" x14ac:dyDescent="0.25">
      <c r="C615" t="s">
        <v>12</v>
      </c>
      <c r="D615" s="4">
        <v>23770</v>
      </c>
      <c r="E615" s="4" t="s">
        <v>1043</v>
      </c>
      <c r="F615" s="5">
        <v>46146</v>
      </c>
      <c r="G615" t="s">
        <v>1031</v>
      </c>
      <c r="H615" s="6">
        <v>-8</v>
      </c>
      <c r="I615" t="s">
        <v>15</v>
      </c>
      <c r="J615" s="9">
        <v>15.44</v>
      </c>
      <c r="K615" t="s">
        <v>1049</v>
      </c>
      <c r="L615" s="4">
        <v>16351</v>
      </c>
      <c r="M615" t="s">
        <v>17</v>
      </c>
    </row>
    <row r="616" spans="3:13" x14ac:dyDescent="0.25">
      <c r="C616" t="s">
        <v>12</v>
      </c>
      <c r="D616" s="4">
        <v>23770</v>
      </c>
      <c r="E616" s="4" t="s">
        <v>1043</v>
      </c>
      <c r="F616" s="5">
        <v>46146</v>
      </c>
      <c r="G616" t="s">
        <v>1021</v>
      </c>
      <c r="H616" s="6">
        <v>-6</v>
      </c>
      <c r="I616" t="s">
        <v>15</v>
      </c>
      <c r="J616" s="9">
        <v>13.86</v>
      </c>
      <c r="K616" t="s">
        <v>1050</v>
      </c>
      <c r="L616" s="4">
        <v>16351</v>
      </c>
      <c r="M616" t="s">
        <v>17</v>
      </c>
    </row>
    <row r="617" spans="3:13" x14ac:dyDescent="0.25">
      <c r="C617" t="s">
        <v>12</v>
      </c>
      <c r="D617" s="4">
        <v>23772</v>
      </c>
      <c r="E617" s="4" t="s">
        <v>18</v>
      </c>
      <c r="F617" s="5">
        <v>46146</v>
      </c>
      <c r="G617" t="s">
        <v>367</v>
      </c>
      <c r="H617" s="6">
        <v>-1000</v>
      </c>
      <c r="I617" t="s">
        <v>15</v>
      </c>
      <c r="J617" s="9">
        <v>620</v>
      </c>
      <c r="K617" t="s">
        <v>960</v>
      </c>
      <c r="L617" s="4" t="s">
        <v>1051</v>
      </c>
      <c r="M617" t="s">
        <v>17</v>
      </c>
    </row>
    <row r="618" spans="3:13" x14ac:dyDescent="0.25">
      <c r="C618" t="s">
        <v>12</v>
      </c>
      <c r="D618" s="4">
        <v>23772</v>
      </c>
      <c r="E618" s="4" t="s">
        <v>18</v>
      </c>
      <c r="F618" s="5">
        <v>46146</v>
      </c>
      <c r="G618" t="s">
        <v>375</v>
      </c>
      <c r="H618" s="6">
        <v>-1000</v>
      </c>
      <c r="I618" t="s">
        <v>15</v>
      </c>
      <c r="J618" s="9">
        <v>2160</v>
      </c>
      <c r="K618" t="s">
        <v>960</v>
      </c>
      <c r="L618" s="4" t="s">
        <v>1051</v>
      </c>
      <c r="M618" t="s">
        <v>17</v>
      </c>
    </row>
    <row r="619" spans="3:13" x14ac:dyDescent="0.25">
      <c r="C619" t="s">
        <v>12</v>
      </c>
      <c r="D619" s="4">
        <v>23773</v>
      </c>
      <c r="E619" s="4" t="s">
        <v>18</v>
      </c>
      <c r="F619" s="5">
        <v>46146</v>
      </c>
      <c r="G619" t="s">
        <v>375</v>
      </c>
      <c r="H619" s="6">
        <v>-1000</v>
      </c>
      <c r="I619" t="s">
        <v>15</v>
      </c>
      <c r="J619" s="9">
        <v>2160</v>
      </c>
      <c r="K619" t="s">
        <v>960</v>
      </c>
      <c r="L619" s="4" t="s">
        <v>1052</v>
      </c>
      <c r="M619" t="s">
        <v>17</v>
      </c>
    </row>
    <row r="620" spans="3:13" x14ac:dyDescent="0.25">
      <c r="C620" t="s">
        <v>12</v>
      </c>
      <c r="D620" s="4" t="s">
        <v>1053</v>
      </c>
      <c r="E620" s="4" t="s">
        <v>31</v>
      </c>
      <c r="F620" s="5">
        <v>46147</v>
      </c>
      <c r="G620" t="s">
        <v>408</v>
      </c>
      <c r="H620" s="6">
        <v>-548</v>
      </c>
      <c r="I620" t="s">
        <v>15</v>
      </c>
      <c r="J620" s="9">
        <v>2142.6799999999998</v>
      </c>
      <c r="K620" t="s">
        <v>1054</v>
      </c>
      <c r="L620" s="4" t="s">
        <v>640</v>
      </c>
      <c r="M620" t="s">
        <v>17</v>
      </c>
    </row>
    <row r="621" spans="3:13" x14ac:dyDescent="0.25">
      <c r="C621" t="s">
        <v>12</v>
      </c>
      <c r="D621" s="4">
        <v>23774</v>
      </c>
      <c r="E621" s="4" t="s">
        <v>1055</v>
      </c>
      <c r="F621" s="5">
        <v>46147</v>
      </c>
      <c r="G621" t="s">
        <v>94</v>
      </c>
      <c r="H621" s="6">
        <v>-11</v>
      </c>
      <c r="I621" t="s">
        <v>15</v>
      </c>
      <c r="J621" s="9">
        <v>622.04999999999995</v>
      </c>
      <c r="K621" t="s">
        <v>669</v>
      </c>
      <c r="L621" s="4">
        <v>16381</v>
      </c>
      <c r="M621" t="s">
        <v>17</v>
      </c>
    </row>
    <row r="622" spans="3:13" x14ac:dyDescent="0.25">
      <c r="C622" t="s">
        <v>12</v>
      </c>
      <c r="D622" s="4">
        <v>23775</v>
      </c>
      <c r="E622" s="4" t="s">
        <v>27</v>
      </c>
      <c r="F622" s="5">
        <v>46147</v>
      </c>
      <c r="G622" t="s">
        <v>51</v>
      </c>
      <c r="H622" s="6">
        <v>-165</v>
      </c>
      <c r="I622" t="s">
        <v>15</v>
      </c>
      <c r="J622" s="9">
        <v>22852.5</v>
      </c>
      <c r="K622" t="s">
        <v>1056</v>
      </c>
      <c r="L622" s="4">
        <v>16379</v>
      </c>
      <c r="M622" t="s">
        <v>17</v>
      </c>
    </row>
    <row r="623" spans="3:13" x14ac:dyDescent="0.25">
      <c r="C623" t="s">
        <v>12</v>
      </c>
      <c r="D623" s="4">
        <v>23777</v>
      </c>
      <c r="E623" s="4" t="s">
        <v>607</v>
      </c>
      <c r="F623" s="5">
        <v>46147</v>
      </c>
      <c r="G623" t="s">
        <v>113</v>
      </c>
      <c r="H623" s="6">
        <v>-3</v>
      </c>
      <c r="I623" t="s">
        <v>15</v>
      </c>
      <c r="J623" s="9">
        <v>102</v>
      </c>
      <c r="K623" t="s">
        <v>458</v>
      </c>
      <c r="L623" s="4" t="s">
        <v>1057</v>
      </c>
      <c r="M623" t="s">
        <v>17</v>
      </c>
    </row>
    <row r="624" spans="3:13" x14ac:dyDescent="0.25">
      <c r="C624" t="s">
        <v>12</v>
      </c>
      <c r="D624" s="4">
        <v>23778</v>
      </c>
      <c r="E624" s="4" t="s">
        <v>607</v>
      </c>
      <c r="F624" s="5">
        <v>46147</v>
      </c>
      <c r="G624" t="s">
        <v>506</v>
      </c>
      <c r="H624" s="6">
        <v>-15</v>
      </c>
      <c r="I624" t="s">
        <v>15</v>
      </c>
      <c r="J624" s="9">
        <v>97.2</v>
      </c>
      <c r="K624" t="s">
        <v>560</v>
      </c>
      <c r="L624" s="4">
        <v>16382</v>
      </c>
      <c r="M624" t="s">
        <v>17</v>
      </c>
    </row>
    <row r="625" spans="3:13" x14ac:dyDescent="0.25">
      <c r="C625" t="s">
        <v>12</v>
      </c>
      <c r="D625" s="4" t="s">
        <v>1058</v>
      </c>
      <c r="E625" s="4" t="s">
        <v>31</v>
      </c>
      <c r="F625" s="5">
        <v>46148</v>
      </c>
      <c r="G625" t="s">
        <v>513</v>
      </c>
      <c r="H625" s="6">
        <v>500</v>
      </c>
      <c r="I625" t="s">
        <v>33</v>
      </c>
      <c r="J625" s="9">
        <v>4850</v>
      </c>
      <c r="K625" t="s">
        <v>635</v>
      </c>
      <c r="L625" s="4">
        <v>103942</v>
      </c>
      <c r="M625" t="s">
        <v>17</v>
      </c>
    </row>
    <row r="626" spans="3:13" x14ac:dyDescent="0.25">
      <c r="C626" t="s">
        <v>12</v>
      </c>
      <c r="D626" s="4" t="s">
        <v>1059</v>
      </c>
      <c r="E626" s="4" t="s">
        <v>31</v>
      </c>
      <c r="F626" s="5">
        <v>46148</v>
      </c>
      <c r="G626" t="s">
        <v>519</v>
      </c>
      <c r="H626" s="6">
        <v>300</v>
      </c>
      <c r="I626" t="s">
        <v>33</v>
      </c>
      <c r="J626" s="9">
        <v>3075</v>
      </c>
      <c r="K626" t="s">
        <v>365</v>
      </c>
      <c r="L626" s="4">
        <v>103942</v>
      </c>
      <c r="M626" t="s">
        <v>17</v>
      </c>
    </row>
    <row r="627" spans="3:13" x14ac:dyDescent="0.25">
      <c r="C627" t="s">
        <v>12</v>
      </c>
      <c r="D627" s="4" t="s">
        <v>1060</v>
      </c>
      <c r="E627" s="4" t="s">
        <v>31</v>
      </c>
      <c r="F627" s="5">
        <v>46148</v>
      </c>
      <c r="G627" t="s">
        <v>214</v>
      </c>
      <c r="H627" s="6">
        <v>100</v>
      </c>
      <c r="I627" t="s">
        <v>33</v>
      </c>
      <c r="J627" s="9">
        <v>14750</v>
      </c>
      <c r="K627" t="s">
        <v>450</v>
      </c>
      <c r="L627" s="4">
        <v>103853</v>
      </c>
      <c r="M627" t="s">
        <v>17</v>
      </c>
    </row>
    <row r="628" spans="3:13" x14ac:dyDescent="0.25">
      <c r="C628" t="s">
        <v>12</v>
      </c>
      <c r="D628" s="4" t="s">
        <v>1061</v>
      </c>
      <c r="E628" s="4" t="s">
        <v>31</v>
      </c>
      <c r="F628" s="5">
        <v>46148</v>
      </c>
      <c r="G628" t="s">
        <v>206</v>
      </c>
      <c r="H628" s="6">
        <v>50</v>
      </c>
      <c r="I628" t="s">
        <v>33</v>
      </c>
      <c r="J628" s="9">
        <v>3850</v>
      </c>
      <c r="K628" t="s">
        <v>319</v>
      </c>
      <c r="L628" s="4">
        <v>103813</v>
      </c>
      <c r="M628" t="s">
        <v>17</v>
      </c>
    </row>
    <row r="629" spans="3:13" x14ac:dyDescent="0.25">
      <c r="C629" t="s">
        <v>12</v>
      </c>
      <c r="D629" s="4">
        <v>23779</v>
      </c>
      <c r="E629" s="4" t="s">
        <v>18</v>
      </c>
      <c r="F629" s="5">
        <v>46148</v>
      </c>
      <c r="G629" t="s">
        <v>48</v>
      </c>
      <c r="H629" s="6">
        <v>-6</v>
      </c>
      <c r="I629" t="s">
        <v>15</v>
      </c>
      <c r="J629" s="9">
        <v>726</v>
      </c>
      <c r="K629" t="s">
        <v>565</v>
      </c>
      <c r="L629" s="4">
        <v>16386</v>
      </c>
      <c r="M629" t="s">
        <v>17</v>
      </c>
    </row>
    <row r="630" spans="3:13" x14ac:dyDescent="0.25">
      <c r="C630" t="s">
        <v>12</v>
      </c>
      <c r="D630" s="4">
        <v>23780</v>
      </c>
      <c r="E630" s="4" t="s">
        <v>969</v>
      </c>
      <c r="F630" s="5">
        <v>46148</v>
      </c>
      <c r="G630" t="s">
        <v>513</v>
      </c>
      <c r="H630" s="6">
        <v>-225</v>
      </c>
      <c r="I630" t="s">
        <v>15</v>
      </c>
      <c r="J630" s="9">
        <v>3125.25</v>
      </c>
      <c r="K630" t="s">
        <v>1062</v>
      </c>
      <c r="L630" s="4" t="s">
        <v>1063</v>
      </c>
      <c r="M630" t="s">
        <v>17</v>
      </c>
    </row>
    <row r="631" spans="3:13" x14ac:dyDescent="0.25">
      <c r="C631" t="s">
        <v>12</v>
      </c>
      <c r="D631" s="4">
        <v>23780</v>
      </c>
      <c r="E631" s="4" t="s">
        <v>969</v>
      </c>
      <c r="F631" s="5">
        <v>46148</v>
      </c>
      <c r="G631" t="s">
        <v>975</v>
      </c>
      <c r="H631" s="6">
        <v>-283</v>
      </c>
      <c r="I631" t="s">
        <v>15</v>
      </c>
      <c r="J631" s="9">
        <v>4327.07</v>
      </c>
      <c r="K631" t="s">
        <v>1064</v>
      </c>
      <c r="L631" s="4" t="s">
        <v>1063</v>
      </c>
      <c r="M631" t="s">
        <v>17</v>
      </c>
    </row>
    <row r="632" spans="3:13" x14ac:dyDescent="0.25">
      <c r="C632" t="s">
        <v>12</v>
      </c>
      <c r="D632" s="4">
        <v>23771</v>
      </c>
      <c r="E632" s="4" t="s">
        <v>1065</v>
      </c>
      <c r="F632" s="5">
        <v>46149</v>
      </c>
      <c r="G632" t="s">
        <v>88</v>
      </c>
      <c r="H632" s="6">
        <v>-15</v>
      </c>
      <c r="I632" t="s">
        <v>15</v>
      </c>
      <c r="J632" s="9">
        <v>741</v>
      </c>
      <c r="K632" t="s">
        <v>560</v>
      </c>
      <c r="L632" s="4">
        <v>16380</v>
      </c>
      <c r="M632" t="s">
        <v>17</v>
      </c>
    </row>
    <row r="633" spans="3:13" x14ac:dyDescent="0.25">
      <c r="C633" t="s">
        <v>12</v>
      </c>
      <c r="D633" s="4">
        <v>23781</v>
      </c>
      <c r="E633" s="4" t="s">
        <v>615</v>
      </c>
      <c r="F633" s="5">
        <v>46149</v>
      </c>
      <c r="G633" t="s">
        <v>121</v>
      </c>
      <c r="H633" s="6">
        <v>-70</v>
      </c>
      <c r="I633" t="s">
        <v>15</v>
      </c>
      <c r="J633" s="9">
        <v>5628</v>
      </c>
      <c r="K633" t="s">
        <v>1066</v>
      </c>
      <c r="L633" s="4">
        <v>16364</v>
      </c>
      <c r="M633" t="s">
        <v>17</v>
      </c>
    </row>
    <row r="634" spans="3:13" x14ac:dyDescent="0.25">
      <c r="C634" t="s">
        <v>12</v>
      </c>
      <c r="D634" s="4">
        <v>23782</v>
      </c>
      <c r="E634" s="4" t="s">
        <v>18</v>
      </c>
      <c r="F634" s="5">
        <v>46150</v>
      </c>
      <c r="G634" t="s">
        <v>1067</v>
      </c>
      <c r="H634" s="6">
        <v>-285</v>
      </c>
      <c r="I634" t="s">
        <v>15</v>
      </c>
      <c r="J634" s="9">
        <v>330.6</v>
      </c>
      <c r="K634" t="s">
        <v>1068</v>
      </c>
      <c r="L634" s="4">
        <v>16388</v>
      </c>
      <c r="M634" t="s">
        <v>17</v>
      </c>
    </row>
    <row r="635" spans="3:13" x14ac:dyDescent="0.25">
      <c r="C635" t="s">
        <v>12</v>
      </c>
      <c r="D635" s="4">
        <v>23783</v>
      </c>
      <c r="E635" s="4" t="s">
        <v>1069</v>
      </c>
      <c r="F635" s="5">
        <v>46150</v>
      </c>
      <c r="G635" t="s">
        <v>51</v>
      </c>
      <c r="H635" s="6">
        <v>-2</v>
      </c>
      <c r="I635" t="s">
        <v>15</v>
      </c>
      <c r="J635" s="9">
        <v>360.1</v>
      </c>
      <c r="K635" t="s">
        <v>16</v>
      </c>
      <c r="L635" s="4">
        <v>16390</v>
      </c>
      <c r="M635" t="s">
        <v>17</v>
      </c>
    </row>
    <row r="636" spans="3:13" x14ac:dyDescent="0.25">
      <c r="C636" t="s">
        <v>12</v>
      </c>
      <c r="D636" s="4">
        <v>23783</v>
      </c>
      <c r="E636" s="4" t="s">
        <v>1069</v>
      </c>
      <c r="F636" s="5">
        <v>46150</v>
      </c>
      <c r="G636" t="s">
        <v>76</v>
      </c>
      <c r="H636" s="6">
        <v>-2</v>
      </c>
      <c r="I636" t="s">
        <v>15</v>
      </c>
      <c r="J636" s="9">
        <v>143</v>
      </c>
      <c r="K636" t="s">
        <v>16</v>
      </c>
      <c r="L636" s="4">
        <v>16390</v>
      </c>
      <c r="M636" t="s">
        <v>17</v>
      </c>
    </row>
    <row r="637" spans="3:13" x14ac:dyDescent="0.25">
      <c r="C637" t="s">
        <v>12</v>
      </c>
      <c r="D637" s="4">
        <v>23784</v>
      </c>
      <c r="E637" s="4" t="s">
        <v>659</v>
      </c>
      <c r="F637" s="5">
        <v>46150</v>
      </c>
      <c r="G637" t="s">
        <v>76</v>
      </c>
      <c r="H637" s="6">
        <v>-25</v>
      </c>
      <c r="I637" t="s">
        <v>15</v>
      </c>
      <c r="J637" s="9">
        <v>1650</v>
      </c>
      <c r="K637" t="s">
        <v>356</v>
      </c>
      <c r="L637" s="4">
        <v>16389</v>
      </c>
      <c r="M637" t="s">
        <v>17</v>
      </c>
    </row>
    <row r="638" spans="3:13" x14ac:dyDescent="0.25">
      <c r="C638" t="s">
        <v>12</v>
      </c>
      <c r="D638" s="4">
        <v>23784</v>
      </c>
      <c r="E638" s="4" t="s">
        <v>659</v>
      </c>
      <c r="F638" s="5">
        <v>46150</v>
      </c>
      <c r="G638" t="s">
        <v>22</v>
      </c>
      <c r="H638" s="6">
        <v>-4</v>
      </c>
      <c r="I638" t="s">
        <v>15</v>
      </c>
      <c r="J638" s="9">
        <v>279.60000000000002</v>
      </c>
      <c r="K638" t="s">
        <v>610</v>
      </c>
      <c r="L638" s="4">
        <v>16389</v>
      </c>
      <c r="M638" t="s">
        <v>17</v>
      </c>
    </row>
    <row r="639" spans="3:13" x14ac:dyDescent="0.25">
      <c r="C639" t="s">
        <v>12</v>
      </c>
      <c r="D639" s="4">
        <v>23784</v>
      </c>
      <c r="E639" s="4" t="s">
        <v>659</v>
      </c>
      <c r="F639" s="5">
        <v>46150</v>
      </c>
      <c r="G639" t="s">
        <v>40</v>
      </c>
      <c r="H639" s="6">
        <v>-3</v>
      </c>
      <c r="I639" t="s">
        <v>15</v>
      </c>
      <c r="J639" s="9">
        <v>1555.2</v>
      </c>
      <c r="K639" t="s">
        <v>458</v>
      </c>
      <c r="L639" s="4">
        <v>16389</v>
      </c>
      <c r="M639" t="s">
        <v>17</v>
      </c>
    </row>
    <row r="640" spans="3:13" x14ac:dyDescent="0.25">
      <c r="C640" t="s">
        <v>12</v>
      </c>
      <c r="D640" s="4">
        <v>23785</v>
      </c>
      <c r="E640" s="4" t="s">
        <v>659</v>
      </c>
      <c r="F640" s="5">
        <v>46150</v>
      </c>
      <c r="G640" t="s">
        <v>147</v>
      </c>
      <c r="H640" s="6">
        <v>-227</v>
      </c>
      <c r="I640" t="s">
        <v>15</v>
      </c>
      <c r="J640" s="9">
        <v>3180.27</v>
      </c>
      <c r="K640" t="s">
        <v>1070</v>
      </c>
      <c r="L640" s="4">
        <v>16387</v>
      </c>
      <c r="M640" t="s">
        <v>17</v>
      </c>
    </row>
    <row r="641" spans="3:13" x14ac:dyDescent="0.25">
      <c r="C641" t="s">
        <v>12</v>
      </c>
      <c r="D641" s="4">
        <v>23785</v>
      </c>
      <c r="E641" s="4" t="s">
        <v>659</v>
      </c>
      <c r="F641" s="5">
        <v>46150</v>
      </c>
      <c r="G641" t="s">
        <v>150</v>
      </c>
      <c r="H641" s="6">
        <v>-283</v>
      </c>
      <c r="I641" t="s">
        <v>15</v>
      </c>
      <c r="J641" s="9">
        <v>4496.87</v>
      </c>
      <c r="K641" t="s">
        <v>1064</v>
      </c>
      <c r="L641" s="4">
        <v>16387</v>
      </c>
      <c r="M641" t="s">
        <v>17</v>
      </c>
    </row>
    <row r="642" spans="3:13" x14ac:dyDescent="0.25">
      <c r="C642" t="s">
        <v>12</v>
      </c>
      <c r="D642" s="4">
        <v>23785</v>
      </c>
      <c r="E642" s="4" t="s">
        <v>659</v>
      </c>
      <c r="F642" s="5">
        <v>46150</v>
      </c>
      <c r="G642" t="s">
        <v>153</v>
      </c>
      <c r="H642" s="6">
        <v>-15</v>
      </c>
      <c r="I642" t="s">
        <v>15</v>
      </c>
      <c r="J642" s="9">
        <v>1038.3</v>
      </c>
      <c r="K642" t="s">
        <v>560</v>
      </c>
      <c r="L642" s="4">
        <v>16387</v>
      </c>
      <c r="M642" t="s">
        <v>17</v>
      </c>
    </row>
    <row r="643" spans="3:13" x14ac:dyDescent="0.25">
      <c r="C643" t="s">
        <v>12</v>
      </c>
      <c r="D643" s="4">
        <v>23785</v>
      </c>
      <c r="E643" s="4" t="s">
        <v>659</v>
      </c>
      <c r="F643" s="5">
        <v>46150</v>
      </c>
      <c r="G643" t="s">
        <v>158</v>
      </c>
      <c r="H643" s="6">
        <v>-7</v>
      </c>
      <c r="I643" t="s">
        <v>15</v>
      </c>
      <c r="J643" s="9">
        <v>90.58</v>
      </c>
      <c r="K643" t="s">
        <v>832</v>
      </c>
      <c r="L643" s="4">
        <v>16387</v>
      </c>
      <c r="M643" t="s">
        <v>17</v>
      </c>
    </row>
    <row r="644" spans="3:13" x14ac:dyDescent="0.25">
      <c r="C644" t="s">
        <v>12</v>
      </c>
      <c r="D644" s="4">
        <v>23785</v>
      </c>
      <c r="E644" s="4" t="s">
        <v>659</v>
      </c>
      <c r="F644" s="5">
        <v>46150</v>
      </c>
      <c r="G644" t="s">
        <v>138</v>
      </c>
      <c r="H644" s="6">
        <v>-93</v>
      </c>
      <c r="I644" t="s">
        <v>15</v>
      </c>
      <c r="J644" s="9">
        <v>729.12</v>
      </c>
      <c r="K644" t="s">
        <v>1071</v>
      </c>
      <c r="L644" s="4">
        <v>16387</v>
      </c>
      <c r="M644" t="s">
        <v>17</v>
      </c>
    </row>
    <row r="645" spans="3:13" x14ac:dyDescent="0.25">
      <c r="C645" t="s">
        <v>12</v>
      </c>
      <c r="D645" s="4">
        <v>23785</v>
      </c>
      <c r="E645" s="4" t="s">
        <v>659</v>
      </c>
      <c r="F645" s="5">
        <v>46150</v>
      </c>
      <c r="G645" t="s">
        <v>141</v>
      </c>
      <c r="H645" s="6">
        <v>-217</v>
      </c>
      <c r="I645" t="s">
        <v>15</v>
      </c>
      <c r="J645" s="9">
        <v>2315.39</v>
      </c>
      <c r="K645" t="s">
        <v>1072</v>
      </c>
      <c r="L645" s="4">
        <v>16387</v>
      </c>
      <c r="M645" t="s">
        <v>17</v>
      </c>
    </row>
    <row r="646" spans="3:13" x14ac:dyDescent="0.25">
      <c r="C646" t="s">
        <v>12</v>
      </c>
      <c r="D646" s="4">
        <v>23785</v>
      </c>
      <c r="E646" s="4" t="s">
        <v>659</v>
      </c>
      <c r="F646" s="5">
        <v>46150</v>
      </c>
      <c r="G646" t="s">
        <v>144</v>
      </c>
      <c r="H646" s="6">
        <v>-83</v>
      </c>
      <c r="I646" t="s">
        <v>15</v>
      </c>
      <c r="J646" s="9">
        <v>1104.73</v>
      </c>
      <c r="K646" t="s">
        <v>1073</v>
      </c>
      <c r="L646" s="4">
        <v>16387</v>
      </c>
      <c r="M646" t="s">
        <v>17</v>
      </c>
    </row>
    <row r="647" spans="3:13" x14ac:dyDescent="0.25">
      <c r="C647" t="s">
        <v>12</v>
      </c>
      <c r="D647" s="4">
        <v>23785</v>
      </c>
      <c r="E647" s="4" t="s">
        <v>659</v>
      </c>
      <c r="F647" s="5">
        <v>46150</v>
      </c>
      <c r="G647" t="s">
        <v>161</v>
      </c>
      <c r="H647" s="6">
        <v>-74</v>
      </c>
      <c r="I647" t="s">
        <v>15</v>
      </c>
      <c r="J647" s="9">
        <v>1570.28</v>
      </c>
      <c r="K647" t="s">
        <v>1074</v>
      </c>
      <c r="L647" s="4">
        <v>16387</v>
      </c>
      <c r="M647" t="s">
        <v>17</v>
      </c>
    </row>
    <row r="648" spans="3:13" x14ac:dyDescent="0.25">
      <c r="C648" t="s">
        <v>12</v>
      </c>
      <c r="D648" s="4">
        <v>23785</v>
      </c>
      <c r="E648" s="4" t="s">
        <v>659</v>
      </c>
      <c r="F648" s="5">
        <v>46150</v>
      </c>
      <c r="G648" t="s">
        <v>189</v>
      </c>
      <c r="H648" s="6">
        <v>-17</v>
      </c>
      <c r="I648" t="s">
        <v>15</v>
      </c>
      <c r="J648" s="9">
        <v>972.4</v>
      </c>
      <c r="K648" t="s">
        <v>747</v>
      </c>
      <c r="L648" s="4">
        <v>16387</v>
      </c>
      <c r="M648" t="s">
        <v>17</v>
      </c>
    </row>
    <row r="649" spans="3:13" x14ac:dyDescent="0.25">
      <c r="C649" t="s">
        <v>12</v>
      </c>
      <c r="D649" s="4">
        <v>23785</v>
      </c>
      <c r="E649" s="4" t="s">
        <v>659</v>
      </c>
      <c r="F649" s="5">
        <v>46150</v>
      </c>
      <c r="G649" t="s">
        <v>192</v>
      </c>
      <c r="H649" s="6">
        <v>-37</v>
      </c>
      <c r="I649" t="s">
        <v>15</v>
      </c>
      <c r="J649" s="9">
        <v>2821.25</v>
      </c>
      <c r="K649" t="s">
        <v>1075</v>
      </c>
      <c r="L649" s="4">
        <v>16387</v>
      </c>
      <c r="M649" t="s">
        <v>17</v>
      </c>
    </row>
    <row r="650" spans="3:13" x14ac:dyDescent="0.25">
      <c r="C650" t="s">
        <v>12</v>
      </c>
      <c r="D650" s="4">
        <v>23785</v>
      </c>
      <c r="E650" s="4" t="s">
        <v>659</v>
      </c>
      <c r="F650" s="5">
        <v>46150</v>
      </c>
      <c r="G650" t="s">
        <v>195</v>
      </c>
      <c r="H650" s="6">
        <v>-195</v>
      </c>
      <c r="I650" t="s">
        <v>15</v>
      </c>
      <c r="J650" s="9">
        <v>18113.55</v>
      </c>
      <c r="K650" t="s">
        <v>1076</v>
      </c>
      <c r="L650" s="4">
        <v>16387</v>
      </c>
      <c r="M650" t="s">
        <v>17</v>
      </c>
    </row>
    <row r="651" spans="3:13" x14ac:dyDescent="0.25">
      <c r="C651" t="s">
        <v>12</v>
      </c>
      <c r="D651" s="4" t="s">
        <v>1077</v>
      </c>
      <c r="E651" s="4" t="s">
        <v>31</v>
      </c>
      <c r="F651" s="5">
        <v>46153</v>
      </c>
      <c r="G651" t="s">
        <v>759</v>
      </c>
      <c r="H651" s="6">
        <v>-531</v>
      </c>
      <c r="I651" t="s">
        <v>1078</v>
      </c>
      <c r="J651" s="9">
        <v>4030.29</v>
      </c>
      <c r="K651" t="s">
        <v>1079</v>
      </c>
      <c r="L651" s="4" t="s">
        <v>1080</v>
      </c>
      <c r="M651" t="s">
        <v>17</v>
      </c>
    </row>
    <row r="652" spans="3:13" x14ac:dyDescent="0.25">
      <c r="C652" t="s">
        <v>12</v>
      </c>
      <c r="D652" s="4" t="s">
        <v>1081</v>
      </c>
      <c r="E652" s="4" t="s">
        <v>31</v>
      </c>
      <c r="F652" s="5">
        <v>46153</v>
      </c>
      <c r="G652" t="s">
        <v>584</v>
      </c>
      <c r="H652" s="6">
        <v>-384</v>
      </c>
      <c r="I652" t="s">
        <v>1078</v>
      </c>
      <c r="J652" s="9">
        <v>11020.8</v>
      </c>
      <c r="K652" t="s">
        <v>1082</v>
      </c>
      <c r="L652" s="4" t="s">
        <v>1080</v>
      </c>
      <c r="M652" t="s">
        <v>17</v>
      </c>
    </row>
    <row r="653" spans="3:13" x14ac:dyDescent="0.25">
      <c r="C653" t="s">
        <v>12</v>
      </c>
      <c r="D653" s="4" t="s">
        <v>1083</v>
      </c>
      <c r="E653" s="4" t="s">
        <v>31</v>
      </c>
      <c r="F653" s="5">
        <v>46153</v>
      </c>
      <c r="G653" t="s">
        <v>192</v>
      </c>
      <c r="H653" s="6">
        <v>531</v>
      </c>
      <c r="I653" t="s">
        <v>33</v>
      </c>
      <c r="J653" s="9">
        <v>19269.990000000002</v>
      </c>
      <c r="K653" t="s">
        <v>760</v>
      </c>
      <c r="L653" s="4" t="s">
        <v>1080</v>
      </c>
      <c r="M653" t="s">
        <v>17</v>
      </c>
    </row>
    <row r="654" spans="3:13" x14ac:dyDescent="0.25">
      <c r="C654" t="s">
        <v>12</v>
      </c>
      <c r="D654" s="4">
        <v>23786</v>
      </c>
      <c r="E654" s="4" t="s">
        <v>18</v>
      </c>
      <c r="F654" s="5">
        <v>46153</v>
      </c>
      <c r="G654" t="s">
        <v>289</v>
      </c>
      <c r="H654" s="6">
        <v>-6</v>
      </c>
      <c r="I654" t="s">
        <v>15</v>
      </c>
      <c r="J654" s="9">
        <v>1444.8</v>
      </c>
      <c r="K654" t="s">
        <v>565</v>
      </c>
      <c r="L654" s="4">
        <v>16394</v>
      </c>
      <c r="M654" t="s">
        <v>17</v>
      </c>
    </row>
    <row r="655" spans="3:13" x14ac:dyDescent="0.25">
      <c r="C655" t="s">
        <v>12</v>
      </c>
      <c r="D655" s="4">
        <v>23787</v>
      </c>
      <c r="E655" s="4" t="s">
        <v>349</v>
      </c>
      <c r="F655" s="5">
        <v>46153</v>
      </c>
      <c r="G655" t="s">
        <v>141</v>
      </c>
      <c r="H655" s="6">
        <v>-120</v>
      </c>
      <c r="I655" t="s">
        <v>15</v>
      </c>
      <c r="J655" s="9">
        <v>1418.4</v>
      </c>
      <c r="K655" t="s">
        <v>1084</v>
      </c>
      <c r="L655" s="4">
        <v>16392</v>
      </c>
      <c r="M655" t="s">
        <v>17</v>
      </c>
    </row>
    <row r="656" spans="3:13" x14ac:dyDescent="0.25">
      <c r="C656" t="s">
        <v>12</v>
      </c>
      <c r="D656" s="4">
        <v>23788</v>
      </c>
      <c r="E656" s="4" t="s">
        <v>1085</v>
      </c>
      <c r="F656" s="5">
        <v>46153</v>
      </c>
      <c r="G656" t="s">
        <v>91</v>
      </c>
      <c r="H656" s="6">
        <v>-5</v>
      </c>
      <c r="I656" t="s">
        <v>15</v>
      </c>
      <c r="J656" s="9">
        <v>260</v>
      </c>
      <c r="K656" t="s">
        <v>346</v>
      </c>
      <c r="L656" s="4">
        <v>16393</v>
      </c>
      <c r="M656" t="s">
        <v>17</v>
      </c>
    </row>
    <row r="657" spans="3:13" x14ac:dyDescent="0.25">
      <c r="C657" t="s">
        <v>12</v>
      </c>
      <c r="D657" s="4">
        <v>23789</v>
      </c>
      <c r="E657" s="4" t="s">
        <v>351</v>
      </c>
      <c r="F657" s="5">
        <v>46153</v>
      </c>
      <c r="G657" t="s">
        <v>158</v>
      </c>
      <c r="H657" s="6">
        <v>-100</v>
      </c>
      <c r="I657" t="s">
        <v>15</v>
      </c>
      <c r="J657" s="9">
        <v>1054</v>
      </c>
      <c r="K657" t="s">
        <v>464</v>
      </c>
      <c r="L657" s="4">
        <v>16153</v>
      </c>
      <c r="M657" t="s">
        <v>17</v>
      </c>
    </row>
    <row r="658" spans="3:13" x14ac:dyDescent="0.25">
      <c r="C658" t="s">
        <v>12</v>
      </c>
      <c r="D658" s="4">
        <v>23789</v>
      </c>
      <c r="E658" s="4" t="s">
        <v>351</v>
      </c>
      <c r="F658" s="5">
        <v>46153</v>
      </c>
      <c r="G658" t="s">
        <v>355</v>
      </c>
      <c r="H658" s="6">
        <v>-100</v>
      </c>
      <c r="I658" t="s">
        <v>15</v>
      </c>
      <c r="J658" s="9">
        <v>2000</v>
      </c>
      <c r="K658" t="s">
        <v>464</v>
      </c>
      <c r="L658" s="4">
        <v>16153</v>
      </c>
      <c r="M658" t="s">
        <v>17</v>
      </c>
    </row>
    <row r="659" spans="3:13" x14ac:dyDescent="0.25">
      <c r="C659" t="s">
        <v>12</v>
      </c>
      <c r="D659" s="4">
        <v>23789</v>
      </c>
      <c r="E659" s="4" t="s">
        <v>351</v>
      </c>
      <c r="F659" s="5">
        <v>46153</v>
      </c>
      <c r="G659" t="s">
        <v>113</v>
      </c>
      <c r="H659" s="6">
        <v>-200</v>
      </c>
      <c r="I659" t="s">
        <v>15</v>
      </c>
      <c r="J659" s="9">
        <v>5400</v>
      </c>
      <c r="K659" t="s">
        <v>462</v>
      </c>
      <c r="L659" s="4">
        <v>16153</v>
      </c>
      <c r="M659" t="s">
        <v>17</v>
      </c>
    </row>
    <row r="660" spans="3:13" x14ac:dyDescent="0.25">
      <c r="C660" t="s">
        <v>12</v>
      </c>
      <c r="D660" s="4">
        <v>23789</v>
      </c>
      <c r="E660" s="4" t="s">
        <v>351</v>
      </c>
      <c r="F660" s="5">
        <v>46153</v>
      </c>
      <c r="G660" t="s">
        <v>1010</v>
      </c>
      <c r="H660" s="6">
        <v>-10</v>
      </c>
      <c r="I660" t="s">
        <v>15</v>
      </c>
      <c r="J660" s="9">
        <v>310</v>
      </c>
      <c r="K660" t="s">
        <v>20</v>
      </c>
      <c r="L660" s="4">
        <v>16153</v>
      </c>
      <c r="M660" t="s">
        <v>17</v>
      </c>
    </row>
    <row r="661" spans="3:13" x14ac:dyDescent="0.25">
      <c r="C661" t="s">
        <v>12</v>
      </c>
      <c r="D661" s="4">
        <v>23789</v>
      </c>
      <c r="E661" s="4" t="s">
        <v>351</v>
      </c>
      <c r="F661" s="5">
        <v>46153</v>
      </c>
      <c r="G661" t="s">
        <v>94</v>
      </c>
      <c r="H661" s="6">
        <v>-25</v>
      </c>
      <c r="I661" t="s">
        <v>15</v>
      </c>
      <c r="J661" s="9">
        <v>239.25</v>
      </c>
      <c r="K661" t="s">
        <v>356</v>
      </c>
      <c r="L661" s="4">
        <v>16153</v>
      </c>
      <c r="M661" t="s">
        <v>17</v>
      </c>
    </row>
    <row r="662" spans="3:13" x14ac:dyDescent="0.25">
      <c r="C662" t="s">
        <v>12</v>
      </c>
      <c r="D662" s="4" t="s">
        <v>1086</v>
      </c>
      <c r="E662" s="4" t="s">
        <v>31</v>
      </c>
      <c r="F662" s="5">
        <v>46154</v>
      </c>
      <c r="G662" t="s">
        <v>497</v>
      </c>
      <c r="H662" s="6">
        <v>56</v>
      </c>
      <c r="I662" t="s">
        <v>33</v>
      </c>
      <c r="J662" s="9">
        <v>990.08</v>
      </c>
      <c r="K662" t="s">
        <v>676</v>
      </c>
      <c r="L662" s="4">
        <v>103880</v>
      </c>
      <c r="M662" t="s">
        <v>17</v>
      </c>
    </row>
    <row r="663" spans="3:13" x14ac:dyDescent="0.25">
      <c r="C663" t="s">
        <v>12</v>
      </c>
      <c r="D663" s="4" t="s">
        <v>1087</v>
      </c>
      <c r="E663" s="4" t="s">
        <v>31</v>
      </c>
      <c r="F663" s="5">
        <v>46154</v>
      </c>
      <c r="G663" t="s">
        <v>494</v>
      </c>
      <c r="H663" s="6">
        <v>56</v>
      </c>
      <c r="I663" t="s">
        <v>33</v>
      </c>
      <c r="J663" s="9">
        <v>832.16</v>
      </c>
      <c r="K663" t="s">
        <v>676</v>
      </c>
      <c r="L663" s="4">
        <v>103880</v>
      </c>
      <c r="M663" t="s">
        <v>17</v>
      </c>
    </row>
    <row r="664" spans="3:13" x14ac:dyDescent="0.25">
      <c r="C664" t="s">
        <v>12</v>
      </c>
      <c r="D664" s="4" t="s">
        <v>1088</v>
      </c>
      <c r="E664" s="4" t="s">
        <v>31</v>
      </c>
      <c r="F664" s="5">
        <v>46154</v>
      </c>
      <c r="G664" t="s">
        <v>500</v>
      </c>
      <c r="H664" s="6">
        <v>37</v>
      </c>
      <c r="I664" t="s">
        <v>33</v>
      </c>
      <c r="J664" s="6">
        <v>654.15</v>
      </c>
      <c r="K664" t="s">
        <v>1089</v>
      </c>
      <c r="L664" s="4">
        <v>103880</v>
      </c>
      <c r="M664" t="s">
        <v>17</v>
      </c>
    </row>
    <row r="665" spans="3:13" x14ac:dyDescent="0.25">
      <c r="C665" t="s">
        <v>12</v>
      </c>
      <c r="D665" s="4" t="s">
        <v>1090</v>
      </c>
      <c r="E665" s="4" t="s">
        <v>31</v>
      </c>
      <c r="F665" s="5">
        <v>46154</v>
      </c>
      <c r="G665" t="s">
        <v>66</v>
      </c>
      <c r="H665" s="6">
        <v>160</v>
      </c>
      <c r="I665" t="s">
        <v>33</v>
      </c>
      <c r="J665" s="9">
        <v>4870.3999999999996</v>
      </c>
      <c r="K665" t="s">
        <v>1011</v>
      </c>
      <c r="L665" s="4">
        <v>103887</v>
      </c>
      <c r="M665" t="s">
        <v>17</v>
      </c>
    </row>
    <row r="666" spans="3:13" x14ac:dyDescent="0.25">
      <c r="C666" t="s">
        <v>12</v>
      </c>
      <c r="D666" s="4" t="s">
        <v>1091</v>
      </c>
      <c r="E666" s="4" t="s">
        <v>31</v>
      </c>
      <c r="F666" s="5">
        <v>46154</v>
      </c>
      <c r="G666" t="s">
        <v>173</v>
      </c>
      <c r="H666" s="6">
        <v>33</v>
      </c>
      <c r="I666" t="s">
        <v>33</v>
      </c>
      <c r="J666" s="9">
        <v>2232.7800000000002</v>
      </c>
      <c r="K666" t="s">
        <v>237</v>
      </c>
      <c r="L666" s="4">
        <v>103621</v>
      </c>
      <c r="M666" t="s">
        <v>17</v>
      </c>
    </row>
    <row r="667" spans="3:13" x14ac:dyDescent="0.25">
      <c r="C667" t="s">
        <v>12</v>
      </c>
      <c r="D667" s="4" t="s">
        <v>1092</v>
      </c>
      <c r="E667" s="4" t="s">
        <v>31</v>
      </c>
      <c r="F667" s="5">
        <v>46154</v>
      </c>
      <c r="G667" t="s">
        <v>1093</v>
      </c>
      <c r="H667" s="6">
        <v>111</v>
      </c>
      <c r="I667" t="s">
        <v>33</v>
      </c>
      <c r="J667" s="9">
        <v>810.3</v>
      </c>
      <c r="K667" t="s">
        <v>981</v>
      </c>
      <c r="L667" s="4">
        <v>103651</v>
      </c>
      <c r="M667" t="s">
        <v>17</v>
      </c>
    </row>
    <row r="668" spans="3:13" x14ac:dyDescent="0.25">
      <c r="C668" t="s">
        <v>12</v>
      </c>
      <c r="D668" s="4" t="s">
        <v>1094</v>
      </c>
      <c r="E668" s="4" t="s">
        <v>31</v>
      </c>
      <c r="F668" s="5">
        <v>46154</v>
      </c>
      <c r="G668" t="s">
        <v>1095</v>
      </c>
      <c r="H668" s="6">
        <v>2</v>
      </c>
      <c r="I668" t="s">
        <v>33</v>
      </c>
      <c r="J668" s="9">
        <v>100</v>
      </c>
      <c r="K668" t="s">
        <v>724</v>
      </c>
      <c r="L668" s="4" t="s">
        <v>640</v>
      </c>
      <c r="M668" t="s">
        <v>17</v>
      </c>
    </row>
    <row r="669" spans="3:13" x14ac:dyDescent="0.25">
      <c r="C669" t="s">
        <v>12</v>
      </c>
      <c r="D669" s="4">
        <v>23776</v>
      </c>
      <c r="E669" s="4" t="s">
        <v>1096</v>
      </c>
      <c r="F669" s="5">
        <v>46154</v>
      </c>
      <c r="G669" t="s">
        <v>22</v>
      </c>
      <c r="H669" s="6">
        <v>-1</v>
      </c>
      <c r="I669" t="s">
        <v>15</v>
      </c>
      <c r="J669" s="9">
        <v>279.60000000000002</v>
      </c>
      <c r="K669" t="s">
        <v>555</v>
      </c>
      <c r="L669" s="4">
        <v>16383</v>
      </c>
      <c r="M669" t="s">
        <v>17</v>
      </c>
    </row>
    <row r="670" spans="3:13" x14ac:dyDescent="0.25">
      <c r="C670" t="s">
        <v>12</v>
      </c>
      <c r="D670" s="4">
        <v>23790</v>
      </c>
      <c r="E670" s="4" t="s">
        <v>1097</v>
      </c>
      <c r="F670" s="5">
        <v>46154</v>
      </c>
      <c r="G670" t="s">
        <v>124</v>
      </c>
      <c r="H670" s="6">
        <v>-1</v>
      </c>
      <c r="I670" t="s">
        <v>15</v>
      </c>
      <c r="J670" s="9">
        <v>234</v>
      </c>
      <c r="K670" t="s">
        <v>555</v>
      </c>
      <c r="L670" s="4">
        <v>16397</v>
      </c>
      <c r="M670" t="s">
        <v>17</v>
      </c>
    </row>
    <row r="671" spans="3:13" x14ac:dyDescent="0.25">
      <c r="C671" t="s">
        <v>12</v>
      </c>
      <c r="D671" s="4">
        <v>23791</v>
      </c>
      <c r="E671" s="4" t="s">
        <v>18</v>
      </c>
      <c r="F671" s="5">
        <v>46154</v>
      </c>
      <c r="G671" t="s">
        <v>384</v>
      </c>
      <c r="H671" s="6">
        <v>-100</v>
      </c>
      <c r="I671" t="s">
        <v>15</v>
      </c>
      <c r="J671" s="9">
        <v>107</v>
      </c>
      <c r="K671" t="s">
        <v>464</v>
      </c>
      <c r="L671" s="4">
        <v>16401</v>
      </c>
      <c r="M671" t="s">
        <v>17</v>
      </c>
    </row>
    <row r="672" spans="3:13" x14ac:dyDescent="0.25">
      <c r="C672" t="s">
        <v>12</v>
      </c>
      <c r="D672" s="4">
        <v>23792</v>
      </c>
      <c r="E672" s="4" t="s">
        <v>18</v>
      </c>
      <c r="F672" s="5">
        <v>46154</v>
      </c>
      <c r="G672" t="s">
        <v>69</v>
      </c>
      <c r="H672" s="6">
        <v>-3</v>
      </c>
      <c r="I672" t="s">
        <v>15</v>
      </c>
      <c r="J672" s="9">
        <v>265.64999999999998</v>
      </c>
      <c r="K672" t="s">
        <v>458</v>
      </c>
      <c r="L672" s="4">
        <v>16398</v>
      </c>
      <c r="M672" t="s">
        <v>17</v>
      </c>
    </row>
    <row r="673" spans="3:13" x14ac:dyDescent="0.25">
      <c r="C673" t="s">
        <v>12</v>
      </c>
      <c r="D673" s="4">
        <v>23793</v>
      </c>
      <c r="E673" s="4" t="s">
        <v>18</v>
      </c>
      <c r="F673" s="5">
        <v>46154</v>
      </c>
      <c r="G673" t="s">
        <v>503</v>
      </c>
      <c r="H673" s="6">
        <v>-126</v>
      </c>
      <c r="I673" t="s">
        <v>15</v>
      </c>
      <c r="J673" s="9">
        <v>7938</v>
      </c>
      <c r="K673" t="s">
        <v>1098</v>
      </c>
      <c r="L673" s="4">
        <v>16400</v>
      </c>
      <c r="M673" t="s">
        <v>17</v>
      </c>
    </row>
    <row r="674" spans="3:13" x14ac:dyDescent="0.25">
      <c r="C674" t="s">
        <v>12</v>
      </c>
      <c r="D674" s="4">
        <v>23794</v>
      </c>
      <c r="E674" s="4" t="s">
        <v>839</v>
      </c>
      <c r="F674" s="5">
        <v>46154</v>
      </c>
      <c r="G674" t="s">
        <v>176</v>
      </c>
      <c r="H674" s="6">
        <v>-2</v>
      </c>
      <c r="I674" t="s">
        <v>15</v>
      </c>
      <c r="J674" s="9">
        <v>150.13999999999999</v>
      </c>
      <c r="K674" t="s">
        <v>16</v>
      </c>
      <c r="L674" s="4">
        <v>16396</v>
      </c>
      <c r="M674" t="s">
        <v>17</v>
      </c>
    </row>
    <row r="675" spans="3:13" x14ac:dyDescent="0.25">
      <c r="C675" t="s">
        <v>12</v>
      </c>
      <c r="D675" s="4">
        <v>23794</v>
      </c>
      <c r="E675" s="4" t="s">
        <v>839</v>
      </c>
      <c r="F675" s="5">
        <v>46155</v>
      </c>
      <c r="G675" t="s">
        <v>158</v>
      </c>
      <c r="H675" s="6">
        <v>-95</v>
      </c>
      <c r="I675" t="s">
        <v>15</v>
      </c>
      <c r="J675" s="9">
        <v>1011.75</v>
      </c>
      <c r="K675" t="s">
        <v>1099</v>
      </c>
      <c r="L675" s="4">
        <v>16396</v>
      </c>
      <c r="M675" t="s">
        <v>17</v>
      </c>
    </row>
    <row r="676" spans="3:13" x14ac:dyDescent="0.25">
      <c r="C676" t="s">
        <v>12</v>
      </c>
      <c r="D676" s="4" t="s">
        <v>1100</v>
      </c>
      <c r="E676" s="4" t="s">
        <v>31</v>
      </c>
      <c r="F676" s="5">
        <v>46155</v>
      </c>
      <c r="G676" t="s">
        <v>364</v>
      </c>
      <c r="H676" s="6">
        <v>2000</v>
      </c>
      <c r="I676" t="s">
        <v>33</v>
      </c>
      <c r="J676" s="9">
        <v>1120</v>
      </c>
      <c r="K676" t="s">
        <v>1016</v>
      </c>
      <c r="L676" s="4">
        <v>103956</v>
      </c>
      <c r="M676" t="s">
        <v>17</v>
      </c>
    </row>
    <row r="677" spans="3:13" x14ac:dyDescent="0.25">
      <c r="C677" t="s">
        <v>12</v>
      </c>
      <c r="D677" s="4" t="s">
        <v>1101</v>
      </c>
      <c r="E677" s="4" t="s">
        <v>31</v>
      </c>
      <c r="F677" s="5">
        <v>46155</v>
      </c>
      <c r="G677" t="s">
        <v>214</v>
      </c>
      <c r="H677" s="6">
        <v>100</v>
      </c>
      <c r="I677" t="s">
        <v>33</v>
      </c>
      <c r="J677" s="9">
        <v>15266</v>
      </c>
      <c r="K677" t="s">
        <v>450</v>
      </c>
      <c r="L677" s="4">
        <v>103940</v>
      </c>
      <c r="M677" t="s">
        <v>17</v>
      </c>
    </row>
    <row r="678" spans="3:13" x14ac:dyDescent="0.25">
      <c r="C678" t="s">
        <v>12</v>
      </c>
      <c r="D678" s="4">
        <v>23795</v>
      </c>
      <c r="E678" s="4" t="s">
        <v>27</v>
      </c>
      <c r="F678" s="5">
        <v>46155</v>
      </c>
      <c r="G678" t="s">
        <v>1102</v>
      </c>
      <c r="H678" s="6">
        <v>-2</v>
      </c>
      <c r="I678" t="s">
        <v>15</v>
      </c>
      <c r="J678" s="9">
        <v>1631.34</v>
      </c>
      <c r="K678" t="s">
        <v>16</v>
      </c>
      <c r="L678" s="4">
        <v>16402</v>
      </c>
      <c r="M678" t="s">
        <v>17</v>
      </c>
    </row>
    <row r="679" spans="3:13" x14ac:dyDescent="0.25">
      <c r="C679" t="s">
        <v>12</v>
      </c>
      <c r="D679" s="4">
        <v>23796</v>
      </c>
      <c r="E679" s="4" t="s">
        <v>18</v>
      </c>
      <c r="F679" s="5">
        <v>46155</v>
      </c>
      <c r="G679" t="s">
        <v>364</v>
      </c>
      <c r="H679" s="6">
        <v>-2000</v>
      </c>
      <c r="I679" t="s">
        <v>15</v>
      </c>
      <c r="J679" s="9">
        <v>1400</v>
      </c>
      <c r="K679" t="s">
        <v>1103</v>
      </c>
      <c r="L679" s="4">
        <v>16355</v>
      </c>
      <c r="M679" t="s">
        <v>17</v>
      </c>
    </row>
    <row r="680" spans="3:13" x14ac:dyDescent="0.25">
      <c r="C680" t="s">
        <v>12</v>
      </c>
      <c r="D680" s="4">
        <v>23794</v>
      </c>
      <c r="E680" s="4" t="s">
        <v>839</v>
      </c>
      <c r="F680" s="5">
        <v>46156</v>
      </c>
      <c r="G680" t="s">
        <v>161</v>
      </c>
      <c r="H680" s="6">
        <v>-12</v>
      </c>
      <c r="I680" t="s">
        <v>15</v>
      </c>
      <c r="J680" s="9">
        <v>238.56</v>
      </c>
      <c r="K680" t="s">
        <v>595</v>
      </c>
      <c r="L680" s="4">
        <v>16396</v>
      </c>
      <c r="M680" t="s">
        <v>17</v>
      </c>
    </row>
    <row r="681" spans="3:13" x14ac:dyDescent="0.25">
      <c r="C681" t="s">
        <v>12</v>
      </c>
      <c r="D681" s="4">
        <v>23797</v>
      </c>
      <c r="E681" s="4" t="s">
        <v>351</v>
      </c>
      <c r="F681" s="5">
        <v>46156</v>
      </c>
      <c r="G681" t="s">
        <v>355</v>
      </c>
      <c r="H681" s="6">
        <v>-100</v>
      </c>
      <c r="I681" t="s">
        <v>15</v>
      </c>
      <c r="J681" s="9">
        <v>2000</v>
      </c>
      <c r="K681" t="s">
        <v>464</v>
      </c>
      <c r="L681" s="4" t="s">
        <v>1104</v>
      </c>
      <c r="M681" t="s">
        <v>17</v>
      </c>
    </row>
    <row r="682" spans="3:13" x14ac:dyDescent="0.25">
      <c r="C682" t="s">
        <v>12</v>
      </c>
      <c r="D682" s="4">
        <v>23797</v>
      </c>
      <c r="E682" s="4" t="s">
        <v>351</v>
      </c>
      <c r="F682" s="5">
        <v>46156</v>
      </c>
      <c r="G682" t="s">
        <v>173</v>
      </c>
      <c r="H682" s="6">
        <v>-4</v>
      </c>
      <c r="I682" t="s">
        <v>15</v>
      </c>
      <c r="J682" s="9">
        <v>632.76</v>
      </c>
      <c r="K682" t="s">
        <v>610</v>
      </c>
      <c r="L682" s="4" t="s">
        <v>1104</v>
      </c>
      <c r="M682" t="s">
        <v>17</v>
      </c>
    </row>
    <row r="683" spans="3:13" x14ac:dyDescent="0.25">
      <c r="C683" t="s">
        <v>12</v>
      </c>
      <c r="D683" s="4">
        <v>23798</v>
      </c>
      <c r="E683" s="4" t="s">
        <v>351</v>
      </c>
      <c r="F683" s="5">
        <v>46156</v>
      </c>
      <c r="G683" t="s">
        <v>138</v>
      </c>
      <c r="H683" s="6">
        <v>-75</v>
      </c>
      <c r="I683" t="s">
        <v>15</v>
      </c>
      <c r="J683" s="9">
        <v>623.25</v>
      </c>
      <c r="K683" t="s">
        <v>1105</v>
      </c>
      <c r="L683" s="4">
        <v>16347</v>
      </c>
      <c r="M683" t="s">
        <v>17</v>
      </c>
    </row>
    <row r="684" spans="3:13" x14ac:dyDescent="0.25">
      <c r="C684" t="s">
        <v>12</v>
      </c>
      <c r="D684" s="4">
        <v>23798</v>
      </c>
      <c r="E684" s="4" t="s">
        <v>351</v>
      </c>
      <c r="F684" s="5">
        <v>46156</v>
      </c>
      <c r="G684" t="s">
        <v>158</v>
      </c>
      <c r="H684" s="6">
        <v>-75</v>
      </c>
      <c r="I684" t="s">
        <v>15</v>
      </c>
      <c r="J684" s="9">
        <v>790.5</v>
      </c>
      <c r="K684" t="s">
        <v>1105</v>
      </c>
      <c r="L684" s="4">
        <v>16347</v>
      </c>
      <c r="M684" t="s">
        <v>17</v>
      </c>
    </row>
    <row r="685" spans="3:13" x14ac:dyDescent="0.25">
      <c r="C685" t="s">
        <v>12</v>
      </c>
      <c r="D685" s="4">
        <v>23798</v>
      </c>
      <c r="E685" s="4" t="s">
        <v>351</v>
      </c>
      <c r="F685" s="5">
        <v>46156</v>
      </c>
      <c r="G685" t="s">
        <v>141</v>
      </c>
      <c r="H685" s="6">
        <v>-250</v>
      </c>
      <c r="I685" t="s">
        <v>15</v>
      </c>
      <c r="J685" s="9">
        <v>2212.5</v>
      </c>
      <c r="K685" t="s">
        <v>1106</v>
      </c>
      <c r="L685" s="4">
        <v>16347</v>
      </c>
      <c r="M685" t="s">
        <v>17</v>
      </c>
    </row>
    <row r="686" spans="3:13" x14ac:dyDescent="0.25">
      <c r="C686" t="s">
        <v>12</v>
      </c>
      <c r="D686" s="4">
        <v>23798</v>
      </c>
      <c r="E686" s="4" t="s">
        <v>351</v>
      </c>
      <c r="F686" s="5">
        <v>46156</v>
      </c>
      <c r="G686" t="s">
        <v>161</v>
      </c>
      <c r="H686" s="6">
        <v>-200</v>
      </c>
      <c r="I686" t="s">
        <v>15</v>
      </c>
      <c r="J686" s="9">
        <v>3728</v>
      </c>
      <c r="K686" t="s">
        <v>462</v>
      </c>
      <c r="L686" s="4">
        <v>16347</v>
      </c>
      <c r="M686" t="s">
        <v>17</v>
      </c>
    </row>
    <row r="687" spans="3:13" x14ac:dyDescent="0.25">
      <c r="C687" t="s">
        <v>12</v>
      </c>
      <c r="D687" s="4">
        <v>23798</v>
      </c>
      <c r="E687" s="4" t="s">
        <v>351</v>
      </c>
      <c r="F687" s="5">
        <v>46156</v>
      </c>
      <c r="G687" t="s">
        <v>144</v>
      </c>
      <c r="H687" s="6">
        <v>-150</v>
      </c>
      <c r="I687" t="s">
        <v>15</v>
      </c>
      <c r="J687" s="9">
        <v>2805</v>
      </c>
      <c r="K687" t="s">
        <v>29</v>
      </c>
      <c r="L687" s="4">
        <v>16347</v>
      </c>
      <c r="M687" t="s">
        <v>17</v>
      </c>
    </row>
    <row r="688" spans="3:13" x14ac:dyDescent="0.25">
      <c r="C688" t="s">
        <v>12</v>
      </c>
      <c r="D688" s="4">
        <v>23798</v>
      </c>
      <c r="E688" s="4" t="s">
        <v>351</v>
      </c>
      <c r="F688" s="5">
        <v>46156</v>
      </c>
      <c r="G688" t="s">
        <v>189</v>
      </c>
      <c r="H688" s="6">
        <v>-75</v>
      </c>
      <c r="I688" t="s">
        <v>15</v>
      </c>
      <c r="J688" s="9">
        <v>3471.75</v>
      </c>
      <c r="K688" t="s">
        <v>1105</v>
      </c>
      <c r="L688" s="4">
        <v>16347</v>
      </c>
      <c r="M688" t="s">
        <v>17</v>
      </c>
    </row>
    <row r="689" spans="3:13" x14ac:dyDescent="0.25">
      <c r="C689" t="s">
        <v>12</v>
      </c>
      <c r="D689" s="4">
        <v>23798</v>
      </c>
      <c r="E689" s="4" t="s">
        <v>351</v>
      </c>
      <c r="F689" s="5">
        <v>46156</v>
      </c>
      <c r="G689" t="s">
        <v>147</v>
      </c>
      <c r="H689" s="6">
        <v>-92</v>
      </c>
      <c r="I689" t="s">
        <v>15</v>
      </c>
      <c r="J689" s="9">
        <v>2033.2</v>
      </c>
      <c r="K689" t="s">
        <v>1107</v>
      </c>
      <c r="L689" s="4">
        <v>16347</v>
      </c>
      <c r="M689" t="s">
        <v>17</v>
      </c>
    </row>
    <row r="690" spans="3:13" x14ac:dyDescent="0.25">
      <c r="C690" t="s">
        <v>12</v>
      </c>
      <c r="D690" s="4">
        <v>23798</v>
      </c>
      <c r="E690" s="4" t="s">
        <v>351</v>
      </c>
      <c r="F690" s="5">
        <v>46156</v>
      </c>
      <c r="G690" t="s">
        <v>192</v>
      </c>
      <c r="H690" s="6">
        <v>-50</v>
      </c>
      <c r="I690" t="s">
        <v>15</v>
      </c>
      <c r="J690" s="9">
        <v>3894</v>
      </c>
      <c r="K690" t="s">
        <v>354</v>
      </c>
      <c r="L690" s="4">
        <v>16347</v>
      </c>
      <c r="M690" t="s">
        <v>17</v>
      </c>
    </row>
    <row r="691" spans="3:13" x14ac:dyDescent="0.25">
      <c r="C691" t="s">
        <v>12</v>
      </c>
      <c r="D691" s="4">
        <v>23798</v>
      </c>
      <c r="E691" s="4" t="s">
        <v>351</v>
      </c>
      <c r="F691" s="5">
        <v>46156</v>
      </c>
      <c r="G691" t="s">
        <v>195</v>
      </c>
      <c r="H691" s="6">
        <v>-25</v>
      </c>
      <c r="I691" t="s">
        <v>15</v>
      </c>
      <c r="J691" s="9">
        <v>2476.5</v>
      </c>
      <c r="K691" t="s">
        <v>356</v>
      </c>
      <c r="L691" s="4">
        <v>16347</v>
      </c>
      <c r="M691" t="s">
        <v>17</v>
      </c>
    </row>
    <row r="692" spans="3:13" x14ac:dyDescent="0.25">
      <c r="C692" t="s">
        <v>12</v>
      </c>
      <c r="D692" s="4">
        <v>23798</v>
      </c>
      <c r="E692" s="4" t="s">
        <v>351</v>
      </c>
      <c r="F692" s="5">
        <v>46156</v>
      </c>
      <c r="G692" t="s">
        <v>390</v>
      </c>
      <c r="H692" s="6">
        <v>-300</v>
      </c>
      <c r="I692" t="s">
        <v>15</v>
      </c>
      <c r="J692" s="9">
        <v>2493</v>
      </c>
      <c r="K692" t="s">
        <v>974</v>
      </c>
      <c r="L692" s="4">
        <v>16347</v>
      </c>
      <c r="M692" t="s">
        <v>17</v>
      </c>
    </row>
    <row r="693" spans="3:13" x14ac:dyDescent="0.25">
      <c r="C693" t="s">
        <v>12</v>
      </c>
      <c r="D693" s="4">
        <v>23798</v>
      </c>
      <c r="E693" s="4" t="s">
        <v>351</v>
      </c>
      <c r="F693" s="5">
        <v>46156</v>
      </c>
      <c r="G693" t="s">
        <v>51</v>
      </c>
      <c r="H693" s="6">
        <v>-100</v>
      </c>
      <c r="I693" t="s">
        <v>15</v>
      </c>
      <c r="J693" s="9">
        <v>3100</v>
      </c>
      <c r="K693" t="s">
        <v>464</v>
      </c>
      <c r="L693" s="4">
        <v>16347</v>
      </c>
      <c r="M693" t="s">
        <v>17</v>
      </c>
    </row>
    <row r="694" spans="3:13" x14ac:dyDescent="0.25">
      <c r="C694" t="s">
        <v>12</v>
      </c>
      <c r="D694" s="4">
        <v>23799</v>
      </c>
      <c r="E694" s="4" t="s">
        <v>18</v>
      </c>
      <c r="F694" s="5">
        <v>46156</v>
      </c>
      <c r="G694" t="s">
        <v>390</v>
      </c>
      <c r="H694" s="6">
        <v>-20</v>
      </c>
      <c r="I694" t="s">
        <v>15</v>
      </c>
      <c r="J694" s="9">
        <v>836</v>
      </c>
      <c r="K694" t="s">
        <v>358</v>
      </c>
      <c r="L694" s="4">
        <v>16404</v>
      </c>
      <c r="M694" t="s">
        <v>17</v>
      </c>
    </row>
    <row r="695" spans="3:13" x14ac:dyDescent="0.25">
      <c r="C695" t="s">
        <v>12</v>
      </c>
      <c r="D695" s="4">
        <v>23800</v>
      </c>
      <c r="E695" s="4" t="s">
        <v>997</v>
      </c>
      <c r="F695" s="5">
        <v>46156</v>
      </c>
      <c r="G695" t="s">
        <v>66</v>
      </c>
      <c r="H695" s="6">
        <v>-2</v>
      </c>
      <c r="I695" t="s">
        <v>15</v>
      </c>
      <c r="J695" s="9">
        <v>288.8</v>
      </c>
      <c r="K695" t="s">
        <v>16</v>
      </c>
      <c r="L695" s="4">
        <v>16406</v>
      </c>
      <c r="M695" t="s">
        <v>17</v>
      </c>
    </row>
    <row r="696" spans="3:13" x14ac:dyDescent="0.25">
      <c r="C696" t="s">
        <v>12</v>
      </c>
      <c r="D696" s="4">
        <v>23801</v>
      </c>
      <c r="E696" s="4" t="s">
        <v>626</v>
      </c>
      <c r="F696" s="5">
        <v>46156</v>
      </c>
      <c r="G696" t="s">
        <v>1108</v>
      </c>
      <c r="H696" s="6">
        <v>-2</v>
      </c>
      <c r="I696" t="s">
        <v>15</v>
      </c>
      <c r="J696" s="9">
        <v>26.4</v>
      </c>
      <c r="K696" t="s">
        <v>16</v>
      </c>
      <c r="L696" s="4">
        <v>16405</v>
      </c>
      <c r="M696" t="s">
        <v>17</v>
      </c>
    </row>
    <row r="697" spans="3:13" x14ac:dyDescent="0.25">
      <c r="C697" t="s">
        <v>12</v>
      </c>
      <c r="D697" s="4">
        <v>23801</v>
      </c>
      <c r="E697" s="4" t="s">
        <v>626</v>
      </c>
      <c r="F697" s="5">
        <v>46156</v>
      </c>
      <c r="G697" t="s">
        <v>91</v>
      </c>
      <c r="H697" s="6">
        <v>-1</v>
      </c>
      <c r="I697" t="s">
        <v>15</v>
      </c>
      <c r="J697" s="9">
        <v>73.08</v>
      </c>
      <c r="K697" t="s">
        <v>555</v>
      </c>
      <c r="L697" s="4">
        <v>16405</v>
      </c>
      <c r="M697" t="s">
        <v>17</v>
      </c>
    </row>
    <row r="698" spans="3:13" x14ac:dyDescent="0.25">
      <c r="C698" t="s">
        <v>12</v>
      </c>
      <c r="D698" s="4">
        <v>23801</v>
      </c>
      <c r="E698" s="4" t="s">
        <v>626</v>
      </c>
      <c r="F698" s="5">
        <v>46156</v>
      </c>
      <c r="G698" t="s">
        <v>113</v>
      </c>
      <c r="H698" s="6">
        <v>-2</v>
      </c>
      <c r="I698" t="s">
        <v>15</v>
      </c>
      <c r="J698" s="9">
        <v>146.16</v>
      </c>
      <c r="K698" t="s">
        <v>16</v>
      </c>
      <c r="L698" s="4">
        <v>16405</v>
      </c>
      <c r="M698" t="s">
        <v>17</v>
      </c>
    </row>
    <row r="699" spans="3:13" x14ac:dyDescent="0.25">
      <c r="C699" t="s">
        <v>12</v>
      </c>
      <c r="D699" s="4">
        <v>23801</v>
      </c>
      <c r="E699" s="4" t="s">
        <v>626</v>
      </c>
      <c r="F699" s="5">
        <v>46156</v>
      </c>
      <c r="G699" t="s">
        <v>116</v>
      </c>
      <c r="H699" s="6">
        <v>-2</v>
      </c>
      <c r="I699" t="s">
        <v>15</v>
      </c>
      <c r="J699" s="9">
        <v>292.32</v>
      </c>
      <c r="K699" t="s">
        <v>16</v>
      </c>
      <c r="L699" s="4">
        <v>16405</v>
      </c>
      <c r="M699" t="s">
        <v>17</v>
      </c>
    </row>
    <row r="700" spans="3:13" x14ac:dyDescent="0.25">
      <c r="C700" t="s">
        <v>12</v>
      </c>
      <c r="D700" s="4">
        <v>23794</v>
      </c>
      <c r="E700" s="4" t="s">
        <v>839</v>
      </c>
      <c r="F700" s="5">
        <v>46157</v>
      </c>
      <c r="G700" t="s">
        <v>189</v>
      </c>
      <c r="H700" s="6">
        <v>-14</v>
      </c>
      <c r="I700" t="s">
        <v>15</v>
      </c>
      <c r="J700" s="9">
        <v>646.79999999999995</v>
      </c>
      <c r="K700" t="s">
        <v>1109</v>
      </c>
      <c r="L700" s="4">
        <v>16396</v>
      </c>
      <c r="M700" t="s">
        <v>17</v>
      </c>
    </row>
    <row r="701" spans="3:13" x14ac:dyDescent="0.25">
      <c r="C701" t="s">
        <v>12</v>
      </c>
      <c r="D701" s="4" t="s">
        <v>1110</v>
      </c>
      <c r="E701" s="4" t="s">
        <v>31</v>
      </c>
      <c r="F701" s="5">
        <v>46157</v>
      </c>
      <c r="G701" t="s">
        <v>1111</v>
      </c>
      <c r="H701" s="6">
        <v>2</v>
      </c>
      <c r="I701" t="s">
        <v>33</v>
      </c>
      <c r="J701" s="9">
        <v>579.70000000000005</v>
      </c>
      <c r="K701" t="s">
        <v>724</v>
      </c>
      <c r="L701" s="4">
        <v>103819</v>
      </c>
      <c r="M701" t="s">
        <v>17</v>
      </c>
    </row>
    <row r="702" spans="3:13" x14ac:dyDescent="0.25">
      <c r="C702" t="s">
        <v>12</v>
      </c>
      <c r="D702" s="4" t="s">
        <v>1112</v>
      </c>
      <c r="E702" s="4" t="s">
        <v>31</v>
      </c>
      <c r="F702" s="5">
        <v>46157</v>
      </c>
      <c r="G702" t="s">
        <v>1113</v>
      </c>
      <c r="H702" s="6">
        <v>4</v>
      </c>
      <c r="I702" t="s">
        <v>33</v>
      </c>
      <c r="J702" s="9">
        <v>1039.5</v>
      </c>
      <c r="K702" t="s">
        <v>455</v>
      </c>
      <c r="L702" s="4">
        <v>103862</v>
      </c>
      <c r="M702" t="s">
        <v>17</v>
      </c>
    </row>
    <row r="703" spans="3:13" x14ac:dyDescent="0.25">
      <c r="C703" t="s">
        <v>12</v>
      </c>
      <c r="D703" s="4" t="s">
        <v>1114</v>
      </c>
      <c r="E703" s="4" t="s">
        <v>31</v>
      </c>
      <c r="F703" s="5">
        <v>46157</v>
      </c>
      <c r="G703" t="s">
        <v>1115</v>
      </c>
      <c r="H703" s="6">
        <v>6</v>
      </c>
      <c r="I703" t="s">
        <v>33</v>
      </c>
      <c r="J703" s="9">
        <v>498.3</v>
      </c>
      <c r="K703" t="s">
        <v>632</v>
      </c>
      <c r="L703" s="4">
        <v>103884</v>
      </c>
      <c r="M703" t="s">
        <v>17</v>
      </c>
    </row>
    <row r="704" spans="3:13" x14ac:dyDescent="0.25">
      <c r="C704" t="s">
        <v>12</v>
      </c>
      <c r="D704" s="4" t="s">
        <v>1116</v>
      </c>
      <c r="E704" s="4" t="s">
        <v>31</v>
      </c>
      <c r="F704" s="5">
        <v>46157</v>
      </c>
      <c r="G704" t="s">
        <v>1117</v>
      </c>
      <c r="H704" s="6">
        <v>2</v>
      </c>
      <c r="I704" t="s">
        <v>33</v>
      </c>
      <c r="J704" s="9">
        <v>1302.4000000000001</v>
      </c>
      <c r="K704" t="s">
        <v>724</v>
      </c>
      <c r="L704" s="4">
        <v>103884</v>
      </c>
      <c r="M704" t="s">
        <v>17</v>
      </c>
    </row>
    <row r="705" spans="3:13" x14ac:dyDescent="0.25">
      <c r="C705" t="s">
        <v>12</v>
      </c>
      <c r="D705" s="4" t="s">
        <v>1118</v>
      </c>
      <c r="E705" s="4" t="s">
        <v>31</v>
      </c>
      <c r="F705" s="5">
        <v>46157</v>
      </c>
      <c r="G705" t="s">
        <v>1119</v>
      </c>
      <c r="H705" s="6">
        <v>2</v>
      </c>
      <c r="I705" t="s">
        <v>33</v>
      </c>
      <c r="J705" s="9">
        <v>220.55</v>
      </c>
      <c r="K705" t="s">
        <v>727</v>
      </c>
      <c r="L705" s="4">
        <v>103899</v>
      </c>
      <c r="M705" t="s">
        <v>17</v>
      </c>
    </row>
    <row r="706" spans="3:13" x14ac:dyDescent="0.25">
      <c r="C706" t="s">
        <v>12</v>
      </c>
      <c r="D706" s="4" t="s">
        <v>1120</v>
      </c>
      <c r="E706" s="4" t="s">
        <v>31</v>
      </c>
      <c r="F706" s="5">
        <v>46157</v>
      </c>
      <c r="G706" t="s">
        <v>1121</v>
      </c>
      <c r="H706" s="6">
        <v>2</v>
      </c>
      <c r="I706" t="s">
        <v>33</v>
      </c>
      <c r="J706" s="9">
        <v>14329.8</v>
      </c>
      <c r="K706" t="s">
        <v>724</v>
      </c>
      <c r="L706" s="4">
        <v>103894</v>
      </c>
      <c r="M706" t="s">
        <v>17</v>
      </c>
    </row>
    <row r="707" spans="3:13" x14ac:dyDescent="0.25">
      <c r="C707" t="s">
        <v>12</v>
      </c>
      <c r="D707" s="4" t="s">
        <v>1122</v>
      </c>
      <c r="E707" s="4" t="s">
        <v>31</v>
      </c>
      <c r="F707" s="5">
        <v>46157</v>
      </c>
      <c r="G707" t="s">
        <v>452</v>
      </c>
      <c r="H707" s="6">
        <v>10</v>
      </c>
      <c r="I707" t="s">
        <v>33</v>
      </c>
      <c r="J707" s="9">
        <v>709.5</v>
      </c>
      <c r="K707" t="s">
        <v>221</v>
      </c>
      <c r="L707" s="4">
        <v>103900</v>
      </c>
      <c r="M707" t="s">
        <v>17</v>
      </c>
    </row>
    <row r="708" spans="3:13" x14ac:dyDescent="0.25">
      <c r="C708" t="s">
        <v>12</v>
      </c>
      <c r="D708" s="4" t="s">
        <v>1123</v>
      </c>
      <c r="E708" s="4" t="s">
        <v>31</v>
      </c>
      <c r="F708" s="5">
        <v>46157</v>
      </c>
      <c r="G708" t="s">
        <v>1124</v>
      </c>
      <c r="H708" s="6">
        <v>2</v>
      </c>
      <c r="I708" t="s">
        <v>33</v>
      </c>
      <c r="J708" s="9">
        <v>3569.5</v>
      </c>
      <c r="K708" t="s">
        <v>724</v>
      </c>
      <c r="L708" s="4">
        <v>103896</v>
      </c>
      <c r="M708" t="s">
        <v>17</v>
      </c>
    </row>
    <row r="709" spans="3:13" x14ac:dyDescent="0.25">
      <c r="C709" t="s">
        <v>12</v>
      </c>
      <c r="D709" s="4" t="s">
        <v>1125</v>
      </c>
      <c r="E709" s="4" t="s">
        <v>31</v>
      </c>
      <c r="F709" s="5">
        <v>46157</v>
      </c>
      <c r="G709" t="s">
        <v>1126</v>
      </c>
      <c r="H709" s="6">
        <v>6</v>
      </c>
      <c r="I709" t="s">
        <v>33</v>
      </c>
      <c r="J709" s="9">
        <v>676.5</v>
      </c>
      <c r="K709" t="s">
        <v>632</v>
      </c>
      <c r="L709" s="4">
        <v>103896</v>
      </c>
      <c r="M709" t="s">
        <v>17</v>
      </c>
    </row>
    <row r="710" spans="3:13" x14ac:dyDescent="0.25">
      <c r="C710" t="s">
        <v>12</v>
      </c>
      <c r="D710" s="4" t="s">
        <v>1127</v>
      </c>
      <c r="E710" s="4" t="s">
        <v>31</v>
      </c>
      <c r="F710" s="5">
        <v>46157</v>
      </c>
      <c r="G710" t="s">
        <v>1128</v>
      </c>
      <c r="H710" s="6">
        <v>1</v>
      </c>
      <c r="I710" t="s">
        <v>33</v>
      </c>
      <c r="J710" s="9">
        <v>128.15</v>
      </c>
      <c r="K710" t="s">
        <v>727</v>
      </c>
      <c r="L710" s="4">
        <v>103896</v>
      </c>
      <c r="M710" t="s">
        <v>17</v>
      </c>
    </row>
    <row r="711" spans="3:13" x14ac:dyDescent="0.25">
      <c r="C711" t="s">
        <v>12</v>
      </c>
      <c r="D711" s="4" t="s">
        <v>1129</v>
      </c>
      <c r="E711" s="4" t="s">
        <v>31</v>
      </c>
      <c r="F711" s="5">
        <v>46157</v>
      </c>
      <c r="G711" t="s">
        <v>628</v>
      </c>
      <c r="H711" s="6">
        <v>25</v>
      </c>
      <c r="I711" t="s">
        <v>33</v>
      </c>
      <c r="J711" s="9">
        <v>2695</v>
      </c>
      <c r="K711" t="s">
        <v>643</v>
      </c>
      <c r="L711" s="4">
        <v>103921</v>
      </c>
      <c r="M711" t="s">
        <v>17</v>
      </c>
    </row>
    <row r="712" spans="3:13" x14ac:dyDescent="0.25">
      <c r="C712" t="s">
        <v>12</v>
      </c>
      <c r="D712" s="4" t="s">
        <v>1130</v>
      </c>
      <c r="E712" s="4" t="s">
        <v>31</v>
      </c>
      <c r="F712" s="5">
        <v>46157</v>
      </c>
      <c r="G712" t="s">
        <v>1131</v>
      </c>
      <c r="H712" s="6">
        <v>2</v>
      </c>
      <c r="I712" t="s">
        <v>33</v>
      </c>
      <c r="J712" s="9">
        <v>101.2</v>
      </c>
      <c r="K712" t="s">
        <v>724</v>
      </c>
      <c r="L712" s="4">
        <v>103928</v>
      </c>
      <c r="M712" t="s">
        <v>17</v>
      </c>
    </row>
    <row r="713" spans="3:13" x14ac:dyDescent="0.25">
      <c r="C713" t="s">
        <v>12</v>
      </c>
      <c r="D713" s="4" t="s">
        <v>1132</v>
      </c>
      <c r="E713" s="4" t="s">
        <v>31</v>
      </c>
      <c r="F713" s="5">
        <v>46157</v>
      </c>
      <c r="G713" t="s">
        <v>1133</v>
      </c>
      <c r="H713" s="6">
        <v>2</v>
      </c>
      <c r="I713" t="s">
        <v>33</v>
      </c>
      <c r="J713" s="9">
        <v>201.3</v>
      </c>
      <c r="K713" t="s">
        <v>724</v>
      </c>
      <c r="L713" s="4">
        <v>103928</v>
      </c>
      <c r="M713" t="s">
        <v>17</v>
      </c>
    </row>
    <row r="714" spans="3:13" x14ac:dyDescent="0.25">
      <c r="C714" t="s">
        <v>12</v>
      </c>
      <c r="D714" s="4" t="s">
        <v>1134</v>
      </c>
      <c r="E714" s="4" t="s">
        <v>31</v>
      </c>
      <c r="F714" s="5">
        <v>46157</v>
      </c>
      <c r="G714" t="s">
        <v>670</v>
      </c>
      <c r="H714" s="6">
        <v>50</v>
      </c>
      <c r="I714" t="s">
        <v>33</v>
      </c>
      <c r="J714" s="9">
        <f>_xlfn.XLOOKUP(G714,[1]!Products[PRODUCT ID],[1]!Products[COST],"")*(H714)</f>
        <v>3932.5000000000005</v>
      </c>
      <c r="K714" t="str">
        <f>IF(H714&lt;0,"Pieces Issued","Pieces Received")</f>
        <v>Pieces Received</v>
      </c>
      <c r="L714" s="4">
        <v>103930</v>
      </c>
      <c r="M714" t="s">
        <v>17</v>
      </c>
    </row>
    <row r="715" spans="3:13" x14ac:dyDescent="0.25">
      <c r="C715" t="s">
        <v>12</v>
      </c>
      <c r="D715" s="4">
        <v>23802</v>
      </c>
      <c r="E715" s="4" t="s">
        <v>349</v>
      </c>
      <c r="F715" s="5">
        <v>46157</v>
      </c>
      <c r="G715" t="s">
        <v>184</v>
      </c>
      <c r="H715" s="6">
        <v>-15</v>
      </c>
      <c r="I715" t="s">
        <v>15</v>
      </c>
      <c r="J715" s="9">
        <v>1307.4000000000001</v>
      </c>
      <c r="K715" t="s">
        <v>560</v>
      </c>
      <c r="L715" s="4">
        <v>16410</v>
      </c>
      <c r="M715" t="s">
        <v>17</v>
      </c>
    </row>
    <row r="716" spans="3:13" x14ac:dyDescent="0.25">
      <c r="C716" t="s">
        <v>12</v>
      </c>
      <c r="D716" s="4">
        <v>23803</v>
      </c>
      <c r="E716" s="4" t="s">
        <v>27</v>
      </c>
      <c r="F716" s="5">
        <v>46157</v>
      </c>
      <c r="G716" t="s">
        <v>733</v>
      </c>
      <c r="H716" s="6">
        <v>-3</v>
      </c>
      <c r="I716" t="s">
        <v>15</v>
      </c>
      <c r="J716" s="9">
        <v>796.86</v>
      </c>
      <c r="K716" t="s">
        <v>458</v>
      </c>
      <c r="L716" s="4">
        <v>16411</v>
      </c>
      <c r="M716" t="s">
        <v>17</v>
      </c>
    </row>
    <row r="717" spans="3:13" x14ac:dyDescent="0.25">
      <c r="C717" t="s">
        <v>12</v>
      </c>
      <c r="D717" s="4">
        <v>23804</v>
      </c>
      <c r="E717" s="4" t="s">
        <v>1135</v>
      </c>
      <c r="F717" s="5">
        <v>46157</v>
      </c>
      <c r="G717" t="s">
        <v>1119</v>
      </c>
      <c r="H717" s="6">
        <v>-1</v>
      </c>
      <c r="I717" t="s">
        <v>15</v>
      </c>
      <c r="J717" s="9">
        <v>878.93</v>
      </c>
      <c r="K717" t="s">
        <v>555</v>
      </c>
      <c r="L717" s="4" t="s">
        <v>1136</v>
      </c>
      <c r="M717" t="s">
        <v>17</v>
      </c>
    </row>
    <row r="718" spans="3:13" x14ac:dyDescent="0.25">
      <c r="C718" t="s">
        <v>12</v>
      </c>
      <c r="D718" s="4">
        <v>23805</v>
      </c>
      <c r="E718" s="4" t="s">
        <v>1137</v>
      </c>
      <c r="F718" s="5">
        <v>46157</v>
      </c>
      <c r="G718" t="s">
        <v>452</v>
      </c>
      <c r="H718" s="6">
        <v>-3</v>
      </c>
      <c r="I718" t="s">
        <v>15</v>
      </c>
      <c r="J718" s="9">
        <v>527.28</v>
      </c>
      <c r="K718" t="s">
        <v>458</v>
      </c>
      <c r="L718" s="4">
        <v>16370</v>
      </c>
      <c r="M718" t="s">
        <v>17</v>
      </c>
    </row>
    <row r="719" spans="3:13" x14ac:dyDescent="0.25">
      <c r="C719" t="s">
        <v>12</v>
      </c>
      <c r="D719" s="4">
        <v>23806</v>
      </c>
      <c r="E719" s="4" t="s">
        <v>607</v>
      </c>
      <c r="F719" s="5">
        <v>46157</v>
      </c>
      <c r="G719" t="s">
        <v>141</v>
      </c>
      <c r="H719" s="6">
        <v>-50</v>
      </c>
      <c r="I719" t="s">
        <v>15</v>
      </c>
      <c r="J719" s="9">
        <v>516</v>
      </c>
      <c r="K719" t="s">
        <v>354</v>
      </c>
      <c r="L719" s="4">
        <v>16399</v>
      </c>
      <c r="M719" t="s">
        <v>17</v>
      </c>
    </row>
    <row r="720" spans="3:13" x14ac:dyDescent="0.25">
      <c r="C720" t="s">
        <v>12</v>
      </c>
      <c r="D720" s="4">
        <v>23807</v>
      </c>
      <c r="E720" s="4" t="s">
        <v>633</v>
      </c>
      <c r="F720" s="5">
        <v>46157</v>
      </c>
      <c r="G720" t="s">
        <v>1113</v>
      </c>
      <c r="H720" s="6">
        <v>-4</v>
      </c>
      <c r="I720" t="s">
        <v>15</v>
      </c>
      <c r="J720" s="9">
        <v>2916.24</v>
      </c>
      <c r="K720" t="s">
        <v>610</v>
      </c>
      <c r="L720" s="4">
        <v>16164</v>
      </c>
      <c r="M720" t="s">
        <v>17</v>
      </c>
    </row>
    <row r="721" spans="3:13" x14ac:dyDescent="0.25">
      <c r="C721" t="s">
        <v>12</v>
      </c>
      <c r="D721" s="4">
        <v>23808</v>
      </c>
      <c r="E721" s="4" t="s">
        <v>602</v>
      </c>
      <c r="F721" s="5">
        <v>46157</v>
      </c>
      <c r="G721" t="s">
        <v>1126</v>
      </c>
      <c r="H721" s="6">
        <v>-6</v>
      </c>
      <c r="I721" t="s">
        <v>15</v>
      </c>
      <c r="J721" s="9">
        <v>2277.42</v>
      </c>
      <c r="K721" t="s">
        <v>565</v>
      </c>
      <c r="L721" s="4">
        <v>16217</v>
      </c>
      <c r="M721" t="s">
        <v>17</v>
      </c>
    </row>
    <row r="722" spans="3:13" x14ac:dyDescent="0.25">
      <c r="C722" t="s">
        <v>12</v>
      </c>
      <c r="D722" s="4">
        <v>23809</v>
      </c>
      <c r="E722" s="4" t="s">
        <v>1138</v>
      </c>
      <c r="F722" s="5">
        <v>46157</v>
      </c>
      <c r="G722" t="s">
        <v>1128</v>
      </c>
      <c r="H722" s="6">
        <v>-1</v>
      </c>
      <c r="I722" t="s">
        <v>15</v>
      </c>
      <c r="J722" s="9">
        <v>397.76</v>
      </c>
      <c r="K722" t="s">
        <v>555</v>
      </c>
      <c r="L722" s="4">
        <v>16215</v>
      </c>
      <c r="M722" t="s">
        <v>17</v>
      </c>
    </row>
    <row r="723" spans="3:13" x14ac:dyDescent="0.25">
      <c r="C723" t="s">
        <v>12</v>
      </c>
      <c r="D723" s="4">
        <v>23810</v>
      </c>
      <c r="E723" s="4" t="s">
        <v>1139</v>
      </c>
      <c r="F723" s="5">
        <v>46157</v>
      </c>
      <c r="G723" t="s">
        <v>1131</v>
      </c>
      <c r="H723" s="6">
        <v>-2</v>
      </c>
      <c r="I723" t="s">
        <v>33</v>
      </c>
      <c r="J723" s="9">
        <v>390</v>
      </c>
      <c r="K723" t="s">
        <v>16</v>
      </c>
      <c r="L723" s="4">
        <v>16304</v>
      </c>
      <c r="M723" t="s">
        <v>17</v>
      </c>
    </row>
    <row r="724" spans="3:13" x14ac:dyDescent="0.25">
      <c r="C724" t="s">
        <v>12</v>
      </c>
      <c r="D724" s="4">
        <v>23811</v>
      </c>
      <c r="E724" s="4" t="s">
        <v>602</v>
      </c>
      <c r="F724" s="5">
        <v>46157</v>
      </c>
      <c r="G724" t="s">
        <v>1115</v>
      </c>
      <c r="H724" s="6">
        <v>-6</v>
      </c>
      <c r="I724" t="s">
        <v>15</v>
      </c>
      <c r="J724" s="9">
        <v>1879.68</v>
      </c>
      <c r="K724" t="s">
        <v>565</v>
      </c>
      <c r="L724" s="4">
        <v>16183</v>
      </c>
      <c r="M724" t="s">
        <v>17</v>
      </c>
    </row>
    <row r="725" spans="3:13" x14ac:dyDescent="0.25">
      <c r="C725" t="s">
        <v>12</v>
      </c>
      <c r="D725" s="4">
        <v>23812</v>
      </c>
      <c r="E725" s="4" t="s">
        <v>607</v>
      </c>
      <c r="F725" s="5">
        <v>46157</v>
      </c>
      <c r="G725" t="s">
        <v>388</v>
      </c>
      <c r="H725" s="6">
        <v>-4</v>
      </c>
      <c r="I725" t="s">
        <v>15</v>
      </c>
      <c r="J725" s="9">
        <v>25.68</v>
      </c>
      <c r="K725" t="s">
        <v>610</v>
      </c>
      <c r="L725" s="4">
        <v>16412</v>
      </c>
      <c r="M725" t="s">
        <v>17</v>
      </c>
    </row>
    <row r="726" spans="3:13" x14ac:dyDescent="0.25">
      <c r="C726" t="s">
        <v>12</v>
      </c>
      <c r="D726" s="4">
        <v>23812</v>
      </c>
      <c r="E726" s="4" t="s">
        <v>607</v>
      </c>
      <c r="F726" s="5">
        <v>46157</v>
      </c>
      <c r="G726" t="s">
        <v>124</v>
      </c>
      <c r="H726" s="6">
        <v>-2</v>
      </c>
      <c r="I726" t="s">
        <v>15</v>
      </c>
      <c r="J726" s="9">
        <v>192.56</v>
      </c>
      <c r="K726" t="s">
        <v>16</v>
      </c>
      <c r="L726" s="4">
        <v>16412</v>
      </c>
      <c r="M726" t="s">
        <v>17</v>
      </c>
    </row>
    <row r="727" spans="3:13" x14ac:dyDescent="0.25">
      <c r="C727" t="s">
        <v>12</v>
      </c>
      <c r="D727" s="4">
        <v>23812</v>
      </c>
      <c r="E727" s="4" t="s">
        <v>607</v>
      </c>
      <c r="F727" s="5">
        <v>46157</v>
      </c>
      <c r="G727" t="s">
        <v>113</v>
      </c>
      <c r="H727" s="6">
        <v>-10</v>
      </c>
      <c r="I727" t="s">
        <v>15</v>
      </c>
      <c r="J727" s="9">
        <v>340</v>
      </c>
      <c r="K727" t="s">
        <v>20</v>
      </c>
      <c r="L727" s="4">
        <v>16412</v>
      </c>
      <c r="M727" t="s">
        <v>17</v>
      </c>
    </row>
    <row r="728" spans="3:13" x14ac:dyDescent="0.25">
      <c r="C728" t="s">
        <v>12</v>
      </c>
      <c r="D728" s="4">
        <v>23812</v>
      </c>
      <c r="E728" s="4" t="s">
        <v>607</v>
      </c>
      <c r="F728" s="5">
        <v>46157</v>
      </c>
      <c r="G728" t="s">
        <v>121</v>
      </c>
      <c r="H728" s="6">
        <v>-20</v>
      </c>
      <c r="I728" t="s">
        <v>15</v>
      </c>
      <c r="J728" s="9">
        <v>1727.8</v>
      </c>
      <c r="K728" t="s">
        <v>358</v>
      </c>
      <c r="L728" s="4">
        <v>16412</v>
      </c>
      <c r="M728" t="s">
        <v>17</v>
      </c>
    </row>
    <row r="729" spans="3:13" x14ac:dyDescent="0.25">
      <c r="C729" t="s">
        <v>12</v>
      </c>
      <c r="D729" s="4">
        <v>23812</v>
      </c>
      <c r="E729" s="4" t="s">
        <v>607</v>
      </c>
      <c r="F729" s="5">
        <v>46157</v>
      </c>
      <c r="G729" t="s">
        <v>24</v>
      </c>
      <c r="H729" s="6">
        <v>-20</v>
      </c>
      <c r="I729" t="s">
        <v>15</v>
      </c>
      <c r="J729" s="9">
        <v>500</v>
      </c>
      <c r="K729" t="s">
        <v>358</v>
      </c>
      <c r="L729" s="4">
        <v>16412</v>
      </c>
      <c r="M729" t="s">
        <v>17</v>
      </c>
    </row>
    <row r="730" spans="3:13" x14ac:dyDescent="0.25">
      <c r="C730" t="s">
        <v>12</v>
      </c>
      <c r="D730" s="4">
        <v>23813</v>
      </c>
      <c r="E730" s="4" t="s">
        <v>602</v>
      </c>
      <c r="F730" s="5">
        <v>46157</v>
      </c>
      <c r="G730" t="s">
        <v>1124</v>
      </c>
      <c r="H730" s="6">
        <v>-2</v>
      </c>
      <c r="I730" t="s">
        <v>15</v>
      </c>
      <c r="J730" s="9">
        <v>13474.9</v>
      </c>
      <c r="K730" t="s">
        <v>16</v>
      </c>
      <c r="L730" s="4">
        <v>16216</v>
      </c>
      <c r="M730" t="s">
        <v>17</v>
      </c>
    </row>
    <row r="731" spans="3:13" x14ac:dyDescent="0.25">
      <c r="C731" t="s">
        <v>12</v>
      </c>
      <c r="D731" s="4">
        <v>23794</v>
      </c>
      <c r="E731" s="4" t="s">
        <v>839</v>
      </c>
      <c r="F731" s="5">
        <v>46158</v>
      </c>
      <c r="G731" t="s">
        <v>192</v>
      </c>
      <c r="H731" s="6">
        <v>-2</v>
      </c>
      <c r="I731" t="s">
        <v>15</v>
      </c>
      <c r="J731" s="9">
        <v>133.1</v>
      </c>
      <c r="K731" t="s">
        <v>16</v>
      </c>
      <c r="L731" s="4">
        <v>16396</v>
      </c>
      <c r="M731" t="s">
        <v>17</v>
      </c>
    </row>
    <row r="732" spans="3:13" x14ac:dyDescent="0.25">
      <c r="C732" t="s">
        <v>12</v>
      </c>
      <c r="D732" s="4">
        <v>23794</v>
      </c>
      <c r="E732" s="4" t="s">
        <v>839</v>
      </c>
      <c r="F732" s="5">
        <v>46159</v>
      </c>
      <c r="G732" t="s">
        <v>195</v>
      </c>
      <c r="H732" s="6">
        <v>-2</v>
      </c>
      <c r="I732" t="s">
        <v>15</v>
      </c>
      <c r="J732" s="9">
        <v>179.3</v>
      </c>
      <c r="K732" t="s">
        <v>16</v>
      </c>
      <c r="L732" s="4">
        <v>16396</v>
      </c>
      <c r="M732" t="s">
        <v>17</v>
      </c>
    </row>
    <row r="733" spans="3:13" x14ac:dyDescent="0.25">
      <c r="C733" t="s">
        <v>12</v>
      </c>
      <c r="D733" s="4">
        <v>23814</v>
      </c>
      <c r="E733" s="4" t="s">
        <v>1140</v>
      </c>
      <c r="F733" s="5">
        <v>46160</v>
      </c>
      <c r="G733" t="s">
        <v>1121</v>
      </c>
      <c r="H733" s="6">
        <v>-2</v>
      </c>
      <c r="I733" t="s">
        <v>15</v>
      </c>
      <c r="J733" s="9">
        <v>42989.4</v>
      </c>
      <c r="K733" t="s">
        <v>16</v>
      </c>
      <c r="L733" s="4">
        <v>16214</v>
      </c>
      <c r="M733" t="s">
        <v>17</v>
      </c>
    </row>
    <row r="734" spans="3:13" x14ac:dyDescent="0.25">
      <c r="C734" t="s">
        <v>12</v>
      </c>
      <c r="D734" s="4">
        <v>23815</v>
      </c>
      <c r="E734" s="4" t="s">
        <v>1141</v>
      </c>
      <c r="F734" s="5">
        <v>46160</v>
      </c>
      <c r="G734" t="s">
        <v>22</v>
      </c>
      <c r="H734" s="6">
        <v>-2</v>
      </c>
      <c r="I734" t="s">
        <v>15</v>
      </c>
      <c r="J734" s="9">
        <v>405.9</v>
      </c>
      <c r="K734" t="s">
        <v>16</v>
      </c>
      <c r="L734" s="4">
        <v>16409</v>
      </c>
      <c r="M734" t="s">
        <v>17</v>
      </c>
    </row>
    <row r="735" spans="3:13" x14ac:dyDescent="0.25">
      <c r="C735" t="s">
        <v>12</v>
      </c>
      <c r="D735" s="4">
        <v>23816</v>
      </c>
      <c r="E735" s="4" t="s">
        <v>633</v>
      </c>
      <c r="F735" s="5">
        <v>46160</v>
      </c>
      <c r="G735" t="s">
        <v>1142</v>
      </c>
      <c r="H735" s="6">
        <v>-4</v>
      </c>
      <c r="I735" t="s">
        <v>15</v>
      </c>
      <c r="J735" s="9">
        <v>6966.92</v>
      </c>
      <c r="K735" t="s">
        <v>610</v>
      </c>
      <c r="L735" s="4">
        <v>16143</v>
      </c>
      <c r="M735" t="s">
        <v>17</v>
      </c>
    </row>
    <row r="736" spans="3:13" x14ac:dyDescent="0.25">
      <c r="C736" t="s">
        <v>12</v>
      </c>
      <c r="D736" s="4">
        <v>23817</v>
      </c>
      <c r="E736" s="4" t="s">
        <v>18</v>
      </c>
      <c r="F736" s="5">
        <v>46160</v>
      </c>
      <c r="G736" t="s">
        <v>161</v>
      </c>
      <c r="H736" s="6">
        <v>-5</v>
      </c>
      <c r="I736" t="s">
        <v>15</v>
      </c>
      <c r="J736" s="9">
        <v>500.5</v>
      </c>
      <c r="K736" t="s">
        <v>346</v>
      </c>
      <c r="L736" s="4">
        <v>16413</v>
      </c>
      <c r="M736" t="s">
        <v>17</v>
      </c>
    </row>
    <row r="737" spans="3:13" x14ac:dyDescent="0.25">
      <c r="C737" t="s">
        <v>12</v>
      </c>
      <c r="D737" s="4">
        <v>23817</v>
      </c>
      <c r="E737" s="4" t="s">
        <v>18</v>
      </c>
      <c r="F737" s="5">
        <v>46160</v>
      </c>
      <c r="G737" t="s">
        <v>19</v>
      </c>
      <c r="H737" s="6">
        <v>-5</v>
      </c>
      <c r="I737" t="s">
        <v>15</v>
      </c>
      <c r="J737" s="9">
        <v>342</v>
      </c>
      <c r="K737" t="s">
        <v>346</v>
      </c>
      <c r="L737" s="4">
        <v>16413</v>
      </c>
      <c r="M737" t="s">
        <v>17</v>
      </c>
    </row>
    <row r="738" spans="3:13" x14ac:dyDescent="0.25">
      <c r="C738" t="s">
        <v>12</v>
      </c>
      <c r="D738" s="4">
        <v>23818</v>
      </c>
      <c r="E738" s="4" t="s">
        <v>18</v>
      </c>
      <c r="F738" s="5">
        <v>46160</v>
      </c>
      <c r="G738" t="s">
        <v>184</v>
      </c>
      <c r="H738" s="6">
        <v>-24</v>
      </c>
      <c r="I738" t="s">
        <v>15</v>
      </c>
      <c r="J738" s="9">
        <v>2983.2</v>
      </c>
      <c r="K738" t="s">
        <v>608</v>
      </c>
      <c r="L738" s="4">
        <v>16414</v>
      </c>
      <c r="M738" t="s">
        <v>17</v>
      </c>
    </row>
    <row r="739" spans="3:13" x14ac:dyDescent="0.25">
      <c r="C739" t="s">
        <v>12</v>
      </c>
      <c r="D739" s="4">
        <v>23818</v>
      </c>
      <c r="E739" s="4" t="s">
        <v>18</v>
      </c>
      <c r="F739" s="5">
        <v>46160</v>
      </c>
      <c r="G739" t="s">
        <v>181</v>
      </c>
      <c r="H739" s="6">
        <v>-4</v>
      </c>
      <c r="I739" t="s">
        <v>15</v>
      </c>
      <c r="J739" s="9">
        <v>440.4</v>
      </c>
      <c r="K739" t="s">
        <v>610</v>
      </c>
      <c r="L739" s="4">
        <v>16414</v>
      </c>
      <c r="M739" t="s">
        <v>17</v>
      </c>
    </row>
    <row r="740" spans="3:13" x14ac:dyDescent="0.25">
      <c r="C740" t="s">
        <v>12</v>
      </c>
      <c r="D740" s="4">
        <v>23819</v>
      </c>
      <c r="E740" s="4" t="s">
        <v>633</v>
      </c>
      <c r="F740" s="5">
        <v>46160</v>
      </c>
      <c r="G740" t="s">
        <v>1142</v>
      </c>
      <c r="H740" s="6">
        <v>-1</v>
      </c>
      <c r="I740" t="s">
        <v>15</v>
      </c>
      <c r="J740" s="9">
        <v>1567.56</v>
      </c>
      <c r="K740" t="s">
        <v>555</v>
      </c>
      <c r="L740" s="4">
        <v>16110</v>
      </c>
      <c r="M740" t="s">
        <v>17</v>
      </c>
    </row>
    <row r="741" spans="3:13" x14ac:dyDescent="0.25">
      <c r="C741" t="s">
        <v>12</v>
      </c>
      <c r="D741" s="4" t="s">
        <v>1143</v>
      </c>
      <c r="E741" s="4" t="s">
        <v>31</v>
      </c>
      <c r="F741" s="5">
        <v>46161</v>
      </c>
      <c r="G741" t="s">
        <v>1144</v>
      </c>
      <c r="H741" s="6">
        <v>90</v>
      </c>
      <c r="I741" t="s">
        <v>33</v>
      </c>
      <c r="J741" s="9">
        <v>4752</v>
      </c>
      <c r="K741" t="s">
        <v>483</v>
      </c>
      <c r="L741" s="4">
        <v>103933</v>
      </c>
      <c r="M741" t="s">
        <v>17</v>
      </c>
    </row>
    <row r="742" spans="3:13" x14ac:dyDescent="0.25">
      <c r="C742" t="s">
        <v>12</v>
      </c>
      <c r="D742" s="4" t="s">
        <v>1145</v>
      </c>
      <c r="E742" s="4" t="s">
        <v>31</v>
      </c>
      <c r="F742" s="5">
        <v>46161</v>
      </c>
      <c r="G742" t="s">
        <v>625</v>
      </c>
      <c r="H742" s="6">
        <v>500</v>
      </c>
      <c r="I742" t="s">
        <v>33</v>
      </c>
      <c r="J742" s="9">
        <v>10000</v>
      </c>
      <c r="K742" t="s">
        <v>635</v>
      </c>
      <c r="L742" s="4">
        <v>103923</v>
      </c>
      <c r="M742" t="s">
        <v>17</v>
      </c>
    </row>
    <row r="743" spans="3:13" x14ac:dyDescent="0.25">
      <c r="C743" t="s">
        <v>12</v>
      </c>
      <c r="D743" s="4" t="s">
        <v>1146</v>
      </c>
      <c r="E743" s="4" t="s">
        <v>31</v>
      </c>
      <c r="F743" s="5">
        <v>46161</v>
      </c>
      <c r="G743" t="s">
        <v>928</v>
      </c>
      <c r="H743" s="6">
        <v>500</v>
      </c>
      <c r="I743" t="s">
        <v>33</v>
      </c>
      <c r="J743" s="9">
        <v>20500</v>
      </c>
      <c r="K743" t="s">
        <v>635</v>
      </c>
      <c r="L743" s="4">
        <v>103904</v>
      </c>
      <c r="M743" t="s">
        <v>17</v>
      </c>
    </row>
    <row r="744" spans="3:13" x14ac:dyDescent="0.25">
      <c r="C744" t="s">
        <v>12</v>
      </c>
      <c r="D744" s="4">
        <v>23821</v>
      </c>
      <c r="E744" s="4" t="s">
        <v>18</v>
      </c>
      <c r="F744" s="5">
        <v>46161</v>
      </c>
      <c r="G744" t="s">
        <v>48</v>
      </c>
      <c r="H744" s="6">
        <v>-24</v>
      </c>
      <c r="I744" t="s">
        <v>15</v>
      </c>
      <c r="J744" s="9">
        <v>2904</v>
      </c>
      <c r="K744" t="s">
        <v>608</v>
      </c>
      <c r="L744" s="4">
        <v>16416</v>
      </c>
      <c r="M744" t="s">
        <v>17</v>
      </c>
    </row>
    <row r="745" spans="3:13" x14ac:dyDescent="0.25">
      <c r="C745" t="s">
        <v>12</v>
      </c>
      <c r="D745" s="4">
        <v>23822</v>
      </c>
      <c r="E745" s="4" t="s">
        <v>969</v>
      </c>
      <c r="F745" s="5">
        <v>46161</v>
      </c>
      <c r="G745" t="s">
        <v>516</v>
      </c>
      <c r="H745" s="6">
        <v>-148</v>
      </c>
      <c r="I745" t="s">
        <v>15</v>
      </c>
      <c r="J745" s="9">
        <v>2091.2399999999998</v>
      </c>
      <c r="K745" t="s">
        <v>1147</v>
      </c>
      <c r="L745" s="4">
        <v>16415</v>
      </c>
      <c r="M745" t="s">
        <v>17</v>
      </c>
    </row>
    <row r="746" spans="3:13" x14ac:dyDescent="0.25">
      <c r="C746" t="s">
        <v>12</v>
      </c>
      <c r="D746" s="4">
        <v>23823</v>
      </c>
      <c r="E746" s="4" t="s">
        <v>1148</v>
      </c>
      <c r="F746" s="5">
        <v>46161</v>
      </c>
      <c r="G746" t="s">
        <v>1149</v>
      </c>
      <c r="H746" s="6">
        <v>-8</v>
      </c>
      <c r="I746" t="s">
        <v>15</v>
      </c>
      <c r="J746" s="9">
        <v>1883.76</v>
      </c>
      <c r="K746" t="s">
        <v>630</v>
      </c>
      <c r="L746" s="4">
        <v>16418</v>
      </c>
      <c r="M746" t="s">
        <v>17</v>
      </c>
    </row>
    <row r="747" spans="3:13" x14ac:dyDescent="0.25">
      <c r="C747" t="s">
        <v>12</v>
      </c>
      <c r="D747" s="4">
        <v>23824</v>
      </c>
      <c r="E747" s="4" t="s">
        <v>592</v>
      </c>
      <c r="F747" s="5">
        <v>46161</v>
      </c>
      <c r="G747" t="s">
        <v>1150</v>
      </c>
      <c r="H747" s="6">
        <v>-1</v>
      </c>
      <c r="I747" t="s">
        <v>15</v>
      </c>
      <c r="J747" s="9">
        <v>570.67999999999995</v>
      </c>
      <c r="K747" t="s">
        <v>555</v>
      </c>
      <c r="L747" s="4">
        <v>16419</v>
      </c>
      <c r="M747" t="s">
        <v>17</v>
      </c>
    </row>
    <row r="748" spans="3:13" x14ac:dyDescent="0.25">
      <c r="C748" t="s">
        <v>12</v>
      </c>
      <c r="D748" s="4">
        <v>23825</v>
      </c>
      <c r="E748" s="4" t="s">
        <v>1137</v>
      </c>
      <c r="F748" s="5">
        <v>46161</v>
      </c>
      <c r="G748" t="s">
        <v>452</v>
      </c>
      <c r="H748" s="6">
        <v>-6</v>
      </c>
      <c r="I748" t="s">
        <v>15</v>
      </c>
      <c r="J748" s="9">
        <v>1054.56</v>
      </c>
      <c r="K748" t="s">
        <v>565</v>
      </c>
      <c r="L748" s="4">
        <v>16420</v>
      </c>
      <c r="M748" t="s">
        <v>17</v>
      </c>
    </row>
    <row r="749" spans="3:13" x14ac:dyDescent="0.25">
      <c r="C749" t="s">
        <v>12</v>
      </c>
      <c r="D749" s="4">
        <v>23826</v>
      </c>
      <c r="E749" s="4" t="s">
        <v>18</v>
      </c>
      <c r="F749" s="5">
        <v>46161</v>
      </c>
      <c r="G749" t="s">
        <v>99</v>
      </c>
      <c r="H749" s="6">
        <v>-48</v>
      </c>
      <c r="I749" t="s">
        <v>15</v>
      </c>
      <c r="J749" s="9">
        <v>3283.2</v>
      </c>
      <c r="K749" t="s">
        <v>1151</v>
      </c>
      <c r="L749" s="4">
        <v>16421</v>
      </c>
      <c r="M749" t="s">
        <v>17</v>
      </c>
    </row>
    <row r="750" spans="3:13" x14ac:dyDescent="0.25">
      <c r="C750" t="s">
        <v>12</v>
      </c>
      <c r="D750" s="4" t="s">
        <v>1152</v>
      </c>
      <c r="E750" s="4" t="s">
        <v>31</v>
      </c>
      <c r="F750" s="5">
        <v>46162</v>
      </c>
      <c r="G750" t="s">
        <v>1153</v>
      </c>
      <c r="H750" s="6">
        <v>4</v>
      </c>
      <c r="I750" t="s">
        <v>33</v>
      </c>
      <c r="J750" s="9">
        <v>1180</v>
      </c>
      <c r="K750" t="s">
        <v>455</v>
      </c>
      <c r="L750" s="4">
        <v>103958</v>
      </c>
      <c r="M750" t="s">
        <v>17</v>
      </c>
    </row>
    <row r="751" spans="3:13" x14ac:dyDescent="0.25">
      <c r="C751" t="s">
        <v>12</v>
      </c>
      <c r="D751" s="4" t="s">
        <v>1154</v>
      </c>
      <c r="E751" s="4" t="s">
        <v>31</v>
      </c>
      <c r="F751" s="5">
        <v>46162</v>
      </c>
      <c r="G751" t="s">
        <v>1155</v>
      </c>
      <c r="H751" s="6">
        <v>4</v>
      </c>
      <c r="I751" t="s">
        <v>33</v>
      </c>
      <c r="J751" s="9">
        <v>195.2</v>
      </c>
      <c r="K751" t="s">
        <v>455</v>
      </c>
      <c r="L751" s="4">
        <v>103958</v>
      </c>
      <c r="M751" t="s">
        <v>17</v>
      </c>
    </row>
    <row r="752" spans="3:13" x14ac:dyDescent="0.25">
      <c r="C752" t="s">
        <v>12</v>
      </c>
      <c r="D752" s="4" t="s">
        <v>1156</v>
      </c>
      <c r="E752" s="4" t="s">
        <v>31</v>
      </c>
      <c r="F752" s="5">
        <v>46162</v>
      </c>
      <c r="G752" t="s">
        <v>865</v>
      </c>
      <c r="H752" s="6">
        <v>-1</v>
      </c>
      <c r="I752" t="s">
        <v>15</v>
      </c>
      <c r="J752" s="9">
        <v>0</v>
      </c>
      <c r="K752" t="s">
        <v>555</v>
      </c>
      <c r="L752" s="4" t="s">
        <v>640</v>
      </c>
      <c r="M752" t="s">
        <v>17</v>
      </c>
    </row>
    <row r="753" spans="3:17" x14ac:dyDescent="0.25">
      <c r="C753" t="s">
        <v>12</v>
      </c>
      <c r="D753" s="4" t="s">
        <v>1157</v>
      </c>
      <c r="E753" s="4" t="s">
        <v>31</v>
      </c>
      <c r="F753" s="5">
        <v>46162</v>
      </c>
      <c r="G753" t="s">
        <v>587</v>
      </c>
      <c r="H753" s="6">
        <v>2082</v>
      </c>
      <c r="I753" t="s">
        <v>33</v>
      </c>
      <c r="J753" s="9">
        <v>24421.86</v>
      </c>
      <c r="K753" t="s">
        <v>1158</v>
      </c>
      <c r="L753" s="10" t="s">
        <v>1159</v>
      </c>
      <c r="M753" t="s">
        <v>17</v>
      </c>
    </row>
    <row r="754" spans="3:17" x14ac:dyDescent="0.25">
      <c r="C754" t="s">
        <v>12</v>
      </c>
      <c r="D754" s="4" t="s">
        <v>1160</v>
      </c>
      <c r="E754" s="4" t="s">
        <v>31</v>
      </c>
      <c r="F754" s="5">
        <v>46162</v>
      </c>
      <c r="G754" t="s">
        <v>164</v>
      </c>
      <c r="H754" s="6">
        <v>527</v>
      </c>
      <c r="I754" t="s">
        <v>33</v>
      </c>
      <c r="J754" s="9">
        <v>10824.58</v>
      </c>
      <c r="K754" t="s">
        <v>988</v>
      </c>
      <c r="L754" s="4">
        <v>103889</v>
      </c>
      <c r="M754" t="s">
        <v>17</v>
      </c>
    </row>
    <row r="755" spans="3:17" x14ac:dyDescent="0.25">
      <c r="C755" t="s">
        <v>12</v>
      </c>
      <c r="D755" s="4" t="s">
        <v>1161</v>
      </c>
      <c r="E755" s="4" t="s">
        <v>31</v>
      </c>
      <c r="F755" s="5">
        <v>46162</v>
      </c>
      <c r="G755" t="s">
        <v>85</v>
      </c>
      <c r="H755" s="6">
        <v>536</v>
      </c>
      <c r="I755" t="s">
        <v>33</v>
      </c>
      <c r="J755" s="9">
        <v>2197.6</v>
      </c>
      <c r="K755" t="s">
        <v>1162</v>
      </c>
      <c r="L755" s="4">
        <v>103891</v>
      </c>
      <c r="M755" t="s">
        <v>17</v>
      </c>
    </row>
    <row r="756" spans="3:17" x14ac:dyDescent="0.25">
      <c r="C756" t="s">
        <v>12</v>
      </c>
      <c r="D756" s="4" t="s">
        <v>1163</v>
      </c>
      <c r="E756" s="4" t="s">
        <v>31</v>
      </c>
      <c r="F756" s="5">
        <v>46162</v>
      </c>
      <c r="G756" t="s">
        <v>388</v>
      </c>
      <c r="H756" s="6">
        <v>-2</v>
      </c>
      <c r="I756" t="s">
        <v>638</v>
      </c>
      <c r="J756" s="9">
        <v>0</v>
      </c>
      <c r="K756" t="s">
        <v>16</v>
      </c>
      <c r="L756" s="4" t="s">
        <v>640</v>
      </c>
      <c r="M756" t="s">
        <v>17</v>
      </c>
    </row>
    <row r="757" spans="3:17" x14ac:dyDescent="0.25">
      <c r="C757" t="s">
        <v>12</v>
      </c>
      <c r="D757" s="4" t="s">
        <v>1164</v>
      </c>
      <c r="E757" s="4" t="s">
        <v>31</v>
      </c>
      <c r="F757" s="5">
        <v>46163</v>
      </c>
      <c r="G757" t="s">
        <v>124</v>
      </c>
      <c r="H757" s="6">
        <v>500</v>
      </c>
      <c r="I757" t="s">
        <v>33</v>
      </c>
      <c r="J757" s="9">
        <v>25975</v>
      </c>
      <c r="K757" t="s">
        <v>635</v>
      </c>
      <c r="L757" s="4" t="s">
        <v>1165</v>
      </c>
      <c r="M757" t="s">
        <v>17</v>
      </c>
    </row>
    <row r="758" spans="3:17" x14ac:dyDescent="0.25">
      <c r="C758" t="s">
        <v>12</v>
      </c>
      <c r="D758" s="4" t="s">
        <v>1166</v>
      </c>
      <c r="E758" s="4" t="s">
        <v>31</v>
      </c>
      <c r="F758" s="5">
        <v>46163</v>
      </c>
      <c r="G758" t="s">
        <v>764</v>
      </c>
      <c r="H758" s="6">
        <v>-500</v>
      </c>
      <c r="I758" t="s">
        <v>1078</v>
      </c>
      <c r="J758" s="9">
        <v>5475</v>
      </c>
      <c r="K758" t="s">
        <v>478</v>
      </c>
      <c r="L758" s="4" t="s">
        <v>1165</v>
      </c>
      <c r="M758" t="s">
        <v>17</v>
      </c>
      <c r="Q758">
        <f>IF(H758&lt;0,(H758*-1)*[1]Products!N310,H758*[1]Products!N310)</f>
        <v>5475</v>
      </c>
    </row>
    <row r="759" spans="3:17" x14ac:dyDescent="0.25">
      <c r="C759" t="s">
        <v>12</v>
      </c>
      <c r="D759" s="4" t="s">
        <v>1167</v>
      </c>
      <c r="E759" s="4" t="s">
        <v>31</v>
      </c>
      <c r="F759" s="5">
        <v>46163</v>
      </c>
      <c r="G759" t="s">
        <v>928</v>
      </c>
      <c r="H759" s="6">
        <v>-500</v>
      </c>
      <c r="I759" t="s">
        <v>1078</v>
      </c>
      <c r="J759" s="9">
        <v>20500</v>
      </c>
      <c r="K759" t="s">
        <v>478</v>
      </c>
      <c r="L759" s="4" t="s">
        <v>1165</v>
      </c>
      <c r="M759" t="s">
        <v>17</v>
      </c>
    </row>
    <row r="760" spans="3:17" x14ac:dyDescent="0.25">
      <c r="C760" t="s">
        <v>12</v>
      </c>
      <c r="D760" s="4">
        <v>23827</v>
      </c>
      <c r="E760" s="4" t="s">
        <v>1085</v>
      </c>
      <c r="F760" s="5">
        <v>46163</v>
      </c>
      <c r="G760" t="s">
        <v>113</v>
      </c>
      <c r="H760" s="6">
        <v>-15</v>
      </c>
      <c r="I760" t="s">
        <v>15</v>
      </c>
      <c r="J760" s="9">
        <v>1773</v>
      </c>
      <c r="K760" t="s">
        <v>560</v>
      </c>
      <c r="L760" s="4">
        <v>16424</v>
      </c>
      <c r="M760" t="s">
        <v>17</v>
      </c>
    </row>
    <row r="761" spans="3:17" x14ac:dyDescent="0.25">
      <c r="C761" t="s">
        <v>12</v>
      </c>
      <c r="D761" s="4">
        <v>23828</v>
      </c>
      <c r="E761" s="4" t="s">
        <v>1038</v>
      </c>
      <c r="F761" s="5">
        <v>46163</v>
      </c>
      <c r="G761" t="s">
        <v>217</v>
      </c>
      <c r="H761" s="6">
        <v>-3</v>
      </c>
      <c r="I761" t="s">
        <v>15</v>
      </c>
      <c r="J761" s="9">
        <v>1987.2</v>
      </c>
      <c r="K761" t="s">
        <v>458</v>
      </c>
      <c r="L761" s="4">
        <v>16426</v>
      </c>
      <c r="M761" t="s">
        <v>17</v>
      </c>
    </row>
    <row r="762" spans="3:17" x14ac:dyDescent="0.25">
      <c r="C762" t="s">
        <v>12</v>
      </c>
      <c r="D762" s="4">
        <v>23829</v>
      </c>
      <c r="E762" s="4" t="s">
        <v>1168</v>
      </c>
      <c r="F762" s="5">
        <v>46163</v>
      </c>
      <c r="G762" t="s">
        <v>405</v>
      </c>
      <c r="H762" s="6">
        <v>-20</v>
      </c>
      <c r="I762" t="s">
        <v>15</v>
      </c>
      <c r="J762" s="9">
        <v>576</v>
      </c>
      <c r="K762" t="s">
        <v>358</v>
      </c>
      <c r="L762" s="4">
        <v>16423</v>
      </c>
      <c r="M762" t="s">
        <v>17</v>
      </c>
    </row>
    <row r="763" spans="3:17" x14ac:dyDescent="0.25">
      <c r="C763" t="s">
        <v>12</v>
      </c>
      <c r="D763" s="4">
        <v>23830</v>
      </c>
      <c r="E763" s="4" t="s">
        <v>27</v>
      </c>
      <c r="F763" s="5">
        <v>46163</v>
      </c>
      <c r="G763" t="s">
        <v>234</v>
      </c>
      <c r="H763" s="6">
        <v>-2</v>
      </c>
      <c r="I763" t="s">
        <v>15</v>
      </c>
      <c r="J763" s="9">
        <v>589.5</v>
      </c>
      <c r="K763" t="s">
        <v>16</v>
      </c>
      <c r="L763" s="4">
        <v>16425</v>
      </c>
      <c r="M763" t="s">
        <v>17</v>
      </c>
    </row>
    <row r="764" spans="3:17" x14ac:dyDescent="0.25">
      <c r="C764" t="s">
        <v>12</v>
      </c>
      <c r="D764" s="4">
        <v>23831</v>
      </c>
      <c r="E764" s="4" t="s">
        <v>1169</v>
      </c>
      <c r="F764" s="5">
        <v>46164</v>
      </c>
      <c r="G764" t="s">
        <v>388</v>
      </c>
      <c r="H764" s="6">
        <v>-2</v>
      </c>
      <c r="I764" t="s">
        <v>15</v>
      </c>
      <c r="J764" s="9">
        <v>21.38</v>
      </c>
      <c r="K764" t="s">
        <v>16</v>
      </c>
      <c r="L764" s="4">
        <v>16422</v>
      </c>
      <c r="M764" t="s">
        <v>17</v>
      </c>
    </row>
    <row r="765" spans="3:17" x14ac:dyDescent="0.25">
      <c r="C765" t="s">
        <v>12</v>
      </c>
      <c r="D765" s="4">
        <v>23831</v>
      </c>
      <c r="E765" s="4" t="s">
        <v>1169</v>
      </c>
      <c r="F765" s="5">
        <v>46164</v>
      </c>
      <c r="G765" t="s">
        <v>85</v>
      </c>
      <c r="H765" s="6">
        <v>-2</v>
      </c>
      <c r="I765" t="s">
        <v>15</v>
      </c>
      <c r="J765" s="9">
        <v>19.38</v>
      </c>
      <c r="K765" t="s">
        <v>16</v>
      </c>
      <c r="L765" s="4">
        <v>16422</v>
      </c>
      <c r="M765" t="s">
        <v>17</v>
      </c>
    </row>
    <row r="766" spans="3:17" x14ac:dyDescent="0.25">
      <c r="C766" t="s">
        <v>12</v>
      </c>
      <c r="D766" s="4">
        <v>23831</v>
      </c>
      <c r="E766" s="4" t="s">
        <v>1169</v>
      </c>
      <c r="F766" s="5">
        <v>46164</v>
      </c>
      <c r="G766" t="s">
        <v>390</v>
      </c>
      <c r="H766" s="6">
        <v>-2</v>
      </c>
      <c r="I766" t="s">
        <v>15</v>
      </c>
      <c r="J766" s="9">
        <v>22.1</v>
      </c>
      <c r="K766" t="s">
        <v>16</v>
      </c>
      <c r="L766" s="4">
        <v>16422</v>
      </c>
      <c r="M766" t="s">
        <v>17</v>
      </c>
    </row>
    <row r="767" spans="3:17" x14ac:dyDescent="0.25">
      <c r="C767" t="s">
        <v>12</v>
      </c>
      <c r="D767" s="4">
        <v>23831</v>
      </c>
      <c r="E767" s="4" t="s">
        <v>1169</v>
      </c>
      <c r="F767" s="5">
        <v>46164</v>
      </c>
      <c r="G767" t="s">
        <v>393</v>
      </c>
      <c r="H767" s="6">
        <v>-2</v>
      </c>
      <c r="I767" t="s">
        <v>15</v>
      </c>
      <c r="J767" s="9">
        <v>23.3</v>
      </c>
      <c r="K767" t="s">
        <v>16</v>
      </c>
      <c r="L767" s="4">
        <v>16422</v>
      </c>
      <c r="M767" t="s">
        <v>17</v>
      </c>
    </row>
    <row r="768" spans="3:17" x14ac:dyDescent="0.25">
      <c r="C768" t="s">
        <v>12</v>
      </c>
      <c r="D768" s="4">
        <v>23831</v>
      </c>
      <c r="E768" s="4" t="s">
        <v>1169</v>
      </c>
      <c r="F768" s="5">
        <v>46164</v>
      </c>
      <c r="G768" t="s">
        <v>94</v>
      </c>
      <c r="H768" s="6">
        <v>-2</v>
      </c>
      <c r="I768" t="s">
        <v>15</v>
      </c>
      <c r="J768" s="9">
        <v>34.56</v>
      </c>
      <c r="K768" t="s">
        <v>16</v>
      </c>
      <c r="L768" s="4">
        <v>16422</v>
      </c>
      <c r="M768" t="s">
        <v>17</v>
      </c>
    </row>
    <row r="769" spans="3:13" x14ac:dyDescent="0.25">
      <c r="C769" t="s">
        <v>12</v>
      </c>
      <c r="D769" s="4">
        <v>23831</v>
      </c>
      <c r="E769" s="4" t="s">
        <v>1169</v>
      </c>
      <c r="F769" s="5">
        <v>46164</v>
      </c>
      <c r="G769" t="s">
        <v>28</v>
      </c>
      <c r="H769" s="6">
        <v>-2</v>
      </c>
      <c r="I769" t="s">
        <v>15</v>
      </c>
      <c r="J769" s="9">
        <v>45.1</v>
      </c>
      <c r="K769" t="s">
        <v>16</v>
      </c>
      <c r="L769" s="4">
        <v>16422</v>
      </c>
      <c r="M769" t="s">
        <v>17</v>
      </c>
    </row>
    <row r="770" spans="3:13" x14ac:dyDescent="0.25">
      <c r="C770" t="s">
        <v>12</v>
      </c>
      <c r="D770" s="4">
        <v>23831</v>
      </c>
      <c r="E770" s="4" t="s">
        <v>1169</v>
      </c>
      <c r="F770" s="5">
        <v>46164</v>
      </c>
      <c r="G770" t="s">
        <v>355</v>
      </c>
      <c r="H770" s="6">
        <v>-2</v>
      </c>
      <c r="I770" t="s">
        <v>15</v>
      </c>
      <c r="J770" s="9">
        <v>47.6</v>
      </c>
      <c r="K770" t="s">
        <v>16</v>
      </c>
      <c r="L770" s="4">
        <v>16422</v>
      </c>
      <c r="M770" t="s">
        <v>17</v>
      </c>
    </row>
    <row r="771" spans="3:13" x14ac:dyDescent="0.25">
      <c r="C771" t="s">
        <v>12</v>
      </c>
      <c r="D771" s="4">
        <v>23831</v>
      </c>
      <c r="E771" s="4" t="s">
        <v>1169</v>
      </c>
      <c r="F771" s="5">
        <v>46164</v>
      </c>
      <c r="G771" t="s">
        <v>113</v>
      </c>
      <c r="H771" s="6">
        <v>-2</v>
      </c>
      <c r="I771" t="s">
        <v>15</v>
      </c>
      <c r="J771" s="9">
        <v>88.6</v>
      </c>
      <c r="K771" t="s">
        <v>16</v>
      </c>
      <c r="L771" s="4">
        <v>16422</v>
      </c>
      <c r="M771" t="s">
        <v>17</v>
      </c>
    </row>
    <row r="772" spans="3:13" x14ac:dyDescent="0.25">
      <c r="C772" t="s">
        <v>12</v>
      </c>
      <c r="D772" s="4">
        <v>23831</v>
      </c>
      <c r="E772" s="4" t="s">
        <v>1169</v>
      </c>
      <c r="F772" s="5">
        <v>46164</v>
      </c>
      <c r="G772" t="s">
        <v>116</v>
      </c>
      <c r="H772" s="6">
        <v>-2</v>
      </c>
      <c r="I772" t="s">
        <v>15</v>
      </c>
      <c r="J772" s="9">
        <v>120.9</v>
      </c>
      <c r="K772" t="s">
        <v>16</v>
      </c>
      <c r="L772" s="4">
        <v>16422</v>
      </c>
      <c r="M772" t="s">
        <v>17</v>
      </c>
    </row>
    <row r="773" spans="3:13" x14ac:dyDescent="0.25">
      <c r="C773" t="s">
        <v>12</v>
      </c>
      <c r="D773" s="4">
        <v>23831</v>
      </c>
      <c r="E773" s="4" t="s">
        <v>1169</v>
      </c>
      <c r="F773" s="5">
        <v>46164</v>
      </c>
      <c r="G773" t="s">
        <v>24</v>
      </c>
      <c r="H773" s="6">
        <v>-2</v>
      </c>
      <c r="I773" t="s">
        <v>15</v>
      </c>
      <c r="J773" s="9">
        <v>147.30000000000001</v>
      </c>
      <c r="K773" t="s">
        <v>16</v>
      </c>
      <c r="L773" s="4">
        <v>16422</v>
      </c>
      <c r="M773" t="s">
        <v>17</v>
      </c>
    </row>
    <row r="774" spans="3:13" x14ac:dyDescent="0.25">
      <c r="C774" t="s">
        <v>12</v>
      </c>
      <c r="D774" s="4">
        <v>23831</v>
      </c>
      <c r="E774" s="4" t="s">
        <v>1169</v>
      </c>
      <c r="F774" s="5">
        <v>46164</v>
      </c>
      <c r="G774" t="s">
        <v>121</v>
      </c>
      <c r="H774" s="6">
        <v>-2</v>
      </c>
      <c r="I774" t="s">
        <v>15</v>
      </c>
      <c r="J774" s="9">
        <v>216.7</v>
      </c>
      <c r="K774" t="s">
        <v>16</v>
      </c>
      <c r="L774" s="4">
        <v>16422</v>
      </c>
      <c r="M774" t="s">
        <v>17</v>
      </c>
    </row>
    <row r="775" spans="3:13" x14ac:dyDescent="0.25">
      <c r="C775" t="s">
        <v>12</v>
      </c>
      <c r="D775" s="4">
        <v>23832</v>
      </c>
      <c r="E775" s="4" t="s">
        <v>18</v>
      </c>
      <c r="F775" s="5">
        <v>46164</v>
      </c>
      <c r="G775" t="s">
        <v>212</v>
      </c>
      <c r="H775" s="6">
        <v>-6</v>
      </c>
      <c r="I775" t="s">
        <v>15</v>
      </c>
      <c r="J775" s="9">
        <v>2486.4</v>
      </c>
      <c r="K775" t="s">
        <v>565</v>
      </c>
      <c r="L775" s="4">
        <v>16429</v>
      </c>
      <c r="M775" t="s">
        <v>17</v>
      </c>
    </row>
    <row r="776" spans="3:13" x14ac:dyDescent="0.25">
      <c r="C776" t="s">
        <v>12</v>
      </c>
      <c r="D776" s="4">
        <v>23832</v>
      </c>
      <c r="E776" s="4" t="s">
        <v>18</v>
      </c>
      <c r="F776" s="5">
        <v>46164</v>
      </c>
      <c r="G776" t="s">
        <v>94</v>
      </c>
      <c r="H776" s="6">
        <v>-40</v>
      </c>
      <c r="I776" t="s">
        <v>15</v>
      </c>
      <c r="J776" s="9">
        <v>2088</v>
      </c>
      <c r="K776" t="s">
        <v>350</v>
      </c>
      <c r="L776" s="4">
        <v>16429</v>
      </c>
      <c r="M776" t="s">
        <v>17</v>
      </c>
    </row>
    <row r="777" spans="3:13" x14ac:dyDescent="0.25">
      <c r="C777" t="s">
        <v>12</v>
      </c>
      <c r="D777" s="4" t="s">
        <v>1167</v>
      </c>
      <c r="E777" s="4" t="s">
        <v>31</v>
      </c>
      <c r="F777" s="5">
        <v>46168</v>
      </c>
      <c r="G777" t="s">
        <v>581</v>
      </c>
      <c r="H777" s="6">
        <v>-500</v>
      </c>
      <c r="I777" t="s">
        <v>1078</v>
      </c>
      <c r="J777" s="9">
        <v>3610</v>
      </c>
      <c r="K777" t="s">
        <v>478</v>
      </c>
      <c r="L777" s="4" t="s">
        <v>1170</v>
      </c>
      <c r="M777" t="s">
        <v>17</v>
      </c>
    </row>
    <row r="778" spans="3:13" x14ac:dyDescent="0.25">
      <c r="C778" t="s">
        <v>12</v>
      </c>
      <c r="D778" s="4" t="s">
        <v>1171</v>
      </c>
      <c r="E778" s="4" t="s">
        <v>31</v>
      </c>
      <c r="F778" s="5">
        <v>46168</v>
      </c>
      <c r="G778" t="s">
        <v>625</v>
      </c>
      <c r="H778" s="6">
        <v>-500</v>
      </c>
      <c r="I778" t="s">
        <v>1078</v>
      </c>
      <c r="J778" s="9">
        <v>10000</v>
      </c>
      <c r="K778" t="s">
        <v>478</v>
      </c>
      <c r="L778" s="4" t="s">
        <v>1170</v>
      </c>
      <c r="M778" t="s">
        <v>17</v>
      </c>
    </row>
    <row r="779" spans="3:13" x14ac:dyDescent="0.25">
      <c r="C779" t="s">
        <v>12</v>
      </c>
      <c r="D779" s="4" t="s">
        <v>1172</v>
      </c>
      <c r="E779" s="4" t="s">
        <v>31</v>
      </c>
      <c r="F779" s="5">
        <v>46168</v>
      </c>
      <c r="G779" t="s">
        <v>189</v>
      </c>
      <c r="H779" s="6">
        <v>500</v>
      </c>
      <c r="I779" t="s">
        <v>33</v>
      </c>
      <c r="J779" s="9">
        <v>13610</v>
      </c>
      <c r="K779" t="s">
        <v>635</v>
      </c>
      <c r="L779" s="4" t="s">
        <v>1170</v>
      </c>
      <c r="M779" t="s">
        <v>17</v>
      </c>
    </row>
    <row r="780" spans="3:13" x14ac:dyDescent="0.25">
      <c r="C780" t="s">
        <v>12</v>
      </c>
      <c r="D780" s="4" t="s">
        <v>1173</v>
      </c>
      <c r="E780" s="4" t="s">
        <v>31</v>
      </c>
      <c r="F780" s="5">
        <v>46168</v>
      </c>
      <c r="G780" t="s">
        <v>214</v>
      </c>
      <c r="H780" s="6">
        <v>100</v>
      </c>
      <c r="I780" t="s">
        <v>33</v>
      </c>
      <c r="J780" s="9">
        <v>15266</v>
      </c>
      <c r="K780" t="s">
        <v>450</v>
      </c>
      <c r="L780" s="4">
        <v>103940</v>
      </c>
      <c r="M780" t="s">
        <v>17</v>
      </c>
    </row>
    <row r="781" spans="3:13" x14ac:dyDescent="0.25">
      <c r="C781" t="s">
        <v>12</v>
      </c>
      <c r="D781" s="4" t="s">
        <v>1174</v>
      </c>
      <c r="E781" s="4" t="s">
        <v>1175</v>
      </c>
      <c r="F781" s="5">
        <v>46168</v>
      </c>
      <c r="G781" t="s">
        <v>214</v>
      </c>
      <c r="H781" s="6">
        <v>-2</v>
      </c>
      <c r="I781" t="s">
        <v>15</v>
      </c>
      <c r="J781" s="9">
        <v>305.32</v>
      </c>
      <c r="K781" t="s">
        <v>16</v>
      </c>
      <c r="L781" s="4" t="s">
        <v>840</v>
      </c>
      <c r="M781" t="s">
        <v>17</v>
      </c>
    </row>
    <row r="782" spans="3:13" x14ac:dyDescent="0.25">
      <c r="C782" t="s">
        <v>12</v>
      </c>
      <c r="D782" s="4" t="s">
        <v>1174</v>
      </c>
      <c r="E782" s="4" t="s">
        <v>1175</v>
      </c>
      <c r="F782" s="5">
        <v>46168</v>
      </c>
      <c r="G782" t="s">
        <v>1153</v>
      </c>
      <c r="H782" s="6">
        <v>-1</v>
      </c>
      <c r="I782" t="s">
        <v>15</v>
      </c>
      <c r="J782" s="9">
        <v>289.5</v>
      </c>
      <c r="K782" t="s">
        <v>555</v>
      </c>
      <c r="L782" s="4" t="s">
        <v>840</v>
      </c>
      <c r="M782" t="s">
        <v>17</v>
      </c>
    </row>
    <row r="783" spans="3:13" x14ac:dyDescent="0.25">
      <c r="C783" t="s">
        <v>12</v>
      </c>
      <c r="D783" s="4" t="s">
        <v>1174</v>
      </c>
      <c r="E783" s="4" t="s">
        <v>1175</v>
      </c>
      <c r="F783" s="5">
        <v>46168</v>
      </c>
      <c r="G783" t="s">
        <v>1176</v>
      </c>
      <c r="H783" s="6">
        <v>-1</v>
      </c>
      <c r="I783" t="s">
        <v>15</v>
      </c>
      <c r="J783" s="9">
        <v>29.95</v>
      </c>
      <c r="K783" t="s">
        <v>555</v>
      </c>
      <c r="L783" s="4" t="s">
        <v>840</v>
      </c>
      <c r="M783" t="s">
        <v>17</v>
      </c>
    </row>
    <row r="784" spans="3:13" x14ac:dyDescent="0.25">
      <c r="C784" t="s">
        <v>12</v>
      </c>
      <c r="D784" s="4">
        <v>23833</v>
      </c>
      <c r="E784" s="4" t="s">
        <v>655</v>
      </c>
      <c r="F784" s="5">
        <v>46168</v>
      </c>
      <c r="G784" t="s">
        <v>1144</v>
      </c>
      <c r="H784" s="6">
        <v>-60</v>
      </c>
      <c r="I784" t="s">
        <v>15</v>
      </c>
      <c r="J784" s="9">
        <v>11070.6</v>
      </c>
      <c r="K784" t="s">
        <v>557</v>
      </c>
      <c r="L784" s="4">
        <v>16218</v>
      </c>
      <c r="M784" t="s">
        <v>17</v>
      </c>
    </row>
    <row r="785" spans="3:13" x14ac:dyDescent="0.25">
      <c r="C785" t="s">
        <v>12</v>
      </c>
      <c r="D785" s="4">
        <v>23834</v>
      </c>
      <c r="E785" s="4" t="s">
        <v>655</v>
      </c>
      <c r="F785" s="5">
        <v>46168</v>
      </c>
      <c r="G785" t="s">
        <v>1144</v>
      </c>
      <c r="H785" s="6">
        <v>-30</v>
      </c>
      <c r="I785" t="s">
        <v>15</v>
      </c>
      <c r="J785" s="9">
        <v>5535.3</v>
      </c>
      <c r="K785" t="s">
        <v>660</v>
      </c>
      <c r="L785" s="4">
        <v>16318</v>
      </c>
      <c r="M785" t="s">
        <v>17</v>
      </c>
    </row>
    <row r="786" spans="3:13" x14ac:dyDescent="0.25">
      <c r="C786" t="s">
        <v>12</v>
      </c>
      <c r="D786" s="4" t="s">
        <v>1177</v>
      </c>
      <c r="E786" s="4" t="s">
        <v>31</v>
      </c>
      <c r="F786" s="5">
        <v>46168</v>
      </c>
      <c r="G786" t="s">
        <v>147</v>
      </c>
      <c r="H786" s="6">
        <v>-161</v>
      </c>
      <c r="I786" t="s">
        <v>638</v>
      </c>
      <c r="J786" s="9">
        <v>1204.28</v>
      </c>
      <c r="K786" t="s">
        <v>1178</v>
      </c>
      <c r="L786" s="4" t="s">
        <v>640</v>
      </c>
      <c r="M786" t="s">
        <v>17</v>
      </c>
    </row>
    <row r="787" spans="3:13" x14ac:dyDescent="0.25">
      <c r="C787" t="s">
        <v>12</v>
      </c>
      <c r="D787" s="4" t="s">
        <v>1179</v>
      </c>
      <c r="E787" s="4" t="s">
        <v>31</v>
      </c>
      <c r="F787" s="5">
        <v>46168</v>
      </c>
      <c r="G787" t="s">
        <v>104</v>
      </c>
      <c r="H787" s="6">
        <v>213</v>
      </c>
      <c r="I787" t="s">
        <v>33</v>
      </c>
      <c r="J787" s="9">
        <v>6473.07</v>
      </c>
      <c r="K787" t="s">
        <v>1180</v>
      </c>
      <c r="L787" s="4">
        <v>103902</v>
      </c>
      <c r="M787" t="s">
        <v>17</v>
      </c>
    </row>
    <row r="788" spans="3:13" x14ac:dyDescent="0.25">
      <c r="C788" t="s">
        <v>12</v>
      </c>
      <c r="D788" s="4" t="s">
        <v>1181</v>
      </c>
      <c r="E788" s="4" t="s">
        <v>31</v>
      </c>
      <c r="F788" s="5">
        <v>46168</v>
      </c>
      <c r="G788" t="s">
        <v>147</v>
      </c>
      <c r="H788" s="6">
        <v>770</v>
      </c>
      <c r="I788" t="s">
        <v>33</v>
      </c>
      <c r="J788" s="9">
        <v>5759.6</v>
      </c>
      <c r="K788" t="s">
        <v>1182</v>
      </c>
      <c r="L788" s="4">
        <v>103909</v>
      </c>
      <c r="M788" t="s">
        <v>17</v>
      </c>
    </row>
    <row r="789" spans="3:13" x14ac:dyDescent="0.25">
      <c r="C789" t="s">
        <v>12</v>
      </c>
      <c r="D789" s="4">
        <v>23835</v>
      </c>
      <c r="E789" s="4" t="s">
        <v>594</v>
      </c>
      <c r="F789" s="5">
        <v>46169</v>
      </c>
      <c r="G789" t="s">
        <v>683</v>
      </c>
      <c r="H789" s="6">
        <v>-5</v>
      </c>
      <c r="I789" t="s">
        <v>15</v>
      </c>
      <c r="J789" s="9">
        <v>630.5</v>
      </c>
      <c r="K789" t="s">
        <v>346</v>
      </c>
      <c r="L789" s="4" t="s">
        <v>1183</v>
      </c>
      <c r="M789" t="s">
        <v>17</v>
      </c>
    </row>
    <row r="790" spans="3:13" x14ac:dyDescent="0.25">
      <c r="C790" t="s">
        <v>12</v>
      </c>
      <c r="D790" s="4">
        <v>23836</v>
      </c>
      <c r="E790" s="4" t="s">
        <v>1184</v>
      </c>
      <c r="F790" s="5">
        <v>46169</v>
      </c>
      <c r="G790" t="s">
        <v>51</v>
      </c>
      <c r="H790" s="6">
        <v>-50</v>
      </c>
      <c r="I790" t="s">
        <v>15</v>
      </c>
      <c r="J790" s="9">
        <v>6050</v>
      </c>
      <c r="K790" t="s">
        <v>354</v>
      </c>
      <c r="L790" s="4">
        <v>16433</v>
      </c>
      <c r="M790" t="s">
        <v>17</v>
      </c>
    </row>
    <row r="791" spans="3:13" x14ac:dyDescent="0.25">
      <c r="C791" t="s">
        <v>12</v>
      </c>
      <c r="D791" s="4">
        <v>23837</v>
      </c>
      <c r="E791" s="4" t="s">
        <v>1038</v>
      </c>
      <c r="F791" s="5">
        <v>46169</v>
      </c>
      <c r="G791" t="s">
        <v>54</v>
      </c>
      <c r="H791" s="6">
        <v>-25</v>
      </c>
      <c r="I791" t="s">
        <v>15</v>
      </c>
      <c r="J791" s="9">
        <v>3930</v>
      </c>
      <c r="K791" t="s">
        <v>356</v>
      </c>
      <c r="L791" s="4">
        <v>16433</v>
      </c>
      <c r="M791" t="s">
        <v>17</v>
      </c>
    </row>
    <row r="792" spans="3:13" x14ac:dyDescent="0.25">
      <c r="C792" t="s">
        <v>12</v>
      </c>
      <c r="D792" s="4">
        <v>23837</v>
      </c>
      <c r="E792" s="4" t="s">
        <v>1038</v>
      </c>
      <c r="F792" s="5">
        <v>46169</v>
      </c>
      <c r="G792" t="s">
        <v>51</v>
      </c>
      <c r="H792" s="6">
        <v>-15</v>
      </c>
      <c r="I792" t="s">
        <v>15</v>
      </c>
      <c r="J792" s="9">
        <v>2493</v>
      </c>
      <c r="K792" t="s">
        <v>560</v>
      </c>
      <c r="L792" s="4">
        <v>16433</v>
      </c>
      <c r="M792" t="s">
        <v>17</v>
      </c>
    </row>
    <row r="793" spans="3:13" x14ac:dyDescent="0.25">
      <c r="C793" t="s">
        <v>12</v>
      </c>
      <c r="D793" s="4">
        <v>23837</v>
      </c>
      <c r="E793" s="4" t="s">
        <v>1038</v>
      </c>
      <c r="F793" s="5">
        <v>46169</v>
      </c>
      <c r="G793" t="s">
        <v>48</v>
      </c>
      <c r="H793" s="6">
        <v>-6</v>
      </c>
      <c r="I793" t="s">
        <v>15</v>
      </c>
      <c r="J793" s="9">
        <v>997.2</v>
      </c>
      <c r="K793" t="s">
        <v>565</v>
      </c>
      <c r="L793" s="4">
        <v>16433</v>
      </c>
      <c r="M793" t="s">
        <v>17</v>
      </c>
    </row>
    <row r="794" spans="3:13" x14ac:dyDescent="0.25">
      <c r="C794" t="s">
        <v>12</v>
      </c>
      <c r="D794" s="4">
        <v>23827</v>
      </c>
      <c r="E794" s="4" t="s">
        <v>1038</v>
      </c>
      <c r="F794" s="5">
        <v>46169</v>
      </c>
      <c r="G794" t="s">
        <v>45</v>
      </c>
      <c r="H794" s="6">
        <v>-12</v>
      </c>
      <c r="I794" t="s">
        <v>15</v>
      </c>
      <c r="J794" s="9">
        <v>2966.4</v>
      </c>
      <c r="K794" t="s">
        <v>595</v>
      </c>
      <c r="L794" s="4">
        <v>16433</v>
      </c>
      <c r="M794" t="s">
        <v>17</v>
      </c>
    </row>
    <row r="795" spans="3:13" x14ac:dyDescent="0.25">
      <c r="C795" t="s">
        <v>12</v>
      </c>
      <c r="D795" s="4">
        <v>23837</v>
      </c>
      <c r="E795" s="4" t="s">
        <v>1038</v>
      </c>
      <c r="F795" s="5">
        <v>46169</v>
      </c>
      <c r="G795" t="s">
        <v>22</v>
      </c>
      <c r="H795" s="6">
        <v>-14</v>
      </c>
      <c r="I795" t="s">
        <v>15</v>
      </c>
      <c r="J795" s="9">
        <v>3914.4</v>
      </c>
      <c r="K795" t="s">
        <v>1109</v>
      </c>
      <c r="L795" s="4">
        <v>16433</v>
      </c>
      <c r="M795" t="s">
        <v>17</v>
      </c>
    </row>
    <row r="796" spans="3:13" x14ac:dyDescent="0.25">
      <c r="C796" t="s">
        <v>12</v>
      </c>
      <c r="D796" s="4">
        <v>23837</v>
      </c>
      <c r="E796" s="4" t="s">
        <v>1038</v>
      </c>
      <c r="F796" s="5">
        <v>46169</v>
      </c>
      <c r="G796" t="s">
        <v>40</v>
      </c>
      <c r="H796" s="6">
        <v>-10</v>
      </c>
      <c r="I796" t="s">
        <v>15</v>
      </c>
      <c r="J796" s="9">
        <v>5184</v>
      </c>
      <c r="K796" t="s">
        <v>20</v>
      </c>
      <c r="L796" s="4">
        <v>16433</v>
      </c>
      <c r="M796" t="s">
        <v>17</v>
      </c>
    </row>
    <row r="797" spans="3:13" x14ac:dyDescent="0.25">
      <c r="C797" t="s">
        <v>12</v>
      </c>
      <c r="D797" s="4">
        <v>23837</v>
      </c>
      <c r="E797" s="4" t="s">
        <v>1038</v>
      </c>
      <c r="F797" s="5">
        <v>46169</v>
      </c>
      <c r="G797" t="s">
        <v>37</v>
      </c>
      <c r="H797" s="6">
        <v>-4</v>
      </c>
      <c r="I797" t="s">
        <v>15</v>
      </c>
      <c r="J797" s="9">
        <v>3957.6</v>
      </c>
      <c r="K797" t="s">
        <v>610</v>
      </c>
      <c r="L797" s="4">
        <v>16433</v>
      </c>
      <c r="M797" t="s">
        <v>17</v>
      </c>
    </row>
    <row r="798" spans="3:13" x14ac:dyDescent="0.25">
      <c r="C798" t="s">
        <v>12</v>
      </c>
      <c r="D798" s="4">
        <v>23837</v>
      </c>
      <c r="E798" s="4" t="s">
        <v>1038</v>
      </c>
      <c r="F798" s="5">
        <v>46169</v>
      </c>
      <c r="G798" t="s">
        <v>158</v>
      </c>
      <c r="H798" s="6">
        <v>-27</v>
      </c>
      <c r="I798" t="s">
        <v>15</v>
      </c>
      <c r="J798" s="9">
        <v>1069.2</v>
      </c>
      <c r="K798" t="s">
        <v>1185</v>
      </c>
      <c r="L798" s="4">
        <v>16433</v>
      </c>
      <c r="M798" t="s">
        <v>17</v>
      </c>
    </row>
    <row r="799" spans="3:13" x14ac:dyDescent="0.25">
      <c r="C799" t="s">
        <v>12</v>
      </c>
      <c r="D799" s="4">
        <v>23837</v>
      </c>
      <c r="E799" s="4" t="s">
        <v>1038</v>
      </c>
      <c r="F799" s="5">
        <v>46169</v>
      </c>
      <c r="G799" t="s">
        <v>161</v>
      </c>
      <c r="H799" s="6">
        <v>-7</v>
      </c>
      <c r="I799" t="s">
        <v>15</v>
      </c>
      <c r="J799" s="9">
        <v>432.6</v>
      </c>
      <c r="K799" t="s">
        <v>1186</v>
      </c>
      <c r="L799" s="4">
        <v>16433</v>
      </c>
      <c r="M799" t="s">
        <v>17</v>
      </c>
    </row>
    <row r="800" spans="3:13" x14ac:dyDescent="0.25">
      <c r="C800" t="s">
        <v>12</v>
      </c>
      <c r="D800" s="4">
        <v>23837</v>
      </c>
      <c r="E800" s="4" t="s">
        <v>1038</v>
      </c>
      <c r="F800" s="5">
        <v>46169</v>
      </c>
      <c r="G800" t="s">
        <v>164</v>
      </c>
      <c r="H800" s="6">
        <v>-6</v>
      </c>
      <c r="I800" t="s">
        <v>15</v>
      </c>
      <c r="J800" s="9">
        <v>457.2</v>
      </c>
      <c r="K800" t="s">
        <v>1187</v>
      </c>
      <c r="L800" s="4">
        <v>16433</v>
      </c>
      <c r="M800" t="s">
        <v>17</v>
      </c>
    </row>
    <row r="801" spans="3:13" x14ac:dyDescent="0.25">
      <c r="C801" t="s">
        <v>12</v>
      </c>
      <c r="D801" s="4">
        <v>23837</v>
      </c>
      <c r="E801" s="4" t="s">
        <v>1038</v>
      </c>
      <c r="F801" s="5">
        <v>46169</v>
      </c>
      <c r="G801" t="s">
        <v>167</v>
      </c>
      <c r="H801" s="6">
        <v>-110</v>
      </c>
      <c r="I801" t="s">
        <v>15</v>
      </c>
      <c r="J801" s="9">
        <v>12012</v>
      </c>
      <c r="K801" t="s">
        <v>1188</v>
      </c>
      <c r="L801" s="4">
        <v>16433</v>
      </c>
      <c r="M801" t="s">
        <v>17</v>
      </c>
    </row>
    <row r="802" spans="3:13" x14ac:dyDescent="0.25">
      <c r="C802" t="s">
        <v>12</v>
      </c>
      <c r="D802" s="4">
        <v>23837</v>
      </c>
      <c r="E802" s="4" t="s">
        <v>1038</v>
      </c>
      <c r="F802" s="5">
        <v>46169</v>
      </c>
      <c r="G802" t="s">
        <v>170</v>
      </c>
      <c r="H802" s="6">
        <v>-25</v>
      </c>
      <c r="I802" t="s">
        <v>15</v>
      </c>
      <c r="J802" s="9">
        <v>3397.5</v>
      </c>
      <c r="K802" t="s">
        <v>1189</v>
      </c>
      <c r="L802" s="4">
        <v>16433</v>
      </c>
      <c r="M802" t="s">
        <v>17</v>
      </c>
    </row>
    <row r="803" spans="3:13" x14ac:dyDescent="0.25">
      <c r="C803" t="s">
        <v>12</v>
      </c>
      <c r="D803" s="4">
        <v>23837</v>
      </c>
      <c r="E803" s="4" t="s">
        <v>1038</v>
      </c>
      <c r="F803" s="5">
        <v>46169</v>
      </c>
      <c r="G803" t="s">
        <v>173</v>
      </c>
      <c r="H803" s="6">
        <v>-8</v>
      </c>
      <c r="I803" t="s">
        <v>15</v>
      </c>
      <c r="J803" s="9">
        <v>1646.4</v>
      </c>
      <c r="K803" t="s">
        <v>1190</v>
      </c>
      <c r="L803" s="4">
        <v>16433</v>
      </c>
      <c r="M803" t="s">
        <v>17</v>
      </c>
    </row>
    <row r="804" spans="3:13" x14ac:dyDescent="0.25">
      <c r="C804" t="s">
        <v>12</v>
      </c>
      <c r="D804" s="4">
        <v>23837</v>
      </c>
      <c r="E804" s="4" t="s">
        <v>1038</v>
      </c>
      <c r="F804" s="5">
        <v>46169</v>
      </c>
      <c r="G804" t="s">
        <v>176</v>
      </c>
      <c r="H804" s="6">
        <v>-4</v>
      </c>
      <c r="I804" t="s">
        <v>15</v>
      </c>
      <c r="J804" s="9">
        <v>1248</v>
      </c>
      <c r="K804" t="s">
        <v>1191</v>
      </c>
      <c r="L804" s="4">
        <v>16433</v>
      </c>
      <c r="M804" t="s">
        <v>17</v>
      </c>
    </row>
    <row r="805" spans="3:13" x14ac:dyDescent="0.25">
      <c r="C805" t="s">
        <v>12</v>
      </c>
      <c r="D805" s="4">
        <v>23838</v>
      </c>
      <c r="E805" s="4" t="s">
        <v>1192</v>
      </c>
      <c r="F805" s="5">
        <v>46169</v>
      </c>
      <c r="G805" t="s">
        <v>161</v>
      </c>
      <c r="H805" s="6">
        <v>-28</v>
      </c>
      <c r="I805" t="s">
        <v>15</v>
      </c>
      <c r="J805" s="9">
        <v>726.6</v>
      </c>
      <c r="K805" t="s">
        <v>1193</v>
      </c>
      <c r="L805" s="4">
        <v>16434</v>
      </c>
      <c r="M805" t="s">
        <v>17</v>
      </c>
    </row>
    <row r="806" spans="3:13" x14ac:dyDescent="0.25">
      <c r="C806" t="s">
        <v>12</v>
      </c>
      <c r="D806" s="4">
        <v>23838</v>
      </c>
      <c r="E806" s="4" t="s">
        <v>1192</v>
      </c>
      <c r="F806" s="5">
        <v>46169</v>
      </c>
      <c r="G806" t="s">
        <v>189</v>
      </c>
      <c r="H806" s="6">
        <v>-28</v>
      </c>
      <c r="I806" t="s">
        <v>15</v>
      </c>
      <c r="J806" s="9">
        <v>1303.68</v>
      </c>
      <c r="K806" t="s">
        <v>1193</v>
      </c>
      <c r="L806" s="4">
        <v>16434</v>
      </c>
      <c r="M806" t="s">
        <v>17</v>
      </c>
    </row>
    <row r="807" spans="3:13" x14ac:dyDescent="0.25">
      <c r="C807" t="s">
        <v>12</v>
      </c>
      <c r="D807" s="4">
        <v>23838</v>
      </c>
      <c r="E807" s="4" t="s">
        <v>1192</v>
      </c>
      <c r="F807" s="5">
        <v>46169</v>
      </c>
      <c r="G807" t="s">
        <v>184</v>
      </c>
      <c r="H807" s="6">
        <v>-10</v>
      </c>
      <c r="I807" t="s">
        <v>15</v>
      </c>
      <c r="J807" s="9">
        <v>955.8</v>
      </c>
      <c r="K807" t="s">
        <v>20</v>
      </c>
      <c r="L807" s="4">
        <v>16434</v>
      </c>
      <c r="M807" t="s">
        <v>17</v>
      </c>
    </row>
    <row r="808" spans="3:13" x14ac:dyDescent="0.25">
      <c r="C808" t="s">
        <v>12</v>
      </c>
      <c r="D808" s="4" t="s">
        <v>1194</v>
      </c>
      <c r="E808" s="4" t="s">
        <v>31</v>
      </c>
      <c r="F808" s="5">
        <v>46170</v>
      </c>
      <c r="G808" t="s">
        <v>138</v>
      </c>
      <c r="H808" s="6">
        <v>-1092</v>
      </c>
      <c r="I808" t="s">
        <v>638</v>
      </c>
      <c r="J808" s="9">
        <v>4296.32</v>
      </c>
      <c r="K808" t="s">
        <v>1195</v>
      </c>
      <c r="L808" s="4" t="s">
        <v>640</v>
      </c>
      <c r="M808" t="s">
        <v>17</v>
      </c>
    </row>
    <row r="809" spans="3:13" x14ac:dyDescent="0.25">
      <c r="C809" t="s">
        <v>12</v>
      </c>
      <c r="D809" s="4" t="s">
        <v>1196</v>
      </c>
      <c r="E809" s="4" t="s">
        <v>31</v>
      </c>
      <c r="F809" s="5">
        <v>46170</v>
      </c>
      <c r="G809" t="s">
        <v>121</v>
      </c>
      <c r="H809" s="6">
        <v>-361</v>
      </c>
      <c r="I809" t="s">
        <v>638</v>
      </c>
      <c r="J809" s="9">
        <v>15645.74</v>
      </c>
      <c r="K809" t="s">
        <v>1197</v>
      </c>
      <c r="L809" s="4" t="s">
        <v>640</v>
      </c>
      <c r="M809" t="s">
        <v>17</v>
      </c>
    </row>
    <row r="810" spans="3:13" x14ac:dyDescent="0.25">
      <c r="C810" t="s">
        <v>12</v>
      </c>
      <c r="D810" s="4" t="s">
        <v>1198</v>
      </c>
      <c r="E810" s="4" t="s">
        <v>31</v>
      </c>
      <c r="F810" s="5">
        <v>46170</v>
      </c>
      <c r="G810" t="s">
        <v>150</v>
      </c>
      <c r="H810" s="6">
        <v>879</v>
      </c>
      <c r="I810" t="s">
        <v>638</v>
      </c>
      <c r="J810" s="9">
        <v>6645.24</v>
      </c>
      <c r="K810" t="s">
        <v>1199</v>
      </c>
      <c r="L810" s="4" t="s">
        <v>640</v>
      </c>
      <c r="M810" t="s">
        <v>17</v>
      </c>
    </row>
    <row r="811" spans="3:13" x14ac:dyDescent="0.25">
      <c r="C811" t="s">
        <v>12</v>
      </c>
      <c r="D811" s="4">
        <v>23839</v>
      </c>
      <c r="E811" s="4" t="s">
        <v>1200</v>
      </c>
      <c r="F811" s="5">
        <v>46170</v>
      </c>
      <c r="G811" t="s">
        <v>1201</v>
      </c>
      <c r="H811" s="6">
        <v>-8</v>
      </c>
      <c r="I811" t="s">
        <v>15</v>
      </c>
      <c r="J811" s="9">
        <v>5578.96</v>
      </c>
      <c r="K811" t="s">
        <v>630</v>
      </c>
      <c r="L811" s="4">
        <v>16437</v>
      </c>
      <c r="M811" t="s">
        <v>17</v>
      </c>
    </row>
    <row r="812" spans="3:13" x14ac:dyDescent="0.25">
      <c r="C812" t="s">
        <v>12</v>
      </c>
      <c r="D812" s="4">
        <v>23840</v>
      </c>
      <c r="E812" s="4" t="s">
        <v>1085</v>
      </c>
      <c r="F812" s="5">
        <v>46170</v>
      </c>
      <c r="G812" t="s">
        <v>121</v>
      </c>
      <c r="H812" s="6">
        <v>-9</v>
      </c>
      <c r="I812" t="s">
        <v>15</v>
      </c>
      <c r="J812" s="9">
        <v>1690.2</v>
      </c>
      <c r="K812" t="s">
        <v>743</v>
      </c>
      <c r="L812" s="4">
        <v>16440</v>
      </c>
      <c r="M812" t="s">
        <v>17</v>
      </c>
    </row>
    <row r="813" spans="3:13" x14ac:dyDescent="0.25">
      <c r="C813" t="s">
        <v>12</v>
      </c>
      <c r="D813" s="4">
        <v>23841</v>
      </c>
      <c r="E813" s="4" t="s">
        <v>1202</v>
      </c>
      <c r="F813" s="5">
        <v>46170</v>
      </c>
      <c r="G813" t="s">
        <v>295</v>
      </c>
      <c r="H813" s="6">
        <v>-1</v>
      </c>
      <c r="I813" t="s">
        <v>15</v>
      </c>
      <c r="J813" s="9">
        <v>428.8</v>
      </c>
      <c r="K813" t="s">
        <v>555</v>
      </c>
      <c r="L813" s="4">
        <v>16441</v>
      </c>
      <c r="M813" t="s">
        <v>17</v>
      </c>
    </row>
    <row r="814" spans="3:13" x14ac:dyDescent="0.25">
      <c r="C814" t="s">
        <v>12</v>
      </c>
      <c r="D814" s="4">
        <v>23842</v>
      </c>
      <c r="E814" s="4" t="s">
        <v>1035</v>
      </c>
      <c r="F814" s="5">
        <v>46170</v>
      </c>
      <c r="G814" t="s">
        <v>91</v>
      </c>
      <c r="H814" s="6">
        <v>-10</v>
      </c>
      <c r="I814" t="s">
        <v>15</v>
      </c>
      <c r="J814" s="9">
        <v>480</v>
      </c>
      <c r="K814" t="s">
        <v>20</v>
      </c>
      <c r="L814" s="4">
        <v>16438</v>
      </c>
      <c r="M814" t="s">
        <v>17</v>
      </c>
    </row>
    <row r="815" spans="3:13" x14ac:dyDescent="0.25">
      <c r="C815" t="s">
        <v>12</v>
      </c>
      <c r="D815" s="4">
        <v>23843</v>
      </c>
      <c r="E815" s="4" t="s">
        <v>27</v>
      </c>
      <c r="F815" s="5">
        <v>46170</v>
      </c>
      <c r="G815" t="s">
        <v>733</v>
      </c>
      <c r="H815" s="6">
        <v>-1</v>
      </c>
      <c r="I815" t="s">
        <v>15</v>
      </c>
      <c r="J815" s="9">
        <v>265.62</v>
      </c>
      <c r="K815" t="s">
        <v>555</v>
      </c>
      <c r="L815" s="4">
        <v>16439</v>
      </c>
      <c r="M815" t="s">
        <v>17</v>
      </c>
    </row>
    <row r="816" spans="3:13" x14ac:dyDescent="0.25">
      <c r="C816" t="s">
        <v>12</v>
      </c>
      <c r="D816" s="4" t="s">
        <v>1203</v>
      </c>
      <c r="E816" s="4" t="s">
        <v>31</v>
      </c>
      <c r="F816" s="5">
        <v>46170</v>
      </c>
      <c r="G816" t="s">
        <v>1201</v>
      </c>
      <c r="H816" s="6">
        <v>8</v>
      </c>
      <c r="I816" t="s">
        <v>33</v>
      </c>
      <c r="J816" s="9">
        <v>0</v>
      </c>
      <c r="K816" t="s">
        <v>601</v>
      </c>
      <c r="L816" s="4" t="s">
        <v>35</v>
      </c>
      <c r="M816" t="s">
        <v>17</v>
      </c>
    </row>
    <row r="817" spans="3:13" x14ac:dyDescent="0.25">
      <c r="C817" t="s">
        <v>12</v>
      </c>
      <c r="D817" s="4" t="s">
        <v>1204</v>
      </c>
      <c r="E817" s="4" t="s">
        <v>31</v>
      </c>
      <c r="F817" s="5">
        <v>46170</v>
      </c>
      <c r="G817" t="s">
        <v>605</v>
      </c>
      <c r="H817" s="6">
        <v>-500</v>
      </c>
      <c r="I817" t="s">
        <v>638</v>
      </c>
      <c r="J817" s="9">
        <v>17100</v>
      </c>
      <c r="K817" t="s">
        <v>478</v>
      </c>
      <c r="L817" s="4" t="s">
        <v>640</v>
      </c>
      <c r="M817" t="s">
        <v>17</v>
      </c>
    </row>
    <row r="818" spans="3:13" x14ac:dyDescent="0.25">
      <c r="C818" t="s">
        <v>12</v>
      </c>
      <c r="D818" s="4">
        <v>23844</v>
      </c>
      <c r="E818" s="4" t="s">
        <v>18</v>
      </c>
      <c r="F818" s="5">
        <v>46171</v>
      </c>
      <c r="G818" t="s">
        <v>147</v>
      </c>
      <c r="H818" s="6">
        <v>-40</v>
      </c>
      <c r="I818" t="s">
        <v>15</v>
      </c>
      <c r="J818" s="9">
        <v>1430</v>
      </c>
      <c r="K818" t="s">
        <v>350</v>
      </c>
      <c r="L818" s="4" t="s">
        <v>1205</v>
      </c>
      <c r="M818" t="s">
        <v>17</v>
      </c>
    </row>
    <row r="819" spans="3:13" x14ac:dyDescent="0.25">
      <c r="C819" t="s">
        <v>12</v>
      </c>
      <c r="D819" s="4">
        <v>23845</v>
      </c>
      <c r="E819" s="4" t="s">
        <v>27</v>
      </c>
      <c r="F819" s="5">
        <v>46171</v>
      </c>
      <c r="G819" t="s">
        <v>393</v>
      </c>
      <c r="H819" s="6">
        <v>-100</v>
      </c>
      <c r="I819" t="s">
        <v>15</v>
      </c>
      <c r="J819" s="9">
        <v>4400</v>
      </c>
      <c r="K819" t="s">
        <v>464</v>
      </c>
      <c r="L819" s="4">
        <v>16443</v>
      </c>
      <c r="M819" t="s">
        <v>17</v>
      </c>
    </row>
    <row r="820" spans="3:13" x14ac:dyDescent="0.25">
      <c r="C820" t="s">
        <v>12</v>
      </c>
      <c r="D820" s="4">
        <v>23845</v>
      </c>
      <c r="E820" s="4" t="s">
        <v>27</v>
      </c>
      <c r="F820" s="5">
        <v>46171</v>
      </c>
      <c r="G820" t="s">
        <v>99</v>
      </c>
      <c r="H820" s="6">
        <v>-120</v>
      </c>
      <c r="I820" t="s">
        <v>15</v>
      </c>
      <c r="J820" s="9">
        <v>7524</v>
      </c>
      <c r="K820" t="s">
        <v>1084</v>
      </c>
      <c r="L820" s="4">
        <v>16443</v>
      </c>
      <c r="M820" t="s">
        <v>17</v>
      </c>
    </row>
    <row r="821" spans="3:13" x14ac:dyDescent="0.25">
      <c r="C821" t="s">
        <v>12</v>
      </c>
      <c r="D821" s="4">
        <v>23846</v>
      </c>
      <c r="E821" s="4" t="s">
        <v>607</v>
      </c>
      <c r="F821" s="5">
        <v>46171</v>
      </c>
      <c r="G821" t="s">
        <v>158</v>
      </c>
      <c r="H821" s="6">
        <v>-26</v>
      </c>
      <c r="I821" t="s">
        <v>15</v>
      </c>
      <c r="J821" s="9">
        <v>265.2</v>
      </c>
      <c r="K821" t="s">
        <v>667</v>
      </c>
      <c r="L821" s="4">
        <v>16431</v>
      </c>
      <c r="M821" t="s">
        <v>17</v>
      </c>
    </row>
    <row r="822" spans="3:13" x14ac:dyDescent="0.25">
      <c r="C822" t="s">
        <v>12</v>
      </c>
      <c r="D822" s="4">
        <v>23846</v>
      </c>
      <c r="E822" s="4" t="s">
        <v>607</v>
      </c>
      <c r="F822" s="5">
        <v>46171</v>
      </c>
      <c r="G822" t="s">
        <v>51</v>
      </c>
      <c r="H822" s="6">
        <v>-3</v>
      </c>
      <c r="I822" t="s">
        <v>15</v>
      </c>
      <c r="J822" s="9">
        <v>205.29</v>
      </c>
      <c r="K822" t="s">
        <v>458</v>
      </c>
      <c r="L822" s="4">
        <v>16431</v>
      </c>
      <c r="M822" t="s">
        <v>17</v>
      </c>
    </row>
    <row r="823" spans="3:13" x14ac:dyDescent="0.25">
      <c r="C823" t="s">
        <v>12</v>
      </c>
      <c r="D823" s="4">
        <v>23846</v>
      </c>
      <c r="E823" s="4" t="s">
        <v>607</v>
      </c>
      <c r="F823" s="5">
        <v>46171</v>
      </c>
      <c r="G823" t="s">
        <v>48</v>
      </c>
      <c r="H823" s="6">
        <v>-3</v>
      </c>
      <c r="I823" t="s">
        <v>15</v>
      </c>
      <c r="J823" s="9">
        <v>205.29</v>
      </c>
      <c r="K823" t="s">
        <v>458</v>
      </c>
      <c r="L823" s="4">
        <v>16431</v>
      </c>
      <c r="M823" t="s">
        <v>17</v>
      </c>
    </row>
    <row r="824" spans="3:13" x14ac:dyDescent="0.25">
      <c r="C824" t="s">
        <v>12</v>
      </c>
      <c r="D824" s="4">
        <v>23846</v>
      </c>
      <c r="E824" s="4" t="s">
        <v>607</v>
      </c>
      <c r="F824" s="5">
        <v>46171</v>
      </c>
      <c r="G824" t="s">
        <v>164</v>
      </c>
      <c r="H824" s="6">
        <v>-36</v>
      </c>
      <c r="I824" t="s">
        <v>15</v>
      </c>
      <c r="J824" s="9">
        <v>1595.88</v>
      </c>
      <c r="K824" t="s">
        <v>1206</v>
      </c>
      <c r="L824" s="4">
        <v>16431</v>
      </c>
      <c r="M824" t="s">
        <v>17</v>
      </c>
    </row>
    <row r="825" spans="3:13" x14ac:dyDescent="0.25">
      <c r="C825" t="s">
        <v>12</v>
      </c>
      <c r="D825" s="4">
        <v>23846</v>
      </c>
      <c r="E825" s="4" t="s">
        <v>607</v>
      </c>
      <c r="F825" s="5">
        <v>46171</v>
      </c>
      <c r="G825" t="s">
        <v>170</v>
      </c>
      <c r="H825" s="6">
        <v>-5</v>
      </c>
      <c r="I825" t="s">
        <v>15</v>
      </c>
      <c r="J825" s="9">
        <v>557.70000000000005</v>
      </c>
      <c r="K825" t="s">
        <v>346</v>
      </c>
      <c r="L825" s="4">
        <v>16431</v>
      </c>
      <c r="M825" t="s">
        <v>17</v>
      </c>
    </row>
    <row r="826" spans="3:13" x14ac:dyDescent="0.25">
      <c r="C826" t="s">
        <v>12</v>
      </c>
      <c r="D826" s="4">
        <v>23946</v>
      </c>
      <c r="E826" s="4" t="s">
        <v>607</v>
      </c>
      <c r="F826" s="5">
        <v>46171</v>
      </c>
      <c r="G826" t="s">
        <v>22</v>
      </c>
      <c r="H826" s="6">
        <v>-2</v>
      </c>
      <c r="I826" t="s">
        <v>15</v>
      </c>
      <c r="J826" s="9">
        <v>216.9</v>
      </c>
      <c r="K826" t="s">
        <v>16</v>
      </c>
      <c r="L826" s="4">
        <v>16431</v>
      </c>
      <c r="M826" t="s">
        <v>17</v>
      </c>
    </row>
    <row r="827" spans="3:13" x14ac:dyDescent="0.25">
      <c r="C827" t="s">
        <v>12</v>
      </c>
      <c r="D827" s="4">
        <v>23847</v>
      </c>
      <c r="E827" s="4" t="s">
        <v>351</v>
      </c>
      <c r="F827" s="5">
        <v>46171</v>
      </c>
      <c r="G827" t="s">
        <v>141</v>
      </c>
      <c r="H827" s="6">
        <v>-25</v>
      </c>
      <c r="I827" t="s">
        <v>15</v>
      </c>
      <c r="J827" s="9">
        <v>207.75</v>
      </c>
      <c r="K827" t="s">
        <v>356</v>
      </c>
      <c r="L827" s="4">
        <v>16442</v>
      </c>
      <c r="M827" t="s">
        <v>17</v>
      </c>
    </row>
    <row r="828" spans="3:13" x14ac:dyDescent="0.25">
      <c r="C828" t="s">
        <v>12</v>
      </c>
      <c r="D828" s="4">
        <v>23848</v>
      </c>
      <c r="E828" s="4" t="s">
        <v>18</v>
      </c>
      <c r="F828" s="5">
        <v>46171</v>
      </c>
      <c r="G828" t="s">
        <v>241</v>
      </c>
      <c r="H828" s="6">
        <v>-12</v>
      </c>
      <c r="I828" t="s">
        <v>15</v>
      </c>
      <c r="J828" s="9">
        <v>4579.2</v>
      </c>
      <c r="K828" t="s">
        <v>595</v>
      </c>
      <c r="L828" s="4">
        <v>16446</v>
      </c>
      <c r="M828" t="s">
        <v>17</v>
      </c>
    </row>
    <row r="829" spans="3:13" x14ac:dyDescent="0.25">
      <c r="C829" t="s">
        <v>12</v>
      </c>
      <c r="D829" s="4">
        <v>23849</v>
      </c>
      <c r="E829" s="4" t="s">
        <v>18</v>
      </c>
      <c r="F829" s="5">
        <v>46171</v>
      </c>
      <c r="G829" t="s">
        <v>51</v>
      </c>
      <c r="H829" s="6">
        <v>-20</v>
      </c>
      <c r="I829" t="s">
        <v>15</v>
      </c>
      <c r="J829" s="9">
        <v>2420</v>
      </c>
      <c r="K829" t="s">
        <v>358</v>
      </c>
      <c r="L829" s="4">
        <v>16445</v>
      </c>
      <c r="M829" t="s">
        <v>17</v>
      </c>
    </row>
    <row r="830" spans="3:13" x14ac:dyDescent="0.25">
      <c r="C830" t="s">
        <v>12</v>
      </c>
      <c r="D830" s="4" t="s">
        <v>1207</v>
      </c>
      <c r="E830" s="4" t="s">
        <v>31</v>
      </c>
      <c r="F830" s="5">
        <v>46174</v>
      </c>
      <c r="G830" t="s">
        <v>1208</v>
      </c>
      <c r="H830" s="6">
        <v>1</v>
      </c>
      <c r="I830" t="s">
        <v>33</v>
      </c>
      <c r="J830" s="9">
        <v>540.54999999999995</v>
      </c>
      <c r="K830" t="s">
        <v>727</v>
      </c>
      <c r="L830" s="4">
        <v>103905</v>
      </c>
      <c r="M830" t="s">
        <v>17</v>
      </c>
    </row>
    <row r="831" spans="3:13" x14ac:dyDescent="0.25">
      <c r="C831" t="s">
        <v>12</v>
      </c>
      <c r="D831" s="4" t="s">
        <v>1209</v>
      </c>
      <c r="E831" s="4" t="s">
        <v>31</v>
      </c>
      <c r="F831" s="5">
        <v>46174</v>
      </c>
      <c r="G831" t="s">
        <v>620</v>
      </c>
      <c r="H831" s="6">
        <v>400</v>
      </c>
      <c r="I831" t="s">
        <v>33</v>
      </c>
      <c r="J831" s="9">
        <v>11480</v>
      </c>
      <c r="K831" t="s">
        <v>451</v>
      </c>
      <c r="L831" s="4">
        <v>103947</v>
      </c>
      <c r="M831" t="s">
        <v>17</v>
      </c>
    </row>
    <row r="832" spans="3:13" x14ac:dyDescent="0.25">
      <c r="C832" t="s">
        <v>12</v>
      </c>
      <c r="D832" s="4">
        <v>23850</v>
      </c>
      <c r="E832" s="4" t="s">
        <v>615</v>
      </c>
      <c r="F832" s="5">
        <v>46174</v>
      </c>
      <c r="G832" t="s">
        <v>147</v>
      </c>
      <c r="H832" s="6">
        <v>-240</v>
      </c>
      <c r="I832" t="s">
        <v>15</v>
      </c>
      <c r="J832" s="9">
        <v>5042.3999999999996</v>
      </c>
      <c r="K832" t="s">
        <v>1210</v>
      </c>
      <c r="L832" s="4">
        <v>16450</v>
      </c>
      <c r="M832" t="s">
        <v>17</v>
      </c>
    </row>
    <row r="833" spans="3:13" x14ac:dyDescent="0.25">
      <c r="C833" t="s">
        <v>12</v>
      </c>
      <c r="D833" s="4">
        <v>23851</v>
      </c>
      <c r="E833" s="4" t="s">
        <v>1211</v>
      </c>
      <c r="F833" s="5">
        <v>46174</v>
      </c>
      <c r="G833" t="s">
        <v>1208</v>
      </c>
      <c r="H833" s="6">
        <v>-1</v>
      </c>
      <c r="I833" t="s">
        <v>15</v>
      </c>
      <c r="J833" s="9">
        <v>1729.7</v>
      </c>
      <c r="K833" t="s">
        <v>555</v>
      </c>
      <c r="L833" s="4">
        <v>16245</v>
      </c>
      <c r="M833" t="s">
        <v>17</v>
      </c>
    </row>
    <row r="834" spans="3:13" x14ac:dyDescent="0.25">
      <c r="C834" t="s">
        <v>12</v>
      </c>
      <c r="D834" s="4">
        <v>23852</v>
      </c>
      <c r="E834" s="4" t="s">
        <v>1137</v>
      </c>
      <c r="F834" s="5">
        <v>46174</v>
      </c>
      <c r="G834" t="s">
        <v>879</v>
      </c>
      <c r="H834" s="6">
        <v>-2</v>
      </c>
      <c r="I834" t="s">
        <v>15</v>
      </c>
      <c r="J834" s="9">
        <v>477.34</v>
      </c>
      <c r="K834" t="s">
        <v>16</v>
      </c>
      <c r="L834" s="4">
        <v>16384</v>
      </c>
      <c r="M834" t="s">
        <v>17</v>
      </c>
    </row>
    <row r="835" spans="3:13" x14ac:dyDescent="0.25">
      <c r="C835" t="s">
        <v>12</v>
      </c>
      <c r="D835" s="4">
        <v>23853</v>
      </c>
      <c r="E835" s="4" t="s">
        <v>1212</v>
      </c>
      <c r="F835" s="5">
        <v>46174</v>
      </c>
      <c r="G835" t="s">
        <v>167</v>
      </c>
      <c r="H835" s="6">
        <v>-2</v>
      </c>
      <c r="I835" t="s">
        <v>15</v>
      </c>
      <c r="J835" s="9">
        <v>236.6</v>
      </c>
      <c r="K835" t="s">
        <v>16</v>
      </c>
      <c r="L835" s="4">
        <v>16448</v>
      </c>
      <c r="M835" t="s">
        <v>17</v>
      </c>
    </row>
    <row r="836" spans="3:13" x14ac:dyDescent="0.25">
      <c r="C836" t="s">
        <v>12</v>
      </c>
      <c r="D836" s="4">
        <v>23854</v>
      </c>
      <c r="E836" s="4" t="s">
        <v>1213</v>
      </c>
      <c r="F836" s="5">
        <v>46174</v>
      </c>
      <c r="G836" t="s">
        <v>69</v>
      </c>
      <c r="H836" s="6">
        <v>-6</v>
      </c>
      <c r="I836" t="s">
        <v>15</v>
      </c>
      <c r="J836" s="9">
        <v>627.9</v>
      </c>
      <c r="K836" t="s">
        <v>565</v>
      </c>
      <c r="L836" s="4">
        <v>16449</v>
      </c>
      <c r="M836" t="s">
        <v>17</v>
      </c>
    </row>
    <row r="837" spans="3:13" x14ac:dyDescent="0.25">
      <c r="C837" t="s">
        <v>12</v>
      </c>
      <c r="D837" s="4">
        <v>23855</v>
      </c>
      <c r="E837" s="4" t="s">
        <v>18</v>
      </c>
      <c r="F837" s="5">
        <v>46174</v>
      </c>
      <c r="G837" t="s">
        <v>79</v>
      </c>
      <c r="H837" s="6">
        <v>-10</v>
      </c>
      <c r="I837" t="s">
        <v>15</v>
      </c>
      <c r="J837" s="9">
        <v>517</v>
      </c>
      <c r="K837" t="s">
        <v>20</v>
      </c>
      <c r="L837" s="4">
        <v>16444</v>
      </c>
      <c r="M837" t="s">
        <v>17</v>
      </c>
    </row>
    <row r="838" spans="3:13" x14ac:dyDescent="0.25">
      <c r="C838" t="s">
        <v>12</v>
      </c>
      <c r="D838" s="4">
        <v>23855</v>
      </c>
      <c r="E838" s="4" t="s">
        <v>18</v>
      </c>
      <c r="F838" s="5">
        <v>46174</v>
      </c>
      <c r="G838" t="s">
        <v>382</v>
      </c>
      <c r="H838" s="6">
        <v>-20</v>
      </c>
      <c r="I838" t="s">
        <v>15</v>
      </c>
      <c r="J838" s="9">
        <v>499</v>
      </c>
      <c r="K838" t="s">
        <v>358</v>
      </c>
      <c r="L838" s="4">
        <v>16444</v>
      </c>
      <c r="M838" t="s">
        <v>17</v>
      </c>
    </row>
    <row r="839" spans="3:13" x14ac:dyDescent="0.25">
      <c r="C839" t="s">
        <v>12</v>
      </c>
      <c r="D839" s="4" t="s">
        <v>1214</v>
      </c>
      <c r="E839" s="4" t="s">
        <v>31</v>
      </c>
      <c r="F839" s="5">
        <v>46174</v>
      </c>
      <c r="G839" t="s">
        <v>879</v>
      </c>
      <c r="H839" s="6">
        <v>1</v>
      </c>
      <c r="I839" t="s">
        <v>638</v>
      </c>
      <c r="J839" s="9">
        <v>133.65</v>
      </c>
      <c r="K839" t="s">
        <v>727</v>
      </c>
      <c r="L839" s="4" t="s">
        <v>640</v>
      </c>
      <c r="M839" t="s">
        <v>17</v>
      </c>
    </row>
    <row r="840" spans="3:13" x14ac:dyDescent="0.25">
      <c r="C840" t="s">
        <v>12</v>
      </c>
      <c r="D840" s="4" t="s">
        <v>1215</v>
      </c>
      <c r="E840" s="4" t="s">
        <v>31</v>
      </c>
      <c r="F840" s="5">
        <v>46175</v>
      </c>
      <c r="G840" t="s">
        <v>920</v>
      </c>
      <c r="H840" s="6">
        <v>15</v>
      </c>
      <c r="I840" t="s">
        <v>638</v>
      </c>
      <c r="J840" s="9">
        <v>105.3</v>
      </c>
      <c r="K840" t="s">
        <v>526</v>
      </c>
      <c r="L840" s="4" t="s">
        <v>640</v>
      </c>
      <c r="M840" t="s">
        <v>17</v>
      </c>
    </row>
    <row r="841" spans="3:13" x14ac:dyDescent="0.25">
      <c r="C841" t="s">
        <v>12</v>
      </c>
      <c r="D841" s="4" t="s">
        <v>1216</v>
      </c>
      <c r="E841" s="4" t="s">
        <v>31</v>
      </c>
      <c r="F841" s="5">
        <v>46175</v>
      </c>
      <c r="G841" t="s">
        <v>925</v>
      </c>
      <c r="H841" s="6">
        <v>-30</v>
      </c>
      <c r="I841" t="s">
        <v>638</v>
      </c>
      <c r="J841" s="9">
        <v>274.2</v>
      </c>
      <c r="K841" t="s">
        <v>660</v>
      </c>
      <c r="L841" s="4" t="s">
        <v>640</v>
      </c>
      <c r="M841" t="s">
        <v>17</v>
      </c>
    </row>
    <row r="842" spans="3:13" x14ac:dyDescent="0.25">
      <c r="C842" t="s">
        <v>12</v>
      </c>
      <c r="D842" s="4" t="s">
        <v>1217</v>
      </c>
      <c r="E842" s="4" t="s">
        <v>31</v>
      </c>
      <c r="F842" s="5">
        <v>46175</v>
      </c>
      <c r="G842" t="s">
        <v>605</v>
      </c>
      <c r="H842" s="6">
        <v>24</v>
      </c>
      <c r="I842" t="s">
        <v>638</v>
      </c>
      <c r="J842" s="9">
        <v>820.8</v>
      </c>
      <c r="K842" t="s">
        <v>326</v>
      </c>
      <c r="L842" s="4" t="s">
        <v>640</v>
      </c>
      <c r="M842" t="s">
        <v>17</v>
      </c>
    </row>
    <row r="843" spans="3:13" x14ac:dyDescent="0.25">
      <c r="C843" t="s">
        <v>12</v>
      </c>
      <c r="D843" s="4" t="s">
        <v>1218</v>
      </c>
      <c r="E843" s="4" t="s">
        <v>31</v>
      </c>
      <c r="F843" s="5">
        <v>46175</v>
      </c>
      <c r="G843" t="s">
        <v>764</v>
      </c>
      <c r="H843" s="6">
        <v>65</v>
      </c>
      <c r="I843" t="s">
        <v>638</v>
      </c>
      <c r="J843" s="9">
        <v>711.75</v>
      </c>
      <c r="K843" t="s">
        <v>971</v>
      </c>
      <c r="L843" s="4" t="s">
        <v>640</v>
      </c>
      <c r="M843" t="s">
        <v>17</v>
      </c>
    </row>
    <row r="844" spans="3:13" x14ac:dyDescent="0.25">
      <c r="C844" t="s">
        <v>12</v>
      </c>
      <c r="D844" s="4" t="s">
        <v>1219</v>
      </c>
      <c r="E844" s="4" t="s">
        <v>31</v>
      </c>
      <c r="F844" s="5">
        <v>46175</v>
      </c>
      <c r="G844" t="s">
        <v>930</v>
      </c>
      <c r="H844" s="6">
        <v>-40</v>
      </c>
      <c r="I844" t="s">
        <v>638</v>
      </c>
      <c r="J844" s="9">
        <v>825.2</v>
      </c>
      <c r="K844" t="s">
        <v>350</v>
      </c>
      <c r="L844" s="4" t="s">
        <v>640</v>
      </c>
      <c r="M844" t="s">
        <v>17</v>
      </c>
    </row>
    <row r="845" spans="3:13" x14ac:dyDescent="0.25">
      <c r="C845" t="s">
        <v>12</v>
      </c>
      <c r="D845" s="4" t="s">
        <v>1220</v>
      </c>
      <c r="E845" s="4" t="s">
        <v>31</v>
      </c>
      <c r="F845" s="5">
        <v>46175</v>
      </c>
      <c r="G845" t="s">
        <v>932</v>
      </c>
      <c r="H845" s="6">
        <v>-50</v>
      </c>
      <c r="I845" t="s">
        <v>638</v>
      </c>
      <c r="J845" s="9">
        <v>2185</v>
      </c>
      <c r="K845" t="s">
        <v>354</v>
      </c>
      <c r="L845" s="4" t="s">
        <v>640</v>
      </c>
      <c r="M845" t="s">
        <v>17</v>
      </c>
    </row>
    <row r="846" spans="3:13" x14ac:dyDescent="0.25">
      <c r="C846" t="s">
        <v>12</v>
      </c>
      <c r="D846" s="4" t="s">
        <v>1221</v>
      </c>
      <c r="E846" s="4" t="s">
        <v>31</v>
      </c>
      <c r="F846" s="5">
        <v>46175</v>
      </c>
      <c r="G846" t="s">
        <v>1222</v>
      </c>
      <c r="H846" s="6">
        <v>280</v>
      </c>
      <c r="I846" t="s">
        <v>638</v>
      </c>
      <c r="J846" s="9">
        <v>11426.8</v>
      </c>
      <c r="K846" t="s">
        <v>1223</v>
      </c>
      <c r="L846" s="4" t="s">
        <v>640</v>
      </c>
      <c r="M846" t="s">
        <v>17</v>
      </c>
    </row>
    <row r="847" spans="3:13" x14ac:dyDescent="0.25">
      <c r="C847" t="s">
        <v>12</v>
      </c>
      <c r="D847" s="4" t="s">
        <v>1224</v>
      </c>
      <c r="E847" s="4" t="s">
        <v>31</v>
      </c>
      <c r="F847" s="5">
        <v>46175</v>
      </c>
      <c r="G847" t="s">
        <v>1225</v>
      </c>
      <c r="H847" s="6">
        <v>50</v>
      </c>
      <c r="I847" t="s">
        <v>638</v>
      </c>
      <c r="J847" s="9">
        <v>6340.5</v>
      </c>
      <c r="K847" t="s">
        <v>319</v>
      </c>
      <c r="L847" s="4" t="s">
        <v>640</v>
      </c>
      <c r="M847" t="s">
        <v>17</v>
      </c>
    </row>
    <row r="848" spans="3:13" x14ac:dyDescent="0.25">
      <c r="C848" t="s">
        <v>12</v>
      </c>
      <c r="D848" s="4" t="s">
        <v>1226</v>
      </c>
      <c r="E848" s="4" t="s">
        <v>31</v>
      </c>
      <c r="F848" s="5">
        <v>46175</v>
      </c>
      <c r="G848" t="s">
        <v>1227</v>
      </c>
      <c r="H848" s="6">
        <v>27</v>
      </c>
      <c r="I848" t="s">
        <v>638</v>
      </c>
      <c r="J848" s="9">
        <v>1169.3699999999999</v>
      </c>
      <c r="K848" t="s">
        <v>1228</v>
      </c>
      <c r="L848" s="4" t="s">
        <v>640</v>
      </c>
      <c r="M848" t="s">
        <v>17</v>
      </c>
    </row>
    <row r="849" spans="3:13" x14ac:dyDescent="0.25">
      <c r="C849" t="s">
        <v>12</v>
      </c>
      <c r="D849" s="4">
        <v>23856</v>
      </c>
      <c r="E849" s="4" t="s">
        <v>602</v>
      </c>
      <c r="F849" s="5">
        <v>46175</v>
      </c>
      <c r="G849" t="s">
        <v>1102</v>
      </c>
      <c r="H849" s="6">
        <v>-2</v>
      </c>
      <c r="I849" t="s">
        <v>15</v>
      </c>
      <c r="J849" s="9">
        <v>1631.34</v>
      </c>
      <c r="K849" t="s">
        <v>16</v>
      </c>
      <c r="L849" s="4">
        <v>16459</v>
      </c>
      <c r="M849" t="s">
        <v>17</v>
      </c>
    </row>
    <row r="850" spans="3:13" x14ac:dyDescent="0.25">
      <c r="C850" t="s">
        <v>12</v>
      </c>
      <c r="D850" s="4">
        <v>23857</v>
      </c>
      <c r="E850" s="4" t="s">
        <v>1141</v>
      </c>
      <c r="F850" s="5">
        <v>46175</v>
      </c>
      <c r="G850" t="s">
        <v>24</v>
      </c>
      <c r="H850" s="6">
        <v>-30</v>
      </c>
      <c r="I850" t="s">
        <v>15</v>
      </c>
      <c r="J850" s="9">
        <v>3234</v>
      </c>
      <c r="K850" t="s">
        <v>660</v>
      </c>
      <c r="L850" s="4">
        <v>16457</v>
      </c>
      <c r="M850" t="s">
        <v>17</v>
      </c>
    </row>
    <row r="851" spans="3:13" x14ac:dyDescent="0.25">
      <c r="C851" t="s">
        <v>12</v>
      </c>
      <c r="D851" s="4">
        <v>23858</v>
      </c>
      <c r="E851" s="4" t="s">
        <v>459</v>
      </c>
      <c r="F851" s="5">
        <v>46175</v>
      </c>
      <c r="G851" t="s">
        <v>24</v>
      </c>
      <c r="H851" s="6">
        <v>-13</v>
      </c>
      <c r="I851" t="s">
        <v>15</v>
      </c>
      <c r="J851" s="9">
        <v>1534</v>
      </c>
      <c r="K851" t="s">
        <v>460</v>
      </c>
      <c r="L851" s="4">
        <v>16453</v>
      </c>
      <c r="M851" t="s">
        <v>17</v>
      </c>
    </row>
    <row r="852" spans="3:13" x14ac:dyDescent="0.25">
      <c r="C852" t="s">
        <v>12</v>
      </c>
      <c r="D852" s="4">
        <v>23860</v>
      </c>
      <c r="E852" s="4" t="s">
        <v>1229</v>
      </c>
      <c r="F852" s="5">
        <v>46175</v>
      </c>
      <c r="G852" t="s">
        <v>57</v>
      </c>
      <c r="H852" s="6">
        <v>-10</v>
      </c>
      <c r="I852" t="s">
        <v>15</v>
      </c>
      <c r="J852" s="9">
        <v>1344</v>
      </c>
      <c r="K852" t="s">
        <v>20</v>
      </c>
      <c r="L852" s="4">
        <v>16452</v>
      </c>
      <c r="M852" t="s">
        <v>17</v>
      </c>
    </row>
    <row r="853" spans="3:13" x14ac:dyDescent="0.25">
      <c r="C853" t="s">
        <v>12</v>
      </c>
      <c r="D853" s="4">
        <v>23860</v>
      </c>
      <c r="E853" s="4" t="s">
        <v>1229</v>
      </c>
      <c r="F853" s="5">
        <v>46175</v>
      </c>
      <c r="G853" t="s">
        <v>161</v>
      </c>
      <c r="H853" s="6">
        <v>-10</v>
      </c>
      <c r="I853" t="s">
        <v>15</v>
      </c>
      <c r="J853" s="9">
        <v>618</v>
      </c>
      <c r="K853" t="s">
        <v>20</v>
      </c>
      <c r="L853" s="4">
        <v>16452</v>
      </c>
      <c r="M853" t="s">
        <v>17</v>
      </c>
    </row>
    <row r="854" spans="3:13" x14ac:dyDescent="0.25">
      <c r="C854" t="s">
        <v>12</v>
      </c>
      <c r="D854" s="4">
        <v>23860</v>
      </c>
      <c r="E854" s="4" t="s">
        <v>1229</v>
      </c>
      <c r="F854" s="5">
        <v>46175</v>
      </c>
      <c r="G854" t="s">
        <v>113</v>
      </c>
      <c r="H854" s="6">
        <v>-10</v>
      </c>
      <c r="I854" t="s">
        <v>15</v>
      </c>
      <c r="J854" s="9">
        <v>1182</v>
      </c>
      <c r="K854" t="s">
        <v>20</v>
      </c>
      <c r="L854" s="4">
        <v>16452</v>
      </c>
      <c r="M854" t="s">
        <v>17</v>
      </c>
    </row>
    <row r="855" spans="3:13" x14ac:dyDescent="0.25">
      <c r="C855" t="s">
        <v>12</v>
      </c>
      <c r="D855" s="4">
        <v>23860</v>
      </c>
      <c r="E855" s="4" t="s">
        <v>1229</v>
      </c>
      <c r="F855" s="5">
        <v>46175</v>
      </c>
      <c r="G855" t="s">
        <v>24</v>
      </c>
      <c r="H855" s="6">
        <v>-10</v>
      </c>
      <c r="I855" t="s">
        <v>15</v>
      </c>
      <c r="J855" s="9">
        <v>1296</v>
      </c>
      <c r="K855" t="s">
        <v>20</v>
      </c>
      <c r="L855" s="4">
        <v>16452</v>
      </c>
      <c r="M855" t="s">
        <v>17</v>
      </c>
    </row>
    <row r="856" spans="3:13" x14ac:dyDescent="0.25">
      <c r="C856" t="s">
        <v>12</v>
      </c>
      <c r="D856" s="4">
        <v>23860</v>
      </c>
      <c r="E856" s="4" t="s">
        <v>1229</v>
      </c>
      <c r="F856" s="5">
        <v>46175</v>
      </c>
      <c r="G856" t="s">
        <v>130</v>
      </c>
      <c r="H856" s="6">
        <v>-5</v>
      </c>
      <c r="I856" t="s">
        <v>15</v>
      </c>
      <c r="J856" s="9">
        <v>1857</v>
      </c>
      <c r="K856" t="s">
        <v>346</v>
      </c>
      <c r="L856" s="4">
        <v>16452</v>
      </c>
      <c r="M856" t="s">
        <v>17</v>
      </c>
    </row>
    <row r="857" spans="3:13" x14ac:dyDescent="0.25">
      <c r="C857" t="s">
        <v>12</v>
      </c>
      <c r="D857" s="4">
        <v>23860</v>
      </c>
      <c r="E857" s="4" t="s">
        <v>1229</v>
      </c>
      <c r="F857" s="5">
        <v>46175</v>
      </c>
      <c r="G857" t="s">
        <v>94</v>
      </c>
      <c r="H857" s="6">
        <v>-10</v>
      </c>
      <c r="I857" t="s">
        <v>15</v>
      </c>
      <c r="J857" s="9">
        <v>522</v>
      </c>
      <c r="K857" t="s">
        <v>20</v>
      </c>
      <c r="L857" s="4">
        <v>16452</v>
      </c>
      <c r="M857" t="s">
        <v>17</v>
      </c>
    </row>
    <row r="858" spans="3:13" x14ac:dyDescent="0.25">
      <c r="C858" t="s">
        <v>12</v>
      </c>
      <c r="D858" s="4">
        <v>23861</v>
      </c>
      <c r="E858" s="4" t="s">
        <v>668</v>
      </c>
      <c r="F858" s="5">
        <v>46175</v>
      </c>
      <c r="G858" t="s">
        <v>158</v>
      </c>
      <c r="H858" s="6">
        <v>-85</v>
      </c>
      <c r="I858" t="s">
        <v>15</v>
      </c>
      <c r="J858" s="9">
        <v>1229.0999999999999</v>
      </c>
      <c r="K858" t="s">
        <v>1230</v>
      </c>
      <c r="L858" s="4">
        <v>16451</v>
      </c>
      <c r="M858" t="s">
        <v>17</v>
      </c>
    </row>
    <row r="859" spans="3:13" x14ac:dyDescent="0.25">
      <c r="C859" t="s">
        <v>12</v>
      </c>
      <c r="D859" s="4">
        <v>23861</v>
      </c>
      <c r="E859" s="4" t="s">
        <v>668</v>
      </c>
      <c r="F859" s="5">
        <v>46175</v>
      </c>
      <c r="G859" t="s">
        <v>173</v>
      </c>
      <c r="H859" s="6">
        <v>-15</v>
      </c>
      <c r="I859" t="s">
        <v>15</v>
      </c>
      <c r="J859" s="9">
        <v>1759.8</v>
      </c>
      <c r="K859" t="s">
        <v>560</v>
      </c>
      <c r="L859" s="4">
        <v>16451</v>
      </c>
      <c r="M859" t="s">
        <v>17</v>
      </c>
    </row>
    <row r="860" spans="3:13" x14ac:dyDescent="0.25">
      <c r="C860" t="s">
        <v>12</v>
      </c>
      <c r="D860" s="4">
        <v>23861</v>
      </c>
      <c r="E860" s="4" t="s">
        <v>668</v>
      </c>
      <c r="F860" s="5">
        <v>46175</v>
      </c>
      <c r="G860" t="s">
        <v>102</v>
      </c>
      <c r="H860" s="6">
        <v>-10</v>
      </c>
      <c r="I860" t="s">
        <v>15</v>
      </c>
      <c r="J860" s="9">
        <v>402.1</v>
      </c>
      <c r="K860" t="s">
        <v>20</v>
      </c>
      <c r="L860" s="4">
        <v>16451</v>
      </c>
      <c r="M860" t="s">
        <v>17</v>
      </c>
    </row>
    <row r="861" spans="3:13" x14ac:dyDescent="0.25">
      <c r="C861" t="s">
        <v>12</v>
      </c>
      <c r="D861" s="4">
        <v>23861</v>
      </c>
      <c r="E861" s="4" t="s">
        <v>668</v>
      </c>
      <c r="F861" s="5">
        <v>46175</v>
      </c>
      <c r="G861" t="s">
        <v>153</v>
      </c>
      <c r="H861" s="6">
        <v>-5</v>
      </c>
      <c r="I861" t="s">
        <v>15</v>
      </c>
      <c r="J861" s="9">
        <v>385.95</v>
      </c>
      <c r="K861" t="s">
        <v>346</v>
      </c>
      <c r="L861" s="4">
        <v>16451</v>
      </c>
      <c r="M861" t="s">
        <v>17</v>
      </c>
    </row>
    <row r="862" spans="3:13" x14ac:dyDescent="0.25">
      <c r="C862" t="s">
        <v>12</v>
      </c>
      <c r="D862" s="4">
        <v>23861</v>
      </c>
      <c r="E862" s="4" t="s">
        <v>668</v>
      </c>
      <c r="F862" s="5">
        <v>46175</v>
      </c>
      <c r="G862" t="s">
        <v>355</v>
      </c>
      <c r="H862" s="6">
        <v>-15</v>
      </c>
      <c r="I862" t="s">
        <v>15</v>
      </c>
      <c r="J862" s="9">
        <v>792.75</v>
      </c>
      <c r="K862" t="s">
        <v>560</v>
      </c>
      <c r="L862" s="4">
        <v>16451</v>
      </c>
      <c r="M862" t="s">
        <v>17</v>
      </c>
    </row>
    <row r="863" spans="3:13" x14ac:dyDescent="0.25">
      <c r="C863" t="s">
        <v>12</v>
      </c>
      <c r="D863" s="4">
        <v>23861</v>
      </c>
      <c r="E863" s="4" t="s">
        <v>668</v>
      </c>
      <c r="F863" s="5">
        <v>46175</v>
      </c>
      <c r="G863" t="s">
        <v>113</v>
      </c>
      <c r="H863" s="6">
        <v>-110</v>
      </c>
      <c r="I863" t="s">
        <v>15</v>
      </c>
      <c r="J863" s="9">
        <v>7507.5</v>
      </c>
      <c r="K863" t="s">
        <v>1231</v>
      </c>
      <c r="L863" s="4">
        <v>16451</v>
      </c>
      <c r="M863" t="s">
        <v>17</v>
      </c>
    </row>
    <row r="864" spans="3:13" x14ac:dyDescent="0.25">
      <c r="C864" t="s">
        <v>12</v>
      </c>
      <c r="D864" s="4">
        <v>23861</v>
      </c>
      <c r="E864" s="4" t="s">
        <v>668</v>
      </c>
      <c r="F864" s="5">
        <v>46175</v>
      </c>
      <c r="G864" t="s">
        <v>405</v>
      </c>
      <c r="H864" s="6">
        <v>-10</v>
      </c>
      <c r="I864" t="s">
        <v>15</v>
      </c>
      <c r="J864" s="9">
        <v>183.2</v>
      </c>
      <c r="K864" t="s">
        <v>20</v>
      </c>
      <c r="L864" s="4">
        <v>16451</v>
      </c>
      <c r="M864" t="s">
        <v>17</v>
      </c>
    </row>
    <row r="865" spans="3:13" x14ac:dyDescent="0.25">
      <c r="C865" t="s">
        <v>12</v>
      </c>
      <c r="D865" s="4">
        <v>23861</v>
      </c>
      <c r="E865" s="4" t="s">
        <v>668</v>
      </c>
      <c r="F865" s="5">
        <v>46175</v>
      </c>
      <c r="G865" t="s">
        <v>138</v>
      </c>
      <c r="H865" s="6">
        <v>-10</v>
      </c>
      <c r="I865" t="s">
        <v>15</v>
      </c>
      <c r="J865" s="9">
        <v>75.099999999999994</v>
      </c>
      <c r="K865" t="s">
        <v>20</v>
      </c>
      <c r="L865" s="4">
        <v>16451</v>
      </c>
      <c r="M865" t="s">
        <v>17</v>
      </c>
    </row>
    <row r="866" spans="3:13" x14ac:dyDescent="0.25">
      <c r="C866" t="s">
        <v>12</v>
      </c>
      <c r="D866" s="4">
        <v>23861</v>
      </c>
      <c r="E866" s="4" t="s">
        <v>668</v>
      </c>
      <c r="F866" s="5">
        <v>46175</v>
      </c>
      <c r="G866" t="s">
        <v>141</v>
      </c>
      <c r="H866" s="6">
        <v>-10</v>
      </c>
      <c r="I866" t="s">
        <v>15</v>
      </c>
      <c r="J866" s="9">
        <v>142.5</v>
      </c>
      <c r="K866" t="s">
        <v>20</v>
      </c>
      <c r="L866" s="4">
        <v>16451</v>
      </c>
      <c r="M866" t="s">
        <v>17</v>
      </c>
    </row>
    <row r="867" spans="3:13" x14ac:dyDescent="0.25">
      <c r="C867" t="s">
        <v>12</v>
      </c>
      <c r="D867" s="4">
        <v>23861</v>
      </c>
      <c r="E867" s="4" t="s">
        <v>668</v>
      </c>
      <c r="F867" s="5">
        <v>46175</v>
      </c>
      <c r="G867" t="s">
        <v>99</v>
      </c>
      <c r="H867" s="6">
        <v>-5</v>
      </c>
      <c r="I867" t="s">
        <v>15</v>
      </c>
      <c r="J867" s="9">
        <v>95.7</v>
      </c>
      <c r="K867" t="s">
        <v>346</v>
      </c>
      <c r="L867" s="4">
        <v>16451</v>
      </c>
      <c r="M867" t="s">
        <v>17</v>
      </c>
    </row>
    <row r="868" spans="3:13" x14ac:dyDescent="0.25">
      <c r="C868" t="s">
        <v>12</v>
      </c>
      <c r="D868" s="4">
        <v>23861</v>
      </c>
      <c r="E868" s="4" t="s">
        <v>668</v>
      </c>
      <c r="F868" s="5">
        <v>46175</v>
      </c>
      <c r="G868" t="s">
        <v>170</v>
      </c>
      <c r="H868" s="6">
        <v>-45</v>
      </c>
      <c r="I868" t="s">
        <v>15</v>
      </c>
      <c r="J868" s="9">
        <v>5322.6</v>
      </c>
      <c r="K868" t="s">
        <v>673</v>
      </c>
      <c r="L868" s="4">
        <v>16451</v>
      </c>
      <c r="M868" t="s">
        <v>17</v>
      </c>
    </row>
    <row r="869" spans="3:13" x14ac:dyDescent="0.25">
      <c r="C869" t="s">
        <v>12</v>
      </c>
      <c r="D869" s="4">
        <v>23861</v>
      </c>
      <c r="E869" s="4" t="s">
        <v>668</v>
      </c>
      <c r="F869" s="5">
        <v>46175</v>
      </c>
      <c r="G869" t="s">
        <v>167</v>
      </c>
      <c r="H869" s="6">
        <v>-40</v>
      </c>
      <c r="I869" t="s">
        <v>15</v>
      </c>
      <c r="J869" s="9">
        <v>3516</v>
      </c>
      <c r="K869" t="s">
        <v>350</v>
      </c>
      <c r="L869" s="4">
        <v>16451</v>
      </c>
      <c r="M869" t="s">
        <v>17</v>
      </c>
    </row>
    <row r="870" spans="3:13" x14ac:dyDescent="0.25">
      <c r="C870" t="s">
        <v>12</v>
      </c>
      <c r="D870" s="4">
        <v>23861</v>
      </c>
      <c r="E870" s="4" t="s">
        <v>668</v>
      </c>
      <c r="F870" s="5">
        <v>46175</v>
      </c>
      <c r="G870" t="s">
        <v>116</v>
      </c>
      <c r="H870" s="6">
        <v>-20</v>
      </c>
      <c r="I870" t="s">
        <v>15</v>
      </c>
      <c r="J870" s="9">
        <v>1437.4</v>
      </c>
      <c r="K870" t="s">
        <v>358</v>
      </c>
      <c r="L870" s="4">
        <v>16451</v>
      </c>
      <c r="M870" t="s">
        <v>17</v>
      </c>
    </row>
    <row r="871" spans="3:13" x14ac:dyDescent="0.25">
      <c r="C871" t="s">
        <v>12</v>
      </c>
      <c r="D871" s="4">
        <v>23861</v>
      </c>
      <c r="E871" s="4" t="s">
        <v>668</v>
      </c>
      <c r="F871" s="5">
        <v>46175</v>
      </c>
      <c r="G871" t="s">
        <v>24</v>
      </c>
      <c r="H871" s="6">
        <v>-70</v>
      </c>
      <c r="I871" t="s">
        <v>15</v>
      </c>
      <c r="J871" s="9">
        <v>5030.8999999999996</v>
      </c>
      <c r="K871" t="s">
        <v>1066</v>
      </c>
      <c r="L871" s="4">
        <v>16451</v>
      </c>
      <c r="M871" t="s">
        <v>17</v>
      </c>
    </row>
    <row r="872" spans="3:13" x14ac:dyDescent="0.25">
      <c r="C872" t="s">
        <v>12</v>
      </c>
      <c r="D872" s="4">
        <v>23861</v>
      </c>
      <c r="E872" s="4" t="s">
        <v>668</v>
      </c>
      <c r="F872" s="5">
        <v>46175</v>
      </c>
      <c r="G872" t="s">
        <v>121</v>
      </c>
      <c r="H872" s="6">
        <v>-40</v>
      </c>
      <c r="I872" t="s">
        <v>15</v>
      </c>
      <c r="J872" s="9">
        <v>4185.6000000000004</v>
      </c>
      <c r="K872" t="s">
        <v>350</v>
      </c>
      <c r="L872" s="4">
        <v>16451</v>
      </c>
      <c r="M872" t="s">
        <v>17</v>
      </c>
    </row>
    <row r="873" spans="3:13" x14ac:dyDescent="0.25">
      <c r="C873" t="s">
        <v>12</v>
      </c>
      <c r="D873" s="4">
        <v>23861</v>
      </c>
      <c r="E873" s="4" t="s">
        <v>668</v>
      </c>
      <c r="F873" s="5">
        <v>46175</v>
      </c>
      <c r="G873" t="s">
        <v>124</v>
      </c>
      <c r="H873" s="6">
        <v>-70</v>
      </c>
      <c r="I873" t="s">
        <v>15</v>
      </c>
      <c r="J873" s="9">
        <v>9867.9</v>
      </c>
      <c r="K873" t="s">
        <v>1066</v>
      </c>
      <c r="L873" s="4">
        <v>16451</v>
      </c>
      <c r="M873" t="s">
        <v>17</v>
      </c>
    </row>
    <row r="874" spans="3:13" x14ac:dyDescent="0.25">
      <c r="C874" t="s">
        <v>12</v>
      </c>
      <c r="D874" s="4">
        <v>23861</v>
      </c>
      <c r="E874" s="4" t="s">
        <v>668</v>
      </c>
      <c r="F874" s="5">
        <v>46175</v>
      </c>
      <c r="G874" t="s">
        <v>127</v>
      </c>
      <c r="H874" s="6">
        <v>-10</v>
      </c>
      <c r="I874" t="s">
        <v>15</v>
      </c>
      <c r="J874" s="9">
        <v>2336.3000000000002</v>
      </c>
      <c r="K874" t="s">
        <v>20</v>
      </c>
      <c r="L874" s="4">
        <v>16451</v>
      </c>
      <c r="M874" t="s">
        <v>17</v>
      </c>
    </row>
    <row r="875" spans="3:13" x14ac:dyDescent="0.25">
      <c r="C875" t="s">
        <v>12</v>
      </c>
      <c r="D875" s="4">
        <v>23861</v>
      </c>
      <c r="E875" s="4" t="s">
        <v>668</v>
      </c>
      <c r="F875" s="5">
        <v>46175</v>
      </c>
      <c r="G875" t="s">
        <v>130</v>
      </c>
      <c r="H875" s="6">
        <v>-15</v>
      </c>
      <c r="I875" t="s">
        <v>15</v>
      </c>
      <c r="J875" s="9">
        <v>4206</v>
      </c>
      <c r="K875" t="s">
        <v>560</v>
      </c>
      <c r="L875" s="4">
        <v>16451</v>
      </c>
      <c r="M875" t="s">
        <v>17</v>
      </c>
    </row>
    <row r="876" spans="3:13" x14ac:dyDescent="0.25">
      <c r="C876" t="s">
        <v>12</v>
      </c>
      <c r="D876" s="4">
        <v>23861</v>
      </c>
      <c r="E876" s="4" t="s">
        <v>668</v>
      </c>
      <c r="F876" s="5">
        <v>46175</v>
      </c>
      <c r="G876" t="s">
        <v>94</v>
      </c>
      <c r="H876" s="6">
        <v>-10</v>
      </c>
      <c r="I876" t="s">
        <v>15</v>
      </c>
      <c r="J876" s="9">
        <v>153.6</v>
      </c>
      <c r="K876" t="s">
        <v>20</v>
      </c>
      <c r="L876" s="4">
        <v>16451</v>
      </c>
      <c r="M876" t="s">
        <v>17</v>
      </c>
    </row>
    <row r="877" spans="3:13" x14ac:dyDescent="0.25">
      <c r="C877" t="s">
        <v>12</v>
      </c>
      <c r="D877" s="4">
        <v>23861</v>
      </c>
      <c r="E877" s="4" t="s">
        <v>668</v>
      </c>
      <c r="F877" s="5">
        <v>46175</v>
      </c>
      <c r="G877" t="s">
        <v>161</v>
      </c>
      <c r="H877" s="6">
        <v>-85</v>
      </c>
      <c r="I877" t="s">
        <v>15</v>
      </c>
      <c r="J877" s="9">
        <v>1847.05</v>
      </c>
      <c r="K877" t="s">
        <v>1230</v>
      </c>
      <c r="L877" s="4">
        <v>16451</v>
      </c>
      <c r="M877" t="s">
        <v>17</v>
      </c>
    </row>
    <row r="878" spans="3:13" x14ac:dyDescent="0.25">
      <c r="C878" t="s">
        <v>12</v>
      </c>
      <c r="D878" s="4">
        <v>23861</v>
      </c>
      <c r="E878" s="4" t="s">
        <v>668</v>
      </c>
      <c r="F878" s="5">
        <v>46175</v>
      </c>
      <c r="G878" t="s">
        <v>164</v>
      </c>
      <c r="H878" s="6">
        <v>-70</v>
      </c>
      <c r="I878" t="s">
        <v>15</v>
      </c>
      <c r="J878" s="9">
        <v>4169.8999999999996</v>
      </c>
      <c r="K878" t="s">
        <v>1066</v>
      </c>
      <c r="L878" s="4">
        <v>16451</v>
      </c>
      <c r="M878" t="s">
        <v>17</v>
      </c>
    </row>
    <row r="879" spans="3:13" x14ac:dyDescent="0.25">
      <c r="C879" t="s">
        <v>12</v>
      </c>
      <c r="D879" s="4">
        <v>23861</v>
      </c>
      <c r="E879" s="4" t="s">
        <v>668</v>
      </c>
      <c r="F879" s="5">
        <v>46175</v>
      </c>
      <c r="G879" t="s">
        <v>28</v>
      </c>
      <c r="H879" s="6">
        <v>-5</v>
      </c>
      <c r="I879" t="s">
        <v>15</v>
      </c>
      <c r="J879" s="9">
        <v>88.35</v>
      </c>
      <c r="K879" t="s">
        <v>346</v>
      </c>
      <c r="L879" s="4">
        <v>16451</v>
      </c>
      <c r="M879" t="s">
        <v>17</v>
      </c>
    </row>
    <row r="880" spans="3:13" x14ac:dyDescent="0.25">
      <c r="C880" t="s">
        <v>12</v>
      </c>
      <c r="D880" s="4">
        <v>23861</v>
      </c>
      <c r="E880" s="4" t="s">
        <v>668</v>
      </c>
      <c r="F880" s="5">
        <v>46175</v>
      </c>
      <c r="G880" t="s">
        <v>408</v>
      </c>
      <c r="H880" s="6">
        <v>-3</v>
      </c>
      <c r="I880" t="s">
        <v>15</v>
      </c>
      <c r="J880" s="9">
        <v>54.96</v>
      </c>
      <c r="K880" t="s">
        <v>458</v>
      </c>
      <c r="L880" s="4">
        <v>16451</v>
      </c>
      <c r="M880" t="s">
        <v>17</v>
      </c>
    </row>
    <row r="881" spans="3:13" x14ac:dyDescent="0.25">
      <c r="C881" t="s">
        <v>12</v>
      </c>
      <c r="D881" s="4">
        <v>23862</v>
      </c>
      <c r="E881" s="4" t="s">
        <v>998</v>
      </c>
      <c r="F881" s="5">
        <v>46175</v>
      </c>
      <c r="G881" t="s">
        <v>113</v>
      </c>
      <c r="H881" s="6">
        <v>-40</v>
      </c>
      <c r="I881" t="s">
        <v>15</v>
      </c>
      <c r="J881" s="9">
        <v>3591.2</v>
      </c>
      <c r="K881" t="s">
        <v>350</v>
      </c>
      <c r="L881" s="4">
        <v>16465</v>
      </c>
      <c r="M881" t="s">
        <v>17</v>
      </c>
    </row>
    <row r="882" spans="3:13" x14ac:dyDescent="0.25">
      <c r="C882" t="s">
        <v>12</v>
      </c>
      <c r="D882" s="4" t="s">
        <v>1232</v>
      </c>
      <c r="E882" s="4" t="s">
        <v>31</v>
      </c>
      <c r="F882" s="5">
        <v>46176</v>
      </c>
      <c r="G882" t="s">
        <v>1176</v>
      </c>
      <c r="H882" s="6">
        <v>11</v>
      </c>
      <c r="I882" t="s">
        <v>33</v>
      </c>
      <c r="J882" s="9">
        <v>329.45</v>
      </c>
      <c r="K882" t="s">
        <v>1233</v>
      </c>
      <c r="L882" s="4">
        <v>103965</v>
      </c>
      <c r="M882" t="s">
        <v>17</v>
      </c>
    </row>
    <row r="883" spans="3:13" x14ac:dyDescent="0.25">
      <c r="C883" t="s">
        <v>12</v>
      </c>
      <c r="D883" s="4" t="s">
        <v>1234</v>
      </c>
      <c r="E883" s="4" t="s">
        <v>31</v>
      </c>
      <c r="F883" s="5">
        <v>46176</v>
      </c>
      <c r="G883" t="s">
        <v>516</v>
      </c>
      <c r="H883" s="6">
        <v>250</v>
      </c>
      <c r="I883" t="s">
        <v>33</v>
      </c>
      <c r="J883" s="9">
        <v>2425</v>
      </c>
      <c r="K883" t="s">
        <v>1235</v>
      </c>
      <c r="L883" s="4">
        <v>103962</v>
      </c>
      <c r="M883" t="s">
        <v>17</v>
      </c>
    </row>
    <row r="884" spans="3:13" x14ac:dyDescent="0.25">
      <c r="C884" t="s">
        <v>12</v>
      </c>
      <c r="D884" s="4" t="s">
        <v>1236</v>
      </c>
      <c r="E884" s="4" t="s">
        <v>31</v>
      </c>
      <c r="F884" s="5">
        <v>46176</v>
      </c>
      <c r="G884" t="s">
        <v>377</v>
      </c>
      <c r="H884" s="6">
        <v>-104</v>
      </c>
      <c r="I884" t="s">
        <v>638</v>
      </c>
      <c r="J884" s="9">
        <v>200</v>
      </c>
      <c r="K884" t="s">
        <v>1237</v>
      </c>
      <c r="L884" s="4" t="s">
        <v>640</v>
      </c>
      <c r="M884" t="s">
        <v>17</v>
      </c>
    </row>
    <row r="885" spans="3:13" x14ac:dyDescent="0.25">
      <c r="C885" t="s">
        <v>12</v>
      </c>
      <c r="D885" s="4" t="s">
        <v>1238</v>
      </c>
      <c r="E885" s="4" t="s">
        <v>31</v>
      </c>
      <c r="F885" s="5">
        <v>46176</v>
      </c>
      <c r="G885" t="s">
        <v>249</v>
      </c>
      <c r="H885" s="6">
        <v>-21</v>
      </c>
      <c r="I885" t="s">
        <v>638</v>
      </c>
      <c r="J885" s="9">
        <v>604.16999999999996</v>
      </c>
      <c r="K885" t="s">
        <v>1239</v>
      </c>
      <c r="L885" s="4" t="s">
        <v>640</v>
      </c>
      <c r="M885" t="s">
        <v>17</v>
      </c>
    </row>
    <row r="886" spans="3:13" x14ac:dyDescent="0.25">
      <c r="C886" t="s">
        <v>12</v>
      </c>
      <c r="D886" s="4" t="s">
        <v>1240</v>
      </c>
      <c r="E886" s="4" t="s">
        <v>31</v>
      </c>
      <c r="F886" s="5">
        <v>46176</v>
      </c>
      <c r="G886" t="s">
        <v>252</v>
      </c>
      <c r="H886" s="6">
        <v>-61</v>
      </c>
      <c r="I886" t="s">
        <v>638</v>
      </c>
      <c r="J886" s="9">
        <v>1708</v>
      </c>
      <c r="K886" t="s">
        <v>1241</v>
      </c>
      <c r="L886" s="4" t="s">
        <v>640</v>
      </c>
      <c r="M886" t="s">
        <v>17</v>
      </c>
    </row>
    <row r="887" spans="3:13" x14ac:dyDescent="0.25">
      <c r="C887" t="s">
        <v>12</v>
      </c>
      <c r="D887" s="4">
        <v>23863</v>
      </c>
      <c r="E887" s="4" t="s">
        <v>1242</v>
      </c>
      <c r="F887" s="5">
        <v>46176</v>
      </c>
      <c r="G887" t="s">
        <v>48</v>
      </c>
      <c r="H887" s="6">
        <v>-80</v>
      </c>
      <c r="I887" t="s">
        <v>15</v>
      </c>
      <c r="J887" s="9">
        <v>12188</v>
      </c>
      <c r="K887" t="s">
        <v>745</v>
      </c>
      <c r="L887" s="4">
        <v>16467</v>
      </c>
      <c r="M887" t="s">
        <v>17</v>
      </c>
    </row>
    <row r="888" spans="3:13" x14ac:dyDescent="0.25">
      <c r="C888" t="s">
        <v>12</v>
      </c>
      <c r="D888" s="4">
        <v>23864</v>
      </c>
      <c r="E888" s="4" t="s">
        <v>659</v>
      </c>
      <c r="F888" s="5">
        <v>46176</v>
      </c>
      <c r="G888" t="s">
        <v>767</v>
      </c>
      <c r="H888" s="6">
        <v>-200</v>
      </c>
      <c r="I888" t="s">
        <v>15</v>
      </c>
      <c r="J888" s="9">
        <v>6800</v>
      </c>
      <c r="K888" t="s">
        <v>462</v>
      </c>
      <c r="L888" s="4">
        <v>16467</v>
      </c>
      <c r="M888" t="s">
        <v>17</v>
      </c>
    </row>
    <row r="889" spans="3:13" x14ac:dyDescent="0.25">
      <c r="C889" t="s">
        <v>12</v>
      </c>
      <c r="D889" s="4">
        <v>23864</v>
      </c>
      <c r="E889" s="4" t="s">
        <v>659</v>
      </c>
      <c r="F889" s="5">
        <v>46176</v>
      </c>
      <c r="G889" t="s">
        <v>66</v>
      </c>
      <c r="H889" s="6">
        <v>-34</v>
      </c>
      <c r="I889" t="s">
        <v>15</v>
      </c>
      <c r="J889" s="9">
        <v>5508</v>
      </c>
      <c r="K889" t="s">
        <v>1243</v>
      </c>
      <c r="L889" s="4">
        <v>16467</v>
      </c>
      <c r="M889" t="s">
        <v>17</v>
      </c>
    </row>
    <row r="890" spans="3:13" x14ac:dyDescent="0.25">
      <c r="C890" t="s">
        <v>12</v>
      </c>
      <c r="D890" s="4">
        <v>23864</v>
      </c>
      <c r="E890" s="4" t="s">
        <v>659</v>
      </c>
      <c r="F890" s="5">
        <v>46176</v>
      </c>
      <c r="G890" t="s">
        <v>536</v>
      </c>
      <c r="H890" s="6">
        <v>-10</v>
      </c>
      <c r="I890" t="s">
        <v>15</v>
      </c>
      <c r="J890" s="9">
        <v>225</v>
      </c>
      <c r="K890" t="s">
        <v>20</v>
      </c>
      <c r="L890" s="4">
        <v>16467</v>
      </c>
      <c r="M890" t="s">
        <v>17</v>
      </c>
    </row>
    <row r="891" spans="3:13" x14ac:dyDescent="0.25">
      <c r="C891" t="s">
        <v>12</v>
      </c>
      <c r="D891" s="4">
        <v>23864</v>
      </c>
      <c r="E891" s="4" t="s">
        <v>659</v>
      </c>
      <c r="F891" s="5">
        <v>46176</v>
      </c>
      <c r="G891" t="s">
        <v>541</v>
      </c>
      <c r="H891" s="6">
        <v>-10</v>
      </c>
      <c r="I891" t="s">
        <v>15</v>
      </c>
      <c r="J891" s="9">
        <v>272.5</v>
      </c>
      <c r="K891" t="s">
        <v>20</v>
      </c>
      <c r="L891" s="4">
        <v>16467</v>
      </c>
      <c r="M891" t="s">
        <v>17</v>
      </c>
    </row>
    <row r="892" spans="3:13" x14ac:dyDescent="0.25">
      <c r="C892" t="s">
        <v>12</v>
      </c>
      <c r="D892" s="4">
        <v>23864</v>
      </c>
      <c r="E892" s="4" t="s">
        <v>659</v>
      </c>
      <c r="F892" s="5">
        <v>46176</v>
      </c>
      <c r="G892" t="s">
        <v>124</v>
      </c>
      <c r="H892" s="6">
        <v>-15</v>
      </c>
      <c r="I892" t="s">
        <v>15</v>
      </c>
      <c r="J892" s="9">
        <v>2862.75</v>
      </c>
      <c r="K892" t="s">
        <v>560</v>
      </c>
      <c r="L892" s="4">
        <v>16467</v>
      </c>
      <c r="M892" t="s">
        <v>17</v>
      </c>
    </row>
    <row r="893" spans="3:13" x14ac:dyDescent="0.25">
      <c r="C893" t="s">
        <v>12</v>
      </c>
      <c r="D893" s="4">
        <v>23865</v>
      </c>
      <c r="E893" s="4" t="s">
        <v>969</v>
      </c>
      <c r="F893" s="5">
        <v>46176</v>
      </c>
      <c r="G893" t="s">
        <v>516</v>
      </c>
      <c r="H893" s="6">
        <v>-102</v>
      </c>
      <c r="I893" t="s">
        <v>15</v>
      </c>
      <c r="J893" s="9">
        <v>1275</v>
      </c>
      <c r="K893" t="s">
        <v>1244</v>
      </c>
      <c r="L893" s="4" t="s">
        <v>1245</v>
      </c>
      <c r="M893" t="s">
        <v>17</v>
      </c>
    </row>
    <row r="894" spans="3:13" x14ac:dyDescent="0.25">
      <c r="C894" t="s">
        <v>12</v>
      </c>
      <c r="D894" s="4">
        <v>23866</v>
      </c>
      <c r="E894" s="4" t="s">
        <v>18</v>
      </c>
      <c r="F894" s="5">
        <v>46178</v>
      </c>
      <c r="G894" t="s">
        <v>45</v>
      </c>
      <c r="H894" s="6">
        <v>-24</v>
      </c>
      <c r="I894" t="s">
        <v>15</v>
      </c>
      <c r="J894" s="9">
        <v>4303.2</v>
      </c>
      <c r="K894" t="s">
        <v>608</v>
      </c>
      <c r="L894" s="4">
        <v>16469</v>
      </c>
      <c r="M894" t="s">
        <v>17</v>
      </c>
    </row>
    <row r="895" spans="3:13" x14ac:dyDescent="0.25">
      <c r="C895" t="s">
        <v>12</v>
      </c>
      <c r="D895" s="4">
        <v>23867</v>
      </c>
      <c r="E895" s="4" t="s">
        <v>18</v>
      </c>
      <c r="F895" s="5">
        <v>46178</v>
      </c>
      <c r="G895" t="s">
        <v>307</v>
      </c>
      <c r="H895" s="6">
        <v>-26</v>
      </c>
      <c r="I895" t="s">
        <v>15</v>
      </c>
      <c r="J895" s="9">
        <v>2730</v>
      </c>
      <c r="K895" t="s">
        <v>667</v>
      </c>
      <c r="L895" s="4">
        <v>16470</v>
      </c>
      <c r="M895" t="s">
        <v>17</v>
      </c>
    </row>
    <row r="896" spans="3:13" x14ac:dyDescent="0.25">
      <c r="C896" t="s">
        <v>12</v>
      </c>
      <c r="D896" s="4">
        <v>23868</v>
      </c>
      <c r="E896" s="4" t="s">
        <v>18</v>
      </c>
      <c r="F896" s="5">
        <v>46178</v>
      </c>
      <c r="G896" t="s">
        <v>88</v>
      </c>
      <c r="H896" s="6">
        <v>-8</v>
      </c>
      <c r="I896" t="s">
        <v>15</v>
      </c>
      <c r="J896" s="9">
        <v>334.4</v>
      </c>
      <c r="K896" t="s">
        <v>630</v>
      </c>
      <c r="L896" s="4">
        <v>16473</v>
      </c>
      <c r="M896" t="s">
        <v>17</v>
      </c>
    </row>
    <row r="897" spans="3:17" x14ac:dyDescent="0.25">
      <c r="C897" t="s">
        <v>12</v>
      </c>
      <c r="D897" s="4">
        <v>23869</v>
      </c>
      <c r="E897" s="4" t="s">
        <v>349</v>
      </c>
      <c r="F897" s="5">
        <v>46178</v>
      </c>
      <c r="G897" t="s">
        <v>141</v>
      </c>
      <c r="H897" s="6">
        <v>-50</v>
      </c>
      <c r="I897" t="s">
        <v>15</v>
      </c>
      <c r="J897" s="9">
        <v>591</v>
      </c>
      <c r="K897" t="s">
        <v>354</v>
      </c>
      <c r="L897" s="4">
        <v>16472</v>
      </c>
      <c r="M897" t="s">
        <v>17</v>
      </c>
    </row>
    <row r="898" spans="3:17" x14ac:dyDescent="0.25">
      <c r="C898" t="s">
        <v>12</v>
      </c>
      <c r="D898" s="4">
        <v>23870</v>
      </c>
      <c r="E898" s="4" t="s">
        <v>18</v>
      </c>
      <c r="F898" s="5">
        <v>46178</v>
      </c>
      <c r="G898" t="s">
        <v>24</v>
      </c>
      <c r="H898" s="6">
        <v>-30</v>
      </c>
      <c r="I898" t="s">
        <v>15</v>
      </c>
      <c r="J898" s="9">
        <v>3564</v>
      </c>
      <c r="K898" t="s">
        <v>660</v>
      </c>
      <c r="L898" s="4">
        <v>16471</v>
      </c>
      <c r="M898" t="s">
        <v>17</v>
      </c>
    </row>
    <row r="899" spans="3:17" x14ac:dyDescent="0.25">
      <c r="C899" t="s">
        <v>12</v>
      </c>
      <c r="D899" s="4">
        <v>23871</v>
      </c>
      <c r="E899" s="4" t="s">
        <v>18</v>
      </c>
      <c r="F899" s="5">
        <v>46178</v>
      </c>
      <c r="G899" t="s">
        <v>82</v>
      </c>
      <c r="H899" s="6">
        <v>-60</v>
      </c>
      <c r="I899" t="s">
        <v>15</v>
      </c>
      <c r="J899" s="9">
        <v>2442</v>
      </c>
      <c r="K899" t="s">
        <v>557</v>
      </c>
      <c r="L899" s="4">
        <v>16474</v>
      </c>
      <c r="M899" t="s">
        <v>17</v>
      </c>
    </row>
    <row r="900" spans="3:17" x14ac:dyDescent="0.25">
      <c r="C900" t="s">
        <v>12</v>
      </c>
      <c r="D900" s="4">
        <v>23872</v>
      </c>
      <c r="E900" s="4" t="s">
        <v>972</v>
      </c>
      <c r="F900" s="5">
        <v>46178</v>
      </c>
      <c r="G900" t="s">
        <v>214</v>
      </c>
      <c r="H900" s="6">
        <v>-100</v>
      </c>
      <c r="I900" t="s">
        <v>15</v>
      </c>
      <c r="J900" s="9">
        <v>40000</v>
      </c>
      <c r="K900" t="s">
        <v>464</v>
      </c>
      <c r="L900" s="4">
        <v>16360</v>
      </c>
      <c r="M900" t="s">
        <v>17</v>
      </c>
    </row>
    <row r="901" spans="3:17" x14ac:dyDescent="0.25">
      <c r="C901" t="s">
        <v>12</v>
      </c>
      <c r="D901" s="4">
        <v>23872</v>
      </c>
      <c r="E901" s="4" t="s">
        <v>972</v>
      </c>
      <c r="F901" s="5">
        <v>46178</v>
      </c>
      <c r="G901" t="s">
        <v>206</v>
      </c>
      <c r="H901" s="6">
        <v>-100</v>
      </c>
      <c r="I901" t="s">
        <v>15</v>
      </c>
      <c r="J901" s="9">
        <v>15200</v>
      </c>
      <c r="K901" t="s">
        <v>464</v>
      </c>
      <c r="L901" s="4">
        <v>16360</v>
      </c>
      <c r="M901" t="s">
        <v>17</v>
      </c>
    </row>
    <row r="902" spans="3:17" x14ac:dyDescent="0.25">
      <c r="C902" t="s">
        <v>12</v>
      </c>
      <c r="D902" s="4">
        <v>23873</v>
      </c>
      <c r="E902" s="4" t="s">
        <v>972</v>
      </c>
      <c r="F902" s="5">
        <v>46178</v>
      </c>
      <c r="G902" t="s">
        <v>209</v>
      </c>
      <c r="H902" s="6">
        <v>-50</v>
      </c>
      <c r="I902" t="s">
        <v>15</v>
      </c>
      <c r="J902" s="9">
        <v>9400</v>
      </c>
      <c r="K902" t="s">
        <v>354</v>
      </c>
      <c r="L902" s="4">
        <v>16348</v>
      </c>
      <c r="M902" t="s">
        <v>17</v>
      </c>
    </row>
    <row r="903" spans="3:17" x14ac:dyDescent="0.25">
      <c r="C903" t="s">
        <v>12</v>
      </c>
      <c r="D903" s="4">
        <v>23874</v>
      </c>
      <c r="E903" s="4" t="s">
        <v>972</v>
      </c>
      <c r="F903" s="5">
        <v>46178</v>
      </c>
      <c r="G903" t="s">
        <v>212</v>
      </c>
      <c r="H903" s="6">
        <v>-35</v>
      </c>
      <c r="I903" t="s">
        <v>15</v>
      </c>
      <c r="J903" s="9">
        <v>9485</v>
      </c>
      <c r="K903" t="s">
        <v>703</v>
      </c>
      <c r="L903" s="4">
        <v>16341</v>
      </c>
      <c r="M903" t="s">
        <v>17</v>
      </c>
    </row>
    <row r="904" spans="3:17" x14ac:dyDescent="0.25">
      <c r="C904" t="s">
        <v>12</v>
      </c>
      <c r="D904" s="4">
        <v>23875</v>
      </c>
      <c r="E904" s="4" t="s">
        <v>18</v>
      </c>
      <c r="F904" s="5">
        <v>46178</v>
      </c>
      <c r="G904" t="s">
        <v>241</v>
      </c>
      <c r="H904" s="6">
        <v>-12</v>
      </c>
      <c r="I904" t="s">
        <v>15</v>
      </c>
      <c r="J904" s="9">
        <v>4579.2</v>
      </c>
      <c r="K904" t="s">
        <v>595</v>
      </c>
      <c r="L904" s="4">
        <v>16476</v>
      </c>
      <c r="M904" t="s">
        <v>17</v>
      </c>
    </row>
    <row r="905" spans="3:17" x14ac:dyDescent="0.25">
      <c r="C905" t="s">
        <v>12</v>
      </c>
      <c r="D905" s="4">
        <v>23876</v>
      </c>
      <c r="E905" s="4" t="s">
        <v>18</v>
      </c>
      <c r="F905" s="5">
        <v>46178</v>
      </c>
      <c r="G905" t="s">
        <v>45</v>
      </c>
      <c r="H905" s="6">
        <v>-12</v>
      </c>
      <c r="I905" t="s">
        <v>15</v>
      </c>
      <c r="J905" s="9">
        <v>2151.6</v>
      </c>
      <c r="K905" t="s">
        <v>595</v>
      </c>
      <c r="L905" s="4">
        <v>16475</v>
      </c>
      <c r="M905" t="s">
        <v>17</v>
      </c>
    </row>
    <row r="906" spans="3:17" x14ac:dyDescent="0.25">
      <c r="C906" t="s">
        <v>12</v>
      </c>
      <c r="D906" s="4">
        <v>23877</v>
      </c>
      <c r="E906" s="4" t="s">
        <v>18</v>
      </c>
      <c r="F906" s="5">
        <v>46178</v>
      </c>
      <c r="G906" t="s">
        <v>307</v>
      </c>
      <c r="H906" s="6">
        <v>-20</v>
      </c>
      <c r="I906" t="s">
        <v>15</v>
      </c>
      <c r="J906" s="9">
        <v>2100</v>
      </c>
      <c r="K906" t="s">
        <v>358</v>
      </c>
      <c r="L906" s="4">
        <v>16478</v>
      </c>
      <c r="M906" t="s">
        <v>17</v>
      </c>
    </row>
    <row r="907" spans="3:17" x14ac:dyDescent="0.25">
      <c r="C907" t="s">
        <v>12</v>
      </c>
      <c r="D907" s="4">
        <v>23878</v>
      </c>
      <c r="E907" s="4" t="s">
        <v>18</v>
      </c>
      <c r="F907" s="5">
        <v>46178</v>
      </c>
      <c r="G907" t="s">
        <v>79</v>
      </c>
      <c r="H907" s="6">
        <v>-10</v>
      </c>
      <c r="I907" t="s">
        <v>15</v>
      </c>
      <c r="J907" s="9">
        <v>517</v>
      </c>
      <c r="K907" t="s">
        <v>20</v>
      </c>
      <c r="L907" s="4">
        <v>16477</v>
      </c>
      <c r="M907" t="s">
        <v>17</v>
      </c>
    </row>
    <row r="908" spans="3:17" x14ac:dyDescent="0.25">
      <c r="C908" t="s">
        <v>12</v>
      </c>
      <c r="D908" s="4">
        <v>23879</v>
      </c>
      <c r="E908" s="4" t="s">
        <v>746</v>
      </c>
      <c r="F908" s="5">
        <v>46178</v>
      </c>
      <c r="G908" t="s">
        <v>45</v>
      </c>
      <c r="H908" s="6">
        <v>-11</v>
      </c>
      <c r="I908" t="s">
        <v>15</v>
      </c>
      <c r="J908" s="9">
        <v>2330.9</v>
      </c>
      <c r="K908" t="s">
        <v>669</v>
      </c>
      <c r="L908" s="4">
        <v>16479</v>
      </c>
      <c r="M908" t="s">
        <v>17</v>
      </c>
      <c r="Q908">
        <f>SUMIF(Transactions[[#Headers],[ProductID]],Transactions[[#Headers],[Quantity]])</f>
        <v>0</v>
      </c>
    </row>
    <row r="909" spans="3:17" x14ac:dyDescent="0.25">
      <c r="C909" t="s">
        <v>12</v>
      </c>
      <c r="D909" s="4" t="s">
        <v>1246</v>
      </c>
      <c r="E909" s="4" t="s">
        <v>31</v>
      </c>
      <c r="F909" s="5">
        <v>46181</v>
      </c>
      <c r="G909" t="s">
        <v>1095</v>
      </c>
      <c r="H909" s="6">
        <v>-2</v>
      </c>
      <c r="I909" t="s">
        <v>638</v>
      </c>
      <c r="J909" s="9">
        <v>72.599999999999994</v>
      </c>
      <c r="K909" t="s">
        <v>16</v>
      </c>
      <c r="L909" s="4" t="s">
        <v>640</v>
      </c>
      <c r="M909" t="s">
        <v>17</v>
      </c>
    </row>
    <row r="910" spans="3:17" x14ac:dyDescent="0.25">
      <c r="C910" t="s">
        <v>12</v>
      </c>
      <c r="D910" s="4" t="s">
        <v>1247</v>
      </c>
      <c r="E910" s="4" t="s">
        <v>31</v>
      </c>
      <c r="F910" s="5">
        <v>46181</v>
      </c>
      <c r="G910" t="s">
        <v>892</v>
      </c>
      <c r="H910" s="6">
        <v>-227</v>
      </c>
      <c r="I910" t="s">
        <v>638</v>
      </c>
      <c r="J910" s="9">
        <v>964.75</v>
      </c>
      <c r="K910" t="s">
        <v>1070</v>
      </c>
      <c r="L910" s="4" t="s">
        <v>640</v>
      </c>
      <c r="M910" t="s">
        <v>17</v>
      </c>
    </row>
    <row r="911" spans="3:17" x14ac:dyDescent="0.25">
      <c r="C911" t="s">
        <v>12</v>
      </c>
      <c r="D911" s="4" t="s">
        <v>1248</v>
      </c>
      <c r="E911" s="4" t="s">
        <v>31</v>
      </c>
      <c r="F911" s="5">
        <v>46181</v>
      </c>
      <c r="G911" t="s">
        <v>894</v>
      </c>
      <c r="H911" s="6">
        <v>88</v>
      </c>
      <c r="I911" t="s">
        <v>638</v>
      </c>
      <c r="J911" s="9">
        <v>1584</v>
      </c>
      <c r="K911" t="s">
        <v>1249</v>
      </c>
      <c r="L911" s="4" t="s">
        <v>640</v>
      </c>
      <c r="M911" t="s">
        <v>17</v>
      </c>
    </row>
    <row r="912" spans="3:17" x14ac:dyDescent="0.25">
      <c r="C912" t="s">
        <v>12</v>
      </c>
      <c r="D912" s="4" t="s">
        <v>1250</v>
      </c>
      <c r="E912" s="4" t="s">
        <v>31</v>
      </c>
      <c r="F912" s="5">
        <v>46181</v>
      </c>
      <c r="G912" t="s">
        <v>206</v>
      </c>
      <c r="H912" s="6">
        <v>101</v>
      </c>
      <c r="I912" t="s">
        <v>638</v>
      </c>
      <c r="J912" s="9">
        <v>8049.7</v>
      </c>
      <c r="K912" t="s">
        <v>1251</v>
      </c>
      <c r="L912" s="4" t="s">
        <v>640</v>
      </c>
      <c r="M912" t="s">
        <v>17</v>
      </c>
    </row>
    <row r="913" spans="3:13" x14ac:dyDescent="0.25">
      <c r="C913" t="s">
        <v>12</v>
      </c>
      <c r="D913" s="4" t="s">
        <v>1252</v>
      </c>
      <c r="E913" s="4" t="s">
        <v>31</v>
      </c>
      <c r="F913" s="5">
        <v>46182</v>
      </c>
      <c r="G913" t="s">
        <v>153</v>
      </c>
      <c r="H913" s="6">
        <v>155</v>
      </c>
      <c r="I913" t="s">
        <v>33</v>
      </c>
      <c r="J913" s="9">
        <v>5178</v>
      </c>
      <c r="K913" t="s">
        <v>1253</v>
      </c>
      <c r="L913" s="4">
        <v>103915</v>
      </c>
      <c r="M913" t="s">
        <v>17</v>
      </c>
    </row>
    <row r="914" spans="3:13" x14ac:dyDescent="0.25">
      <c r="C914" t="s">
        <v>12</v>
      </c>
      <c r="D914" s="4" t="s">
        <v>1254</v>
      </c>
      <c r="E914" s="4" t="s">
        <v>31</v>
      </c>
      <c r="F914" s="5">
        <v>46182</v>
      </c>
      <c r="G914" t="s">
        <v>88</v>
      </c>
      <c r="H914" s="6">
        <v>827</v>
      </c>
      <c r="I914" t="s">
        <v>33</v>
      </c>
      <c r="J914" s="9">
        <v>3255</v>
      </c>
      <c r="K914" t="s">
        <v>1255</v>
      </c>
      <c r="L914" s="4">
        <v>103913</v>
      </c>
      <c r="M914" t="s">
        <v>17</v>
      </c>
    </row>
    <row r="915" spans="3:13" x14ac:dyDescent="0.25">
      <c r="C915" t="s">
        <v>12</v>
      </c>
      <c r="D915" s="4" t="s">
        <v>1256</v>
      </c>
      <c r="E915" s="4" t="s">
        <v>31</v>
      </c>
      <c r="F915" s="5">
        <v>46182</v>
      </c>
      <c r="G915" t="s">
        <v>141</v>
      </c>
      <c r="H915" s="6">
        <v>500</v>
      </c>
      <c r="I915" t="s">
        <v>33</v>
      </c>
      <c r="J915" s="9">
        <v>2660</v>
      </c>
      <c r="K915" t="s">
        <v>635</v>
      </c>
      <c r="L915" s="4">
        <v>103903</v>
      </c>
      <c r="M915" t="s">
        <v>17</v>
      </c>
    </row>
    <row r="916" spans="3:13" x14ac:dyDescent="0.25">
      <c r="C916" t="s">
        <v>12</v>
      </c>
      <c r="D916" s="4" t="s">
        <v>1257</v>
      </c>
      <c r="E916" s="4" t="s">
        <v>31</v>
      </c>
      <c r="F916" s="5">
        <v>46182</v>
      </c>
      <c r="G916" t="s">
        <v>567</v>
      </c>
      <c r="H916" s="6">
        <v>1052</v>
      </c>
      <c r="I916" t="s">
        <v>33</v>
      </c>
      <c r="J916" s="9">
        <v>5020</v>
      </c>
      <c r="K916" t="s">
        <v>1258</v>
      </c>
      <c r="L916" s="4">
        <v>103908</v>
      </c>
      <c r="M916" t="s">
        <v>17</v>
      </c>
    </row>
    <row r="917" spans="3:13" x14ac:dyDescent="0.25">
      <c r="C917" t="s">
        <v>12</v>
      </c>
      <c r="D917" s="4" t="s">
        <v>1259</v>
      </c>
      <c r="E917" s="4" t="s">
        <v>31</v>
      </c>
      <c r="F917" s="5">
        <v>46182</v>
      </c>
      <c r="G917" t="s">
        <v>390</v>
      </c>
      <c r="H917" s="6">
        <v>683</v>
      </c>
      <c r="I917" t="s">
        <v>33</v>
      </c>
      <c r="J917" s="9">
        <v>4065</v>
      </c>
      <c r="K917" t="s">
        <v>1260</v>
      </c>
      <c r="L917" s="4">
        <v>103914</v>
      </c>
      <c r="M917" t="s">
        <v>17</v>
      </c>
    </row>
    <row r="918" spans="3:13" x14ac:dyDescent="0.25">
      <c r="C918" t="s">
        <v>12</v>
      </c>
      <c r="D918" s="4" t="s">
        <v>1261</v>
      </c>
      <c r="E918" s="4" t="s">
        <v>31</v>
      </c>
      <c r="F918" s="5">
        <v>46182</v>
      </c>
      <c r="G918" t="s">
        <v>167</v>
      </c>
      <c r="H918" s="6">
        <v>304</v>
      </c>
      <c r="I918" t="s">
        <v>33</v>
      </c>
      <c r="J918" s="9">
        <v>8895</v>
      </c>
      <c r="K918" t="s">
        <v>72</v>
      </c>
      <c r="L918" s="4">
        <v>103918</v>
      </c>
      <c r="M918" t="s">
        <v>17</v>
      </c>
    </row>
    <row r="919" spans="3:13" x14ac:dyDescent="0.25">
      <c r="C919" t="s">
        <v>12</v>
      </c>
      <c r="D919" s="4">
        <v>23881</v>
      </c>
      <c r="E919" s="4" t="s">
        <v>1262</v>
      </c>
      <c r="F919" s="5">
        <v>46182</v>
      </c>
      <c r="G919" t="s">
        <v>181</v>
      </c>
      <c r="H919" s="6">
        <v>-22</v>
      </c>
      <c r="I919" t="s">
        <v>15</v>
      </c>
      <c r="J919" s="9">
        <v>1611.72</v>
      </c>
      <c r="K919" t="s">
        <v>1042</v>
      </c>
      <c r="L919" s="4">
        <v>16482</v>
      </c>
      <c r="M919" t="s">
        <v>17</v>
      </c>
    </row>
    <row r="920" spans="3:13" x14ac:dyDescent="0.25">
      <c r="C920" t="s">
        <v>12</v>
      </c>
      <c r="D920" s="4">
        <v>23882</v>
      </c>
      <c r="E920" s="4" t="s">
        <v>1263</v>
      </c>
      <c r="F920" s="5">
        <v>46182</v>
      </c>
      <c r="G920" t="s">
        <v>130</v>
      </c>
      <c r="H920" s="6">
        <v>-1</v>
      </c>
      <c r="I920" t="s">
        <v>15</v>
      </c>
      <c r="J920" s="9">
        <v>371.4</v>
      </c>
      <c r="K920" t="s">
        <v>555</v>
      </c>
      <c r="L920" s="4">
        <v>16486</v>
      </c>
      <c r="M920" t="s">
        <v>17</v>
      </c>
    </row>
    <row r="921" spans="3:13" x14ac:dyDescent="0.25">
      <c r="C921" t="s">
        <v>12</v>
      </c>
      <c r="D921" s="4" t="s">
        <v>1264</v>
      </c>
      <c r="E921" s="4" t="s">
        <v>31</v>
      </c>
      <c r="F921" s="5">
        <v>46183</v>
      </c>
      <c r="G921" t="s">
        <v>141</v>
      </c>
      <c r="H921" s="6">
        <v>-155</v>
      </c>
      <c r="I921" t="s">
        <v>638</v>
      </c>
      <c r="J921" s="9">
        <v>824.6</v>
      </c>
      <c r="K921" t="s">
        <v>1265</v>
      </c>
      <c r="L921" s="4" t="s">
        <v>640</v>
      </c>
      <c r="M921" t="s">
        <v>17</v>
      </c>
    </row>
    <row r="922" spans="3:13" x14ac:dyDescent="0.25">
      <c r="C922" t="s">
        <v>12</v>
      </c>
      <c r="D922" s="4" t="s">
        <v>1266</v>
      </c>
      <c r="E922" s="4" t="s">
        <v>31</v>
      </c>
      <c r="F922" s="5">
        <v>46183</v>
      </c>
      <c r="G922" t="s">
        <v>153</v>
      </c>
      <c r="H922" s="6">
        <v>-19</v>
      </c>
      <c r="I922" t="s">
        <v>638</v>
      </c>
      <c r="J922" s="9">
        <v>655.88</v>
      </c>
      <c r="K922" t="s">
        <v>1267</v>
      </c>
      <c r="L922" s="4" t="s">
        <v>640</v>
      </c>
      <c r="M922" t="s">
        <v>17</v>
      </c>
    </row>
    <row r="923" spans="3:13" x14ac:dyDescent="0.25">
      <c r="C923" t="s">
        <v>12</v>
      </c>
      <c r="D923" s="4" t="s">
        <v>1268</v>
      </c>
      <c r="E923" s="4" t="s">
        <v>31</v>
      </c>
      <c r="F923" s="5">
        <v>46183</v>
      </c>
      <c r="G923" t="s">
        <v>390</v>
      </c>
      <c r="H923" s="6">
        <v>-23</v>
      </c>
      <c r="I923" t="s">
        <v>638</v>
      </c>
      <c r="J923" s="9">
        <v>124.66</v>
      </c>
      <c r="K923" t="s">
        <v>1036</v>
      </c>
      <c r="L923" s="4" t="s">
        <v>640</v>
      </c>
      <c r="M923" t="s">
        <v>17</v>
      </c>
    </row>
    <row r="924" spans="3:13" x14ac:dyDescent="0.25">
      <c r="C924" t="s">
        <v>12</v>
      </c>
      <c r="D924" s="4">
        <v>23883</v>
      </c>
      <c r="E924" s="4" t="s">
        <v>1262</v>
      </c>
      <c r="F924" s="5">
        <v>46185</v>
      </c>
      <c r="G924" t="s">
        <v>184</v>
      </c>
      <c r="H924" s="6">
        <v>-2</v>
      </c>
      <c r="I924" t="s">
        <v>15</v>
      </c>
      <c r="J924" s="9">
        <v>197.06</v>
      </c>
      <c r="K924" t="s">
        <v>16</v>
      </c>
      <c r="L924" s="4">
        <v>16483</v>
      </c>
      <c r="M924" t="s">
        <v>17</v>
      </c>
    </row>
    <row r="925" spans="3:13" x14ac:dyDescent="0.25">
      <c r="C925" t="s">
        <v>12</v>
      </c>
      <c r="D925" s="4">
        <v>23883</v>
      </c>
      <c r="E925" s="4" t="s">
        <v>1262</v>
      </c>
      <c r="F925" s="5">
        <v>46185</v>
      </c>
      <c r="G925" t="s">
        <v>429</v>
      </c>
      <c r="H925" s="6">
        <v>-5</v>
      </c>
      <c r="I925" t="s">
        <v>15</v>
      </c>
      <c r="J925" s="9">
        <v>243.35</v>
      </c>
      <c r="K925" t="s">
        <v>346</v>
      </c>
      <c r="L925" s="4">
        <v>16483</v>
      </c>
      <c r="M925" t="s">
        <v>17</v>
      </c>
    </row>
    <row r="926" spans="3:13" x14ac:dyDescent="0.25">
      <c r="C926" t="s">
        <v>12</v>
      </c>
      <c r="D926" s="4">
        <v>23883</v>
      </c>
      <c r="E926" s="4" t="s">
        <v>1262</v>
      </c>
      <c r="F926" s="5">
        <v>46185</v>
      </c>
      <c r="G926" t="s">
        <v>432</v>
      </c>
      <c r="H926" s="6">
        <v>-5</v>
      </c>
      <c r="I926" t="s">
        <v>15</v>
      </c>
      <c r="J926" s="9">
        <v>257.89999999999998</v>
      </c>
      <c r="K926" t="s">
        <v>346</v>
      </c>
      <c r="L926" s="4">
        <v>16483</v>
      </c>
      <c r="M926" t="s">
        <v>17</v>
      </c>
    </row>
    <row r="927" spans="3:13" x14ac:dyDescent="0.25">
      <c r="C927" t="s">
        <v>12</v>
      </c>
      <c r="D927" s="4">
        <v>23883</v>
      </c>
      <c r="E927" s="4" t="s">
        <v>1262</v>
      </c>
      <c r="F927" s="5">
        <v>46185</v>
      </c>
      <c r="G927" t="s">
        <v>437</v>
      </c>
      <c r="H927" s="6">
        <v>-2</v>
      </c>
      <c r="I927" t="s">
        <v>15</v>
      </c>
      <c r="J927" s="9">
        <v>197.06</v>
      </c>
      <c r="K927" t="s">
        <v>16</v>
      </c>
      <c r="L927" s="4">
        <v>16483</v>
      </c>
      <c r="M927" t="s">
        <v>17</v>
      </c>
    </row>
    <row r="928" spans="3:13" x14ac:dyDescent="0.25">
      <c r="C928" t="s">
        <v>12</v>
      </c>
      <c r="D928" s="4">
        <v>23859</v>
      </c>
      <c r="E928" s="4" t="s">
        <v>607</v>
      </c>
      <c r="F928" s="5">
        <v>46185</v>
      </c>
      <c r="G928" t="s">
        <v>393</v>
      </c>
      <c r="H928" s="6">
        <v>-20</v>
      </c>
      <c r="I928" t="s">
        <v>15</v>
      </c>
      <c r="J928" s="9">
        <v>218.6</v>
      </c>
      <c r="K928" t="s">
        <v>358</v>
      </c>
      <c r="L928" s="4">
        <v>16454</v>
      </c>
      <c r="M928" t="s">
        <v>17</v>
      </c>
    </row>
    <row r="929" spans="3:13" x14ac:dyDescent="0.25">
      <c r="C929" t="s">
        <v>12</v>
      </c>
      <c r="D929" s="4">
        <v>23884</v>
      </c>
      <c r="E929" s="4" t="s">
        <v>607</v>
      </c>
      <c r="F929" s="5">
        <v>46185</v>
      </c>
      <c r="G929" t="s">
        <v>40</v>
      </c>
      <c r="H929" s="6">
        <v>-2</v>
      </c>
      <c r="I929" t="s">
        <v>15</v>
      </c>
      <c r="J929" s="9">
        <v>385.12</v>
      </c>
      <c r="K929" t="s">
        <v>16</v>
      </c>
      <c r="L929" s="4">
        <v>16489</v>
      </c>
      <c r="M929" t="s">
        <v>17</v>
      </c>
    </row>
    <row r="930" spans="3:13" x14ac:dyDescent="0.25">
      <c r="C930" t="s">
        <v>12</v>
      </c>
      <c r="D930" s="4">
        <v>23884</v>
      </c>
      <c r="E930" s="4" t="s">
        <v>607</v>
      </c>
      <c r="F930" s="5">
        <v>46185</v>
      </c>
      <c r="G930" t="s">
        <v>54</v>
      </c>
      <c r="H930" s="6">
        <v>-20</v>
      </c>
      <c r="I930" t="s">
        <v>15</v>
      </c>
      <c r="J930" s="9">
        <v>1218</v>
      </c>
      <c r="K930" t="s">
        <v>358</v>
      </c>
      <c r="L930" s="4">
        <v>16489</v>
      </c>
      <c r="M930" t="s">
        <v>17</v>
      </c>
    </row>
    <row r="931" spans="3:13" x14ac:dyDescent="0.25">
      <c r="C931" t="s">
        <v>12</v>
      </c>
      <c r="D931" s="4" t="s">
        <v>1269</v>
      </c>
      <c r="E931" s="4" t="s">
        <v>972</v>
      </c>
      <c r="F931" s="5">
        <v>46185</v>
      </c>
      <c r="G931" t="s">
        <v>138</v>
      </c>
      <c r="H931" s="6">
        <v>-1</v>
      </c>
      <c r="I931" t="s">
        <v>15</v>
      </c>
      <c r="J931" s="9">
        <v>0</v>
      </c>
      <c r="K931" t="s">
        <v>555</v>
      </c>
      <c r="L931" s="4" t="s">
        <v>1270</v>
      </c>
      <c r="M931" t="s">
        <v>17</v>
      </c>
    </row>
    <row r="932" spans="3:13" x14ac:dyDescent="0.25">
      <c r="C932" t="s">
        <v>12</v>
      </c>
      <c r="D932" s="4" t="s">
        <v>1271</v>
      </c>
      <c r="E932" s="4" t="s">
        <v>972</v>
      </c>
      <c r="F932" s="5">
        <v>46185</v>
      </c>
      <c r="G932" t="s">
        <v>141</v>
      </c>
      <c r="H932" s="6">
        <v>-1</v>
      </c>
      <c r="I932" t="s">
        <v>15</v>
      </c>
      <c r="J932" s="9">
        <v>0</v>
      </c>
      <c r="K932" t="s">
        <v>555</v>
      </c>
      <c r="L932" s="4" t="s">
        <v>1270</v>
      </c>
      <c r="M932" t="s">
        <v>17</v>
      </c>
    </row>
    <row r="933" spans="3:13" x14ac:dyDescent="0.25">
      <c r="C933" t="s">
        <v>12</v>
      </c>
      <c r="D933" s="4" t="s">
        <v>1272</v>
      </c>
      <c r="E933" s="4" t="s">
        <v>972</v>
      </c>
      <c r="F933" s="5">
        <v>46185</v>
      </c>
      <c r="G933" t="s">
        <v>144</v>
      </c>
      <c r="H933" s="6">
        <v>-1</v>
      </c>
      <c r="I933" t="s">
        <v>15</v>
      </c>
      <c r="J933" s="9">
        <v>0</v>
      </c>
      <c r="K933" t="s">
        <v>555</v>
      </c>
      <c r="L933" s="4" t="s">
        <v>1270</v>
      </c>
      <c r="M933" t="s">
        <v>17</v>
      </c>
    </row>
    <row r="934" spans="3:13" x14ac:dyDescent="0.25">
      <c r="C934" t="s">
        <v>12</v>
      </c>
      <c r="D934" s="4" t="s">
        <v>1273</v>
      </c>
      <c r="E934" s="4" t="s">
        <v>972</v>
      </c>
      <c r="F934" s="5">
        <v>46185</v>
      </c>
      <c r="G934" t="s">
        <v>147</v>
      </c>
      <c r="H934" s="6">
        <v>-1</v>
      </c>
      <c r="I934" t="s">
        <v>15</v>
      </c>
      <c r="J934" s="9">
        <v>0</v>
      </c>
      <c r="K934" t="s">
        <v>555</v>
      </c>
      <c r="L934" s="4" t="s">
        <v>1270</v>
      </c>
      <c r="M934" t="s">
        <v>17</v>
      </c>
    </row>
    <row r="935" spans="3:13" x14ac:dyDescent="0.25">
      <c r="C935" t="s">
        <v>12</v>
      </c>
      <c r="D935" s="4" t="s">
        <v>1274</v>
      </c>
      <c r="E935" s="4" t="s">
        <v>972</v>
      </c>
      <c r="F935" s="5">
        <v>46185</v>
      </c>
      <c r="G935" t="s">
        <v>150</v>
      </c>
      <c r="H935" s="6">
        <v>-1</v>
      </c>
      <c r="I935" t="s">
        <v>15</v>
      </c>
      <c r="J935" s="9">
        <v>0</v>
      </c>
      <c r="K935" t="s">
        <v>555</v>
      </c>
      <c r="L935" s="4" t="s">
        <v>1270</v>
      </c>
      <c r="M935" t="s">
        <v>17</v>
      </c>
    </row>
    <row r="936" spans="3:13" x14ac:dyDescent="0.25">
      <c r="C936" t="s">
        <v>12</v>
      </c>
      <c r="D936" s="4" t="s">
        <v>1275</v>
      </c>
      <c r="E936" s="4" t="s">
        <v>972</v>
      </c>
      <c r="F936" s="5">
        <v>46185</v>
      </c>
      <c r="G936" t="s">
        <v>153</v>
      </c>
      <c r="H936" s="6">
        <v>-1</v>
      </c>
      <c r="I936" t="s">
        <v>15</v>
      </c>
      <c r="J936" s="9">
        <v>0</v>
      </c>
      <c r="K936" t="s">
        <v>555</v>
      </c>
      <c r="L936" s="4" t="s">
        <v>1276</v>
      </c>
      <c r="M936" t="s">
        <v>17</v>
      </c>
    </row>
    <row r="937" spans="3:13" x14ac:dyDescent="0.25">
      <c r="C937" t="s">
        <v>12</v>
      </c>
      <c r="D937" s="4" t="s">
        <v>1277</v>
      </c>
      <c r="E937" s="4" t="s">
        <v>31</v>
      </c>
      <c r="F937" s="5">
        <v>46188</v>
      </c>
      <c r="G937" t="s">
        <v>934</v>
      </c>
      <c r="H937" s="6">
        <v>250</v>
      </c>
      <c r="I937" t="s">
        <v>33</v>
      </c>
      <c r="J937" s="9">
        <v>16750</v>
      </c>
      <c r="K937" t="s">
        <v>1235</v>
      </c>
      <c r="L937" s="4">
        <v>103944</v>
      </c>
      <c r="M937" t="s">
        <v>17</v>
      </c>
    </row>
    <row r="938" spans="3:13" x14ac:dyDescent="0.25">
      <c r="C938" t="s">
        <v>12</v>
      </c>
      <c r="D938" s="4" t="s">
        <v>1278</v>
      </c>
      <c r="E938" s="4" t="s">
        <v>31</v>
      </c>
      <c r="F938" s="5">
        <v>46188</v>
      </c>
      <c r="G938" t="s">
        <v>896</v>
      </c>
      <c r="H938" s="6">
        <v>200</v>
      </c>
      <c r="I938" t="s">
        <v>33</v>
      </c>
      <c r="J938" s="9">
        <v>8000</v>
      </c>
      <c r="K938" t="s">
        <v>270</v>
      </c>
      <c r="L938" s="4">
        <v>103955</v>
      </c>
      <c r="M938" t="s">
        <v>17</v>
      </c>
    </row>
    <row r="939" spans="3:13" x14ac:dyDescent="0.25">
      <c r="C939" t="s">
        <v>12</v>
      </c>
      <c r="D939" s="4">
        <v>23885</v>
      </c>
      <c r="E939" s="4" t="s">
        <v>27</v>
      </c>
      <c r="F939" s="5">
        <v>46188</v>
      </c>
      <c r="G939" t="s">
        <v>45</v>
      </c>
      <c r="H939" s="6">
        <v>-100</v>
      </c>
      <c r="I939" t="s">
        <v>15</v>
      </c>
      <c r="J939" s="9">
        <v>20600</v>
      </c>
      <c r="K939" t="s">
        <v>464</v>
      </c>
      <c r="L939" s="4">
        <v>16492</v>
      </c>
      <c r="M939" t="s">
        <v>17</v>
      </c>
    </row>
    <row r="940" spans="3:13" x14ac:dyDescent="0.25">
      <c r="C940" t="s">
        <v>12</v>
      </c>
      <c r="D940" s="4">
        <v>23886</v>
      </c>
      <c r="E940" s="4" t="s">
        <v>1279</v>
      </c>
      <c r="F940" s="5">
        <v>46189</v>
      </c>
      <c r="G940" t="s">
        <v>121</v>
      </c>
      <c r="H940" s="6">
        <v>-1</v>
      </c>
      <c r="I940" t="s">
        <v>15</v>
      </c>
      <c r="J940" s="9">
        <v>187.8</v>
      </c>
      <c r="K940" t="s">
        <v>555</v>
      </c>
      <c r="L940" s="4">
        <v>16495</v>
      </c>
      <c r="M940" t="s">
        <v>17</v>
      </c>
    </row>
    <row r="941" spans="3:13" x14ac:dyDescent="0.25">
      <c r="C941" t="s">
        <v>12</v>
      </c>
      <c r="D941" s="4">
        <v>23886</v>
      </c>
      <c r="E941" s="4" t="s">
        <v>1279</v>
      </c>
      <c r="F941" s="5">
        <v>46189</v>
      </c>
      <c r="G941" t="s">
        <v>24</v>
      </c>
      <c r="H941" s="6">
        <v>-1</v>
      </c>
      <c r="I941" t="s">
        <v>15</v>
      </c>
      <c r="J941" s="9">
        <v>129.6</v>
      </c>
      <c r="K941" t="s">
        <v>555</v>
      </c>
      <c r="L941" s="4">
        <v>16495</v>
      </c>
      <c r="M941" t="s">
        <v>17</v>
      </c>
    </row>
    <row r="942" spans="3:13" x14ac:dyDescent="0.25">
      <c r="C942" t="s">
        <v>12</v>
      </c>
      <c r="D942" s="4">
        <v>23888</v>
      </c>
      <c r="E942" s="4" t="s">
        <v>18</v>
      </c>
      <c r="F942" s="5">
        <v>46190</v>
      </c>
      <c r="G942" t="s">
        <v>161</v>
      </c>
      <c r="H942" s="6">
        <v>-50</v>
      </c>
      <c r="I942" t="s">
        <v>15</v>
      </c>
      <c r="J942" s="9">
        <v>1815</v>
      </c>
      <c r="K942" t="s">
        <v>354</v>
      </c>
      <c r="L942" s="4">
        <v>16497</v>
      </c>
      <c r="M942" t="s">
        <v>17</v>
      </c>
    </row>
    <row r="943" spans="3:13" x14ac:dyDescent="0.25">
      <c r="C943" t="s">
        <v>12</v>
      </c>
      <c r="D943" s="4">
        <v>23889</v>
      </c>
      <c r="E943" s="4" t="s">
        <v>18</v>
      </c>
      <c r="F943" s="5">
        <v>46190</v>
      </c>
      <c r="G943" t="s">
        <v>307</v>
      </c>
      <c r="H943" s="6">
        <v>-70</v>
      </c>
      <c r="I943" t="s">
        <v>15</v>
      </c>
      <c r="J943" s="9">
        <v>7350</v>
      </c>
      <c r="K943" t="s">
        <v>1066</v>
      </c>
      <c r="L943" s="4">
        <v>16498</v>
      </c>
      <c r="M943" t="s">
        <v>17</v>
      </c>
    </row>
    <row r="944" spans="3:13" x14ac:dyDescent="0.25">
      <c r="C944" t="s">
        <v>12</v>
      </c>
      <c r="D944" s="4">
        <v>23890</v>
      </c>
      <c r="E944" s="4" t="s">
        <v>594</v>
      </c>
      <c r="F944" s="5">
        <v>46190</v>
      </c>
      <c r="G944" t="s">
        <v>24</v>
      </c>
      <c r="H944" s="6">
        <v>-14</v>
      </c>
      <c r="I944" t="s">
        <v>15</v>
      </c>
      <c r="J944" s="9">
        <v>2132.9</v>
      </c>
      <c r="K944" t="s">
        <v>1109</v>
      </c>
      <c r="L944" s="4">
        <v>16496</v>
      </c>
      <c r="M944" t="s">
        <v>17</v>
      </c>
    </row>
    <row r="945" spans="3:13" x14ac:dyDescent="0.25">
      <c r="C945" t="s">
        <v>12</v>
      </c>
      <c r="D945" s="4">
        <v>23891</v>
      </c>
      <c r="E945" s="4" t="s">
        <v>18</v>
      </c>
      <c r="F945" s="5">
        <v>46190</v>
      </c>
      <c r="G945" t="s">
        <v>313</v>
      </c>
      <c r="H945" s="6">
        <v>-60</v>
      </c>
      <c r="I945" t="s">
        <v>15</v>
      </c>
      <c r="J945" s="9">
        <v>6480</v>
      </c>
      <c r="K945" t="s">
        <v>557</v>
      </c>
      <c r="L945" s="4">
        <v>16500</v>
      </c>
      <c r="M945" t="s">
        <v>17</v>
      </c>
    </row>
    <row r="946" spans="3:13" x14ac:dyDescent="0.25">
      <c r="C946" t="s">
        <v>12</v>
      </c>
      <c r="D946" s="4">
        <v>23887</v>
      </c>
      <c r="E946" s="4" t="s">
        <v>1262</v>
      </c>
      <c r="F946" s="5">
        <v>46191</v>
      </c>
      <c r="G946" t="s">
        <v>138</v>
      </c>
      <c r="H946" s="6">
        <v>-1</v>
      </c>
      <c r="I946" t="s">
        <v>15</v>
      </c>
      <c r="J946" s="9">
        <v>9.66</v>
      </c>
      <c r="K946" t="s">
        <v>555</v>
      </c>
      <c r="L946" s="4">
        <v>16494</v>
      </c>
      <c r="M946" t="s">
        <v>17</v>
      </c>
    </row>
    <row r="947" spans="3:13" x14ac:dyDescent="0.25">
      <c r="C947" t="s">
        <v>12</v>
      </c>
      <c r="D947" s="4">
        <v>23887</v>
      </c>
      <c r="E947" s="4" t="s">
        <v>1262</v>
      </c>
      <c r="F947" s="5">
        <v>46191</v>
      </c>
      <c r="G947" t="s">
        <v>144</v>
      </c>
      <c r="H947" s="6">
        <v>-2</v>
      </c>
      <c r="I947" t="s">
        <v>15</v>
      </c>
      <c r="J947" s="9">
        <v>29.82</v>
      </c>
      <c r="K947" t="s">
        <v>16</v>
      </c>
      <c r="L947" s="4">
        <v>16494</v>
      </c>
      <c r="M947" t="s">
        <v>17</v>
      </c>
    </row>
    <row r="948" spans="3:13" x14ac:dyDescent="0.25">
      <c r="C948" t="s">
        <v>12</v>
      </c>
      <c r="D948" s="4">
        <v>23887</v>
      </c>
      <c r="E948" s="4" t="s">
        <v>1262</v>
      </c>
      <c r="F948" s="5">
        <v>46191</v>
      </c>
      <c r="G948" t="s">
        <v>158</v>
      </c>
      <c r="H948" s="6">
        <v>-3</v>
      </c>
      <c r="I948" t="s">
        <v>15</v>
      </c>
      <c r="J948" s="9">
        <v>34.11</v>
      </c>
      <c r="K948" t="s">
        <v>458</v>
      </c>
      <c r="L948" s="4">
        <v>16494</v>
      </c>
      <c r="M948" t="s">
        <v>17</v>
      </c>
    </row>
    <row r="949" spans="3:13" x14ac:dyDescent="0.25">
      <c r="C949" t="s">
        <v>12</v>
      </c>
      <c r="D949" s="4">
        <v>23887</v>
      </c>
      <c r="E949" s="4" t="s">
        <v>1262</v>
      </c>
      <c r="F949" s="5">
        <v>46191</v>
      </c>
      <c r="G949" t="s">
        <v>161</v>
      </c>
      <c r="H949" s="6">
        <v>-8</v>
      </c>
      <c r="I949" t="s">
        <v>15</v>
      </c>
      <c r="J949" s="9">
        <v>171.76</v>
      </c>
      <c r="K949" t="s">
        <v>630</v>
      </c>
      <c r="L949" s="4">
        <v>16494</v>
      </c>
      <c r="M949" t="s">
        <v>17</v>
      </c>
    </row>
    <row r="950" spans="3:13" x14ac:dyDescent="0.25">
      <c r="C950" t="s">
        <v>12</v>
      </c>
      <c r="D950" s="4">
        <v>23887</v>
      </c>
      <c r="E950" s="4" t="s">
        <v>1262</v>
      </c>
      <c r="F950" s="5">
        <v>46191</v>
      </c>
      <c r="G950" t="s">
        <v>164</v>
      </c>
      <c r="H950" s="6">
        <v>-1</v>
      </c>
      <c r="I950" t="s">
        <v>15</v>
      </c>
      <c r="J950" s="9">
        <v>51.58</v>
      </c>
      <c r="K950" t="s">
        <v>555</v>
      </c>
      <c r="L950" s="4">
        <v>16494</v>
      </c>
      <c r="M950" t="s">
        <v>17</v>
      </c>
    </row>
    <row r="951" spans="3:13" x14ac:dyDescent="0.25">
      <c r="C951" t="s">
        <v>12</v>
      </c>
      <c r="D951" s="4">
        <v>23887</v>
      </c>
      <c r="E951" s="4" t="s">
        <v>1262</v>
      </c>
      <c r="F951" s="5">
        <v>46191</v>
      </c>
      <c r="G951" t="s">
        <v>181</v>
      </c>
      <c r="H951" s="6">
        <v>-5</v>
      </c>
      <c r="I951" t="s">
        <v>15</v>
      </c>
      <c r="J951" s="9">
        <v>366.3</v>
      </c>
      <c r="K951" t="s">
        <v>346</v>
      </c>
      <c r="L951" s="4">
        <v>16494</v>
      </c>
      <c r="M951" t="s">
        <v>17</v>
      </c>
    </row>
    <row r="952" spans="3:13" x14ac:dyDescent="0.25">
      <c r="C952" t="s">
        <v>12</v>
      </c>
      <c r="D952" s="4">
        <v>23887</v>
      </c>
      <c r="E952" s="4" t="s">
        <v>1262</v>
      </c>
      <c r="F952" s="5">
        <v>46191</v>
      </c>
      <c r="G952" t="s">
        <v>184</v>
      </c>
      <c r="H952" s="6">
        <v>-3</v>
      </c>
      <c r="I952" t="s">
        <v>15</v>
      </c>
      <c r="J952" s="9">
        <v>295.58999999999997</v>
      </c>
      <c r="K952" t="s">
        <v>458</v>
      </c>
      <c r="L952" s="4">
        <v>16494</v>
      </c>
      <c r="M952" t="s">
        <v>17</v>
      </c>
    </row>
    <row r="953" spans="3:13" x14ac:dyDescent="0.25">
      <c r="C953" t="s">
        <v>12</v>
      </c>
      <c r="D953" s="4">
        <v>23887</v>
      </c>
      <c r="E953" s="4" t="s">
        <v>1262</v>
      </c>
      <c r="F953" s="5">
        <v>46191</v>
      </c>
      <c r="G953" t="s">
        <v>173</v>
      </c>
      <c r="H953" s="6">
        <v>-1</v>
      </c>
      <c r="I953" t="s">
        <v>15</v>
      </c>
      <c r="J953" s="9">
        <v>146.18</v>
      </c>
      <c r="K953" t="s">
        <v>555</v>
      </c>
      <c r="L953" s="4">
        <v>16494</v>
      </c>
      <c r="M953" t="s">
        <v>17</v>
      </c>
    </row>
    <row r="954" spans="3:13" x14ac:dyDescent="0.25">
      <c r="C954" t="s">
        <v>12</v>
      </c>
      <c r="D954" s="4">
        <v>23887</v>
      </c>
      <c r="E954" s="4" t="s">
        <v>1262</v>
      </c>
      <c r="F954" s="5">
        <v>46191</v>
      </c>
      <c r="G954" t="s">
        <v>187</v>
      </c>
      <c r="H954" s="6">
        <v>-1</v>
      </c>
      <c r="I954" t="s">
        <v>15</v>
      </c>
      <c r="J954" s="9">
        <v>146.18</v>
      </c>
      <c r="K954" t="s">
        <v>555</v>
      </c>
      <c r="L954" s="4">
        <v>16494</v>
      </c>
      <c r="M954" t="s">
        <v>17</v>
      </c>
    </row>
    <row r="955" spans="3:13" x14ac:dyDescent="0.25">
      <c r="C955" t="s">
        <v>12</v>
      </c>
      <c r="D955" s="4">
        <v>23887</v>
      </c>
      <c r="E955" s="4" t="s">
        <v>1262</v>
      </c>
      <c r="F955" s="5">
        <v>46191</v>
      </c>
      <c r="G955" t="s">
        <v>51</v>
      </c>
      <c r="H955" s="6">
        <v>-1</v>
      </c>
      <c r="I955" t="s">
        <v>15</v>
      </c>
      <c r="J955" s="9">
        <v>53.2</v>
      </c>
      <c r="K955" t="s">
        <v>555</v>
      </c>
      <c r="L955" s="4">
        <v>16494</v>
      </c>
      <c r="M955" t="s">
        <v>17</v>
      </c>
    </row>
    <row r="956" spans="3:13" x14ac:dyDescent="0.25">
      <c r="C956" t="s">
        <v>12</v>
      </c>
      <c r="D956" s="4">
        <v>23887</v>
      </c>
      <c r="E956" s="4" t="s">
        <v>1262</v>
      </c>
      <c r="F956" s="5">
        <v>46191</v>
      </c>
      <c r="G956" t="s">
        <v>48</v>
      </c>
      <c r="H956" s="6">
        <v>-2</v>
      </c>
      <c r="I956" t="s">
        <v>15</v>
      </c>
      <c r="J956" s="9">
        <v>106.4</v>
      </c>
      <c r="K956" t="s">
        <v>16</v>
      </c>
      <c r="L956" s="4">
        <v>16494</v>
      </c>
      <c r="M956" t="s">
        <v>17</v>
      </c>
    </row>
    <row r="957" spans="3:13" x14ac:dyDescent="0.25">
      <c r="C957" t="s">
        <v>12</v>
      </c>
      <c r="D957" s="4">
        <v>23887</v>
      </c>
      <c r="E957" s="4" t="s">
        <v>1262</v>
      </c>
      <c r="F957" s="5">
        <v>46191</v>
      </c>
      <c r="G957" t="s">
        <v>429</v>
      </c>
      <c r="H957" s="6">
        <v>-1</v>
      </c>
      <c r="I957" t="s">
        <v>15</v>
      </c>
      <c r="J957" s="9">
        <v>48.67</v>
      </c>
      <c r="K957" t="s">
        <v>555</v>
      </c>
      <c r="L957" s="4">
        <v>16494</v>
      </c>
      <c r="M957" t="s">
        <v>17</v>
      </c>
    </row>
    <row r="958" spans="3:13" x14ac:dyDescent="0.25">
      <c r="C958" t="s">
        <v>12</v>
      </c>
      <c r="D958" s="4">
        <v>23887</v>
      </c>
      <c r="E958" s="4" t="s">
        <v>1262</v>
      </c>
      <c r="F958" s="5">
        <v>46191</v>
      </c>
      <c r="G958" t="s">
        <v>432</v>
      </c>
      <c r="H958" s="6">
        <v>-1</v>
      </c>
      <c r="I958" t="s">
        <v>15</v>
      </c>
      <c r="J958" s="9">
        <v>51.58</v>
      </c>
      <c r="K958" t="s">
        <v>555</v>
      </c>
      <c r="L958" s="4">
        <v>16494</v>
      </c>
      <c r="M958" t="s">
        <v>17</v>
      </c>
    </row>
    <row r="959" spans="3:13" x14ac:dyDescent="0.25">
      <c r="C959" t="s">
        <v>12</v>
      </c>
      <c r="D959" s="4">
        <v>23887</v>
      </c>
      <c r="E959" s="4" t="s">
        <v>1262</v>
      </c>
      <c r="F959" s="5">
        <v>46191</v>
      </c>
      <c r="G959" t="s">
        <v>121</v>
      </c>
      <c r="H959" s="6">
        <v>-1</v>
      </c>
      <c r="I959" t="s">
        <v>15</v>
      </c>
      <c r="J959" s="9">
        <v>73.260000000000005</v>
      </c>
      <c r="K959" t="s">
        <v>555</v>
      </c>
      <c r="L959" s="4">
        <v>16494</v>
      </c>
      <c r="M959" t="s">
        <v>17</v>
      </c>
    </row>
    <row r="960" spans="3:13" x14ac:dyDescent="0.25">
      <c r="C960" t="s">
        <v>12</v>
      </c>
      <c r="D960" s="4">
        <v>23887</v>
      </c>
      <c r="E960" s="4" t="s">
        <v>1262</v>
      </c>
      <c r="F960" s="5">
        <v>46191</v>
      </c>
      <c r="G960" t="s">
        <v>434</v>
      </c>
      <c r="H960" s="6">
        <v>-1</v>
      </c>
      <c r="I960" t="s">
        <v>15</v>
      </c>
      <c r="J960" s="9">
        <v>73.260000000000005</v>
      </c>
      <c r="K960" t="s">
        <v>555</v>
      </c>
      <c r="L960" s="4">
        <v>16494</v>
      </c>
      <c r="M960" t="s">
        <v>17</v>
      </c>
    </row>
    <row r="961" spans="3:13" x14ac:dyDescent="0.25">
      <c r="C961" t="s">
        <v>12</v>
      </c>
      <c r="D961" s="4">
        <v>23887</v>
      </c>
      <c r="E961" s="4" t="s">
        <v>1262</v>
      </c>
      <c r="F961" s="5">
        <v>46191</v>
      </c>
      <c r="G961" t="s">
        <v>124</v>
      </c>
      <c r="H961" s="6">
        <v>-1</v>
      </c>
      <c r="I961" t="s">
        <v>15</v>
      </c>
      <c r="J961" s="9">
        <v>98.53</v>
      </c>
      <c r="K961" t="s">
        <v>555</v>
      </c>
      <c r="L961" s="4">
        <v>16494</v>
      </c>
      <c r="M961" t="s">
        <v>17</v>
      </c>
    </row>
    <row r="962" spans="3:13" x14ac:dyDescent="0.25">
      <c r="C962" t="s">
        <v>12</v>
      </c>
      <c r="D962" s="4">
        <v>23887</v>
      </c>
      <c r="E962" s="4" t="s">
        <v>1262</v>
      </c>
      <c r="F962" s="5">
        <v>46191</v>
      </c>
      <c r="G962" t="s">
        <v>437</v>
      </c>
      <c r="H962" s="6">
        <v>-1</v>
      </c>
      <c r="I962" t="s">
        <v>15</v>
      </c>
      <c r="J962" s="9">
        <v>98.53</v>
      </c>
      <c r="K962" t="s">
        <v>555</v>
      </c>
      <c r="L962" s="4">
        <v>16494</v>
      </c>
      <c r="M962" t="s">
        <v>17</v>
      </c>
    </row>
    <row r="963" spans="3:13" x14ac:dyDescent="0.25">
      <c r="C963" t="s">
        <v>12</v>
      </c>
      <c r="D963" s="4">
        <v>23892</v>
      </c>
      <c r="E963" s="4" t="s">
        <v>1280</v>
      </c>
      <c r="F963" s="5">
        <v>46191</v>
      </c>
      <c r="G963" t="s">
        <v>57</v>
      </c>
      <c r="H963" s="6">
        <v>-15</v>
      </c>
      <c r="I963" t="s">
        <v>15</v>
      </c>
      <c r="J963" s="9">
        <v>866.55</v>
      </c>
      <c r="K963" t="s">
        <v>560</v>
      </c>
      <c r="L963" s="4">
        <v>16501</v>
      </c>
      <c r="M963" t="s">
        <v>17</v>
      </c>
    </row>
    <row r="964" spans="3:13" x14ac:dyDescent="0.25">
      <c r="C964" t="s">
        <v>12</v>
      </c>
      <c r="D964" s="4">
        <v>23892</v>
      </c>
      <c r="E964" s="4" t="s">
        <v>1280</v>
      </c>
      <c r="F964" s="5">
        <v>46191</v>
      </c>
      <c r="G964" t="s">
        <v>54</v>
      </c>
      <c r="H964" s="6">
        <v>-30</v>
      </c>
      <c r="I964" t="s">
        <v>15</v>
      </c>
      <c r="J964" s="9">
        <v>1774.5</v>
      </c>
      <c r="K964" t="s">
        <v>660</v>
      </c>
      <c r="L964" s="4">
        <v>16501</v>
      </c>
      <c r="M964" t="s">
        <v>17</v>
      </c>
    </row>
    <row r="965" spans="3:13" x14ac:dyDescent="0.25">
      <c r="C965" t="s">
        <v>12</v>
      </c>
      <c r="D965" s="4">
        <v>23892</v>
      </c>
      <c r="E965" s="4" t="s">
        <v>1280</v>
      </c>
      <c r="F965" s="5">
        <v>46191</v>
      </c>
      <c r="G965" t="s">
        <v>51</v>
      </c>
      <c r="H965" s="6">
        <v>-10</v>
      </c>
      <c r="I965" t="s">
        <v>15</v>
      </c>
      <c r="J965" s="9">
        <v>661.1</v>
      </c>
      <c r="K965" t="s">
        <v>20</v>
      </c>
      <c r="L965" s="4">
        <v>16501</v>
      </c>
      <c r="M965" t="s">
        <v>17</v>
      </c>
    </row>
    <row r="966" spans="3:13" x14ac:dyDescent="0.25">
      <c r="C966" t="s">
        <v>12</v>
      </c>
      <c r="D966" s="4">
        <v>23892</v>
      </c>
      <c r="E966" s="4" t="s">
        <v>1280</v>
      </c>
      <c r="F966" s="5">
        <v>46191</v>
      </c>
      <c r="G966" t="s">
        <v>45</v>
      </c>
      <c r="H966" s="6">
        <v>-15</v>
      </c>
      <c r="I966" t="s">
        <v>15</v>
      </c>
      <c r="J966" s="9">
        <v>1475.4</v>
      </c>
      <c r="K966" t="s">
        <v>560</v>
      </c>
      <c r="L966" s="4">
        <v>16501</v>
      </c>
      <c r="M966" t="s">
        <v>17</v>
      </c>
    </row>
    <row r="967" spans="3:13" x14ac:dyDescent="0.25">
      <c r="C967" t="s">
        <v>12</v>
      </c>
      <c r="D967" s="4">
        <v>23892</v>
      </c>
      <c r="E967" s="4" t="s">
        <v>1280</v>
      </c>
      <c r="F967" s="5">
        <v>46191</v>
      </c>
      <c r="G967" t="s">
        <v>37</v>
      </c>
      <c r="H967" s="6">
        <v>-5</v>
      </c>
      <c r="I967" t="s">
        <v>15</v>
      </c>
      <c r="J967" s="9">
        <v>1168.25</v>
      </c>
      <c r="K967" t="s">
        <v>346</v>
      </c>
      <c r="L967" s="4">
        <v>16501</v>
      </c>
      <c r="M967" t="s">
        <v>17</v>
      </c>
    </row>
    <row r="968" spans="3:13" x14ac:dyDescent="0.25">
      <c r="C968" t="s">
        <v>12</v>
      </c>
      <c r="D968" s="4">
        <v>23893</v>
      </c>
      <c r="E968" s="4" t="s">
        <v>1281</v>
      </c>
      <c r="F968" s="5">
        <v>46191</v>
      </c>
      <c r="G968" t="s">
        <v>737</v>
      </c>
      <c r="H968" s="6">
        <v>-1</v>
      </c>
      <c r="I968" t="s">
        <v>15</v>
      </c>
      <c r="J968" s="9">
        <v>387.85</v>
      </c>
      <c r="K968" t="s">
        <v>555</v>
      </c>
      <c r="L968" s="4">
        <v>16502</v>
      </c>
      <c r="M968" t="s">
        <v>17</v>
      </c>
    </row>
    <row r="969" spans="3:13" x14ac:dyDescent="0.25">
      <c r="C969" t="s">
        <v>12</v>
      </c>
      <c r="D969" s="4">
        <v>23894</v>
      </c>
      <c r="E969" s="4" t="s">
        <v>1282</v>
      </c>
      <c r="F969" s="5">
        <v>46191</v>
      </c>
      <c r="G969" t="s">
        <v>206</v>
      </c>
      <c r="H969" s="6">
        <v>-35</v>
      </c>
      <c r="I969" t="s">
        <v>15</v>
      </c>
      <c r="J969" s="9">
        <v>7129.5</v>
      </c>
      <c r="K969" t="s">
        <v>703</v>
      </c>
      <c r="L969" s="4">
        <v>16503</v>
      </c>
      <c r="M969" t="s">
        <v>17</v>
      </c>
    </row>
    <row r="970" spans="3:13" x14ac:dyDescent="0.25">
      <c r="C970" t="s">
        <v>12</v>
      </c>
      <c r="D970" s="4" t="s">
        <v>1283</v>
      </c>
      <c r="E970" s="4" t="s">
        <v>31</v>
      </c>
      <c r="F970" s="5">
        <v>46192</v>
      </c>
      <c r="G970" t="s">
        <v>576</v>
      </c>
      <c r="H970" s="6">
        <v>-200</v>
      </c>
      <c r="I970" t="s">
        <v>1078</v>
      </c>
      <c r="J970" s="9">
        <v>1986</v>
      </c>
      <c r="K970" t="s">
        <v>462</v>
      </c>
      <c r="L970" s="4" t="s">
        <v>1284</v>
      </c>
      <c r="M970" t="s">
        <v>17</v>
      </c>
    </row>
    <row r="971" spans="3:13" x14ac:dyDescent="0.25">
      <c r="C971" t="s">
        <v>12</v>
      </c>
      <c r="D971" s="4" t="s">
        <v>1285</v>
      </c>
      <c r="E971" s="4" t="s">
        <v>31</v>
      </c>
      <c r="F971" s="5">
        <v>46192</v>
      </c>
      <c r="G971" t="s">
        <v>896</v>
      </c>
      <c r="H971" s="6">
        <v>-200</v>
      </c>
      <c r="I971" t="s">
        <v>1078</v>
      </c>
      <c r="J971" s="9">
        <v>8000</v>
      </c>
      <c r="K971" t="s">
        <v>462</v>
      </c>
      <c r="L971" s="4" t="s">
        <v>1284</v>
      </c>
      <c r="M971" t="s">
        <v>17</v>
      </c>
    </row>
    <row r="972" spans="3:13" x14ac:dyDescent="0.25">
      <c r="C972" t="s">
        <v>12</v>
      </c>
      <c r="D972" s="4" t="s">
        <v>1286</v>
      </c>
      <c r="E972" s="4" t="s">
        <v>31</v>
      </c>
      <c r="F972" s="5">
        <v>46192</v>
      </c>
      <c r="G972" t="s">
        <v>22</v>
      </c>
      <c r="H972" s="6">
        <v>200</v>
      </c>
      <c r="I972" t="s">
        <v>33</v>
      </c>
      <c r="J972" s="9">
        <v>9986</v>
      </c>
      <c r="K972" t="s">
        <v>270</v>
      </c>
      <c r="L972" s="4" t="s">
        <v>1284</v>
      </c>
      <c r="M972" t="s">
        <v>17</v>
      </c>
    </row>
    <row r="973" spans="3:13" x14ac:dyDescent="0.25">
      <c r="C973" t="s">
        <v>12</v>
      </c>
      <c r="D973" s="4">
        <v>23895</v>
      </c>
      <c r="E973" s="4" t="s">
        <v>1280</v>
      </c>
      <c r="F973" s="5">
        <v>46192</v>
      </c>
      <c r="G973" t="s">
        <v>40</v>
      </c>
      <c r="H973" s="6">
        <v>-10</v>
      </c>
      <c r="I973" t="s">
        <v>15</v>
      </c>
      <c r="J973" s="9">
        <v>2160</v>
      </c>
      <c r="K973" t="s">
        <v>20</v>
      </c>
      <c r="L973" s="4">
        <v>16504</v>
      </c>
      <c r="M973" t="s">
        <v>17</v>
      </c>
    </row>
    <row r="974" spans="3:13" x14ac:dyDescent="0.25">
      <c r="C974" t="s">
        <v>12</v>
      </c>
      <c r="D974" s="4">
        <v>23896</v>
      </c>
      <c r="E974" s="4" t="s">
        <v>626</v>
      </c>
      <c r="F974" s="5">
        <v>46192</v>
      </c>
      <c r="G974" t="s">
        <v>19</v>
      </c>
      <c r="H974" s="6">
        <v>-8</v>
      </c>
      <c r="I974" t="s">
        <v>15</v>
      </c>
      <c r="J974" s="9">
        <v>194.72</v>
      </c>
      <c r="K974" t="s">
        <v>630</v>
      </c>
      <c r="L974" s="4">
        <v>16493</v>
      </c>
      <c r="M974" t="s">
        <v>17</v>
      </c>
    </row>
    <row r="975" spans="3:13" x14ac:dyDescent="0.25">
      <c r="C975" t="s">
        <v>12</v>
      </c>
      <c r="D975" s="4">
        <v>23897</v>
      </c>
      <c r="E975" s="4" t="s">
        <v>615</v>
      </c>
      <c r="F975" s="5">
        <v>46192</v>
      </c>
      <c r="G975" t="s">
        <v>24</v>
      </c>
      <c r="H975" s="6">
        <v>-40</v>
      </c>
      <c r="I975" t="s">
        <v>15</v>
      </c>
      <c r="J975" s="9">
        <v>2592</v>
      </c>
      <c r="K975" t="s">
        <v>350</v>
      </c>
      <c r="L975" s="4">
        <v>16507</v>
      </c>
      <c r="M975" t="s">
        <v>17</v>
      </c>
    </row>
    <row r="976" spans="3:13" x14ac:dyDescent="0.25">
      <c r="C976" t="s">
        <v>12</v>
      </c>
      <c r="D976" s="4">
        <v>23897</v>
      </c>
      <c r="E976" s="4" t="s">
        <v>615</v>
      </c>
      <c r="F976" s="5">
        <v>46192</v>
      </c>
      <c r="G976" t="s">
        <v>1287</v>
      </c>
      <c r="H976" s="6">
        <v>-56</v>
      </c>
      <c r="I976" t="s">
        <v>15</v>
      </c>
      <c r="J976" s="9">
        <v>4502.3999999999996</v>
      </c>
      <c r="K976" t="s">
        <v>1288</v>
      </c>
      <c r="L976" s="4">
        <v>16507</v>
      </c>
      <c r="M976" t="s">
        <v>17</v>
      </c>
    </row>
    <row r="977" spans="3:13" x14ac:dyDescent="0.25">
      <c r="C977" t="s">
        <v>12</v>
      </c>
      <c r="D977" s="4">
        <v>23898</v>
      </c>
      <c r="E977" s="4" t="s">
        <v>18</v>
      </c>
      <c r="F977" s="5">
        <v>46192</v>
      </c>
      <c r="G977" t="s">
        <v>164</v>
      </c>
      <c r="H977" s="6">
        <v>-10</v>
      </c>
      <c r="I977" t="s">
        <v>15</v>
      </c>
      <c r="J977" s="9">
        <v>698.5</v>
      </c>
      <c r="K977" t="s">
        <v>20</v>
      </c>
      <c r="L977" s="4">
        <v>16505</v>
      </c>
      <c r="M977" t="s">
        <v>17</v>
      </c>
    </row>
    <row r="978" spans="3:13" x14ac:dyDescent="0.25">
      <c r="C978" t="s">
        <v>12</v>
      </c>
      <c r="D978" s="4">
        <v>23899</v>
      </c>
      <c r="E978" s="4" t="s">
        <v>18</v>
      </c>
      <c r="F978" s="5">
        <v>46192</v>
      </c>
      <c r="G978" t="s">
        <v>503</v>
      </c>
      <c r="H978" s="6">
        <v>-58</v>
      </c>
      <c r="I978" t="s">
        <v>15</v>
      </c>
      <c r="J978" s="9">
        <v>3654</v>
      </c>
      <c r="K978" t="s">
        <v>1289</v>
      </c>
      <c r="L978" s="4">
        <v>16506</v>
      </c>
      <c r="M978" t="s">
        <v>17</v>
      </c>
    </row>
    <row r="979" spans="3:13" x14ac:dyDescent="0.25">
      <c r="C979" t="s">
        <v>12</v>
      </c>
      <c r="D979" s="4" t="s">
        <v>1290</v>
      </c>
      <c r="E979" s="4" t="s">
        <v>31</v>
      </c>
      <c r="F979" s="5">
        <v>46195</v>
      </c>
      <c r="G979" t="s">
        <v>573</v>
      </c>
      <c r="H979" s="6">
        <v>-89</v>
      </c>
      <c r="I979" t="s">
        <v>1078</v>
      </c>
      <c r="J979" s="9">
        <v>712.89</v>
      </c>
      <c r="K979" t="s">
        <v>1291</v>
      </c>
      <c r="L979" s="4" t="s">
        <v>1290</v>
      </c>
      <c r="M979" t="s">
        <v>17</v>
      </c>
    </row>
    <row r="980" spans="3:13" x14ac:dyDescent="0.25">
      <c r="C980" t="s">
        <v>12</v>
      </c>
      <c r="D980" s="4" t="s">
        <v>1292</v>
      </c>
      <c r="E980" s="4" t="s">
        <v>31</v>
      </c>
      <c r="F980" s="5">
        <v>46195</v>
      </c>
      <c r="G980" t="s">
        <v>700</v>
      </c>
      <c r="H980" s="6">
        <v>3</v>
      </c>
      <c r="I980" t="s">
        <v>638</v>
      </c>
      <c r="J980" s="9">
        <v>80.819999999999993</v>
      </c>
      <c r="K980" t="s">
        <v>719</v>
      </c>
      <c r="L980" s="4" t="s">
        <v>640</v>
      </c>
      <c r="M980" t="s">
        <v>17</v>
      </c>
    </row>
    <row r="981" spans="3:13" x14ac:dyDescent="0.25">
      <c r="C981" t="s">
        <v>12</v>
      </c>
      <c r="D981" s="4" t="s">
        <v>1290</v>
      </c>
      <c r="E981" s="4" t="s">
        <v>31</v>
      </c>
      <c r="F981" s="5">
        <v>46195</v>
      </c>
      <c r="G981" t="s">
        <v>700</v>
      </c>
      <c r="H981" s="6">
        <v>-89</v>
      </c>
      <c r="I981" t="s">
        <v>1078</v>
      </c>
      <c r="J981" s="9">
        <v>2397.66</v>
      </c>
      <c r="K981" t="s">
        <v>1291</v>
      </c>
      <c r="L981" s="4" t="s">
        <v>1290</v>
      </c>
      <c r="M981" t="s">
        <v>17</v>
      </c>
    </row>
    <row r="982" spans="3:13" x14ac:dyDescent="0.25">
      <c r="C982" t="s">
        <v>12</v>
      </c>
      <c r="D982" s="4" t="s">
        <v>1290</v>
      </c>
      <c r="E982" s="4" t="s">
        <v>31</v>
      </c>
      <c r="F982" s="5">
        <v>46195</v>
      </c>
      <c r="G982" t="s">
        <v>45</v>
      </c>
      <c r="H982" s="6">
        <v>89</v>
      </c>
      <c r="I982" t="s">
        <v>33</v>
      </c>
      <c r="J982" s="9">
        <v>3110.55</v>
      </c>
      <c r="K982" t="s">
        <v>1293</v>
      </c>
      <c r="L982" s="4" t="s">
        <v>1290</v>
      </c>
      <c r="M982" t="s">
        <v>17</v>
      </c>
    </row>
    <row r="983" spans="3:13" x14ac:dyDescent="0.25">
      <c r="C983" t="s">
        <v>12</v>
      </c>
      <c r="D983" s="4">
        <v>23901</v>
      </c>
      <c r="E983" s="4" t="s">
        <v>349</v>
      </c>
      <c r="F983" s="5">
        <v>46195</v>
      </c>
      <c r="G983" t="s">
        <v>161</v>
      </c>
      <c r="H983" s="6">
        <v>-100</v>
      </c>
      <c r="I983" t="s">
        <v>15</v>
      </c>
      <c r="J983" s="9">
        <v>2040</v>
      </c>
      <c r="K983" t="s">
        <v>464</v>
      </c>
      <c r="L983" s="4">
        <v>16508</v>
      </c>
      <c r="M983" t="s">
        <v>17</v>
      </c>
    </row>
    <row r="984" spans="3:13" x14ac:dyDescent="0.25">
      <c r="C984" t="s">
        <v>12</v>
      </c>
      <c r="D984" s="4">
        <v>23901</v>
      </c>
      <c r="E984" s="4" t="s">
        <v>349</v>
      </c>
      <c r="F984" s="5">
        <v>46195</v>
      </c>
      <c r="G984" t="s">
        <v>189</v>
      </c>
      <c r="H984" s="6">
        <v>-200</v>
      </c>
      <c r="I984" t="s">
        <v>15</v>
      </c>
      <c r="J984" s="9">
        <v>9250</v>
      </c>
      <c r="K984" t="s">
        <v>462</v>
      </c>
      <c r="L984" s="4">
        <v>16508</v>
      </c>
      <c r="M984" t="s">
        <v>17</v>
      </c>
    </row>
    <row r="985" spans="3:13" x14ac:dyDescent="0.25">
      <c r="C985" t="s">
        <v>12</v>
      </c>
      <c r="D985" s="4" t="s">
        <v>1294</v>
      </c>
      <c r="E985" s="4" t="s">
        <v>31</v>
      </c>
      <c r="F985" s="5">
        <v>46196</v>
      </c>
      <c r="G985" t="s">
        <v>1295</v>
      </c>
      <c r="H985" s="6">
        <v>1</v>
      </c>
      <c r="I985" t="s">
        <v>33</v>
      </c>
      <c r="J985" s="9">
        <v>341.25</v>
      </c>
      <c r="K985" t="s">
        <v>727</v>
      </c>
      <c r="L985" s="4">
        <v>103974</v>
      </c>
      <c r="M985" t="s">
        <v>17</v>
      </c>
    </row>
    <row r="986" spans="3:13" x14ac:dyDescent="0.25">
      <c r="C986" t="s">
        <v>12</v>
      </c>
      <c r="D986" s="4" t="s">
        <v>1296</v>
      </c>
      <c r="E986" s="4" t="s">
        <v>31</v>
      </c>
      <c r="F986" s="5">
        <v>46196</v>
      </c>
      <c r="G986" s="4">
        <v>2260200</v>
      </c>
      <c r="H986" s="6">
        <v>1000</v>
      </c>
      <c r="I986" t="s">
        <v>33</v>
      </c>
      <c r="J986" s="9">
        <v>550</v>
      </c>
      <c r="K986" t="s">
        <v>448</v>
      </c>
      <c r="L986" s="4">
        <v>103976</v>
      </c>
      <c r="M986" t="s">
        <v>17</v>
      </c>
    </row>
    <row r="987" spans="3:13" x14ac:dyDescent="0.25">
      <c r="C987" t="s">
        <v>12</v>
      </c>
      <c r="D987" s="4" t="s">
        <v>1297</v>
      </c>
      <c r="E987" s="4" t="s">
        <v>31</v>
      </c>
      <c r="F987" s="5">
        <v>46196</v>
      </c>
      <c r="G987" t="s">
        <v>377</v>
      </c>
      <c r="H987" s="6">
        <v>300</v>
      </c>
      <c r="I987" t="s">
        <v>33</v>
      </c>
      <c r="J987" s="9">
        <v>300</v>
      </c>
      <c r="K987" t="s">
        <v>365</v>
      </c>
      <c r="L987" s="4">
        <v>103976</v>
      </c>
      <c r="M987" t="s">
        <v>17</v>
      </c>
    </row>
    <row r="988" spans="3:13" x14ac:dyDescent="0.25">
      <c r="C988" t="s">
        <v>12</v>
      </c>
      <c r="D988" s="4" t="s">
        <v>1298</v>
      </c>
      <c r="E988" s="4" t="s">
        <v>31</v>
      </c>
      <c r="F988" s="5">
        <v>46196</v>
      </c>
      <c r="G988" t="s">
        <v>1299</v>
      </c>
      <c r="H988" s="6">
        <v>100</v>
      </c>
      <c r="I988" t="s">
        <v>33</v>
      </c>
      <c r="J988" s="9">
        <v>154</v>
      </c>
      <c r="K988" t="s">
        <v>450</v>
      </c>
      <c r="L988" s="4">
        <v>103976</v>
      </c>
      <c r="M988" t="s">
        <v>17</v>
      </c>
    </row>
    <row r="989" spans="3:13" x14ac:dyDescent="0.25">
      <c r="C989" t="s">
        <v>12</v>
      </c>
      <c r="D989" s="4" t="s">
        <v>1300</v>
      </c>
      <c r="E989" s="4" t="s">
        <v>31</v>
      </c>
      <c r="F989" s="5">
        <v>46196</v>
      </c>
      <c r="G989" t="s">
        <v>384</v>
      </c>
      <c r="H989" s="6">
        <v>100</v>
      </c>
      <c r="I989" t="s">
        <v>33</v>
      </c>
      <c r="J989" s="9">
        <v>169</v>
      </c>
      <c r="K989" t="s">
        <v>450</v>
      </c>
      <c r="L989" s="4">
        <v>103976</v>
      </c>
      <c r="M989" t="s">
        <v>17</v>
      </c>
    </row>
    <row r="990" spans="3:13" x14ac:dyDescent="0.25">
      <c r="C990" t="s">
        <v>12</v>
      </c>
      <c r="D990" s="4" t="s">
        <v>1301</v>
      </c>
      <c r="E990" s="4" t="s">
        <v>31</v>
      </c>
      <c r="F990" s="5">
        <v>46196</v>
      </c>
      <c r="G990" s="4">
        <v>2260200</v>
      </c>
      <c r="H990" s="6">
        <v>955</v>
      </c>
      <c r="I990" t="s">
        <v>33</v>
      </c>
      <c r="J990" s="9"/>
      <c r="K990" t="s">
        <v>1302</v>
      </c>
      <c r="L990" s="4">
        <v>103936</v>
      </c>
      <c r="M990" t="s">
        <v>17</v>
      </c>
    </row>
    <row r="991" spans="3:13" x14ac:dyDescent="0.25">
      <c r="C991" t="s">
        <v>12</v>
      </c>
      <c r="D991" s="4" t="s">
        <v>1303</v>
      </c>
      <c r="E991" s="4" t="s">
        <v>31</v>
      </c>
      <c r="F991" s="5">
        <v>46196</v>
      </c>
      <c r="G991" t="s">
        <v>375</v>
      </c>
      <c r="H991" s="6">
        <v>2000</v>
      </c>
      <c r="I991" t="s">
        <v>33</v>
      </c>
      <c r="J991" s="9">
        <v>1740</v>
      </c>
      <c r="K991" t="s">
        <v>1016</v>
      </c>
      <c r="L991" s="4">
        <v>103973</v>
      </c>
      <c r="M991" t="s">
        <v>17</v>
      </c>
    </row>
    <row r="992" spans="3:13" x14ac:dyDescent="0.25">
      <c r="C992" t="s">
        <v>12</v>
      </c>
      <c r="D992" s="4" t="s">
        <v>1304</v>
      </c>
      <c r="E992" s="4" t="s">
        <v>31</v>
      </c>
      <c r="F992" s="5">
        <v>46196</v>
      </c>
      <c r="G992" t="s">
        <v>1299</v>
      </c>
      <c r="H992" s="6">
        <v>100</v>
      </c>
      <c r="I992" t="s">
        <v>33</v>
      </c>
      <c r="J992" s="9">
        <v>154</v>
      </c>
      <c r="K992" t="s">
        <v>450</v>
      </c>
      <c r="L992" s="4">
        <v>103973</v>
      </c>
      <c r="M992" t="s">
        <v>17</v>
      </c>
    </row>
    <row r="993" spans="3:13" x14ac:dyDescent="0.25">
      <c r="C993" t="s">
        <v>12</v>
      </c>
      <c r="D993" s="4" t="s">
        <v>1305</v>
      </c>
      <c r="E993" s="4" t="s">
        <v>31</v>
      </c>
      <c r="F993" s="5">
        <v>46196</v>
      </c>
      <c r="G993" t="s">
        <v>377</v>
      </c>
      <c r="H993" s="6">
        <v>200</v>
      </c>
      <c r="I993" t="s">
        <v>33</v>
      </c>
      <c r="J993" s="9">
        <v>200</v>
      </c>
      <c r="K993" t="s">
        <v>270</v>
      </c>
      <c r="L993" s="4">
        <v>103979</v>
      </c>
      <c r="M993" t="s">
        <v>17</v>
      </c>
    </row>
    <row r="994" spans="3:13" x14ac:dyDescent="0.25">
      <c r="C994" t="s">
        <v>12</v>
      </c>
      <c r="D994" s="4">
        <v>23901</v>
      </c>
      <c r="E994" s="4" t="s">
        <v>18</v>
      </c>
      <c r="F994" s="5">
        <v>46196</v>
      </c>
      <c r="G994" t="s">
        <v>28</v>
      </c>
      <c r="H994" s="6">
        <v>-100</v>
      </c>
      <c r="I994" t="s">
        <v>15</v>
      </c>
      <c r="J994" s="9">
        <v>6120</v>
      </c>
      <c r="K994" t="s">
        <v>464</v>
      </c>
      <c r="L994" s="4">
        <v>16510</v>
      </c>
      <c r="M994" t="s">
        <v>17</v>
      </c>
    </row>
    <row r="995" spans="3:13" x14ac:dyDescent="0.25">
      <c r="C995" t="s">
        <v>12</v>
      </c>
      <c r="D995" s="4">
        <v>23902</v>
      </c>
      <c r="E995" s="4" t="s">
        <v>18</v>
      </c>
      <c r="F995" s="5">
        <v>46196</v>
      </c>
      <c r="G995" t="s">
        <v>289</v>
      </c>
      <c r="H995" s="6">
        <v>-12</v>
      </c>
      <c r="I995" t="s">
        <v>15</v>
      </c>
      <c r="J995" s="9">
        <v>2889.6</v>
      </c>
      <c r="K995" t="s">
        <v>595</v>
      </c>
      <c r="L995" s="4">
        <v>16511</v>
      </c>
      <c r="M995" t="s">
        <v>17</v>
      </c>
    </row>
    <row r="996" spans="3:13" x14ac:dyDescent="0.25">
      <c r="C996" t="s">
        <v>12</v>
      </c>
      <c r="D996" s="4">
        <v>23903</v>
      </c>
      <c r="E996" s="4" t="s">
        <v>18</v>
      </c>
      <c r="F996" s="5">
        <v>46196</v>
      </c>
      <c r="G996" t="s">
        <v>307</v>
      </c>
      <c r="H996" s="6">
        <v>-50</v>
      </c>
      <c r="I996" t="s">
        <v>15</v>
      </c>
      <c r="J996" s="9">
        <v>5250</v>
      </c>
      <c r="K996" t="s">
        <v>354</v>
      </c>
      <c r="L996" s="4">
        <v>16513</v>
      </c>
      <c r="M996" t="s">
        <v>17</v>
      </c>
    </row>
    <row r="997" spans="3:13" x14ac:dyDescent="0.25">
      <c r="C997" t="s">
        <v>12</v>
      </c>
      <c r="D997" s="4">
        <v>23904</v>
      </c>
      <c r="E997" s="4" t="s">
        <v>18</v>
      </c>
      <c r="F997" s="5">
        <v>46197</v>
      </c>
      <c r="G997" t="s">
        <v>1299</v>
      </c>
      <c r="H997" s="6">
        <v>-100</v>
      </c>
      <c r="I997" t="s">
        <v>15</v>
      </c>
      <c r="J997" s="9">
        <v>456</v>
      </c>
      <c r="K997" t="s">
        <v>464</v>
      </c>
      <c r="L997" s="4">
        <v>16461</v>
      </c>
      <c r="M997" t="s">
        <v>17</v>
      </c>
    </row>
    <row r="998" spans="3:13" x14ac:dyDescent="0.25">
      <c r="C998" t="s">
        <v>12</v>
      </c>
      <c r="D998" s="4">
        <v>23905</v>
      </c>
      <c r="E998" s="4" t="s">
        <v>18</v>
      </c>
      <c r="F998" s="5">
        <v>46197</v>
      </c>
      <c r="G998" t="s">
        <v>377</v>
      </c>
      <c r="H998" s="6">
        <v>-100</v>
      </c>
      <c r="I998" t="s">
        <v>15</v>
      </c>
      <c r="J998" s="9">
        <v>285</v>
      </c>
      <c r="K998" t="s">
        <v>464</v>
      </c>
      <c r="L998" s="4" t="s">
        <v>1306</v>
      </c>
      <c r="M998" t="s">
        <v>17</v>
      </c>
    </row>
    <row r="999" spans="3:13" x14ac:dyDescent="0.25">
      <c r="C999" t="s">
        <v>12</v>
      </c>
      <c r="D999" s="4">
        <v>23906</v>
      </c>
      <c r="E999" s="4" t="s">
        <v>18</v>
      </c>
      <c r="F999" s="5">
        <v>46197</v>
      </c>
      <c r="G999" s="4">
        <v>2260200</v>
      </c>
      <c r="H999" s="6">
        <v>-1000</v>
      </c>
      <c r="I999" t="s">
        <v>15</v>
      </c>
      <c r="J999" s="9">
        <v>1260</v>
      </c>
      <c r="K999" t="s">
        <v>960</v>
      </c>
      <c r="L999" s="4">
        <v>16462</v>
      </c>
      <c r="M999" t="s">
        <v>17</v>
      </c>
    </row>
    <row r="1000" spans="3:13" x14ac:dyDescent="0.25">
      <c r="C1000" t="s">
        <v>12</v>
      </c>
      <c r="D1000" s="4">
        <v>23907</v>
      </c>
      <c r="E1000" s="4" t="s">
        <v>18</v>
      </c>
      <c r="F1000" s="5">
        <v>46197</v>
      </c>
      <c r="G1000" t="s">
        <v>375</v>
      </c>
      <c r="H1000" s="6">
        <v>-1000</v>
      </c>
      <c r="I1000" t="s">
        <v>15</v>
      </c>
      <c r="J1000" s="9">
        <v>2160</v>
      </c>
      <c r="K1000" t="s">
        <v>960</v>
      </c>
      <c r="L1000" s="4">
        <v>16436</v>
      </c>
      <c r="M1000" t="s">
        <v>17</v>
      </c>
    </row>
    <row r="1001" spans="3:13" x14ac:dyDescent="0.25">
      <c r="C1001" t="s">
        <v>12</v>
      </c>
      <c r="D1001" s="4">
        <v>23907</v>
      </c>
      <c r="E1001" s="4" t="s">
        <v>18</v>
      </c>
      <c r="F1001" s="5">
        <v>46197</v>
      </c>
      <c r="G1001" t="s">
        <v>1299</v>
      </c>
      <c r="H1001" s="6">
        <v>-100</v>
      </c>
      <c r="I1001" t="s">
        <v>15</v>
      </c>
      <c r="J1001" s="9">
        <v>456</v>
      </c>
      <c r="K1001" t="s">
        <v>464</v>
      </c>
      <c r="L1001" s="4">
        <v>16436</v>
      </c>
      <c r="M1001" t="s">
        <v>17</v>
      </c>
    </row>
    <row r="1002" spans="3:13" x14ac:dyDescent="0.25">
      <c r="C1002" t="s">
        <v>12</v>
      </c>
      <c r="D1002" s="4">
        <v>23908</v>
      </c>
      <c r="E1002" s="4" t="s">
        <v>18</v>
      </c>
      <c r="F1002" s="5">
        <v>46197</v>
      </c>
      <c r="G1002" t="s">
        <v>377</v>
      </c>
      <c r="H1002" s="6">
        <v>-300</v>
      </c>
      <c r="I1002" t="s">
        <v>15</v>
      </c>
      <c r="J1002" s="9">
        <v>855</v>
      </c>
      <c r="K1002" t="s">
        <v>974</v>
      </c>
      <c r="L1002" s="4">
        <v>16460</v>
      </c>
      <c r="M1002" t="s">
        <v>17</v>
      </c>
    </row>
    <row r="1003" spans="3:13" x14ac:dyDescent="0.25">
      <c r="C1003" t="s">
        <v>12</v>
      </c>
      <c r="D1003" s="4">
        <v>23909</v>
      </c>
      <c r="E1003" s="4" t="s">
        <v>18</v>
      </c>
      <c r="F1003" s="5">
        <v>46197</v>
      </c>
      <c r="G1003" t="s">
        <v>375</v>
      </c>
      <c r="H1003" s="6">
        <v>-1000</v>
      </c>
      <c r="I1003" t="s">
        <v>15</v>
      </c>
      <c r="J1003" s="9">
        <v>2160</v>
      </c>
      <c r="K1003" t="s">
        <v>960</v>
      </c>
      <c r="L1003" s="4">
        <v>16487</v>
      </c>
      <c r="M1003" t="s">
        <v>17</v>
      </c>
    </row>
    <row r="1004" spans="3:13" x14ac:dyDescent="0.25">
      <c r="C1004" t="s">
        <v>12</v>
      </c>
      <c r="D1004" s="4">
        <v>23911</v>
      </c>
      <c r="E1004" s="4" t="s">
        <v>1307</v>
      </c>
      <c r="F1004" s="5">
        <v>46197</v>
      </c>
      <c r="G1004" t="s">
        <v>1308</v>
      </c>
      <c r="H1004" s="6">
        <v>-1</v>
      </c>
      <c r="I1004" t="s">
        <v>15</v>
      </c>
      <c r="J1004" s="9">
        <v>80</v>
      </c>
      <c r="K1004" t="s">
        <v>555</v>
      </c>
      <c r="L1004" s="4">
        <v>16490</v>
      </c>
      <c r="M1004" t="s">
        <v>17</v>
      </c>
    </row>
    <row r="1005" spans="3:13" x14ac:dyDescent="0.25">
      <c r="C1005" t="s">
        <v>12</v>
      </c>
      <c r="D1005" s="4">
        <v>23912</v>
      </c>
      <c r="E1005" s="4" t="s">
        <v>740</v>
      </c>
      <c r="F1005" s="5">
        <v>46197</v>
      </c>
      <c r="G1005" t="s">
        <v>1309</v>
      </c>
      <c r="H1005" s="6">
        <v>-5</v>
      </c>
      <c r="I1005" t="s">
        <v>15</v>
      </c>
      <c r="J1005" s="9">
        <v>1107</v>
      </c>
      <c r="K1005" t="s">
        <v>346</v>
      </c>
      <c r="L1005" s="4">
        <v>16517</v>
      </c>
      <c r="M1005" t="s">
        <v>17</v>
      </c>
    </row>
    <row r="1006" spans="3:13" x14ac:dyDescent="0.25">
      <c r="C1006" t="s">
        <v>12</v>
      </c>
      <c r="D1006" s="4">
        <v>23913</v>
      </c>
      <c r="E1006" s="4" t="s">
        <v>18</v>
      </c>
      <c r="F1006" s="5">
        <v>46197</v>
      </c>
      <c r="G1006" t="s">
        <v>384</v>
      </c>
      <c r="H1006" s="6">
        <v>-100</v>
      </c>
      <c r="I1006" t="s">
        <v>15</v>
      </c>
      <c r="J1006" s="9">
        <v>107</v>
      </c>
      <c r="K1006" t="s">
        <v>464</v>
      </c>
      <c r="L1006" s="4">
        <v>16463</v>
      </c>
      <c r="M1006" t="s">
        <v>17</v>
      </c>
    </row>
    <row r="1007" spans="3:13" x14ac:dyDescent="0.25">
      <c r="C1007" t="s">
        <v>12</v>
      </c>
      <c r="D1007" s="4" t="s">
        <v>1310</v>
      </c>
      <c r="E1007" s="4" t="s">
        <v>31</v>
      </c>
      <c r="F1007" s="5">
        <v>46197</v>
      </c>
      <c r="G1007" t="s">
        <v>1311</v>
      </c>
      <c r="H1007" s="6">
        <v>4</v>
      </c>
      <c r="I1007" t="s">
        <v>33</v>
      </c>
      <c r="J1007" s="9">
        <v>6553.8</v>
      </c>
      <c r="K1007" t="s">
        <v>455</v>
      </c>
      <c r="L1007" s="4">
        <v>103937</v>
      </c>
      <c r="M1007" t="s">
        <v>17</v>
      </c>
    </row>
    <row r="1008" spans="3:13" x14ac:dyDescent="0.25">
      <c r="C1008" t="s">
        <v>12</v>
      </c>
      <c r="D1008" s="4" t="s">
        <v>1312</v>
      </c>
      <c r="E1008" s="4" t="s">
        <v>31</v>
      </c>
      <c r="F1008" s="5">
        <v>46197</v>
      </c>
      <c r="G1008" t="s">
        <v>1313</v>
      </c>
      <c r="H1008" s="6">
        <v>2</v>
      </c>
      <c r="I1008" t="s">
        <v>33</v>
      </c>
      <c r="J1008" s="9">
        <v>4900.5</v>
      </c>
      <c r="K1008" t="s">
        <v>724</v>
      </c>
      <c r="L1008" s="4">
        <v>103937</v>
      </c>
      <c r="M1008" t="s">
        <v>17</v>
      </c>
    </row>
    <row r="1009" spans="3:13" x14ac:dyDescent="0.25">
      <c r="C1009" t="s">
        <v>12</v>
      </c>
      <c r="D1009" s="4" t="s">
        <v>1314</v>
      </c>
      <c r="E1009" s="4" t="s">
        <v>31</v>
      </c>
      <c r="F1009" s="5">
        <v>46197</v>
      </c>
      <c r="G1009" t="s">
        <v>206</v>
      </c>
      <c r="H1009" s="6">
        <v>100</v>
      </c>
      <c r="I1009" t="s">
        <v>33</v>
      </c>
      <c r="J1009" s="9">
        <v>12053</v>
      </c>
      <c r="K1009" t="s">
        <v>450</v>
      </c>
      <c r="L1009" s="4">
        <v>103954</v>
      </c>
      <c r="M1009" t="s">
        <v>17</v>
      </c>
    </row>
    <row r="1010" spans="3:13" x14ac:dyDescent="0.25">
      <c r="C1010" t="s">
        <v>12</v>
      </c>
      <c r="D1010" s="4" t="s">
        <v>1315</v>
      </c>
      <c r="E1010" s="4" t="s">
        <v>31</v>
      </c>
      <c r="F1010" s="5">
        <v>46198</v>
      </c>
      <c r="G1010" t="s">
        <v>605</v>
      </c>
      <c r="H1010" s="6">
        <v>750</v>
      </c>
      <c r="I1010" t="s">
        <v>33</v>
      </c>
      <c r="J1010" s="9">
        <v>25650</v>
      </c>
      <c r="K1010" t="s">
        <v>1316</v>
      </c>
      <c r="L1010" s="4">
        <v>103944</v>
      </c>
      <c r="M1010" t="s">
        <v>17</v>
      </c>
    </row>
    <row r="1011" spans="3:13" x14ac:dyDescent="0.25">
      <c r="C1011" t="s">
        <v>12</v>
      </c>
      <c r="D1011" s="4" t="s">
        <v>1317</v>
      </c>
      <c r="E1011" s="4" t="s">
        <v>31</v>
      </c>
      <c r="F1011" s="5">
        <v>46198</v>
      </c>
      <c r="G1011" t="s">
        <v>928</v>
      </c>
      <c r="H1011" s="6">
        <v>300</v>
      </c>
      <c r="I1011" t="s">
        <v>33</v>
      </c>
      <c r="J1011" s="9">
        <v>12300</v>
      </c>
      <c r="K1011" t="s">
        <v>365</v>
      </c>
      <c r="L1011" s="4">
        <v>103944</v>
      </c>
      <c r="M1011" t="s">
        <v>17</v>
      </c>
    </row>
    <row r="1012" spans="3:13" x14ac:dyDescent="0.25">
      <c r="C1012" t="s">
        <v>12</v>
      </c>
      <c r="D1012" s="4" t="s">
        <v>1318</v>
      </c>
      <c r="E1012" s="4" t="s">
        <v>31</v>
      </c>
      <c r="F1012" s="5">
        <v>46198</v>
      </c>
      <c r="G1012" t="s">
        <v>625</v>
      </c>
      <c r="H1012" s="6">
        <v>400</v>
      </c>
      <c r="I1012" t="s">
        <v>33</v>
      </c>
      <c r="J1012" s="9">
        <v>8000</v>
      </c>
      <c r="K1012" t="s">
        <v>451</v>
      </c>
      <c r="L1012" s="4">
        <v>103945</v>
      </c>
      <c r="M1012" t="s">
        <v>17</v>
      </c>
    </row>
    <row r="1013" spans="3:13" x14ac:dyDescent="0.25">
      <c r="C1013" t="s">
        <v>12</v>
      </c>
      <c r="D1013" s="4" t="s">
        <v>1319</v>
      </c>
      <c r="E1013" s="4" t="s">
        <v>31</v>
      </c>
      <c r="F1013" s="5">
        <v>46198</v>
      </c>
      <c r="G1013" t="s">
        <v>584</v>
      </c>
      <c r="H1013" s="6">
        <v>250</v>
      </c>
      <c r="I1013" t="s">
        <v>33</v>
      </c>
      <c r="J1013" s="9">
        <v>7175</v>
      </c>
      <c r="K1013" t="s">
        <v>1235</v>
      </c>
      <c r="L1013" s="4">
        <v>103945</v>
      </c>
      <c r="M1013" t="s">
        <v>17</v>
      </c>
    </row>
    <row r="1014" spans="3:13" x14ac:dyDescent="0.25">
      <c r="C1014" t="s">
        <v>12</v>
      </c>
      <c r="D1014" s="4">
        <v>23915</v>
      </c>
      <c r="E1014" s="4" t="s">
        <v>27</v>
      </c>
      <c r="F1014" s="5">
        <v>46198</v>
      </c>
      <c r="G1014" t="s">
        <v>99</v>
      </c>
      <c r="H1014" s="6">
        <v>-129</v>
      </c>
      <c r="I1014" t="s">
        <v>15</v>
      </c>
      <c r="J1014" s="9">
        <v>8088.3</v>
      </c>
      <c r="K1014" t="s">
        <v>1320</v>
      </c>
      <c r="L1014" s="4">
        <v>16514</v>
      </c>
      <c r="M1014" t="s">
        <v>17</v>
      </c>
    </row>
    <row r="1015" spans="3:13" x14ac:dyDescent="0.25">
      <c r="C1015" t="s">
        <v>12</v>
      </c>
      <c r="D1015" s="4">
        <v>23915</v>
      </c>
      <c r="E1015" s="4" t="s">
        <v>27</v>
      </c>
      <c r="F1015" s="5">
        <v>46198</v>
      </c>
      <c r="G1015" t="s">
        <v>1149</v>
      </c>
      <c r="H1015" s="6">
        <v>-2</v>
      </c>
      <c r="I1015" t="s">
        <v>15</v>
      </c>
      <c r="J1015" s="9">
        <v>470.94</v>
      </c>
      <c r="K1015" t="s">
        <v>16</v>
      </c>
      <c r="L1015" s="4">
        <v>16514</v>
      </c>
      <c r="M1015" t="s">
        <v>17</v>
      </c>
    </row>
    <row r="1016" spans="3:13" x14ac:dyDescent="0.25">
      <c r="C1016" t="s">
        <v>12</v>
      </c>
      <c r="D1016" s="4">
        <v>23915</v>
      </c>
      <c r="E1016" s="4" t="s">
        <v>27</v>
      </c>
      <c r="F1016" s="5">
        <v>46198</v>
      </c>
      <c r="G1016" t="s">
        <v>28</v>
      </c>
      <c r="H1016" s="6">
        <v>-101</v>
      </c>
      <c r="I1016" t="s">
        <v>15</v>
      </c>
      <c r="J1016" s="9">
        <v>5666.1</v>
      </c>
      <c r="K1016" t="s">
        <v>1321</v>
      </c>
      <c r="L1016" s="4">
        <v>16514</v>
      </c>
      <c r="M1016" t="s">
        <v>17</v>
      </c>
    </row>
    <row r="1017" spans="3:13" x14ac:dyDescent="0.25">
      <c r="C1017" t="s">
        <v>12</v>
      </c>
      <c r="D1017" s="4">
        <v>23915</v>
      </c>
      <c r="E1017" s="4" t="s">
        <v>27</v>
      </c>
      <c r="F1017" s="5">
        <v>46198</v>
      </c>
      <c r="G1017" t="s">
        <v>94</v>
      </c>
      <c r="H1017" s="6">
        <v>-76</v>
      </c>
      <c r="I1017" t="s">
        <v>15</v>
      </c>
      <c r="J1017" s="9">
        <v>3636.6</v>
      </c>
      <c r="K1017" t="s">
        <v>1322</v>
      </c>
      <c r="L1017" s="4">
        <v>16514</v>
      </c>
      <c r="M1017" t="s">
        <v>17</v>
      </c>
    </row>
    <row r="1018" spans="3:13" x14ac:dyDescent="0.25">
      <c r="C1018" t="s">
        <v>12</v>
      </c>
      <c r="D1018" s="4">
        <v>23916</v>
      </c>
      <c r="E1018" s="4" t="s">
        <v>1085</v>
      </c>
      <c r="F1018" s="5">
        <v>46198</v>
      </c>
      <c r="G1018" t="s">
        <v>147</v>
      </c>
      <c r="H1018" s="6">
        <v>-4</v>
      </c>
      <c r="I1018" t="s">
        <v>15</v>
      </c>
      <c r="J1018" s="9">
        <v>156</v>
      </c>
      <c r="K1018" t="s">
        <v>610</v>
      </c>
      <c r="L1018" s="4">
        <v>16515</v>
      </c>
      <c r="M1018" t="s">
        <v>17</v>
      </c>
    </row>
    <row r="1019" spans="3:13" x14ac:dyDescent="0.25">
      <c r="C1019" t="s">
        <v>12</v>
      </c>
      <c r="D1019" s="4">
        <v>23917</v>
      </c>
      <c r="E1019" s="4" t="s">
        <v>1323</v>
      </c>
      <c r="F1019" s="5">
        <v>46198</v>
      </c>
      <c r="G1019" t="s">
        <v>1324</v>
      </c>
      <c r="H1019" s="6">
        <v>-2</v>
      </c>
      <c r="I1019" t="s">
        <v>15</v>
      </c>
      <c r="J1019" s="9">
        <v>123.6</v>
      </c>
      <c r="K1019" t="s">
        <v>16</v>
      </c>
      <c r="L1019" s="4">
        <v>16518</v>
      </c>
      <c r="M1019" t="s">
        <v>17</v>
      </c>
    </row>
    <row r="1020" spans="3:13" x14ac:dyDescent="0.25">
      <c r="C1020" t="s">
        <v>12</v>
      </c>
      <c r="D1020" s="4">
        <v>23917</v>
      </c>
      <c r="E1020" s="4" t="s">
        <v>1323</v>
      </c>
      <c r="F1020" s="5">
        <v>46198</v>
      </c>
      <c r="G1020" t="s">
        <v>161</v>
      </c>
      <c r="H1020" s="6">
        <v>-2</v>
      </c>
      <c r="I1020" t="s">
        <v>15</v>
      </c>
      <c r="J1020" s="9">
        <v>247.2</v>
      </c>
      <c r="K1020" t="s">
        <v>16</v>
      </c>
      <c r="L1020" s="4">
        <v>16518</v>
      </c>
      <c r="M1020" t="s">
        <v>17</v>
      </c>
    </row>
    <row r="1021" spans="3:13" x14ac:dyDescent="0.25">
      <c r="C1021" t="s">
        <v>12</v>
      </c>
      <c r="D1021" s="4">
        <v>23917</v>
      </c>
      <c r="E1021" s="4" t="s">
        <v>1323</v>
      </c>
      <c r="F1021" s="5">
        <v>46198</v>
      </c>
      <c r="G1021" t="s">
        <v>164</v>
      </c>
      <c r="H1021" s="6">
        <v>-2</v>
      </c>
      <c r="I1021" t="s">
        <v>15</v>
      </c>
      <c r="J1021" s="9">
        <v>152.4</v>
      </c>
      <c r="K1021" t="s">
        <v>16</v>
      </c>
      <c r="L1021" s="4">
        <v>16518</v>
      </c>
      <c r="M1021" t="s">
        <v>17</v>
      </c>
    </row>
    <row r="1022" spans="3:13" x14ac:dyDescent="0.25">
      <c r="C1022" t="s">
        <v>12</v>
      </c>
      <c r="D1022" s="4" t="s">
        <v>1325</v>
      </c>
      <c r="E1022" s="4" t="s">
        <v>31</v>
      </c>
      <c r="F1022" s="5">
        <v>46198</v>
      </c>
      <c r="G1022" t="s">
        <v>1324</v>
      </c>
      <c r="H1022" s="6">
        <v>48</v>
      </c>
      <c r="I1022" t="s">
        <v>33</v>
      </c>
      <c r="J1022" s="9">
        <v>626.88</v>
      </c>
      <c r="K1022" t="s">
        <v>34</v>
      </c>
      <c r="L1022" s="4" t="s">
        <v>35</v>
      </c>
      <c r="M1022" t="s">
        <v>17</v>
      </c>
    </row>
    <row r="1023" spans="3:13" x14ac:dyDescent="0.25">
      <c r="C1023" t="s">
        <v>12</v>
      </c>
      <c r="D1023" s="4">
        <v>23918</v>
      </c>
      <c r="E1023" s="4" t="s">
        <v>18</v>
      </c>
      <c r="F1023" s="5">
        <v>46198</v>
      </c>
      <c r="G1023" t="s">
        <v>650</v>
      </c>
      <c r="H1023" s="6">
        <v>-50</v>
      </c>
      <c r="I1023" t="s">
        <v>15</v>
      </c>
      <c r="J1023" s="9">
        <v>200.5</v>
      </c>
      <c r="K1023" t="s">
        <v>354</v>
      </c>
      <c r="L1023" s="4">
        <v>16524</v>
      </c>
      <c r="M1023" t="s">
        <v>17</v>
      </c>
    </row>
    <row r="1024" spans="3:13" x14ac:dyDescent="0.25">
      <c r="C1024" t="s">
        <v>12</v>
      </c>
      <c r="D1024" s="4">
        <v>23920</v>
      </c>
      <c r="E1024" s="4" t="s">
        <v>18</v>
      </c>
      <c r="F1024" s="5">
        <v>46198</v>
      </c>
      <c r="G1024" t="s">
        <v>116</v>
      </c>
      <c r="H1024" s="6">
        <v>-12</v>
      </c>
      <c r="I1024" t="s">
        <v>15</v>
      </c>
      <c r="J1024" s="9">
        <v>1490.4</v>
      </c>
      <c r="K1024" t="s">
        <v>595</v>
      </c>
      <c r="L1024" s="4">
        <v>16525</v>
      </c>
      <c r="M1024" t="s">
        <v>17</v>
      </c>
    </row>
    <row r="1025" spans="3:13" x14ac:dyDescent="0.25">
      <c r="C1025" t="s">
        <v>12</v>
      </c>
      <c r="D1025" s="4">
        <v>23921</v>
      </c>
      <c r="E1025" s="4" t="s">
        <v>18</v>
      </c>
      <c r="F1025" s="5">
        <v>46198</v>
      </c>
      <c r="G1025" t="s">
        <v>503</v>
      </c>
      <c r="H1025" s="6">
        <v>-42</v>
      </c>
      <c r="I1025" t="s">
        <v>15</v>
      </c>
      <c r="J1025" s="9">
        <v>2646</v>
      </c>
      <c r="K1025" t="s">
        <v>1326</v>
      </c>
      <c r="L1025" s="4">
        <v>16520</v>
      </c>
      <c r="M1025" t="s">
        <v>17</v>
      </c>
    </row>
    <row r="1026" spans="3:13" x14ac:dyDescent="0.25">
      <c r="C1026" t="s">
        <v>12</v>
      </c>
      <c r="D1026" s="4">
        <v>23922</v>
      </c>
      <c r="E1026" s="4" t="s">
        <v>18</v>
      </c>
      <c r="F1026" s="5">
        <v>46198</v>
      </c>
      <c r="G1026" t="s">
        <v>28</v>
      </c>
      <c r="H1026" s="6">
        <v>-20</v>
      </c>
      <c r="I1026" t="s">
        <v>15</v>
      </c>
      <c r="J1026" s="9">
        <v>1122</v>
      </c>
      <c r="K1026" t="s">
        <v>358</v>
      </c>
      <c r="L1026" s="4">
        <v>16521</v>
      </c>
      <c r="M1026" t="s">
        <v>17</v>
      </c>
    </row>
    <row r="1027" spans="3:13" x14ac:dyDescent="0.25">
      <c r="C1027" t="s">
        <v>12</v>
      </c>
      <c r="D1027" s="4">
        <v>23922</v>
      </c>
      <c r="E1027" s="4" t="s">
        <v>18</v>
      </c>
      <c r="F1027" s="5">
        <v>46198</v>
      </c>
      <c r="G1027" t="s">
        <v>377</v>
      </c>
      <c r="H1027" s="6">
        <v>-100</v>
      </c>
      <c r="I1027" t="s">
        <v>15</v>
      </c>
      <c r="J1027" s="9">
        <v>285</v>
      </c>
      <c r="K1027" t="s">
        <v>464</v>
      </c>
      <c r="L1027" s="4">
        <v>16521</v>
      </c>
      <c r="M1027" t="s">
        <v>17</v>
      </c>
    </row>
    <row r="1028" spans="3:13" x14ac:dyDescent="0.25">
      <c r="C1028" t="s">
        <v>12</v>
      </c>
      <c r="D1028" s="4">
        <v>23922</v>
      </c>
      <c r="E1028" s="4" t="s">
        <v>18</v>
      </c>
      <c r="F1028" s="5">
        <v>46198</v>
      </c>
      <c r="G1028" t="s">
        <v>1067</v>
      </c>
      <c r="H1028" s="6">
        <v>-100</v>
      </c>
      <c r="I1028" t="s">
        <v>15</v>
      </c>
      <c r="J1028" s="9">
        <v>62</v>
      </c>
      <c r="K1028" t="s">
        <v>464</v>
      </c>
      <c r="L1028" s="4">
        <v>16521</v>
      </c>
      <c r="M1028" t="s">
        <v>17</v>
      </c>
    </row>
    <row r="1029" spans="3:13" x14ac:dyDescent="0.25">
      <c r="C1029" t="s">
        <v>12</v>
      </c>
      <c r="D1029" s="4" t="s">
        <v>1327</v>
      </c>
      <c r="E1029" s="4" t="s">
        <v>31</v>
      </c>
      <c r="F1029" s="5">
        <v>46198</v>
      </c>
      <c r="G1029" t="s">
        <v>650</v>
      </c>
      <c r="H1029" s="6">
        <v>10</v>
      </c>
      <c r="I1029" t="s">
        <v>638</v>
      </c>
      <c r="J1029" s="9"/>
      <c r="K1029" t="s">
        <v>221</v>
      </c>
      <c r="L1029" s="4" t="s">
        <v>640</v>
      </c>
      <c r="M1029" t="s">
        <v>17</v>
      </c>
    </row>
    <row r="1030" spans="3:13" x14ac:dyDescent="0.25">
      <c r="C1030" t="s">
        <v>12</v>
      </c>
      <c r="D1030" s="4" t="s">
        <v>1328</v>
      </c>
      <c r="E1030" s="4" t="s">
        <v>31</v>
      </c>
      <c r="F1030" s="5">
        <v>46198</v>
      </c>
      <c r="G1030" t="s">
        <v>1067</v>
      </c>
      <c r="H1030" s="6">
        <v>385</v>
      </c>
      <c r="I1030" t="s">
        <v>638</v>
      </c>
      <c r="J1030" s="9"/>
      <c r="K1030" t="s">
        <v>168</v>
      </c>
      <c r="L1030" s="4" t="s">
        <v>640</v>
      </c>
      <c r="M1030" t="s">
        <v>17</v>
      </c>
    </row>
    <row r="1031" spans="3:13" x14ac:dyDescent="0.25">
      <c r="C1031" t="s">
        <v>12</v>
      </c>
      <c r="D1031" s="4">
        <v>23925</v>
      </c>
      <c r="E1031" s="4" t="s">
        <v>626</v>
      </c>
      <c r="F1031" s="5">
        <v>46199</v>
      </c>
      <c r="G1031" t="s">
        <v>107</v>
      </c>
      <c r="H1031" s="6">
        <v>-4</v>
      </c>
      <c r="I1031" t="s">
        <v>15</v>
      </c>
      <c r="J1031" s="9">
        <v>258.68</v>
      </c>
      <c r="K1031" t="s">
        <v>610</v>
      </c>
      <c r="L1031" s="4">
        <v>16522</v>
      </c>
      <c r="M1031" t="s">
        <v>17</v>
      </c>
    </row>
    <row r="1032" spans="3:13" x14ac:dyDescent="0.25">
      <c r="C1032" t="s">
        <v>12</v>
      </c>
      <c r="D1032" s="4">
        <v>23923</v>
      </c>
      <c r="E1032" s="4" t="s">
        <v>668</v>
      </c>
      <c r="F1032" s="5">
        <v>46199</v>
      </c>
      <c r="G1032" t="s">
        <v>355</v>
      </c>
      <c r="H1032" s="6">
        <v>-5</v>
      </c>
      <c r="I1032" t="s">
        <v>15</v>
      </c>
      <c r="J1032" s="9">
        <v>223.85</v>
      </c>
      <c r="K1032" t="s">
        <v>346</v>
      </c>
      <c r="L1032" s="4">
        <v>16509</v>
      </c>
      <c r="M1032" t="s">
        <v>17</v>
      </c>
    </row>
    <row r="1033" spans="3:13" x14ac:dyDescent="0.25">
      <c r="C1033" t="s">
        <v>12</v>
      </c>
      <c r="D1033" s="4" t="s">
        <v>1329</v>
      </c>
      <c r="E1033" s="4" t="s">
        <v>607</v>
      </c>
      <c r="F1033" s="5">
        <v>46199</v>
      </c>
      <c r="G1033" t="s">
        <v>393</v>
      </c>
      <c r="H1033" s="6">
        <v>-20</v>
      </c>
      <c r="I1033" t="s">
        <v>15</v>
      </c>
      <c r="J1033" s="9">
        <v>0</v>
      </c>
      <c r="K1033" t="s">
        <v>358</v>
      </c>
      <c r="L1033" s="4">
        <v>16516</v>
      </c>
      <c r="M1033" t="s">
        <v>17</v>
      </c>
    </row>
    <row r="1034" spans="3:13" x14ac:dyDescent="0.25">
      <c r="C1034" t="s">
        <v>12</v>
      </c>
      <c r="D1034" s="4">
        <v>23924</v>
      </c>
      <c r="E1034" s="4" t="s">
        <v>607</v>
      </c>
      <c r="F1034" s="5">
        <v>46199</v>
      </c>
      <c r="G1034" t="s">
        <v>189</v>
      </c>
      <c r="H1034" s="6">
        <v>-6</v>
      </c>
      <c r="I1034" t="s">
        <v>15</v>
      </c>
      <c r="J1034" s="9">
        <v>224.16</v>
      </c>
      <c r="K1034" t="s">
        <v>565</v>
      </c>
      <c r="L1034" s="4">
        <v>16455</v>
      </c>
      <c r="M1034" t="s">
        <v>17</v>
      </c>
    </row>
    <row r="1035" spans="3:13" x14ac:dyDescent="0.25">
      <c r="C1035" t="s">
        <v>12</v>
      </c>
      <c r="D1035" s="4" t="s">
        <v>1330</v>
      </c>
      <c r="E1035" s="4" t="s">
        <v>31</v>
      </c>
      <c r="F1035" s="5">
        <v>46199</v>
      </c>
      <c r="G1035" t="s">
        <v>894</v>
      </c>
      <c r="H1035" s="6">
        <v>500</v>
      </c>
      <c r="I1035" t="s">
        <v>33</v>
      </c>
      <c r="J1035" s="9">
        <v>9000</v>
      </c>
      <c r="K1035" t="s">
        <v>635</v>
      </c>
      <c r="L1035" s="4">
        <v>103934</v>
      </c>
      <c r="M1035" t="s">
        <v>17</v>
      </c>
    </row>
    <row r="1036" spans="3:13" x14ac:dyDescent="0.25">
      <c r="C1036" t="s">
        <v>12</v>
      </c>
      <c r="D1036" s="4">
        <v>23926</v>
      </c>
      <c r="E1036" s="4" t="s">
        <v>1262</v>
      </c>
      <c r="F1036" s="5">
        <v>46202</v>
      </c>
      <c r="G1036" t="s">
        <v>181</v>
      </c>
      <c r="H1036" s="6">
        <v>-2</v>
      </c>
      <c r="I1036" t="s">
        <v>15</v>
      </c>
      <c r="J1036" s="9">
        <v>146.52000000000001</v>
      </c>
      <c r="K1036" t="s">
        <v>16</v>
      </c>
      <c r="L1036" s="4">
        <v>16523</v>
      </c>
      <c r="M1036" t="s">
        <v>17</v>
      </c>
    </row>
    <row r="1037" spans="3:13" x14ac:dyDescent="0.25">
      <c r="C1037" t="s">
        <v>12</v>
      </c>
      <c r="D1037" s="4">
        <v>23926</v>
      </c>
      <c r="E1037" s="4" t="s">
        <v>1262</v>
      </c>
      <c r="F1037" s="5">
        <v>46202</v>
      </c>
      <c r="G1037" t="s">
        <v>184</v>
      </c>
      <c r="H1037" s="6">
        <v>-1</v>
      </c>
      <c r="I1037" t="s">
        <v>15</v>
      </c>
      <c r="J1037" s="9">
        <v>98.53</v>
      </c>
      <c r="K1037" t="s">
        <v>555</v>
      </c>
      <c r="L1037" s="4">
        <v>16523</v>
      </c>
      <c r="M1037" t="s">
        <v>17</v>
      </c>
    </row>
    <row r="1038" spans="3:13" x14ac:dyDescent="0.25">
      <c r="C1038" t="s">
        <v>12</v>
      </c>
      <c r="D1038" s="4">
        <v>23926</v>
      </c>
      <c r="E1038" s="4" t="s">
        <v>1262</v>
      </c>
      <c r="F1038" s="5">
        <v>46202</v>
      </c>
      <c r="G1038" t="s">
        <v>187</v>
      </c>
      <c r="H1038" s="6">
        <v>-1</v>
      </c>
      <c r="I1038" t="s">
        <v>15</v>
      </c>
      <c r="J1038" s="9">
        <v>146.18</v>
      </c>
      <c r="K1038" t="s">
        <v>555</v>
      </c>
      <c r="L1038" s="4">
        <v>16523</v>
      </c>
      <c r="M1038" t="s">
        <v>17</v>
      </c>
    </row>
    <row r="1039" spans="3:13" x14ac:dyDescent="0.25">
      <c r="C1039" t="s">
        <v>12</v>
      </c>
      <c r="D1039" s="4">
        <v>23926</v>
      </c>
      <c r="E1039" s="4" t="s">
        <v>1262</v>
      </c>
      <c r="F1039" s="5">
        <v>46202</v>
      </c>
      <c r="G1039" t="s">
        <v>51</v>
      </c>
      <c r="H1039" s="6">
        <v>-1</v>
      </c>
      <c r="I1039" t="s">
        <v>15</v>
      </c>
      <c r="J1039" s="9">
        <v>53.2</v>
      </c>
      <c r="K1039" t="s">
        <v>555</v>
      </c>
      <c r="L1039" s="4">
        <v>16523</v>
      </c>
      <c r="M1039" t="s">
        <v>17</v>
      </c>
    </row>
    <row r="1040" spans="3:13" x14ac:dyDescent="0.25">
      <c r="C1040" t="s">
        <v>12</v>
      </c>
      <c r="D1040" s="4">
        <v>23926</v>
      </c>
      <c r="E1040" s="4" t="s">
        <v>1262</v>
      </c>
      <c r="F1040" s="5">
        <v>46202</v>
      </c>
      <c r="G1040" t="s">
        <v>48</v>
      </c>
      <c r="H1040" s="6">
        <v>-1</v>
      </c>
      <c r="I1040" t="s">
        <v>15</v>
      </c>
      <c r="J1040" s="9">
        <v>53.2</v>
      </c>
      <c r="K1040" t="s">
        <v>555</v>
      </c>
      <c r="L1040" s="4">
        <v>16523</v>
      </c>
      <c r="M1040" t="s">
        <v>17</v>
      </c>
    </row>
    <row r="1041" spans="3:13" x14ac:dyDescent="0.25">
      <c r="C1041" t="s">
        <v>12</v>
      </c>
      <c r="D1041" s="4">
        <v>23926</v>
      </c>
      <c r="E1041" s="4" t="s">
        <v>1262</v>
      </c>
      <c r="F1041" s="5">
        <v>46202</v>
      </c>
      <c r="G1041" t="s">
        <v>45</v>
      </c>
      <c r="H1041" s="6">
        <v>-1</v>
      </c>
      <c r="I1041" t="s">
        <v>15</v>
      </c>
      <c r="J1041" s="9">
        <v>74.900000000000006</v>
      </c>
      <c r="K1041" t="s">
        <v>555</v>
      </c>
      <c r="L1041" s="4">
        <v>16523</v>
      </c>
      <c r="M1041" t="s">
        <v>17</v>
      </c>
    </row>
    <row r="1042" spans="3:13" x14ac:dyDescent="0.25">
      <c r="C1042" t="s">
        <v>12</v>
      </c>
      <c r="D1042" s="4">
        <v>23926</v>
      </c>
      <c r="E1042" s="4" t="s">
        <v>1262</v>
      </c>
      <c r="F1042" s="5">
        <v>46202</v>
      </c>
      <c r="G1042" t="s">
        <v>121</v>
      </c>
      <c r="H1042" s="6">
        <v>-4</v>
      </c>
      <c r="I1042" t="s">
        <v>15</v>
      </c>
      <c r="J1042" s="9">
        <v>293.04000000000002</v>
      </c>
      <c r="K1042" t="s">
        <v>610</v>
      </c>
      <c r="L1042" s="4">
        <v>16523</v>
      </c>
      <c r="M1042" t="s">
        <v>17</v>
      </c>
    </row>
    <row r="1043" spans="3:13" x14ac:dyDescent="0.25">
      <c r="C1043" t="s">
        <v>12</v>
      </c>
      <c r="D1043" s="4">
        <v>23926</v>
      </c>
      <c r="E1043" s="4" t="s">
        <v>1262</v>
      </c>
      <c r="F1043" s="5">
        <v>46202</v>
      </c>
      <c r="G1043" t="s">
        <v>434</v>
      </c>
      <c r="H1043" s="6">
        <v>-6</v>
      </c>
      <c r="I1043" t="s">
        <v>15</v>
      </c>
      <c r="J1043" s="9">
        <v>439.56</v>
      </c>
      <c r="K1043" t="s">
        <v>565</v>
      </c>
      <c r="L1043" s="4">
        <v>16523</v>
      </c>
      <c r="M1043" t="s">
        <v>17</v>
      </c>
    </row>
    <row r="1044" spans="3:13" x14ac:dyDescent="0.25">
      <c r="C1044" t="s">
        <v>12</v>
      </c>
      <c r="D1044" s="4">
        <v>23926</v>
      </c>
      <c r="E1044" s="4" t="s">
        <v>1262</v>
      </c>
      <c r="F1044" s="5">
        <v>46202</v>
      </c>
      <c r="G1044" t="s">
        <v>124</v>
      </c>
      <c r="H1044" s="6">
        <v>-3</v>
      </c>
      <c r="I1044" t="s">
        <v>15</v>
      </c>
      <c r="J1044" s="9">
        <v>295.58999999999997</v>
      </c>
      <c r="K1044" t="s">
        <v>458</v>
      </c>
      <c r="L1044" s="4">
        <v>16523</v>
      </c>
      <c r="M1044" t="s">
        <v>17</v>
      </c>
    </row>
    <row r="1045" spans="3:13" x14ac:dyDescent="0.25">
      <c r="C1045" t="s">
        <v>12</v>
      </c>
      <c r="D1045" s="4">
        <v>23927</v>
      </c>
      <c r="E1045" s="4" t="s">
        <v>1138</v>
      </c>
      <c r="F1045" s="5">
        <v>46202</v>
      </c>
      <c r="G1045" t="s">
        <v>1128</v>
      </c>
      <c r="H1045" s="6">
        <v>-3</v>
      </c>
      <c r="I1045" t="s">
        <v>15</v>
      </c>
      <c r="J1045" s="9">
        <v>928.2</v>
      </c>
      <c r="K1045" t="s">
        <v>458</v>
      </c>
      <c r="L1045" s="4">
        <v>16417</v>
      </c>
      <c r="M1045" t="s">
        <v>17</v>
      </c>
    </row>
    <row r="1046" spans="3:13" x14ac:dyDescent="0.25">
      <c r="C1046" t="s">
        <v>12</v>
      </c>
      <c r="D1046" s="4">
        <v>23928</v>
      </c>
      <c r="E1046" s="4" t="s">
        <v>18</v>
      </c>
      <c r="F1046" s="5">
        <v>46202</v>
      </c>
      <c r="G1046" t="s">
        <v>1331</v>
      </c>
      <c r="H1046" s="6">
        <v>-275</v>
      </c>
      <c r="I1046" t="s">
        <v>15</v>
      </c>
      <c r="J1046" s="9">
        <v>192.5</v>
      </c>
      <c r="K1046" t="s">
        <v>1332</v>
      </c>
      <c r="L1046" s="4">
        <v>16527</v>
      </c>
      <c r="M1046" t="s">
        <v>17</v>
      </c>
    </row>
    <row r="1047" spans="3:13" x14ac:dyDescent="0.25">
      <c r="C1047" t="s">
        <v>12</v>
      </c>
      <c r="D1047" s="4">
        <v>23929</v>
      </c>
      <c r="E1047" s="4" t="s">
        <v>1333</v>
      </c>
      <c r="F1047" s="5">
        <v>46203</v>
      </c>
      <c r="G1047" t="s">
        <v>1311</v>
      </c>
      <c r="H1047" s="6">
        <v>-4</v>
      </c>
      <c r="I1047" t="s">
        <v>15</v>
      </c>
      <c r="J1047" s="9">
        <v>16873.080000000002</v>
      </c>
      <c r="K1047" t="s">
        <v>610</v>
      </c>
      <c r="L1047" s="4">
        <v>16342</v>
      </c>
      <c r="M1047" t="s">
        <v>17</v>
      </c>
    </row>
    <row r="1048" spans="3:13" x14ac:dyDescent="0.25">
      <c r="C1048" t="s">
        <v>12</v>
      </c>
      <c r="D1048" s="4">
        <v>23929</v>
      </c>
      <c r="E1048" s="4" t="s">
        <v>1333</v>
      </c>
      <c r="F1048" s="5">
        <v>46203</v>
      </c>
      <c r="G1048" t="s">
        <v>1313</v>
      </c>
      <c r="H1048" s="6">
        <v>-2</v>
      </c>
      <c r="I1048" t="s">
        <v>15</v>
      </c>
      <c r="J1048" s="9">
        <v>16645.78</v>
      </c>
      <c r="K1048" t="s">
        <v>16</v>
      </c>
      <c r="L1048" s="4">
        <v>16342</v>
      </c>
      <c r="M1048" t="s">
        <v>17</v>
      </c>
    </row>
    <row r="1049" spans="3:13" x14ac:dyDescent="0.25">
      <c r="C1049" t="s">
        <v>12</v>
      </c>
      <c r="D1049" s="4" t="s">
        <v>1334</v>
      </c>
      <c r="E1049" s="4" t="s">
        <v>31</v>
      </c>
      <c r="F1049" s="5">
        <v>46203</v>
      </c>
      <c r="G1049" t="s">
        <v>161</v>
      </c>
      <c r="H1049" s="6">
        <v>704</v>
      </c>
      <c r="I1049" t="s">
        <v>33</v>
      </c>
      <c r="J1049" s="9">
        <v>7448.32</v>
      </c>
      <c r="K1049" t="s">
        <v>1335</v>
      </c>
      <c r="L1049" s="4">
        <v>103916</v>
      </c>
      <c r="M1049" t="s">
        <v>17</v>
      </c>
    </row>
    <row r="1050" spans="3:13" x14ac:dyDescent="0.25">
      <c r="C1050" t="s">
        <v>12</v>
      </c>
      <c r="D1050" s="4" t="s">
        <v>1336</v>
      </c>
      <c r="E1050" s="4" t="s">
        <v>31</v>
      </c>
      <c r="F1050" s="5">
        <v>46203</v>
      </c>
      <c r="G1050" t="s">
        <v>14</v>
      </c>
      <c r="H1050" s="6">
        <v>535</v>
      </c>
      <c r="I1050" t="s">
        <v>33</v>
      </c>
      <c r="J1050" s="9">
        <v>4579.6000000000004</v>
      </c>
      <c r="K1050" t="s">
        <v>1337</v>
      </c>
      <c r="L1050" s="4">
        <v>103926</v>
      </c>
      <c r="M1050" t="s">
        <v>17</v>
      </c>
    </row>
    <row r="1051" spans="3:13" x14ac:dyDescent="0.25">
      <c r="C1051" t="s">
        <v>12</v>
      </c>
      <c r="D1051" s="4" t="s">
        <v>840</v>
      </c>
      <c r="E1051" s="4" t="s">
        <v>1169</v>
      </c>
      <c r="F1051" s="5">
        <v>46203</v>
      </c>
      <c r="G1051" t="s">
        <v>214</v>
      </c>
      <c r="H1051" s="6">
        <v>-1</v>
      </c>
      <c r="I1051" t="s">
        <v>15</v>
      </c>
      <c r="J1051" s="9">
        <v>0</v>
      </c>
      <c r="K1051" t="s">
        <v>555</v>
      </c>
      <c r="L1051" s="4">
        <v>16536</v>
      </c>
      <c r="M1051" t="s">
        <v>17</v>
      </c>
    </row>
    <row r="1052" spans="3:13" x14ac:dyDescent="0.25">
      <c r="C1052" t="s">
        <v>12</v>
      </c>
      <c r="D1052" s="4" t="s">
        <v>1338</v>
      </c>
      <c r="E1052" s="4" t="s">
        <v>1169</v>
      </c>
      <c r="F1052" s="5">
        <v>46203</v>
      </c>
      <c r="G1052" t="s">
        <v>206</v>
      </c>
      <c r="H1052" s="6">
        <v>-1</v>
      </c>
      <c r="I1052" t="s">
        <v>15</v>
      </c>
      <c r="J1052" s="9">
        <v>0</v>
      </c>
      <c r="K1052" t="s">
        <v>555</v>
      </c>
      <c r="L1052" s="4">
        <v>16536</v>
      </c>
      <c r="M1052" t="s">
        <v>17</v>
      </c>
    </row>
    <row r="1053" spans="3:13" x14ac:dyDescent="0.25">
      <c r="C1053" t="s">
        <v>12</v>
      </c>
      <c r="D1053" s="4">
        <v>23930</v>
      </c>
      <c r="E1053" s="4" t="s">
        <v>18</v>
      </c>
      <c r="F1053" s="5">
        <v>46203</v>
      </c>
      <c r="G1053" t="s">
        <v>51</v>
      </c>
      <c r="H1053" s="6">
        <v>-20</v>
      </c>
      <c r="I1053" t="s">
        <v>15</v>
      </c>
      <c r="J1053" s="9">
        <v>2420</v>
      </c>
      <c r="K1053" t="s">
        <v>358</v>
      </c>
      <c r="L1053" s="4">
        <v>16528</v>
      </c>
      <c r="M1053" t="s">
        <v>17</v>
      </c>
    </row>
    <row r="1054" spans="3:13" x14ac:dyDescent="0.25">
      <c r="C1054" t="s">
        <v>12</v>
      </c>
      <c r="D1054" s="4">
        <v>23931</v>
      </c>
      <c r="E1054" s="4" t="s">
        <v>594</v>
      </c>
      <c r="F1054" s="5">
        <v>46203</v>
      </c>
      <c r="G1054" t="s">
        <v>22</v>
      </c>
      <c r="H1054" s="6">
        <v>-10</v>
      </c>
      <c r="I1054" t="s">
        <v>15</v>
      </c>
      <c r="J1054" s="9">
        <v>2563</v>
      </c>
      <c r="K1054" t="s">
        <v>20</v>
      </c>
      <c r="L1054" s="4">
        <v>16526</v>
      </c>
      <c r="M1054" t="s">
        <v>17</v>
      </c>
    </row>
    <row r="1055" spans="3:13" x14ac:dyDescent="0.25">
      <c r="C1055" t="s">
        <v>12</v>
      </c>
      <c r="D1055" s="4">
        <v>23932</v>
      </c>
      <c r="E1055" s="4" t="s">
        <v>18</v>
      </c>
      <c r="F1055" s="5">
        <v>46203</v>
      </c>
      <c r="G1055" t="s">
        <v>51</v>
      </c>
      <c r="H1055" s="6">
        <v>-20</v>
      </c>
      <c r="I1055" t="s">
        <v>15</v>
      </c>
      <c r="J1055" s="9">
        <v>2563</v>
      </c>
      <c r="K1055" t="s">
        <v>358</v>
      </c>
      <c r="L1055" s="4">
        <v>16531</v>
      </c>
      <c r="M1055" t="s">
        <v>17</v>
      </c>
    </row>
    <row r="1056" spans="3:13" x14ac:dyDescent="0.25">
      <c r="C1056" t="s">
        <v>12</v>
      </c>
      <c r="D1056" s="4">
        <v>23933</v>
      </c>
      <c r="E1056" s="4" t="s">
        <v>633</v>
      </c>
      <c r="F1056" s="5">
        <v>46203</v>
      </c>
      <c r="G1056" t="s">
        <v>670</v>
      </c>
      <c r="H1056" s="6">
        <v>-16</v>
      </c>
      <c r="I1056" t="s">
        <v>15</v>
      </c>
      <c r="J1056" s="9">
        <v>2640</v>
      </c>
      <c r="K1056" t="s">
        <v>1339</v>
      </c>
      <c r="L1056" s="4">
        <v>16532</v>
      </c>
      <c r="M1056" t="s">
        <v>17</v>
      </c>
    </row>
    <row r="1057" spans="3:13" x14ac:dyDescent="0.25">
      <c r="C1057" t="s">
        <v>12</v>
      </c>
      <c r="D1057" s="4">
        <v>23934</v>
      </c>
      <c r="E1057" s="4" t="s">
        <v>1340</v>
      </c>
      <c r="F1057" s="5">
        <v>46203</v>
      </c>
      <c r="G1057" t="s">
        <v>57</v>
      </c>
      <c r="H1057" s="6">
        <v>-10</v>
      </c>
      <c r="I1057" t="s">
        <v>15</v>
      </c>
      <c r="J1057" s="9">
        <v>1456</v>
      </c>
      <c r="K1057" t="s">
        <v>20</v>
      </c>
      <c r="L1057" s="4">
        <v>16533</v>
      </c>
      <c r="M1057" t="s">
        <v>17</v>
      </c>
    </row>
    <row r="1058" spans="3:13" x14ac:dyDescent="0.25">
      <c r="C1058" t="s">
        <v>12</v>
      </c>
      <c r="D1058" s="4" t="s">
        <v>1341</v>
      </c>
      <c r="E1058" s="4" t="s">
        <v>31</v>
      </c>
      <c r="F1058" s="5">
        <v>46204</v>
      </c>
      <c r="G1058" t="s">
        <v>1342</v>
      </c>
      <c r="H1058" s="6">
        <v>6</v>
      </c>
      <c r="I1058" t="s">
        <v>33</v>
      </c>
      <c r="J1058" s="9">
        <v>1.5</v>
      </c>
      <c r="K1058" t="s">
        <v>632</v>
      </c>
      <c r="L1058" s="4" t="s">
        <v>1343</v>
      </c>
      <c r="M1058" t="s">
        <v>17</v>
      </c>
    </row>
    <row r="1059" spans="3:13" x14ac:dyDescent="0.25">
      <c r="C1059" t="s">
        <v>12</v>
      </c>
      <c r="D1059" s="4" t="s">
        <v>1344</v>
      </c>
      <c r="E1059" s="4" t="s">
        <v>31</v>
      </c>
      <c r="F1059" s="5">
        <v>46204</v>
      </c>
      <c r="G1059" t="s">
        <v>1345</v>
      </c>
      <c r="H1059" s="6">
        <v>100</v>
      </c>
      <c r="I1059" t="s">
        <v>33</v>
      </c>
      <c r="J1059" s="9">
        <v>800</v>
      </c>
      <c r="K1059" t="s">
        <v>450</v>
      </c>
      <c r="L1059" s="4">
        <v>103865</v>
      </c>
      <c r="M1059" t="s">
        <v>17</v>
      </c>
    </row>
    <row r="1060" spans="3:13" x14ac:dyDescent="0.25">
      <c r="C1060" t="s">
        <v>12</v>
      </c>
      <c r="D1060" s="4" t="s">
        <v>1346</v>
      </c>
      <c r="E1060" s="4" t="s">
        <v>31</v>
      </c>
      <c r="F1060" s="5">
        <v>46204</v>
      </c>
      <c r="G1060" t="s">
        <v>212</v>
      </c>
      <c r="H1060" s="6">
        <v>58</v>
      </c>
      <c r="I1060" t="s">
        <v>33</v>
      </c>
      <c r="J1060" s="9">
        <v>7366</v>
      </c>
      <c r="K1060" t="s">
        <v>1347</v>
      </c>
      <c r="L1060" s="4">
        <v>103878</v>
      </c>
      <c r="M1060" t="s">
        <v>17</v>
      </c>
    </row>
    <row r="1061" spans="3:13" x14ac:dyDescent="0.25">
      <c r="C1061" t="s">
        <v>12</v>
      </c>
      <c r="D1061" s="4" t="s">
        <v>1348</v>
      </c>
      <c r="E1061" s="4" t="s">
        <v>31</v>
      </c>
      <c r="F1061" s="5">
        <v>46204</v>
      </c>
      <c r="G1061" t="s">
        <v>1349</v>
      </c>
      <c r="H1061" s="6">
        <v>100</v>
      </c>
      <c r="I1061" t="s">
        <v>33</v>
      </c>
      <c r="J1061" s="9">
        <v>785</v>
      </c>
      <c r="K1061" t="s">
        <v>450</v>
      </c>
      <c r="L1061" s="4">
        <v>103864</v>
      </c>
      <c r="M1061" t="s">
        <v>17</v>
      </c>
    </row>
    <row r="1062" spans="3:13" x14ac:dyDescent="0.25">
      <c r="C1062" t="s">
        <v>12</v>
      </c>
      <c r="D1062" s="4" t="s">
        <v>1350</v>
      </c>
      <c r="E1062" s="4" t="s">
        <v>31</v>
      </c>
      <c r="F1062" s="5">
        <v>46204</v>
      </c>
      <c r="G1062" t="s">
        <v>307</v>
      </c>
      <c r="H1062" s="6">
        <v>80</v>
      </c>
      <c r="I1062" t="s">
        <v>33</v>
      </c>
      <c r="J1062" s="9">
        <v>2231.1999999999998</v>
      </c>
      <c r="K1062" t="s">
        <v>523</v>
      </c>
      <c r="L1062" s="4">
        <v>103982</v>
      </c>
      <c r="M1062" t="s">
        <v>17</v>
      </c>
    </row>
    <row r="1063" spans="3:13" x14ac:dyDescent="0.25">
      <c r="C1063" t="s">
        <v>12</v>
      </c>
      <c r="D1063" s="4" t="s">
        <v>1351</v>
      </c>
      <c r="E1063" s="4" t="s">
        <v>31</v>
      </c>
      <c r="F1063" s="5">
        <v>46204</v>
      </c>
      <c r="G1063" t="s">
        <v>313</v>
      </c>
      <c r="H1063" s="6">
        <v>60</v>
      </c>
      <c r="I1063" t="s">
        <v>33</v>
      </c>
      <c r="J1063" s="9">
        <v>1831.8</v>
      </c>
      <c r="K1063" t="s">
        <v>1352</v>
      </c>
      <c r="L1063" s="4">
        <v>103982</v>
      </c>
      <c r="M1063" t="s">
        <v>17</v>
      </c>
    </row>
    <row r="1064" spans="3:13" x14ac:dyDescent="0.25">
      <c r="C1064" t="s">
        <v>12</v>
      </c>
      <c r="D1064" s="4">
        <v>23935</v>
      </c>
      <c r="E1064" s="4" t="s">
        <v>351</v>
      </c>
      <c r="F1064" s="5">
        <v>46204</v>
      </c>
      <c r="G1064" t="s">
        <v>141</v>
      </c>
      <c r="H1064" s="6">
        <v>-250</v>
      </c>
      <c r="I1064" t="s">
        <v>15</v>
      </c>
      <c r="J1064" s="9">
        <v>2212.5</v>
      </c>
      <c r="K1064" t="s">
        <v>1106</v>
      </c>
      <c r="L1064" s="4" t="s">
        <v>1353</v>
      </c>
      <c r="M1064" t="s">
        <v>17</v>
      </c>
    </row>
    <row r="1065" spans="3:13" x14ac:dyDescent="0.25">
      <c r="C1065" t="s">
        <v>12</v>
      </c>
      <c r="D1065" s="4">
        <v>23935</v>
      </c>
      <c r="E1065" s="4" t="s">
        <v>351</v>
      </c>
      <c r="F1065" s="5">
        <v>46204</v>
      </c>
      <c r="G1065" t="s">
        <v>147</v>
      </c>
      <c r="H1065" s="6">
        <v>-58</v>
      </c>
      <c r="I1065" t="s">
        <v>15</v>
      </c>
      <c r="J1065" s="9">
        <v>1281.8</v>
      </c>
      <c r="K1065" t="s">
        <v>1289</v>
      </c>
      <c r="L1065" s="4" t="s">
        <v>1353</v>
      </c>
      <c r="M1065" t="s">
        <v>17</v>
      </c>
    </row>
    <row r="1066" spans="3:13" x14ac:dyDescent="0.25">
      <c r="C1066" t="s">
        <v>12</v>
      </c>
      <c r="D1066" s="4">
        <v>23936</v>
      </c>
      <c r="E1066" s="4" t="s">
        <v>351</v>
      </c>
      <c r="F1066" s="5">
        <v>46204</v>
      </c>
      <c r="G1066" t="s">
        <v>1108</v>
      </c>
      <c r="H1066" s="6">
        <v>-75</v>
      </c>
      <c r="I1066" t="s">
        <v>15</v>
      </c>
      <c r="J1066" s="9">
        <v>623.25</v>
      </c>
      <c r="K1066" t="s">
        <v>1105</v>
      </c>
      <c r="L1066" s="4">
        <v>16529</v>
      </c>
      <c r="M1066" t="s">
        <v>17</v>
      </c>
    </row>
    <row r="1067" spans="3:13" x14ac:dyDescent="0.25">
      <c r="C1067" t="s">
        <v>12</v>
      </c>
      <c r="D1067" s="4" t="s">
        <v>1354</v>
      </c>
      <c r="E1067" s="4" t="s">
        <v>31</v>
      </c>
      <c r="F1067" s="5">
        <v>46205</v>
      </c>
      <c r="G1067" t="s">
        <v>94</v>
      </c>
      <c r="H1067" s="6">
        <v>785</v>
      </c>
      <c r="I1067" t="s">
        <v>33</v>
      </c>
      <c r="J1067" s="9">
        <v>5644.15</v>
      </c>
      <c r="K1067" t="s">
        <v>1355</v>
      </c>
      <c r="L1067" s="4">
        <v>103927</v>
      </c>
      <c r="M1067" t="s">
        <v>17</v>
      </c>
    </row>
    <row r="1068" spans="3:13" x14ac:dyDescent="0.25">
      <c r="C1068" t="s">
        <v>12</v>
      </c>
      <c r="D1068" s="4" t="s">
        <v>1356</v>
      </c>
      <c r="E1068" s="4" t="s">
        <v>31</v>
      </c>
      <c r="F1068" s="5">
        <v>46205</v>
      </c>
      <c r="G1068" t="s">
        <v>570</v>
      </c>
      <c r="H1068" s="6">
        <v>-519</v>
      </c>
      <c r="I1068" t="s">
        <v>1078</v>
      </c>
      <c r="J1068" s="9">
        <v>3212.61</v>
      </c>
      <c r="K1068" t="s">
        <v>1357</v>
      </c>
      <c r="L1068" s="4" t="s">
        <v>1358</v>
      </c>
      <c r="M1068" t="s">
        <v>17</v>
      </c>
    </row>
    <row r="1069" spans="3:13" x14ac:dyDescent="0.25">
      <c r="C1069" t="s">
        <v>12</v>
      </c>
      <c r="D1069" s="4" t="s">
        <v>1359</v>
      </c>
      <c r="E1069" s="4" t="s">
        <v>31</v>
      </c>
      <c r="F1069" s="5">
        <v>46205</v>
      </c>
      <c r="G1069" t="s">
        <v>698</v>
      </c>
      <c r="H1069" s="6">
        <v>-519</v>
      </c>
      <c r="I1069" t="s">
        <v>1078</v>
      </c>
      <c r="J1069" s="9">
        <v>11469.9</v>
      </c>
      <c r="K1069" t="s">
        <v>1357</v>
      </c>
      <c r="L1069" s="4" t="s">
        <v>1358</v>
      </c>
      <c r="M1069" t="s">
        <v>17</v>
      </c>
    </row>
    <row r="1070" spans="3:13" x14ac:dyDescent="0.25">
      <c r="C1070" t="s">
        <v>12</v>
      </c>
      <c r="D1070" s="4" t="s">
        <v>1360</v>
      </c>
      <c r="E1070" s="4" t="s">
        <v>31</v>
      </c>
      <c r="F1070" s="5">
        <v>46205</v>
      </c>
      <c r="G1070" t="s">
        <v>698</v>
      </c>
      <c r="H1070" s="6">
        <v>519</v>
      </c>
      <c r="I1070" t="s">
        <v>33</v>
      </c>
      <c r="J1070" s="9">
        <v>14682.51</v>
      </c>
      <c r="K1070" t="s">
        <v>1361</v>
      </c>
      <c r="L1070" s="4" t="s">
        <v>1358</v>
      </c>
      <c r="M1070" t="s">
        <v>17</v>
      </c>
    </row>
    <row r="1071" spans="3:13" x14ac:dyDescent="0.25">
      <c r="C1071" t="s">
        <v>12</v>
      </c>
      <c r="D1071" s="4" t="s">
        <v>1362</v>
      </c>
      <c r="E1071" s="4" t="s">
        <v>31</v>
      </c>
      <c r="F1071" s="5">
        <v>46205</v>
      </c>
      <c r="G1071" t="s">
        <v>567</v>
      </c>
      <c r="H1071" s="6">
        <v>-500</v>
      </c>
      <c r="I1071" t="s">
        <v>1078</v>
      </c>
      <c r="J1071" s="9">
        <v>2630</v>
      </c>
      <c r="K1071" t="s">
        <v>478</v>
      </c>
      <c r="L1071" s="4" t="s">
        <v>1363</v>
      </c>
      <c r="M1071" t="s">
        <v>17</v>
      </c>
    </row>
    <row r="1072" spans="3:13" x14ac:dyDescent="0.25">
      <c r="C1072" t="s">
        <v>12</v>
      </c>
      <c r="D1072" s="4" t="s">
        <v>1364</v>
      </c>
      <c r="E1072" s="4" t="s">
        <v>31</v>
      </c>
      <c r="F1072" s="5">
        <v>46205</v>
      </c>
      <c r="G1072" t="s">
        <v>894</v>
      </c>
      <c r="H1072" s="6">
        <v>-500</v>
      </c>
      <c r="I1072" t="s">
        <v>1078</v>
      </c>
      <c r="J1072" s="9">
        <v>9000</v>
      </c>
      <c r="K1072" t="s">
        <v>478</v>
      </c>
      <c r="L1072" s="4" t="s">
        <v>1363</v>
      </c>
      <c r="M1072" t="s">
        <v>17</v>
      </c>
    </row>
    <row r="1073" spans="3:13" x14ac:dyDescent="0.25">
      <c r="C1073" t="s">
        <v>12</v>
      </c>
      <c r="D1073" s="4" t="s">
        <v>1365</v>
      </c>
      <c r="E1073" s="4" t="s">
        <v>31</v>
      </c>
      <c r="F1073" s="5">
        <v>46205</v>
      </c>
      <c r="G1073" t="s">
        <v>51</v>
      </c>
      <c r="H1073" s="6">
        <v>500</v>
      </c>
      <c r="I1073" t="s">
        <v>33</v>
      </c>
      <c r="J1073" s="9">
        <v>11630</v>
      </c>
      <c r="K1073" t="s">
        <v>635</v>
      </c>
      <c r="L1073" s="4" t="s">
        <v>1363</v>
      </c>
      <c r="M1073" t="s">
        <v>17</v>
      </c>
    </row>
    <row r="1074" spans="3:13" x14ac:dyDescent="0.25">
      <c r="C1074" t="s">
        <v>12</v>
      </c>
      <c r="D1074" s="4" t="s">
        <v>1366</v>
      </c>
      <c r="E1074" s="4" t="s">
        <v>31</v>
      </c>
      <c r="F1074" s="5">
        <v>46205</v>
      </c>
      <c r="G1074" t="s">
        <v>189</v>
      </c>
      <c r="H1074" s="6">
        <v>-101</v>
      </c>
      <c r="I1074" t="s">
        <v>638</v>
      </c>
      <c r="J1074" s="9">
        <v>2749.22</v>
      </c>
      <c r="K1074" t="s">
        <v>1321</v>
      </c>
      <c r="L1074" s="4" t="s">
        <v>640</v>
      </c>
      <c r="M1074" t="s">
        <v>17</v>
      </c>
    </row>
    <row r="1075" spans="3:13" x14ac:dyDescent="0.25">
      <c r="C1075" t="s">
        <v>12</v>
      </c>
      <c r="D1075" s="4" t="s">
        <v>1367</v>
      </c>
      <c r="E1075" s="4" t="s">
        <v>31</v>
      </c>
      <c r="F1075" s="5">
        <v>46205</v>
      </c>
      <c r="G1075" t="s">
        <v>40</v>
      </c>
      <c r="H1075" s="6">
        <v>-9</v>
      </c>
      <c r="I1075" t="s">
        <v>638</v>
      </c>
      <c r="J1075" s="9">
        <v>675.81</v>
      </c>
      <c r="K1075" t="s">
        <v>743</v>
      </c>
      <c r="L1075" s="4" t="s">
        <v>640</v>
      </c>
      <c r="M1075" t="s">
        <v>17</v>
      </c>
    </row>
    <row r="1076" spans="3:13" x14ac:dyDescent="0.25">
      <c r="C1076" t="s">
        <v>12</v>
      </c>
      <c r="D1076" s="4">
        <v>23937</v>
      </c>
      <c r="E1076" s="4" t="s">
        <v>1368</v>
      </c>
      <c r="F1076" s="5">
        <v>46205</v>
      </c>
      <c r="G1076" t="s">
        <v>150</v>
      </c>
      <c r="H1076" s="6">
        <v>-6</v>
      </c>
      <c r="I1076" t="s">
        <v>15</v>
      </c>
      <c r="J1076" s="9">
        <v>291.60000000000002</v>
      </c>
      <c r="K1076" t="s">
        <v>565</v>
      </c>
      <c r="L1076" s="4">
        <v>16538</v>
      </c>
      <c r="M1076" t="s">
        <v>17</v>
      </c>
    </row>
    <row r="1077" spans="3:13" x14ac:dyDescent="0.25">
      <c r="C1077" t="s">
        <v>12</v>
      </c>
      <c r="D1077" s="4">
        <v>23938</v>
      </c>
      <c r="E1077" s="4" t="s">
        <v>1369</v>
      </c>
      <c r="F1077" s="5">
        <v>46205</v>
      </c>
      <c r="G1077" t="s">
        <v>156</v>
      </c>
      <c r="H1077" s="6">
        <v>-8</v>
      </c>
      <c r="I1077" t="s">
        <v>15</v>
      </c>
      <c r="J1077" s="9">
        <v>1168.48</v>
      </c>
      <c r="K1077" t="s">
        <v>630</v>
      </c>
      <c r="L1077" s="4">
        <v>16539</v>
      </c>
      <c r="M1077" t="s">
        <v>17</v>
      </c>
    </row>
    <row r="1078" spans="3:13" x14ac:dyDescent="0.25">
      <c r="C1078" t="s">
        <v>12</v>
      </c>
      <c r="D1078" s="4" t="s">
        <v>1370</v>
      </c>
      <c r="E1078" s="4" t="s">
        <v>31</v>
      </c>
      <c r="F1078" s="5">
        <v>46205</v>
      </c>
      <c r="G1078" t="s">
        <v>1371</v>
      </c>
      <c r="H1078" s="6">
        <v>50</v>
      </c>
      <c r="I1078" t="s">
        <v>33</v>
      </c>
      <c r="J1078" s="9"/>
      <c r="K1078" t="s">
        <v>319</v>
      </c>
      <c r="L1078" s="4">
        <v>103132</v>
      </c>
      <c r="M1078" t="s">
        <v>17</v>
      </c>
    </row>
    <row r="1079" spans="3:13" x14ac:dyDescent="0.25">
      <c r="C1079" t="s">
        <v>12</v>
      </c>
      <c r="D1079" s="4" t="s">
        <v>1372</v>
      </c>
      <c r="E1079" s="4" t="s">
        <v>659</v>
      </c>
      <c r="F1079" s="5">
        <v>46205</v>
      </c>
      <c r="G1079" t="s">
        <v>1371</v>
      </c>
      <c r="H1079" s="6">
        <v>-1</v>
      </c>
      <c r="I1079" t="s">
        <v>15</v>
      </c>
      <c r="J1079" s="9">
        <v>0</v>
      </c>
      <c r="K1079" t="s">
        <v>555</v>
      </c>
      <c r="L1079" s="4">
        <v>16540</v>
      </c>
      <c r="M1079" t="s">
        <v>17</v>
      </c>
    </row>
    <row r="1080" spans="3:13" x14ac:dyDescent="0.25">
      <c r="C1080" t="s">
        <v>12</v>
      </c>
      <c r="D1080" s="4" t="s">
        <v>1373</v>
      </c>
      <c r="E1080" s="4" t="s">
        <v>659</v>
      </c>
      <c r="F1080" s="5">
        <v>46205</v>
      </c>
      <c r="G1080" t="s">
        <v>255</v>
      </c>
      <c r="H1080" s="6">
        <v>-1</v>
      </c>
      <c r="I1080" t="s">
        <v>15</v>
      </c>
      <c r="J1080" s="9">
        <v>0</v>
      </c>
      <c r="K1080" t="s">
        <v>555</v>
      </c>
      <c r="L1080" s="4">
        <v>16540</v>
      </c>
      <c r="M1080" t="s">
        <v>17</v>
      </c>
    </row>
    <row r="1081" spans="3:13" x14ac:dyDescent="0.25">
      <c r="C1081" t="s">
        <v>12</v>
      </c>
      <c r="D1081" s="4" t="s">
        <v>1374</v>
      </c>
      <c r="E1081" s="4" t="s">
        <v>31</v>
      </c>
      <c r="F1081" s="5">
        <v>46205</v>
      </c>
      <c r="G1081" t="s">
        <v>801</v>
      </c>
      <c r="H1081" s="6">
        <v>50</v>
      </c>
      <c r="I1081" t="s">
        <v>33</v>
      </c>
      <c r="J1081" s="9"/>
      <c r="K1081" t="s">
        <v>319</v>
      </c>
      <c r="L1081" s="4">
        <v>103215</v>
      </c>
      <c r="M1081" t="s">
        <v>17</v>
      </c>
    </row>
    <row r="1082" spans="3:13" x14ac:dyDescent="0.25">
      <c r="C1082" t="s">
        <v>12</v>
      </c>
      <c r="D1082" s="4" t="s">
        <v>1375</v>
      </c>
      <c r="E1082" s="4" t="s">
        <v>659</v>
      </c>
      <c r="F1082" s="5">
        <v>46205</v>
      </c>
      <c r="G1082" t="s">
        <v>801</v>
      </c>
      <c r="H1082" s="6">
        <v>-1</v>
      </c>
      <c r="I1082" t="s">
        <v>15</v>
      </c>
      <c r="J1082" s="9">
        <v>0</v>
      </c>
      <c r="K1082" t="s">
        <v>555</v>
      </c>
      <c r="L1082" s="4" t="s">
        <v>840</v>
      </c>
      <c r="M1082" t="s">
        <v>17</v>
      </c>
    </row>
    <row r="1083" spans="3:13" x14ac:dyDescent="0.25">
      <c r="C1083" t="s">
        <v>12</v>
      </c>
      <c r="D1083" s="4" t="s">
        <v>1376</v>
      </c>
      <c r="E1083" s="4" t="s">
        <v>31</v>
      </c>
      <c r="F1083" s="5">
        <v>46205</v>
      </c>
      <c r="G1083" t="s">
        <v>923</v>
      </c>
      <c r="H1083" s="6">
        <v>500</v>
      </c>
      <c r="I1083" t="s">
        <v>33</v>
      </c>
      <c r="J1083" s="9">
        <v>11050</v>
      </c>
      <c r="K1083" t="s">
        <v>635</v>
      </c>
      <c r="L1083" s="4">
        <v>103944</v>
      </c>
      <c r="M1083" t="s">
        <v>17</v>
      </c>
    </row>
    <row r="1084" spans="3:13" x14ac:dyDescent="0.25">
      <c r="C1084" t="s">
        <v>12</v>
      </c>
      <c r="D1084" s="4" t="s">
        <v>1377</v>
      </c>
      <c r="E1084" s="4" t="s">
        <v>31</v>
      </c>
      <c r="F1084" s="5">
        <v>46205</v>
      </c>
      <c r="G1084" t="s">
        <v>1378</v>
      </c>
      <c r="H1084" s="6">
        <v>100</v>
      </c>
      <c r="I1084" t="s">
        <v>33</v>
      </c>
      <c r="J1084" s="9">
        <v>2584</v>
      </c>
      <c r="K1084" t="s">
        <v>450</v>
      </c>
      <c r="L1084" s="4">
        <v>103925</v>
      </c>
      <c r="M1084" t="s">
        <v>17</v>
      </c>
    </row>
    <row r="1085" spans="3:13" x14ac:dyDescent="0.25">
      <c r="C1085" t="s">
        <v>12</v>
      </c>
      <c r="D1085" s="4">
        <v>23939</v>
      </c>
      <c r="E1085" s="4" t="s">
        <v>1065</v>
      </c>
      <c r="F1085" s="5">
        <v>46205</v>
      </c>
      <c r="G1085" t="s">
        <v>85</v>
      </c>
      <c r="H1085" s="6">
        <v>-7</v>
      </c>
      <c r="I1085" t="s">
        <v>15</v>
      </c>
      <c r="J1085" s="9">
        <v>218.4</v>
      </c>
      <c r="K1085" t="s">
        <v>832</v>
      </c>
      <c r="L1085" s="4">
        <v>16530</v>
      </c>
      <c r="M1085" t="s">
        <v>17</v>
      </c>
    </row>
    <row r="1086" spans="3:13" x14ac:dyDescent="0.25">
      <c r="C1086" t="s">
        <v>12</v>
      </c>
      <c r="D1086" s="4">
        <v>23939</v>
      </c>
      <c r="E1086" s="4" t="s">
        <v>1065</v>
      </c>
      <c r="F1086" s="5">
        <v>46205</v>
      </c>
      <c r="G1086" t="s">
        <v>88</v>
      </c>
      <c r="H1086" s="6">
        <v>-53</v>
      </c>
      <c r="I1086" t="s">
        <v>15</v>
      </c>
      <c r="J1086" s="9">
        <v>2618.1999999999998</v>
      </c>
      <c r="K1086" t="s">
        <v>1379</v>
      </c>
      <c r="L1086" s="4">
        <v>16530</v>
      </c>
      <c r="M1086" t="s">
        <v>17</v>
      </c>
    </row>
    <row r="1087" spans="3:13" x14ac:dyDescent="0.25">
      <c r="C1087" t="s">
        <v>12</v>
      </c>
      <c r="D1087" s="4" t="s">
        <v>1377</v>
      </c>
      <c r="E1087" s="4" t="s">
        <v>31</v>
      </c>
      <c r="F1087" s="5">
        <v>46210</v>
      </c>
      <c r="G1087" t="s">
        <v>1380</v>
      </c>
      <c r="H1087" s="6">
        <v>7</v>
      </c>
      <c r="I1087" t="s">
        <v>33</v>
      </c>
      <c r="J1087" s="9">
        <v>811.86</v>
      </c>
      <c r="K1087" t="s">
        <v>684</v>
      </c>
      <c r="L1087" s="4">
        <v>103988</v>
      </c>
      <c r="M1087" t="s">
        <v>17</v>
      </c>
    </row>
    <row r="1088" spans="3:13" x14ac:dyDescent="0.25">
      <c r="C1088" t="s">
        <v>12</v>
      </c>
      <c r="D1088" s="4" t="s">
        <v>1381</v>
      </c>
      <c r="E1088" s="4" t="s">
        <v>31</v>
      </c>
      <c r="F1088" s="5">
        <v>46210</v>
      </c>
      <c r="G1088" t="s">
        <v>923</v>
      </c>
      <c r="H1088" s="6">
        <v>500</v>
      </c>
      <c r="I1088" t="s">
        <v>33</v>
      </c>
      <c r="J1088" s="9">
        <v>11050</v>
      </c>
      <c r="K1088" t="s">
        <v>635</v>
      </c>
      <c r="L1088" s="4">
        <v>103944</v>
      </c>
      <c r="M1088" t="s">
        <v>17</v>
      </c>
    </row>
    <row r="1089" spans="3:13" x14ac:dyDescent="0.25">
      <c r="C1089" t="s">
        <v>12</v>
      </c>
      <c r="D1089" s="4">
        <v>23940</v>
      </c>
      <c r="E1089" s="4" t="s">
        <v>349</v>
      </c>
      <c r="F1089" s="5">
        <v>46210</v>
      </c>
      <c r="G1089" t="s">
        <v>184</v>
      </c>
      <c r="H1089" s="6">
        <v>-15</v>
      </c>
      <c r="I1089" t="s">
        <v>15</v>
      </c>
      <c r="J1089" s="9">
        <v>1307.4000000000001</v>
      </c>
      <c r="K1089" t="s">
        <v>560</v>
      </c>
      <c r="L1089" s="4">
        <v>16542</v>
      </c>
      <c r="M1089" t="s">
        <v>17</v>
      </c>
    </row>
    <row r="1090" spans="3:13" x14ac:dyDescent="0.25">
      <c r="C1090" t="s">
        <v>12</v>
      </c>
      <c r="D1090" s="4">
        <v>23940</v>
      </c>
      <c r="E1090" s="4" t="s">
        <v>349</v>
      </c>
      <c r="F1090" s="5">
        <v>46210</v>
      </c>
      <c r="G1090" t="s">
        <v>158</v>
      </c>
      <c r="H1090" s="6">
        <v>-60</v>
      </c>
      <c r="I1090" t="s">
        <v>15</v>
      </c>
      <c r="J1090" s="9">
        <v>648</v>
      </c>
      <c r="K1090" t="s">
        <v>557</v>
      </c>
      <c r="L1090" s="4">
        <v>16542</v>
      </c>
      <c r="M1090" t="s">
        <v>17</v>
      </c>
    </row>
    <row r="1091" spans="3:13" x14ac:dyDescent="0.25">
      <c r="C1091" t="s">
        <v>12</v>
      </c>
      <c r="D1091" s="4">
        <v>23941</v>
      </c>
      <c r="E1091" s="4" t="s">
        <v>1242</v>
      </c>
      <c r="F1091" s="5">
        <v>46210</v>
      </c>
      <c r="G1091" t="s">
        <v>48</v>
      </c>
      <c r="H1091" s="6">
        <v>-80</v>
      </c>
      <c r="I1091" t="s">
        <v>15</v>
      </c>
      <c r="J1091" s="9">
        <v>12188</v>
      </c>
      <c r="K1091" t="s">
        <v>745</v>
      </c>
      <c r="L1091" s="4">
        <v>16543</v>
      </c>
      <c r="M1091" t="s">
        <v>17</v>
      </c>
    </row>
    <row r="1092" spans="3:13" x14ac:dyDescent="0.25">
      <c r="C1092" t="s">
        <v>12</v>
      </c>
      <c r="D1092" s="4">
        <v>23942</v>
      </c>
      <c r="E1092" s="4" t="s">
        <v>1382</v>
      </c>
      <c r="F1092" s="5">
        <v>46210</v>
      </c>
      <c r="G1092" t="s">
        <v>206</v>
      </c>
      <c r="H1092" s="6">
        <v>-6</v>
      </c>
      <c r="I1092" t="s">
        <v>15</v>
      </c>
      <c r="J1092" s="9">
        <v>1161.3</v>
      </c>
      <c r="K1092" t="s">
        <v>565</v>
      </c>
      <c r="L1092" s="4">
        <v>16547</v>
      </c>
      <c r="M1092" t="s">
        <v>17</v>
      </c>
    </row>
    <row r="1093" spans="3:13" x14ac:dyDescent="0.25">
      <c r="C1093" t="s">
        <v>12</v>
      </c>
      <c r="D1093" s="4">
        <v>23943</v>
      </c>
      <c r="E1093" s="4" t="s">
        <v>18</v>
      </c>
      <c r="F1093" s="5">
        <v>46210</v>
      </c>
      <c r="G1093" t="s">
        <v>1380</v>
      </c>
      <c r="H1093" s="6">
        <v>-7</v>
      </c>
      <c r="I1093" t="s">
        <v>15</v>
      </c>
      <c r="J1093" s="9">
        <v>1353.1</v>
      </c>
      <c r="K1093" t="s">
        <v>832</v>
      </c>
      <c r="L1093" s="4">
        <v>16512</v>
      </c>
      <c r="M1093" t="s">
        <v>17</v>
      </c>
    </row>
    <row r="1094" spans="3:13" x14ac:dyDescent="0.25">
      <c r="C1094" t="s">
        <v>12</v>
      </c>
      <c r="D1094" s="4">
        <v>23944</v>
      </c>
      <c r="E1094" s="4" t="s">
        <v>1168</v>
      </c>
      <c r="F1094" s="5">
        <v>46210</v>
      </c>
      <c r="G1094" t="s">
        <v>150</v>
      </c>
      <c r="H1094" s="6">
        <v>-10</v>
      </c>
      <c r="I1094" t="s">
        <v>15</v>
      </c>
      <c r="J1094" s="9">
        <v>486</v>
      </c>
      <c r="K1094" t="s">
        <v>20</v>
      </c>
      <c r="L1094" s="4">
        <v>16548</v>
      </c>
      <c r="M1094" t="s">
        <v>17</v>
      </c>
    </row>
    <row r="1095" spans="3:13" x14ac:dyDescent="0.25">
      <c r="C1095" t="s">
        <v>12</v>
      </c>
      <c r="D1095" s="4" t="s">
        <v>1383</v>
      </c>
      <c r="E1095" s="4" t="s">
        <v>31</v>
      </c>
      <c r="F1095" s="5">
        <v>46210</v>
      </c>
      <c r="G1095" t="s">
        <v>1384</v>
      </c>
      <c r="H1095" s="6">
        <v>200</v>
      </c>
      <c r="I1095" t="s">
        <v>33</v>
      </c>
      <c r="J1095" s="9">
        <v>6578</v>
      </c>
      <c r="K1095" t="s">
        <v>270</v>
      </c>
      <c r="L1095" s="4">
        <v>103945</v>
      </c>
      <c r="M1095" t="s">
        <v>17</v>
      </c>
    </row>
    <row r="1096" spans="3:13" x14ac:dyDescent="0.25">
      <c r="C1096" t="s">
        <v>12</v>
      </c>
      <c r="D1096" s="4" t="s">
        <v>1385</v>
      </c>
      <c r="E1096" s="4" t="s">
        <v>31</v>
      </c>
      <c r="F1096" s="5">
        <v>46211</v>
      </c>
      <c r="G1096" t="s">
        <v>212</v>
      </c>
      <c r="H1096" s="6">
        <v>100</v>
      </c>
      <c r="I1096" t="s">
        <v>33</v>
      </c>
      <c r="J1096" s="9">
        <v>13145</v>
      </c>
      <c r="K1096" t="s">
        <v>450</v>
      </c>
      <c r="L1096" s="4">
        <v>103994</v>
      </c>
      <c r="M1096" t="s">
        <v>17</v>
      </c>
    </row>
    <row r="1097" spans="3:13" x14ac:dyDescent="0.25">
      <c r="C1097" t="s">
        <v>12</v>
      </c>
      <c r="D1097" s="4" t="s">
        <v>1386</v>
      </c>
      <c r="E1097" s="4" t="s">
        <v>31</v>
      </c>
      <c r="F1097" s="5">
        <v>46211</v>
      </c>
      <c r="G1097" t="s">
        <v>1387</v>
      </c>
      <c r="H1097" s="6">
        <v>10</v>
      </c>
      <c r="I1097" t="s">
        <v>33</v>
      </c>
      <c r="J1097" s="9">
        <v>4950</v>
      </c>
      <c r="K1097" t="s">
        <v>221</v>
      </c>
      <c r="L1097" s="4">
        <v>103849</v>
      </c>
      <c r="M1097" t="s">
        <v>17</v>
      </c>
    </row>
    <row r="1098" spans="3:13" x14ac:dyDescent="0.25">
      <c r="C1098" t="s">
        <v>12</v>
      </c>
      <c r="D1098" s="4" t="s">
        <v>1388</v>
      </c>
      <c r="E1098" s="4" t="s">
        <v>31</v>
      </c>
      <c r="F1098" s="5">
        <v>46211</v>
      </c>
      <c r="G1098" t="s">
        <v>364</v>
      </c>
      <c r="H1098" s="6">
        <v>1000</v>
      </c>
      <c r="I1098" t="s">
        <v>33</v>
      </c>
      <c r="J1098" s="9">
        <v>560</v>
      </c>
      <c r="K1098" t="s">
        <v>448</v>
      </c>
      <c r="L1098" s="4">
        <v>103993</v>
      </c>
      <c r="M1098" t="s">
        <v>17</v>
      </c>
    </row>
    <row r="1099" spans="3:13" x14ac:dyDescent="0.25">
      <c r="C1099" t="s">
        <v>12</v>
      </c>
      <c r="D1099" s="4" t="s">
        <v>1389</v>
      </c>
      <c r="E1099" s="4" t="s">
        <v>31</v>
      </c>
      <c r="F1099" s="5">
        <v>46211</v>
      </c>
      <c r="G1099" t="s">
        <v>503</v>
      </c>
      <c r="H1099" s="6">
        <v>250</v>
      </c>
      <c r="I1099" t="s">
        <v>33</v>
      </c>
      <c r="J1099" s="9">
        <v>3375</v>
      </c>
      <c r="K1099" t="s">
        <v>1235</v>
      </c>
      <c r="L1099" s="4">
        <v>103989</v>
      </c>
      <c r="M1099" t="s">
        <v>17</v>
      </c>
    </row>
    <row r="1100" spans="3:13" x14ac:dyDescent="0.25">
      <c r="C1100" t="s">
        <v>12</v>
      </c>
      <c r="D1100" s="4" t="s">
        <v>1390</v>
      </c>
      <c r="E1100" s="4" t="s">
        <v>1391</v>
      </c>
      <c r="F1100" s="5">
        <v>46211</v>
      </c>
      <c r="G1100" t="s">
        <v>189</v>
      </c>
      <c r="H1100" s="6">
        <v>-3</v>
      </c>
      <c r="I1100" t="s">
        <v>15</v>
      </c>
      <c r="J1100" s="9">
        <v>0</v>
      </c>
      <c r="K1100" t="s">
        <v>458</v>
      </c>
      <c r="L1100" s="4" t="s">
        <v>840</v>
      </c>
      <c r="M1100" t="s">
        <v>17</v>
      </c>
    </row>
    <row r="1101" spans="3:13" x14ac:dyDescent="0.25">
      <c r="C1101" t="s">
        <v>12</v>
      </c>
      <c r="D1101" s="4" t="s">
        <v>1390</v>
      </c>
      <c r="E1101" s="4" t="s">
        <v>1391</v>
      </c>
      <c r="F1101" s="5">
        <v>46211</v>
      </c>
      <c r="G1101" t="s">
        <v>192</v>
      </c>
      <c r="H1101" s="6">
        <v>-3</v>
      </c>
      <c r="I1101" t="s">
        <v>15</v>
      </c>
      <c r="J1101" s="9">
        <v>0</v>
      </c>
      <c r="K1101" t="s">
        <v>458</v>
      </c>
      <c r="L1101" s="4" t="s">
        <v>840</v>
      </c>
      <c r="M1101" t="s">
        <v>17</v>
      </c>
    </row>
    <row r="1102" spans="3:13" x14ac:dyDescent="0.25">
      <c r="C1102" t="s">
        <v>12</v>
      </c>
      <c r="D1102" s="4" t="s">
        <v>1390</v>
      </c>
      <c r="E1102" s="4" t="s">
        <v>1391</v>
      </c>
      <c r="F1102" s="5">
        <v>46211</v>
      </c>
      <c r="G1102" t="s">
        <v>195</v>
      </c>
      <c r="H1102" s="6">
        <v>-3</v>
      </c>
      <c r="I1102" t="s">
        <v>15</v>
      </c>
      <c r="J1102" s="9">
        <v>0</v>
      </c>
      <c r="K1102" t="s">
        <v>458</v>
      </c>
      <c r="L1102" s="4" t="s">
        <v>840</v>
      </c>
      <c r="M1102" t="s">
        <v>17</v>
      </c>
    </row>
    <row r="1103" spans="3:13" x14ac:dyDescent="0.25">
      <c r="C1103" t="s">
        <v>12</v>
      </c>
      <c r="D1103" s="4" t="s">
        <v>1390</v>
      </c>
      <c r="E1103" s="4" t="s">
        <v>1391</v>
      </c>
      <c r="F1103" s="5">
        <v>46211</v>
      </c>
      <c r="G1103" t="s">
        <v>170</v>
      </c>
      <c r="H1103" s="6">
        <v>-3</v>
      </c>
      <c r="I1103" t="s">
        <v>15</v>
      </c>
      <c r="J1103" s="9">
        <v>0</v>
      </c>
      <c r="K1103" t="s">
        <v>458</v>
      </c>
      <c r="L1103" s="4" t="s">
        <v>840</v>
      </c>
      <c r="M1103" t="s">
        <v>17</v>
      </c>
    </row>
    <row r="1104" spans="3:13" x14ac:dyDescent="0.25">
      <c r="C1104" t="s">
        <v>12</v>
      </c>
      <c r="D1104" s="4" t="s">
        <v>1390</v>
      </c>
      <c r="E1104" s="4" t="s">
        <v>1391</v>
      </c>
      <c r="F1104" s="5">
        <v>46211</v>
      </c>
      <c r="G1104" t="s">
        <v>167</v>
      </c>
      <c r="H1104" s="6">
        <v>-3</v>
      </c>
      <c r="I1104" t="s">
        <v>15</v>
      </c>
      <c r="J1104" s="9">
        <v>0</v>
      </c>
      <c r="K1104" t="s">
        <v>458</v>
      </c>
      <c r="L1104" s="4" t="s">
        <v>840</v>
      </c>
      <c r="M1104" t="s">
        <v>17</v>
      </c>
    </row>
    <row r="1105" spans="3:19" x14ac:dyDescent="0.25">
      <c r="C1105" t="s">
        <v>12</v>
      </c>
      <c r="D1105" s="4" t="s">
        <v>1390</v>
      </c>
      <c r="E1105" s="4" t="s">
        <v>1391</v>
      </c>
      <c r="F1105" s="5">
        <v>46211</v>
      </c>
      <c r="G1105" t="s">
        <v>164</v>
      </c>
      <c r="H1105" s="6">
        <v>-3</v>
      </c>
      <c r="I1105" t="s">
        <v>15</v>
      </c>
      <c r="J1105" s="9">
        <v>0</v>
      </c>
      <c r="K1105" t="s">
        <v>458</v>
      </c>
      <c r="L1105" s="4" t="s">
        <v>840</v>
      </c>
      <c r="M1105" t="s">
        <v>17</v>
      </c>
    </row>
    <row r="1106" spans="3:19" x14ac:dyDescent="0.25">
      <c r="C1106" t="s">
        <v>12</v>
      </c>
      <c r="D1106" s="4" t="s">
        <v>1390</v>
      </c>
      <c r="E1106" s="4" t="s">
        <v>1391</v>
      </c>
      <c r="F1106" s="5">
        <v>46211</v>
      </c>
      <c r="G1106" t="s">
        <v>161</v>
      </c>
      <c r="H1106" s="6">
        <v>-3</v>
      </c>
      <c r="I1106" t="s">
        <v>15</v>
      </c>
      <c r="J1106" s="9">
        <v>0</v>
      </c>
      <c r="K1106" t="s">
        <v>458</v>
      </c>
      <c r="L1106" s="4" t="s">
        <v>840</v>
      </c>
      <c r="M1106" t="s">
        <v>17</v>
      </c>
    </row>
    <row r="1107" spans="3:19" x14ac:dyDescent="0.25">
      <c r="C1107" t="s">
        <v>12</v>
      </c>
      <c r="D1107" s="4" t="s">
        <v>1390</v>
      </c>
      <c r="E1107" s="4" t="s">
        <v>1391</v>
      </c>
      <c r="F1107" s="5">
        <v>46211</v>
      </c>
      <c r="G1107" t="s">
        <v>158</v>
      </c>
      <c r="H1107" s="6">
        <v>-3</v>
      </c>
      <c r="I1107" t="s">
        <v>15</v>
      </c>
      <c r="J1107" s="9">
        <v>0</v>
      </c>
      <c r="K1107" t="s">
        <v>458</v>
      </c>
      <c r="L1107" s="4" t="s">
        <v>840</v>
      </c>
      <c r="M1107" t="s">
        <v>17</v>
      </c>
    </row>
    <row r="1108" spans="3:19" x14ac:dyDescent="0.25">
      <c r="C1108" t="s">
        <v>12</v>
      </c>
      <c r="D1108" s="4" t="s">
        <v>1392</v>
      </c>
      <c r="E1108" s="4" t="s">
        <v>31</v>
      </c>
      <c r="F1108" s="5">
        <v>46211</v>
      </c>
      <c r="G1108" t="s">
        <v>1393</v>
      </c>
      <c r="H1108" s="6">
        <v>4</v>
      </c>
      <c r="I1108" t="s">
        <v>33</v>
      </c>
      <c r="J1108" s="9">
        <v>2932.6</v>
      </c>
      <c r="K1108" t="s">
        <v>455</v>
      </c>
      <c r="L1108" s="4">
        <v>103978</v>
      </c>
      <c r="M1108" t="s">
        <v>17</v>
      </c>
    </row>
    <row r="1109" spans="3:19" x14ac:dyDescent="0.25">
      <c r="C1109" t="s">
        <v>12</v>
      </c>
      <c r="D1109" s="4" t="s">
        <v>1394</v>
      </c>
      <c r="E1109" s="4" t="s">
        <v>31</v>
      </c>
      <c r="F1109" s="5">
        <v>46211</v>
      </c>
      <c r="G1109" t="s">
        <v>1133</v>
      </c>
      <c r="H1109" s="6">
        <v>1</v>
      </c>
      <c r="I1109" t="s">
        <v>33</v>
      </c>
      <c r="J1109" s="9">
        <v>100.65</v>
      </c>
      <c r="K1109" t="s">
        <v>727</v>
      </c>
      <c r="L1109" s="4">
        <v>103981</v>
      </c>
      <c r="M1109" t="s">
        <v>17</v>
      </c>
    </row>
    <row r="1110" spans="3:19" x14ac:dyDescent="0.25">
      <c r="C1110" t="s">
        <v>12</v>
      </c>
      <c r="D1110" s="4" t="s">
        <v>1395</v>
      </c>
      <c r="E1110" s="4" t="s">
        <v>31</v>
      </c>
      <c r="F1110" s="5">
        <v>46211</v>
      </c>
      <c r="G1110" t="s">
        <v>1131</v>
      </c>
      <c r="H1110" s="6">
        <v>3</v>
      </c>
      <c r="I1110" t="s">
        <v>33</v>
      </c>
      <c r="J1110" s="9">
        <v>151.80000000000001</v>
      </c>
      <c r="K1110" t="s">
        <v>719</v>
      </c>
      <c r="L1110" s="4">
        <v>103981</v>
      </c>
      <c r="M1110" t="s">
        <v>17</v>
      </c>
    </row>
    <row r="1111" spans="3:19" x14ac:dyDescent="0.25">
      <c r="C1111" t="s">
        <v>12</v>
      </c>
      <c r="D1111" s="4" t="s">
        <v>1396</v>
      </c>
      <c r="E1111" s="4" t="s">
        <v>31</v>
      </c>
      <c r="F1111" s="5">
        <v>46211</v>
      </c>
      <c r="G1111" t="s">
        <v>1128</v>
      </c>
      <c r="H1111" s="6">
        <v>8</v>
      </c>
      <c r="I1111" t="s">
        <v>33</v>
      </c>
      <c r="J1111" s="9">
        <v>512.6</v>
      </c>
      <c r="K1111" t="s">
        <v>601</v>
      </c>
      <c r="L1111" s="4">
        <v>103983</v>
      </c>
      <c r="M1111" t="s">
        <v>17</v>
      </c>
    </row>
    <row r="1112" spans="3:19" x14ac:dyDescent="0.25">
      <c r="C1112" t="s">
        <v>12</v>
      </c>
      <c r="D1112" s="4">
        <v>23946</v>
      </c>
      <c r="E1112" s="4" t="s">
        <v>18</v>
      </c>
      <c r="F1112" s="5">
        <v>46211</v>
      </c>
      <c r="G1112" t="s">
        <v>1331</v>
      </c>
      <c r="H1112" s="6">
        <v>-725</v>
      </c>
      <c r="I1112" t="s">
        <v>15</v>
      </c>
      <c r="J1112" s="9">
        <v>507.5</v>
      </c>
      <c r="K1112" t="s">
        <v>1397</v>
      </c>
      <c r="L1112" s="4" t="s">
        <v>1398</v>
      </c>
      <c r="M1112" t="s">
        <v>17</v>
      </c>
    </row>
    <row r="1113" spans="3:19" x14ac:dyDescent="0.25">
      <c r="C1113" t="s">
        <v>12</v>
      </c>
      <c r="D1113" s="4">
        <v>23947</v>
      </c>
      <c r="E1113" s="4" t="s">
        <v>964</v>
      </c>
      <c r="F1113" s="5">
        <v>46211</v>
      </c>
      <c r="G1113" t="s">
        <v>200</v>
      </c>
      <c r="H1113" s="6">
        <v>-3</v>
      </c>
      <c r="I1113" t="s">
        <v>15</v>
      </c>
      <c r="J1113" s="9">
        <v>631.20000000000005</v>
      </c>
      <c r="K1113" t="s">
        <v>458</v>
      </c>
      <c r="L1113" s="4">
        <v>16551</v>
      </c>
      <c r="M1113" t="s">
        <v>17</v>
      </c>
      <c r="S1113">
        <f>SUMIFS(H:H,E:E,"Inventory",I:I,"Stock In")</f>
        <v>108726</v>
      </c>
    </row>
    <row r="1114" spans="3:19" x14ac:dyDescent="0.25">
      <c r="C1114" t="s">
        <v>12</v>
      </c>
      <c r="D1114" s="4">
        <v>23948</v>
      </c>
      <c r="E1114" s="4" t="s">
        <v>592</v>
      </c>
      <c r="F1114" s="5">
        <v>46211</v>
      </c>
      <c r="G1114" t="s">
        <v>54</v>
      </c>
      <c r="H1114" s="6">
        <v>-4</v>
      </c>
      <c r="I1114" t="s">
        <v>15</v>
      </c>
      <c r="J1114" s="9">
        <v>157.19999999999999</v>
      </c>
      <c r="K1114" t="s">
        <v>610</v>
      </c>
      <c r="L1114" s="4">
        <v>16552</v>
      </c>
      <c r="M1114" t="s">
        <v>17</v>
      </c>
      <c r="S1114">
        <f>SUMIFS(H:H,E:E,"Inventory",I:I,"Stock Out")</f>
        <v>-549</v>
      </c>
    </row>
    <row r="1115" spans="3:19" x14ac:dyDescent="0.25">
      <c r="C1115" t="s">
        <v>12</v>
      </c>
      <c r="D1115" s="4">
        <v>23949</v>
      </c>
      <c r="E1115" s="4" t="s">
        <v>1399</v>
      </c>
      <c r="F1115" s="5">
        <v>46211</v>
      </c>
      <c r="G1115" t="s">
        <v>48</v>
      </c>
      <c r="H1115" s="6">
        <v>-1</v>
      </c>
      <c r="I1115" t="s">
        <v>15</v>
      </c>
      <c r="J1115" s="9">
        <v>250</v>
      </c>
      <c r="K1115" t="s">
        <v>555</v>
      </c>
      <c r="L1115" s="4">
        <v>16550</v>
      </c>
      <c r="M1115" t="s">
        <v>17</v>
      </c>
    </row>
    <row r="1116" spans="3:19" x14ac:dyDescent="0.25">
      <c r="C1116" t="s">
        <v>12</v>
      </c>
      <c r="D1116" s="4">
        <v>23950</v>
      </c>
      <c r="E1116" s="4" t="s">
        <v>1400</v>
      </c>
      <c r="F1116" s="5">
        <v>46211</v>
      </c>
      <c r="G1116" t="s">
        <v>1401</v>
      </c>
      <c r="H1116" s="6">
        <v>-3</v>
      </c>
      <c r="I1116" t="s">
        <v>15</v>
      </c>
      <c r="J1116" s="9">
        <v>600</v>
      </c>
      <c r="K1116" t="s">
        <v>458</v>
      </c>
      <c r="L1116" s="4">
        <v>15934</v>
      </c>
      <c r="M1116" t="s">
        <v>17</v>
      </c>
    </row>
    <row r="1117" spans="3:19" x14ac:dyDescent="0.25">
      <c r="C1117" t="s">
        <v>12</v>
      </c>
      <c r="D1117" s="4">
        <v>23945</v>
      </c>
      <c r="E1117" s="4" t="s">
        <v>1402</v>
      </c>
      <c r="F1117" s="5">
        <v>46212</v>
      </c>
      <c r="G1117" t="s">
        <v>116</v>
      </c>
      <c r="H1117" s="6">
        <v>-4</v>
      </c>
      <c r="I1117" t="s">
        <v>15</v>
      </c>
      <c r="J1117" s="9">
        <v>239.76</v>
      </c>
      <c r="K1117" t="s">
        <v>610</v>
      </c>
      <c r="L1117" s="4">
        <v>16546</v>
      </c>
      <c r="M1117" t="s">
        <v>17</v>
      </c>
    </row>
    <row r="1118" spans="3:19" x14ac:dyDescent="0.25">
      <c r="C1118" t="s">
        <v>12</v>
      </c>
      <c r="D1118" s="4">
        <v>23951</v>
      </c>
      <c r="E1118" s="4" t="s">
        <v>18</v>
      </c>
      <c r="F1118" s="5">
        <v>46212</v>
      </c>
      <c r="G1118" t="s">
        <v>503</v>
      </c>
      <c r="H1118" s="6">
        <v>-20</v>
      </c>
      <c r="I1118" t="s">
        <v>15</v>
      </c>
      <c r="J1118" s="9">
        <v>1260</v>
      </c>
      <c r="K1118" t="s">
        <v>358</v>
      </c>
      <c r="L1118" s="4" t="s">
        <v>1403</v>
      </c>
      <c r="M1118" t="s">
        <v>17</v>
      </c>
    </row>
    <row r="1119" spans="3:19" x14ac:dyDescent="0.25">
      <c r="C1119" t="s">
        <v>12</v>
      </c>
      <c r="D1119" s="4">
        <v>23952</v>
      </c>
      <c r="E1119" s="4" t="s">
        <v>27</v>
      </c>
      <c r="F1119" s="5">
        <v>46212</v>
      </c>
      <c r="G1119" t="s">
        <v>563</v>
      </c>
      <c r="H1119" s="6">
        <v>-2</v>
      </c>
      <c r="I1119" t="s">
        <v>15</v>
      </c>
      <c r="J1119" s="9">
        <v>1508.72</v>
      </c>
      <c r="K1119" t="s">
        <v>16</v>
      </c>
      <c r="L1119" s="4">
        <v>16554</v>
      </c>
      <c r="M1119" t="s">
        <v>17</v>
      </c>
    </row>
    <row r="1120" spans="3:19" x14ac:dyDescent="0.25">
      <c r="C1120" t="s">
        <v>12</v>
      </c>
      <c r="D1120" s="4">
        <v>23953</v>
      </c>
      <c r="E1120" s="4" t="s">
        <v>1404</v>
      </c>
      <c r="F1120" s="5">
        <v>46212</v>
      </c>
      <c r="G1120" t="s">
        <v>497</v>
      </c>
      <c r="H1120" s="6">
        <v>-3</v>
      </c>
      <c r="I1120" t="s">
        <v>15</v>
      </c>
      <c r="J1120" s="9">
        <v>966</v>
      </c>
      <c r="K1120" t="s">
        <v>458</v>
      </c>
      <c r="L1120" s="4">
        <v>16556</v>
      </c>
      <c r="M1120" t="s">
        <v>17</v>
      </c>
    </row>
    <row r="1121" spans="3:13" x14ac:dyDescent="0.25">
      <c r="C1121" t="s">
        <v>12</v>
      </c>
      <c r="D1121" s="4">
        <v>23954</v>
      </c>
      <c r="E1121" s="4" t="s">
        <v>1405</v>
      </c>
      <c r="F1121" s="5">
        <v>46212</v>
      </c>
      <c r="G1121" t="s">
        <v>198</v>
      </c>
      <c r="H1121" s="6">
        <v>-10</v>
      </c>
      <c r="I1121" t="s">
        <v>15</v>
      </c>
      <c r="J1121" s="9">
        <v>2580</v>
      </c>
      <c r="K1121" t="s">
        <v>20</v>
      </c>
      <c r="L1121" s="4">
        <v>16553</v>
      </c>
      <c r="M1121" t="s">
        <v>17</v>
      </c>
    </row>
    <row r="1122" spans="3:13" x14ac:dyDescent="0.25">
      <c r="C1122" t="s">
        <v>12</v>
      </c>
      <c r="D1122" s="4">
        <v>23954</v>
      </c>
      <c r="E1122" s="4" t="s">
        <v>1405</v>
      </c>
      <c r="F1122" s="5">
        <v>46212</v>
      </c>
      <c r="G1122" t="s">
        <v>195</v>
      </c>
      <c r="H1122" s="6">
        <v>-10</v>
      </c>
      <c r="I1122" t="s">
        <v>15</v>
      </c>
      <c r="J1122" s="9">
        <v>1469</v>
      </c>
      <c r="K1122" t="s">
        <v>20</v>
      </c>
      <c r="L1122" s="4">
        <v>16553</v>
      </c>
      <c r="M1122" t="s">
        <v>17</v>
      </c>
    </row>
    <row r="1123" spans="3:13" x14ac:dyDescent="0.25">
      <c r="C1123" t="s">
        <v>12</v>
      </c>
      <c r="D1123" s="4">
        <v>23954</v>
      </c>
      <c r="E1123" s="4" t="s">
        <v>1405</v>
      </c>
      <c r="F1123" s="5">
        <v>46212</v>
      </c>
      <c r="G1123" t="s">
        <v>192</v>
      </c>
      <c r="H1123" s="6">
        <v>-10</v>
      </c>
      <c r="I1123" t="s">
        <v>15</v>
      </c>
      <c r="J1123" s="9">
        <v>1183</v>
      </c>
      <c r="K1123" t="s">
        <v>20</v>
      </c>
      <c r="L1123" s="4">
        <v>16553</v>
      </c>
      <c r="M1123" t="s">
        <v>17</v>
      </c>
    </row>
    <row r="1124" spans="3:13" x14ac:dyDescent="0.25">
      <c r="C1124" t="s">
        <v>12</v>
      </c>
      <c r="D1124" s="4">
        <v>23919</v>
      </c>
      <c r="E1124" s="4" t="s">
        <v>18</v>
      </c>
      <c r="F1124" t="s">
        <v>1406</v>
      </c>
      <c r="G1124" t="s">
        <v>113</v>
      </c>
      <c r="H1124" s="6">
        <v>-80</v>
      </c>
      <c r="I1124" t="s">
        <v>15</v>
      </c>
      <c r="J1124" s="9">
        <v>8668</v>
      </c>
      <c r="K1124" t="s">
        <v>745</v>
      </c>
      <c r="L1124" s="4">
        <v>16519</v>
      </c>
      <c r="M1124" t="s">
        <v>17</v>
      </c>
    </row>
    <row r="1125" spans="3:13" x14ac:dyDescent="0.25">
      <c r="C1125" t="s">
        <v>12</v>
      </c>
      <c r="D1125" s="4" t="s">
        <v>1407</v>
      </c>
      <c r="E1125" s="4" t="s">
        <v>31</v>
      </c>
      <c r="F1125" s="5">
        <v>46213</v>
      </c>
      <c r="G1125" t="s">
        <v>1384</v>
      </c>
      <c r="H1125" s="6">
        <v>-200</v>
      </c>
      <c r="I1125" t="s">
        <v>1078</v>
      </c>
      <c r="J1125" s="9">
        <v>32.89</v>
      </c>
      <c r="K1125" t="s">
        <v>462</v>
      </c>
      <c r="L1125" s="4" t="s">
        <v>1408</v>
      </c>
      <c r="M1125" t="s">
        <v>17</v>
      </c>
    </row>
    <row r="1126" spans="3:13" x14ac:dyDescent="0.25">
      <c r="C1126" t="s">
        <v>12</v>
      </c>
      <c r="D1126" s="4" t="s">
        <v>1407</v>
      </c>
      <c r="E1126" s="4" t="s">
        <v>31</v>
      </c>
      <c r="F1126" s="5">
        <v>46213</v>
      </c>
      <c r="G1126" t="s">
        <v>587</v>
      </c>
      <c r="H1126" s="6">
        <v>-200</v>
      </c>
      <c r="I1126" t="s">
        <v>1078</v>
      </c>
      <c r="J1126" s="9">
        <v>11.73</v>
      </c>
      <c r="K1126" t="s">
        <v>462</v>
      </c>
      <c r="L1126" s="4" t="s">
        <v>1408</v>
      </c>
      <c r="M1126" t="s">
        <v>17</v>
      </c>
    </row>
    <row r="1127" spans="3:13" x14ac:dyDescent="0.25">
      <c r="C1127" t="s">
        <v>12</v>
      </c>
      <c r="D1127" s="4" t="s">
        <v>1407</v>
      </c>
      <c r="E1127" s="4" t="s">
        <v>31</v>
      </c>
      <c r="F1127" s="5">
        <v>46213</v>
      </c>
      <c r="G1127" t="s">
        <v>195</v>
      </c>
      <c r="H1127" s="6">
        <v>200</v>
      </c>
      <c r="I1127" t="s">
        <v>33</v>
      </c>
      <c r="J1127" s="9">
        <v>8924</v>
      </c>
      <c r="K1127" t="s">
        <v>270</v>
      </c>
      <c r="L1127" s="4" t="s">
        <v>1408</v>
      </c>
      <c r="M1127" t="s">
        <v>17</v>
      </c>
    </row>
    <row r="1128" spans="3:13" x14ac:dyDescent="0.25">
      <c r="C1128" t="s">
        <v>12</v>
      </c>
      <c r="D1128" s="4">
        <v>23960</v>
      </c>
      <c r="E1128" s="4" t="s">
        <v>972</v>
      </c>
      <c r="F1128" s="5">
        <v>46216</v>
      </c>
      <c r="G1128" t="s">
        <v>212</v>
      </c>
      <c r="H1128" s="6">
        <v>-35</v>
      </c>
      <c r="I1128" t="s">
        <v>15</v>
      </c>
      <c r="J1128" s="9">
        <v>9485</v>
      </c>
      <c r="K1128" t="s">
        <v>703</v>
      </c>
      <c r="L1128" s="4">
        <v>16428</v>
      </c>
      <c r="M1128" t="s">
        <v>17</v>
      </c>
    </row>
    <row r="1129" spans="3:13" x14ac:dyDescent="0.25">
      <c r="C1129" t="s">
        <v>12</v>
      </c>
      <c r="D1129" s="4">
        <v>23961</v>
      </c>
      <c r="E1129" s="4" t="s">
        <v>972</v>
      </c>
      <c r="F1129" s="5">
        <v>46216</v>
      </c>
      <c r="G1129" t="s">
        <v>214</v>
      </c>
      <c r="H1129" s="6">
        <v>-100</v>
      </c>
      <c r="I1129" t="s">
        <v>15</v>
      </c>
      <c r="J1129" s="9">
        <v>40000</v>
      </c>
      <c r="K1129" t="s">
        <v>464</v>
      </c>
      <c r="L1129" s="4">
        <v>16427</v>
      </c>
      <c r="M1129" t="s">
        <v>17</v>
      </c>
    </row>
    <row r="1130" spans="3:13" x14ac:dyDescent="0.25">
      <c r="C1130" t="s">
        <v>12</v>
      </c>
      <c r="D1130" s="4">
        <v>23962</v>
      </c>
      <c r="E1130" s="4" t="s">
        <v>972</v>
      </c>
      <c r="F1130" s="5">
        <v>46216</v>
      </c>
      <c r="G1130" t="s">
        <v>214</v>
      </c>
      <c r="H1130" s="6">
        <v>-100</v>
      </c>
      <c r="I1130" t="s">
        <v>15</v>
      </c>
      <c r="J1130" s="9">
        <v>40000</v>
      </c>
      <c r="K1130" t="s">
        <v>464</v>
      </c>
      <c r="L1130" s="4">
        <v>16391</v>
      </c>
      <c r="M1130" t="s">
        <v>17</v>
      </c>
    </row>
    <row r="1131" spans="3:13" x14ac:dyDescent="0.25">
      <c r="C1131" t="s">
        <v>12</v>
      </c>
      <c r="D1131" s="4">
        <v>23963</v>
      </c>
      <c r="E1131" s="4" t="s">
        <v>18</v>
      </c>
      <c r="F1131" s="5">
        <v>46216</v>
      </c>
      <c r="G1131" t="s">
        <v>189</v>
      </c>
      <c r="H1131" s="6">
        <v>-65</v>
      </c>
      <c r="I1131" t="s">
        <v>15</v>
      </c>
      <c r="J1131" s="9">
        <v>4540.25</v>
      </c>
      <c r="K1131" t="s">
        <v>353</v>
      </c>
      <c r="L1131" s="4">
        <v>16562</v>
      </c>
      <c r="M1131" t="s">
        <v>17</v>
      </c>
    </row>
    <row r="1132" spans="3:13" x14ac:dyDescent="0.25">
      <c r="C1132" t="s">
        <v>12</v>
      </c>
      <c r="D1132" s="4">
        <v>23964</v>
      </c>
      <c r="E1132" s="4" t="s">
        <v>27</v>
      </c>
      <c r="F1132" s="5">
        <v>46216</v>
      </c>
      <c r="G1132" t="s">
        <v>563</v>
      </c>
      <c r="H1132" s="6">
        <v>-6</v>
      </c>
      <c r="I1132" t="s">
        <v>15</v>
      </c>
      <c r="J1132" s="9">
        <v>4526.16</v>
      </c>
      <c r="K1132" t="s">
        <v>565</v>
      </c>
      <c r="L1132" s="4">
        <v>16563</v>
      </c>
      <c r="M1132" t="s">
        <v>17</v>
      </c>
    </row>
    <row r="1133" spans="3:13" x14ac:dyDescent="0.25">
      <c r="C1133" t="s">
        <v>12</v>
      </c>
      <c r="D1133" s="4">
        <v>23965</v>
      </c>
      <c r="E1133" s="4" t="s">
        <v>1139</v>
      </c>
      <c r="F1133" s="5">
        <v>46217</v>
      </c>
      <c r="G1133" t="s">
        <v>1131</v>
      </c>
      <c r="H1133" s="6">
        <v>-3</v>
      </c>
      <c r="I1133" t="s">
        <v>15</v>
      </c>
      <c r="J1133" s="9">
        <v>585</v>
      </c>
      <c r="K1133" t="s">
        <v>458</v>
      </c>
      <c r="L1133" s="4">
        <v>16484</v>
      </c>
      <c r="M1133" t="s">
        <v>17</v>
      </c>
    </row>
    <row r="1134" spans="3:13" x14ac:dyDescent="0.25">
      <c r="C1134" t="s">
        <v>12</v>
      </c>
      <c r="D1134" s="4">
        <v>23966</v>
      </c>
      <c r="E1134" s="4" t="s">
        <v>1139</v>
      </c>
      <c r="F1134" s="5">
        <v>46217</v>
      </c>
      <c r="G1134" t="s">
        <v>1133</v>
      </c>
      <c r="H1134" s="6">
        <v>-1</v>
      </c>
      <c r="I1134" t="s">
        <v>15</v>
      </c>
      <c r="J1134" s="9">
        <v>348.33</v>
      </c>
      <c r="K1134" t="s">
        <v>555</v>
      </c>
      <c r="L1134" s="4">
        <v>16485</v>
      </c>
      <c r="M1134" t="s">
        <v>17</v>
      </c>
    </row>
    <row r="1135" spans="3:13" x14ac:dyDescent="0.25">
      <c r="C1135" t="s">
        <v>12</v>
      </c>
      <c r="D1135" s="4">
        <v>23967</v>
      </c>
      <c r="E1135" s="4" t="s">
        <v>1138</v>
      </c>
      <c r="F1135" s="5">
        <v>46217</v>
      </c>
      <c r="G1135" t="s">
        <v>1128</v>
      </c>
      <c r="H1135" s="6">
        <v>-4</v>
      </c>
      <c r="I1135" t="s">
        <v>15</v>
      </c>
      <c r="J1135" s="9">
        <v>1591.04</v>
      </c>
      <c r="K1135" t="s">
        <v>610</v>
      </c>
      <c r="L1135" s="4">
        <v>16488</v>
      </c>
      <c r="M1135" t="s">
        <v>17</v>
      </c>
    </row>
    <row r="1136" spans="3:13" x14ac:dyDescent="0.25">
      <c r="C1136" t="s">
        <v>12</v>
      </c>
      <c r="D1136" s="4">
        <v>23968</v>
      </c>
      <c r="E1136" s="4" t="s">
        <v>27</v>
      </c>
      <c r="F1136" s="5">
        <v>46217</v>
      </c>
      <c r="G1136" t="s">
        <v>1393</v>
      </c>
      <c r="H1136" s="6">
        <v>-4</v>
      </c>
      <c r="I1136" t="s">
        <v>15</v>
      </c>
      <c r="J1136" s="9">
        <v>1609.4</v>
      </c>
      <c r="K1136" t="s">
        <v>610</v>
      </c>
      <c r="L1136" s="4">
        <v>16468</v>
      </c>
      <c r="M1136" t="s">
        <v>17</v>
      </c>
    </row>
    <row r="1137" spans="3:13" x14ac:dyDescent="0.25">
      <c r="C1137" t="s">
        <v>12</v>
      </c>
      <c r="D1137" s="4" t="s">
        <v>1409</v>
      </c>
      <c r="E1137" s="4" t="s">
        <v>31</v>
      </c>
      <c r="F1137" s="5">
        <v>46217</v>
      </c>
      <c r="G1137" t="s">
        <v>1410</v>
      </c>
      <c r="H1137" s="6">
        <v>1</v>
      </c>
      <c r="I1137" t="s">
        <v>33</v>
      </c>
      <c r="J1137" s="9">
        <v>158.94999999999999</v>
      </c>
      <c r="K1137" t="s">
        <v>727</v>
      </c>
      <c r="L1137" s="4">
        <v>103975</v>
      </c>
      <c r="M1137" t="s">
        <v>17</v>
      </c>
    </row>
    <row r="1138" spans="3:13" x14ac:dyDescent="0.25">
      <c r="C1138" t="s">
        <v>12</v>
      </c>
      <c r="D1138" s="4">
        <v>23969</v>
      </c>
      <c r="E1138" s="4" t="s">
        <v>1411</v>
      </c>
      <c r="F1138" s="5">
        <v>46217</v>
      </c>
      <c r="G1138" t="s">
        <v>1410</v>
      </c>
      <c r="H1138" s="6">
        <v>-1</v>
      </c>
      <c r="I1138" t="s">
        <v>15</v>
      </c>
      <c r="J1138" s="9">
        <v>558.05999999999995</v>
      </c>
      <c r="K1138" t="s">
        <v>555</v>
      </c>
      <c r="L1138" s="4">
        <v>16456</v>
      </c>
      <c r="M1138" t="s">
        <v>17</v>
      </c>
    </row>
    <row r="1139" spans="3:13" x14ac:dyDescent="0.25">
      <c r="C1139" t="s">
        <v>12</v>
      </c>
      <c r="D1139" s="4" t="s">
        <v>1412</v>
      </c>
      <c r="E1139" s="4" t="s">
        <v>31</v>
      </c>
      <c r="F1139" s="5">
        <v>46217</v>
      </c>
      <c r="G1139" t="s">
        <v>1413</v>
      </c>
      <c r="H1139" s="6">
        <v>1</v>
      </c>
      <c r="I1139" t="s">
        <v>33</v>
      </c>
      <c r="J1139" s="9">
        <v>166.1</v>
      </c>
      <c r="K1139" t="s">
        <v>727</v>
      </c>
      <c r="L1139" s="4">
        <v>103975</v>
      </c>
      <c r="M1139" t="s">
        <v>17</v>
      </c>
    </row>
    <row r="1140" spans="3:13" x14ac:dyDescent="0.25">
      <c r="C1140" t="s">
        <v>12</v>
      </c>
      <c r="D1140" s="4">
        <v>23969</v>
      </c>
      <c r="E1140" s="4" t="s">
        <v>1411</v>
      </c>
      <c r="F1140" s="5">
        <v>46217</v>
      </c>
      <c r="G1140" t="s">
        <v>1413</v>
      </c>
      <c r="H1140" s="6">
        <v>-1</v>
      </c>
      <c r="I1140" t="s">
        <v>15</v>
      </c>
      <c r="J1140" s="9">
        <v>583.16</v>
      </c>
      <c r="K1140" t="s">
        <v>555</v>
      </c>
      <c r="L1140" s="4">
        <v>16456</v>
      </c>
      <c r="M1140" t="s">
        <v>17</v>
      </c>
    </row>
    <row r="1141" spans="3:13" x14ac:dyDescent="0.25">
      <c r="C1141" t="s">
        <v>12</v>
      </c>
      <c r="D1141" s="4" t="s">
        <v>1414</v>
      </c>
      <c r="E1141" s="4" t="s">
        <v>31</v>
      </c>
      <c r="F1141" s="5">
        <v>46217</v>
      </c>
      <c r="G1141" t="s">
        <v>1415</v>
      </c>
      <c r="H1141" s="6">
        <v>1</v>
      </c>
      <c r="I1141" t="s">
        <v>33</v>
      </c>
      <c r="J1141" s="9">
        <v>154.55000000000001</v>
      </c>
      <c r="K1141" t="s">
        <v>727</v>
      </c>
      <c r="L1141" s="4">
        <v>103975</v>
      </c>
      <c r="M1141" t="s">
        <v>17</v>
      </c>
    </row>
    <row r="1142" spans="3:13" x14ac:dyDescent="0.25">
      <c r="C1142" t="s">
        <v>12</v>
      </c>
      <c r="D1142" s="4">
        <v>23969</v>
      </c>
      <c r="E1142" s="4" t="s">
        <v>1411</v>
      </c>
      <c r="F1142" s="5">
        <v>46217</v>
      </c>
      <c r="G1142" t="s">
        <v>1415</v>
      </c>
      <c r="H1142" s="6">
        <v>-1</v>
      </c>
      <c r="I1142" t="s">
        <v>15</v>
      </c>
      <c r="J1142" s="9">
        <v>542.61</v>
      </c>
      <c r="K1142" t="s">
        <v>555</v>
      </c>
      <c r="L1142" s="4">
        <v>16456</v>
      </c>
      <c r="M1142" t="s">
        <v>17</v>
      </c>
    </row>
    <row r="1143" spans="3:13" x14ac:dyDescent="0.25">
      <c r="C1143" t="s">
        <v>12</v>
      </c>
      <c r="D1143" s="4">
        <v>23970</v>
      </c>
      <c r="E1143" s="4" t="s">
        <v>659</v>
      </c>
      <c r="F1143" s="5">
        <v>46217</v>
      </c>
      <c r="G1143" t="s">
        <v>767</v>
      </c>
      <c r="H1143" s="6">
        <v>-250</v>
      </c>
      <c r="I1143" t="s">
        <v>15</v>
      </c>
      <c r="J1143" s="9">
        <v>8500</v>
      </c>
      <c r="K1143" t="s">
        <v>1106</v>
      </c>
      <c r="L1143" s="4">
        <v>16566</v>
      </c>
      <c r="M1143" t="s">
        <v>17</v>
      </c>
    </row>
    <row r="1144" spans="3:13" x14ac:dyDescent="0.25">
      <c r="C1144" t="s">
        <v>12</v>
      </c>
      <c r="D1144" s="4">
        <v>23970</v>
      </c>
      <c r="E1144" s="4" t="s">
        <v>659</v>
      </c>
      <c r="F1144" s="5">
        <v>46217</v>
      </c>
      <c r="G1144" t="s">
        <v>116</v>
      </c>
      <c r="H1144" s="6">
        <v>-15</v>
      </c>
      <c r="I1144" t="s">
        <v>15</v>
      </c>
      <c r="J1144" s="9">
        <v>409.5</v>
      </c>
      <c r="K1144" t="s">
        <v>560</v>
      </c>
      <c r="L1144" s="4">
        <v>16566</v>
      </c>
      <c r="M1144" t="s">
        <v>17</v>
      </c>
    </row>
    <row r="1145" spans="3:13" x14ac:dyDescent="0.25">
      <c r="C1145" t="s">
        <v>12</v>
      </c>
      <c r="D1145" s="4">
        <v>23970</v>
      </c>
      <c r="E1145" s="4" t="s">
        <v>659</v>
      </c>
      <c r="F1145" s="5">
        <v>46217</v>
      </c>
      <c r="G1145" t="s">
        <v>14</v>
      </c>
      <c r="H1145" s="6">
        <v>-40</v>
      </c>
      <c r="I1145" t="s">
        <v>15</v>
      </c>
      <c r="J1145" s="9">
        <v>2960</v>
      </c>
      <c r="K1145" t="s">
        <v>350</v>
      </c>
      <c r="L1145" s="4">
        <v>16566</v>
      </c>
      <c r="M1145" t="s">
        <v>17</v>
      </c>
    </row>
    <row r="1146" spans="3:13" x14ac:dyDescent="0.25">
      <c r="C1146" t="s">
        <v>12</v>
      </c>
      <c r="D1146" s="4">
        <v>23970</v>
      </c>
      <c r="E1146" s="4" t="s">
        <v>659</v>
      </c>
      <c r="F1146" s="5">
        <v>46217</v>
      </c>
      <c r="G1146" t="s">
        <v>66</v>
      </c>
      <c r="H1146" s="6">
        <v>-4</v>
      </c>
      <c r="I1146" t="s">
        <v>15</v>
      </c>
      <c r="J1146" s="9">
        <v>648</v>
      </c>
      <c r="K1146" t="s">
        <v>610</v>
      </c>
      <c r="L1146" s="4">
        <v>16566</v>
      </c>
      <c r="M1146" t="s">
        <v>17</v>
      </c>
    </row>
    <row r="1147" spans="3:13" x14ac:dyDescent="0.25">
      <c r="C1147" t="s">
        <v>12</v>
      </c>
      <c r="D1147" s="4">
        <v>23970</v>
      </c>
      <c r="E1147" s="4" t="s">
        <v>659</v>
      </c>
      <c r="F1147" s="5">
        <v>46217</v>
      </c>
      <c r="G1147" t="s">
        <v>69</v>
      </c>
      <c r="H1147" s="6">
        <v>-100</v>
      </c>
      <c r="I1147" t="s">
        <v>15</v>
      </c>
      <c r="J1147" s="9">
        <v>8425</v>
      </c>
      <c r="K1147" t="s">
        <v>464</v>
      </c>
      <c r="L1147" s="4">
        <v>16566</v>
      </c>
      <c r="M1147" t="s">
        <v>17</v>
      </c>
    </row>
    <row r="1148" spans="3:13" x14ac:dyDescent="0.25">
      <c r="C1148" t="s">
        <v>12</v>
      </c>
      <c r="D1148" s="4">
        <v>23970</v>
      </c>
      <c r="E1148" s="4" t="s">
        <v>659</v>
      </c>
      <c r="F1148" s="5">
        <v>46217</v>
      </c>
      <c r="G1148" t="s">
        <v>536</v>
      </c>
      <c r="H1148" s="6">
        <v>-20</v>
      </c>
      <c r="I1148" t="s">
        <v>15</v>
      </c>
      <c r="J1148" s="9">
        <v>450</v>
      </c>
      <c r="K1148" t="s">
        <v>358</v>
      </c>
      <c r="L1148" s="4">
        <v>16566</v>
      </c>
      <c r="M1148" t="s">
        <v>17</v>
      </c>
    </row>
    <row r="1149" spans="3:13" x14ac:dyDescent="0.25">
      <c r="C1149" t="s">
        <v>12</v>
      </c>
      <c r="D1149" s="4">
        <v>23970</v>
      </c>
      <c r="E1149" s="4" t="s">
        <v>659</v>
      </c>
      <c r="F1149" s="5">
        <v>46217</v>
      </c>
      <c r="G1149" t="s">
        <v>541</v>
      </c>
      <c r="H1149" s="6">
        <v>-20</v>
      </c>
      <c r="I1149" t="s">
        <v>15</v>
      </c>
      <c r="J1149" s="9">
        <v>545</v>
      </c>
      <c r="K1149" t="s">
        <v>358</v>
      </c>
      <c r="L1149" s="4">
        <v>16566</v>
      </c>
      <c r="M1149" t="s">
        <v>17</v>
      </c>
    </row>
    <row r="1150" spans="3:13" x14ac:dyDescent="0.25">
      <c r="C1150" t="s">
        <v>12</v>
      </c>
      <c r="D1150" s="4">
        <v>23970</v>
      </c>
      <c r="E1150" s="4" t="s">
        <v>659</v>
      </c>
      <c r="F1150" s="5">
        <v>46217</v>
      </c>
      <c r="G1150" t="s">
        <v>124</v>
      </c>
      <c r="H1150" s="6">
        <v>-2</v>
      </c>
      <c r="I1150" t="s">
        <v>15</v>
      </c>
      <c r="J1150" s="9">
        <v>381.7</v>
      </c>
      <c r="K1150" t="s">
        <v>16</v>
      </c>
      <c r="L1150" s="4">
        <v>16566</v>
      </c>
      <c r="M1150" t="s">
        <v>17</v>
      </c>
    </row>
    <row r="1151" spans="3:13" x14ac:dyDescent="0.25">
      <c r="C1151" t="s">
        <v>12</v>
      </c>
      <c r="D1151" s="4">
        <v>23971</v>
      </c>
      <c r="E1151" s="4" t="s">
        <v>18</v>
      </c>
      <c r="F1151" s="5">
        <v>46217</v>
      </c>
      <c r="G1151" t="s">
        <v>144</v>
      </c>
      <c r="H1151" s="6">
        <v>-20</v>
      </c>
      <c r="I1151" t="s">
        <v>15</v>
      </c>
      <c r="J1151" s="9">
        <v>572</v>
      </c>
      <c r="K1151" t="s">
        <v>358</v>
      </c>
      <c r="L1151" s="4">
        <v>16569</v>
      </c>
      <c r="M1151" t="s">
        <v>17</v>
      </c>
    </row>
    <row r="1152" spans="3:13" x14ac:dyDescent="0.25">
      <c r="C1152" t="s">
        <v>12</v>
      </c>
      <c r="D1152" s="4">
        <v>23971</v>
      </c>
      <c r="E1152" s="4" t="s">
        <v>18</v>
      </c>
      <c r="F1152" s="5">
        <v>46217</v>
      </c>
      <c r="G1152" t="s">
        <v>147</v>
      </c>
      <c r="H1152" s="6">
        <v>-1</v>
      </c>
      <c r="I1152" t="s">
        <v>15</v>
      </c>
      <c r="J1152" s="9">
        <v>35.75</v>
      </c>
      <c r="K1152" t="s">
        <v>555</v>
      </c>
      <c r="L1152" s="4">
        <v>16569</v>
      </c>
      <c r="M1152" t="s">
        <v>17</v>
      </c>
    </row>
    <row r="1153" spans="3:13" x14ac:dyDescent="0.25">
      <c r="C1153" t="s">
        <v>12</v>
      </c>
      <c r="D1153" s="4">
        <v>23971</v>
      </c>
      <c r="E1153" s="4" t="s">
        <v>18</v>
      </c>
      <c r="F1153" s="5">
        <v>46217</v>
      </c>
      <c r="G1153" t="s">
        <v>113</v>
      </c>
      <c r="H1153" s="6">
        <v>-50</v>
      </c>
      <c r="I1153" t="s">
        <v>15</v>
      </c>
      <c r="J1153" s="9">
        <v>5417.5</v>
      </c>
      <c r="K1153" t="s">
        <v>354</v>
      </c>
      <c r="L1153" s="4">
        <v>16569</v>
      </c>
      <c r="M1153" t="s">
        <v>17</v>
      </c>
    </row>
    <row r="1154" spans="3:13" x14ac:dyDescent="0.25">
      <c r="C1154" t="s">
        <v>12</v>
      </c>
      <c r="D1154" s="4">
        <v>23972</v>
      </c>
      <c r="E1154" s="4" t="s">
        <v>18</v>
      </c>
      <c r="F1154" s="5">
        <v>46217</v>
      </c>
      <c r="G1154" t="s">
        <v>241</v>
      </c>
      <c r="H1154" s="6">
        <v>-12</v>
      </c>
      <c r="I1154" t="s">
        <v>15</v>
      </c>
      <c r="J1154" s="9">
        <v>4579.2</v>
      </c>
      <c r="K1154" t="s">
        <v>595</v>
      </c>
      <c r="L1154" s="4">
        <v>16568</v>
      </c>
      <c r="M1154" t="s">
        <v>17</v>
      </c>
    </row>
    <row r="1155" spans="3:13" x14ac:dyDescent="0.25">
      <c r="C1155" t="s">
        <v>12</v>
      </c>
      <c r="D1155" s="4">
        <v>23973</v>
      </c>
      <c r="E1155" s="4" t="s">
        <v>1282</v>
      </c>
      <c r="F1155" s="5">
        <v>46217</v>
      </c>
      <c r="G1155" t="s">
        <v>206</v>
      </c>
      <c r="H1155" s="6">
        <v>-35</v>
      </c>
      <c r="I1155" t="s">
        <v>15</v>
      </c>
      <c r="J1155" s="9">
        <v>7129.5</v>
      </c>
      <c r="K1155" t="s">
        <v>703</v>
      </c>
      <c r="L1155" s="4">
        <v>16570</v>
      </c>
      <c r="M1155" t="s">
        <v>17</v>
      </c>
    </row>
    <row r="1156" spans="3:13" x14ac:dyDescent="0.25">
      <c r="C1156" t="s">
        <v>12</v>
      </c>
      <c r="D1156" s="4" t="s">
        <v>1416</v>
      </c>
      <c r="E1156" s="4" t="s">
        <v>31</v>
      </c>
      <c r="F1156" s="5">
        <v>46218</v>
      </c>
      <c r="G1156" t="s">
        <v>375</v>
      </c>
      <c r="H1156" s="6">
        <v>2000</v>
      </c>
      <c r="I1156" t="s">
        <v>33</v>
      </c>
      <c r="J1156" s="9">
        <v>1740</v>
      </c>
      <c r="K1156" t="s">
        <v>1016</v>
      </c>
      <c r="L1156" s="4">
        <v>103999</v>
      </c>
      <c r="M1156" t="s">
        <v>17</v>
      </c>
    </row>
    <row r="1157" spans="3:13" x14ac:dyDescent="0.25">
      <c r="C1157" t="s">
        <v>12</v>
      </c>
      <c r="D1157" s="4" t="s">
        <v>1417</v>
      </c>
      <c r="E1157" s="4" t="s">
        <v>31</v>
      </c>
      <c r="F1157" s="5">
        <v>46218</v>
      </c>
      <c r="G1157" t="s">
        <v>686</v>
      </c>
      <c r="H1157" s="6">
        <v>2600</v>
      </c>
      <c r="I1157" t="s">
        <v>33</v>
      </c>
      <c r="J1157" s="9">
        <v>1872</v>
      </c>
      <c r="K1157" t="s">
        <v>1418</v>
      </c>
      <c r="L1157" s="4">
        <v>103999</v>
      </c>
      <c r="M1157" t="s">
        <v>17</v>
      </c>
    </row>
    <row r="1158" spans="3:13" x14ac:dyDescent="0.25">
      <c r="C1158" t="s">
        <v>12</v>
      </c>
      <c r="D1158" s="4" t="s">
        <v>1419</v>
      </c>
      <c r="E1158" s="4" t="s">
        <v>31</v>
      </c>
      <c r="F1158" s="5">
        <v>46218</v>
      </c>
      <c r="G1158" t="s">
        <v>1420</v>
      </c>
      <c r="H1158" s="6">
        <v>1000</v>
      </c>
      <c r="I1158" t="s">
        <v>33</v>
      </c>
      <c r="J1158" s="9">
        <v>560</v>
      </c>
      <c r="K1158" t="s">
        <v>448</v>
      </c>
      <c r="L1158" s="4">
        <v>103999</v>
      </c>
      <c r="M1158" t="s">
        <v>17</v>
      </c>
    </row>
    <row r="1159" spans="3:13" x14ac:dyDescent="0.25">
      <c r="C1159" t="s">
        <v>12</v>
      </c>
      <c r="D1159" s="4" t="s">
        <v>1421</v>
      </c>
      <c r="E1159" s="4" t="s">
        <v>31</v>
      </c>
      <c r="F1159" s="5">
        <v>46218</v>
      </c>
      <c r="G1159" t="s">
        <v>894</v>
      </c>
      <c r="H1159" s="6">
        <v>500</v>
      </c>
      <c r="I1159" t="s">
        <v>33</v>
      </c>
      <c r="J1159" s="9">
        <v>9000</v>
      </c>
      <c r="K1159" t="s">
        <v>635</v>
      </c>
      <c r="L1159" s="4">
        <v>103943</v>
      </c>
      <c r="M1159" t="s">
        <v>17</v>
      </c>
    </row>
    <row r="1160" spans="3:13" x14ac:dyDescent="0.25">
      <c r="C1160" t="s">
        <v>12</v>
      </c>
      <c r="D1160" s="4" t="s">
        <v>1422</v>
      </c>
      <c r="E1160" s="4" t="s">
        <v>31</v>
      </c>
      <c r="F1160" s="5">
        <v>46218</v>
      </c>
      <c r="G1160" t="s">
        <v>698</v>
      </c>
      <c r="H1160" s="6">
        <v>500</v>
      </c>
      <c r="I1160" t="s">
        <v>33</v>
      </c>
      <c r="J1160" s="9">
        <v>11050</v>
      </c>
      <c r="K1160" t="s">
        <v>635</v>
      </c>
      <c r="L1160" s="4">
        <v>103943</v>
      </c>
      <c r="M1160" t="s">
        <v>17</v>
      </c>
    </row>
    <row r="1161" spans="3:13" x14ac:dyDescent="0.25">
      <c r="C1161" t="s">
        <v>12</v>
      </c>
      <c r="D1161" s="4" t="s">
        <v>1423</v>
      </c>
      <c r="E1161" s="4" t="s">
        <v>31</v>
      </c>
      <c r="F1161" s="5">
        <v>46218</v>
      </c>
      <c r="G1161" t="s">
        <v>923</v>
      </c>
      <c r="H1161" s="6">
        <v>500</v>
      </c>
      <c r="I1161" t="s">
        <v>33</v>
      </c>
      <c r="J1161" s="9">
        <v>11050</v>
      </c>
      <c r="K1161" t="s">
        <v>635</v>
      </c>
      <c r="L1161" s="4">
        <v>103944</v>
      </c>
      <c r="M1161" t="s">
        <v>17</v>
      </c>
    </row>
    <row r="1162" spans="3:13" x14ac:dyDescent="0.25">
      <c r="C1162" t="s">
        <v>12</v>
      </c>
      <c r="D1162" s="4" t="s">
        <v>1424</v>
      </c>
      <c r="E1162" s="4" t="s">
        <v>31</v>
      </c>
      <c r="F1162" s="5">
        <v>46218</v>
      </c>
      <c r="G1162" t="s">
        <v>700</v>
      </c>
      <c r="H1162" s="6">
        <v>250</v>
      </c>
      <c r="I1162" t="s">
        <v>33</v>
      </c>
      <c r="J1162" s="9">
        <v>6735</v>
      </c>
      <c r="K1162" t="s">
        <v>1235</v>
      </c>
      <c r="L1162" s="4">
        <v>103980</v>
      </c>
      <c r="M1162" t="s">
        <v>17</v>
      </c>
    </row>
    <row r="1163" spans="3:13" x14ac:dyDescent="0.25">
      <c r="C1163" t="s">
        <v>12</v>
      </c>
      <c r="D1163" s="4">
        <v>23974</v>
      </c>
      <c r="E1163" s="4" t="s">
        <v>18</v>
      </c>
      <c r="F1163" s="5">
        <v>46218</v>
      </c>
      <c r="G1163" t="s">
        <v>79</v>
      </c>
      <c r="H1163" s="6">
        <v>-30</v>
      </c>
      <c r="I1163" t="s">
        <v>15</v>
      </c>
      <c r="J1163" s="9">
        <v>1551</v>
      </c>
      <c r="K1163" t="s">
        <v>660</v>
      </c>
      <c r="L1163" s="4">
        <v>16573</v>
      </c>
      <c r="M1163" t="s">
        <v>17</v>
      </c>
    </row>
    <row r="1164" spans="3:13" x14ac:dyDescent="0.25">
      <c r="C1164" t="s">
        <v>12</v>
      </c>
      <c r="D1164" s="4">
        <v>23975</v>
      </c>
      <c r="E1164" s="4" t="s">
        <v>18</v>
      </c>
      <c r="F1164" s="5">
        <v>46218</v>
      </c>
      <c r="G1164" t="s">
        <v>289</v>
      </c>
      <c r="H1164" s="6">
        <v>-6</v>
      </c>
      <c r="I1164" t="s">
        <v>15</v>
      </c>
      <c r="J1164" s="9">
        <v>1444.8</v>
      </c>
      <c r="K1164" t="s">
        <v>565</v>
      </c>
      <c r="L1164" s="4">
        <v>16576</v>
      </c>
      <c r="M1164" t="s">
        <v>17</v>
      </c>
    </row>
    <row r="1165" spans="3:13" x14ac:dyDescent="0.25">
      <c r="C1165" t="s">
        <v>12</v>
      </c>
      <c r="D1165" s="4">
        <v>23975</v>
      </c>
      <c r="E1165" s="4" t="s">
        <v>1425</v>
      </c>
      <c r="F1165" s="5">
        <v>46218</v>
      </c>
      <c r="G1165" t="s">
        <v>124</v>
      </c>
      <c r="H1165" s="6">
        <v>-3</v>
      </c>
      <c r="I1165" t="s">
        <v>15</v>
      </c>
      <c r="J1165" s="9">
        <v>594</v>
      </c>
      <c r="K1165" t="s">
        <v>458</v>
      </c>
      <c r="L1165" s="4">
        <v>16576</v>
      </c>
      <c r="M1165" t="s">
        <v>17</v>
      </c>
    </row>
    <row r="1166" spans="3:13" x14ac:dyDescent="0.25">
      <c r="C1166" t="s">
        <v>12</v>
      </c>
      <c r="D1166" s="4">
        <v>23976</v>
      </c>
      <c r="E1166" s="4" t="s">
        <v>18</v>
      </c>
      <c r="F1166" s="5">
        <v>46218</v>
      </c>
      <c r="G1166" t="s">
        <v>241</v>
      </c>
      <c r="H1166" s="6">
        <v>-12</v>
      </c>
      <c r="I1166" t="s">
        <v>15</v>
      </c>
      <c r="J1166" s="9">
        <v>4579.2</v>
      </c>
      <c r="K1166" t="s">
        <v>595</v>
      </c>
      <c r="L1166" s="4">
        <v>16572</v>
      </c>
      <c r="M1166" t="s">
        <v>17</v>
      </c>
    </row>
    <row r="1167" spans="3:13" x14ac:dyDescent="0.25">
      <c r="C1167" t="s">
        <v>12</v>
      </c>
      <c r="D1167" s="4">
        <v>23977</v>
      </c>
      <c r="E1167" s="4" t="s">
        <v>1425</v>
      </c>
      <c r="F1167" s="5">
        <v>46218</v>
      </c>
      <c r="G1167" t="s">
        <v>284</v>
      </c>
      <c r="H1167" s="6">
        <v>-6</v>
      </c>
      <c r="I1167" t="s">
        <v>15</v>
      </c>
      <c r="J1167" s="9">
        <v>1315.2</v>
      </c>
      <c r="K1167" t="s">
        <v>565</v>
      </c>
      <c r="L1167" s="4">
        <v>16577</v>
      </c>
      <c r="M1167" t="s">
        <v>17</v>
      </c>
    </row>
    <row r="1168" spans="3:13" x14ac:dyDescent="0.25">
      <c r="C1168" t="s">
        <v>12</v>
      </c>
      <c r="D1168" s="4">
        <v>23978</v>
      </c>
      <c r="E1168" s="4" t="s">
        <v>674</v>
      </c>
      <c r="F1168" s="5">
        <v>46218</v>
      </c>
      <c r="G1168" t="s">
        <v>24</v>
      </c>
      <c r="H1168" s="6">
        <v>-5</v>
      </c>
      <c r="I1168" t="s">
        <v>15</v>
      </c>
      <c r="J1168" s="9">
        <v>702</v>
      </c>
      <c r="K1168" t="s">
        <v>346</v>
      </c>
      <c r="L1168" s="4">
        <v>16578</v>
      </c>
      <c r="M1168" t="s">
        <v>17</v>
      </c>
    </row>
    <row r="1169" spans="3:23" x14ac:dyDescent="0.25">
      <c r="C1169" t="s">
        <v>12</v>
      </c>
      <c r="D1169" s="4">
        <v>23979</v>
      </c>
      <c r="E1169" s="4" t="s">
        <v>1426</v>
      </c>
      <c r="F1169" s="5">
        <v>46218</v>
      </c>
      <c r="G1169" t="s">
        <v>1201</v>
      </c>
      <c r="H1169" s="6">
        <v>-1</v>
      </c>
      <c r="I1169" t="s">
        <v>15</v>
      </c>
      <c r="J1169" s="9">
        <v>697.37</v>
      </c>
      <c r="K1169" t="s">
        <v>555</v>
      </c>
      <c r="L1169" s="4">
        <v>16579</v>
      </c>
      <c r="M1169" t="s">
        <v>17</v>
      </c>
    </row>
    <row r="1170" spans="3:23" x14ac:dyDescent="0.25">
      <c r="C1170" t="s">
        <v>12</v>
      </c>
      <c r="D1170" s="4">
        <v>23980</v>
      </c>
      <c r="E1170" s="4" t="s">
        <v>18</v>
      </c>
      <c r="F1170" s="5">
        <v>46218</v>
      </c>
      <c r="G1170" t="s">
        <v>375</v>
      </c>
      <c r="H1170" s="6">
        <v>-1000</v>
      </c>
      <c r="I1170" t="s">
        <v>15</v>
      </c>
      <c r="J1170" s="9">
        <v>2160</v>
      </c>
      <c r="K1170" t="s">
        <v>960</v>
      </c>
      <c r="L1170" s="4">
        <v>16549</v>
      </c>
      <c r="M1170" t="s">
        <v>17</v>
      </c>
    </row>
    <row r="1171" spans="3:23" x14ac:dyDescent="0.25">
      <c r="C1171" t="s">
        <v>12</v>
      </c>
      <c r="D1171" s="4">
        <v>23981</v>
      </c>
      <c r="E1171" s="4" t="s">
        <v>18</v>
      </c>
      <c r="F1171" s="5">
        <v>46218</v>
      </c>
      <c r="G1171" t="s">
        <v>375</v>
      </c>
      <c r="H1171" s="6">
        <v>-900</v>
      </c>
      <c r="I1171" t="s">
        <v>15</v>
      </c>
      <c r="J1171" s="9">
        <v>558</v>
      </c>
      <c r="K1171" t="s">
        <v>1427</v>
      </c>
      <c r="L1171" s="4">
        <v>16549</v>
      </c>
      <c r="M1171" t="s">
        <v>17</v>
      </c>
    </row>
    <row r="1172" spans="3:23" x14ac:dyDescent="0.25">
      <c r="C1172" t="s">
        <v>12</v>
      </c>
      <c r="D1172" s="4">
        <v>23982</v>
      </c>
      <c r="E1172" s="4" t="s">
        <v>18</v>
      </c>
      <c r="F1172" s="5">
        <v>46218</v>
      </c>
      <c r="G1172" t="s">
        <v>686</v>
      </c>
      <c r="H1172" s="6">
        <v>-2600</v>
      </c>
      <c r="I1172" t="s">
        <v>15</v>
      </c>
      <c r="J1172" s="9">
        <v>2834</v>
      </c>
      <c r="K1172" t="s">
        <v>1428</v>
      </c>
      <c r="L1172" s="4">
        <v>16544</v>
      </c>
      <c r="M1172" t="s">
        <v>17</v>
      </c>
    </row>
    <row r="1173" spans="3:23" x14ac:dyDescent="0.25">
      <c r="C1173" t="s">
        <v>12</v>
      </c>
      <c r="D1173" s="4">
        <v>23983</v>
      </c>
      <c r="E1173" s="4" t="s">
        <v>1429</v>
      </c>
      <c r="F1173" s="5">
        <v>46219</v>
      </c>
      <c r="G1173" t="s">
        <v>57</v>
      </c>
      <c r="H1173" s="6">
        <v>-6</v>
      </c>
      <c r="I1173" t="s">
        <v>15</v>
      </c>
      <c r="J1173" s="9">
        <v>666</v>
      </c>
      <c r="K1173" t="s">
        <v>565</v>
      </c>
      <c r="L1173" s="4">
        <v>16580</v>
      </c>
      <c r="M1173" t="s">
        <v>17</v>
      </c>
    </row>
    <row r="1174" spans="3:23" x14ac:dyDescent="0.25">
      <c r="C1174" t="s">
        <v>12</v>
      </c>
      <c r="D1174" s="4">
        <v>23984</v>
      </c>
      <c r="E1174" s="4" t="s">
        <v>1430</v>
      </c>
      <c r="F1174" s="5">
        <v>46219</v>
      </c>
      <c r="G1174" t="s">
        <v>289</v>
      </c>
      <c r="H1174" s="6">
        <v>-3</v>
      </c>
      <c r="I1174" t="s">
        <v>15</v>
      </c>
      <c r="J1174" s="9">
        <v>722.4</v>
      </c>
      <c r="K1174" t="s">
        <v>458</v>
      </c>
      <c r="L1174" s="4">
        <v>16581</v>
      </c>
      <c r="M1174" t="s">
        <v>17</v>
      </c>
      <c r="P1174" t="s">
        <v>1431</v>
      </c>
      <c r="Q1174" t="s">
        <v>1432</v>
      </c>
      <c r="R1174" t="s">
        <v>1433</v>
      </c>
      <c r="T1174" t="s">
        <v>1434</v>
      </c>
      <c r="U1174" t="s">
        <v>1435</v>
      </c>
      <c r="V1174" t="s">
        <v>1436</v>
      </c>
      <c r="W1174" t="s">
        <v>1437</v>
      </c>
    </row>
    <row r="1175" spans="3:23" x14ac:dyDescent="0.25">
      <c r="C1175" t="s">
        <v>12</v>
      </c>
      <c r="D1175" s="4">
        <v>23985</v>
      </c>
      <c r="E1175" s="4" t="s">
        <v>351</v>
      </c>
      <c r="F1175" s="5">
        <v>46220</v>
      </c>
      <c r="G1175" t="s">
        <v>161</v>
      </c>
      <c r="H1175" s="6">
        <v>-50</v>
      </c>
      <c r="I1175" t="s">
        <v>15</v>
      </c>
      <c r="J1175" s="9">
        <v>932</v>
      </c>
      <c r="K1175" t="s">
        <v>354</v>
      </c>
      <c r="L1175" s="4">
        <v>16575</v>
      </c>
      <c r="M1175" t="s">
        <v>17</v>
      </c>
      <c r="R1175" s="5">
        <v>46082</v>
      </c>
      <c r="T1175" s="11">
        <v>46082</v>
      </c>
      <c r="U1175" s="5">
        <v>46082</v>
      </c>
      <c r="V1175" s="5">
        <f>EOMONTH(U1175,0)</f>
        <v>46112</v>
      </c>
      <c r="W1175">
        <f>SUMIFS(H:H,G:G,"DD03-GE7",F:F,"&gt;="&amp;E1,F:F,"&lt;="&amp;EOMONTH(E1,0))</f>
        <v>0</v>
      </c>
    </row>
    <row r="1176" spans="3:23" x14ac:dyDescent="0.25">
      <c r="C1176" t="s">
        <v>12</v>
      </c>
      <c r="D1176" s="4">
        <v>23985</v>
      </c>
      <c r="E1176" s="4" t="s">
        <v>351</v>
      </c>
      <c r="F1176" s="5">
        <v>46220</v>
      </c>
      <c r="G1176" t="s">
        <v>141</v>
      </c>
      <c r="H1176" s="6">
        <v>-50</v>
      </c>
      <c r="I1176" t="s">
        <v>15</v>
      </c>
      <c r="J1176" s="9">
        <v>442.5</v>
      </c>
      <c r="K1176" t="s">
        <v>478</v>
      </c>
      <c r="L1176" s="4">
        <v>16575</v>
      </c>
      <c r="M1176" t="s">
        <v>17</v>
      </c>
      <c r="R1176" s="5">
        <v>46113</v>
      </c>
      <c r="T1176" s="11">
        <v>46113</v>
      </c>
      <c r="U1176" s="5">
        <f>V1175+1</f>
        <v>46113</v>
      </c>
      <c r="V1176" s="5">
        <f>EOMONTH(U1176,0)</f>
        <v>46142</v>
      </c>
      <c r="W1176">
        <f t="shared" ref="W1176:W1184" si="0">SUMIFS(H:H,G:G,"DD03-GE7",F:F,"&gt;="&amp;E2,F:F,"&lt;="&amp;EOMONTH(E2,0))</f>
        <v>0</v>
      </c>
    </row>
    <row r="1177" spans="3:23" x14ac:dyDescent="0.25">
      <c r="C1177" t="s">
        <v>12</v>
      </c>
      <c r="D1177" s="4">
        <v>23985</v>
      </c>
      <c r="E1177" s="4" t="s">
        <v>351</v>
      </c>
      <c r="F1177" s="5">
        <v>46220</v>
      </c>
      <c r="G1177" t="s">
        <v>24</v>
      </c>
      <c r="H1177" s="6">
        <v>-25</v>
      </c>
      <c r="I1177" t="s">
        <v>15</v>
      </c>
      <c r="J1177" s="9">
        <v>1025</v>
      </c>
      <c r="K1177" t="s">
        <v>356</v>
      </c>
      <c r="L1177" s="4">
        <v>16575</v>
      </c>
      <c r="M1177" t="s">
        <v>17</v>
      </c>
      <c r="R1177" s="5">
        <v>46143</v>
      </c>
      <c r="T1177" s="11">
        <v>46143</v>
      </c>
      <c r="U1177" s="5">
        <f t="shared" ref="U1177:U1184" si="1">V1176+1</f>
        <v>46143</v>
      </c>
      <c r="V1177" s="5">
        <f t="shared" ref="V1177:V1184" si="2">EOMONTH(U1177,0)</f>
        <v>46173</v>
      </c>
      <c r="W1177">
        <f t="shared" si="0"/>
        <v>0</v>
      </c>
    </row>
    <row r="1178" spans="3:23" x14ac:dyDescent="0.25">
      <c r="C1178" t="s">
        <v>12</v>
      </c>
      <c r="D1178" s="4">
        <v>23986</v>
      </c>
      <c r="E1178" s="4" t="s">
        <v>351</v>
      </c>
      <c r="F1178" s="5">
        <v>46220</v>
      </c>
      <c r="G1178" t="s">
        <v>113</v>
      </c>
      <c r="H1178" s="6">
        <v>-100</v>
      </c>
      <c r="I1178" t="s">
        <v>15</v>
      </c>
      <c r="J1178" s="9">
        <v>2700</v>
      </c>
      <c r="K1178" t="s">
        <v>464</v>
      </c>
      <c r="L1178" s="4">
        <v>16369</v>
      </c>
      <c r="M1178" t="s">
        <v>17</v>
      </c>
      <c r="R1178" s="5">
        <v>46174</v>
      </c>
      <c r="T1178" s="11">
        <v>46174</v>
      </c>
      <c r="U1178" s="5">
        <f t="shared" si="1"/>
        <v>46174</v>
      </c>
      <c r="V1178" s="5">
        <f t="shared" si="2"/>
        <v>46203</v>
      </c>
      <c r="W1178">
        <f t="shared" si="0"/>
        <v>0</v>
      </c>
    </row>
    <row r="1179" spans="3:23" x14ac:dyDescent="0.25">
      <c r="C1179" t="s">
        <v>12</v>
      </c>
      <c r="D1179" s="4" t="s">
        <v>1438</v>
      </c>
      <c r="E1179" s="4" t="s">
        <v>31</v>
      </c>
      <c r="F1179" s="5">
        <v>46220</v>
      </c>
      <c r="G1179" t="s">
        <v>113</v>
      </c>
      <c r="H1179" s="6">
        <v>194</v>
      </c>
      <c r="I1179" t="s">
        <v>638</v>
      </c>
      <c r="J1179" s="9">
        <v>0</v>
      </c>
      <c r="K1179" t="s">
        <v>1439</v>
      </c>
      <c r="L1179" s="4" t="s">
        <v>640</v>
      </c>
      <c r="M1179" t="s">
        <v>17</v>
      </c>
      <c r="R1179" s="5">
        <v>46204</v>
      </c>
      <c r="T1179" s="11">
        <v>46204</v>
      </c>
      <c r="U1179" s="5">
        <f t="shared" si="1"/>
        <v>46204</v>
      </c>
      <c r="V1179" s="5">
        <f t="shared" si="2"/>
        <v>46234</v>
      </c>
      <c r="W1179">
        <f t="shared" si="0"/>
        <v>0</v>
      </c>
    </row>
    <row r="1180" spans="3:23" x14ac:dyDescent="0.25">
      <c r="C1180" t="s">
        <v>12</v>
      </c>
      <c r="D1180" s="4">
        <v>23987</v>
      </c>
      <c r="E1180" s="4" t="s">
        <v>607</v>
      </c>
      <c r="F1180" s="5">
        <v>46220</v>
      </c>
      <c r="G1180" t="s">
        <v>141</v>
      </c>
      <c r="H1180" s="6">
        <v>-50</v>
      </c>
      <c r="I1180" t="s">
        <v>15</v>
      </c>
      <c r="J1180" s="9">
        <v>516</v>
      </c>
      <c r="K1180" t="s">
        <v>354</v>
      </c>
      <c r="L1180" s="4">
        <v>16564</v>
      </c>
      <c r="M1180" t="s">
        <v>17</v>
      </c>
      <c r="R1180" s="5">
        <v>46235</v>
      </c>
      <c r="T1180" s="11">
        <v>46235</v>
      </c>
      <c r="U1180" s="5">
        <f t="shared" si="1"/>
        <v>46235</v>
      </c>
      <c r="V1180" s="5">
        <f t="shared" si="2"/>
        <v>46265</v>
      </c>
      <c r="W1180">
        <f t="shared" si="0"/>
        <v>0</v>
      </c>
    </row>
    <row r="1181" spans="3:23" x14ac:dyDescent="0.25">
      <c r="C1181" t="s">
        <v>12</v>
      </c>
      <c r="D1181" s="4">
        <v>23988</v>
      </c>
      <c r="E1181" s="4" t="s">
        <v>607</v>
      </c>
      <c r="F1181" s="5">
        <v>46220</v>
      </c>
      <c r="G1181" t="s">
        <v>141</v>
      </c>
      <c r="H1181" s="6">
        <v>-100</v>
      </c>
      <c r="I1181" t="s">
        <v>15</v>
      </c>
      <c r="J1181" s="9">
        <v>1032</v>
      </c>
      <c r="K1181" t="s">
        <v>464</v>
      </c>
      <c r="L1181" s="4">
        <v>16574</v>
      </c>
      <c r="M1181" t="s">
        <v>17</v>
      </c>
      <c r="R1181" s="5">
        <v>46266</v>
      </c>
      <c r="T1181" s="11">
        <v>46266</v>
      </c>
      <c r="U1181" s="5">
        <f t="shared" si="1"/>
        <v>46266</v>
      </c>
      <c r="V1181" s="5">
        <f t="shared" si="2"/>
        <v>46295</v>
      </c>
      <c r="W1181">
        <f t="shared" si="0"/>
        <v>0</v>
      </c>
    </row>
    <row r="1182" spans="3:23" x14ac:dyDescent="0.25">
      <c r="C1182" t="s">
        <v>12</v>
      </c>
      <c r="D1182" s="4">
        <v>23989</v>
      </c>
      <c r="E1182" s="4" t="s">
        <v>607</v>
      </c>
      <c r="F1182" s="5">
        <v>46220</v>
      </c>
      <c r="G1182" t="s">
        <v>423</v>
      </c>
      <c r="H1182" s="6">
        <v>-30</v>
      </c>
      <c r="I1182" t="s">
        <v>15</v>
      </c>
      <c r="J1182" s="9">
        <v>343.2</v>
      </c>
      <c r="K1182" t="s">
        <v>660</v>
      </c>
      <c r="L1182" s="4">
        <v>16584</v>
      </c>
      <c r="M1182" t="s">
        <v>17</v>
      </c>
      <c r="R1182" s="5">
        <v>46296</v>
      </c>
      <c r="T1182" s="11">
        <v>46296</v>
      </c>
      <c r="U1182" s="5">
        <f t="shared" si="1"/>
        <v>46296</v>
      </c>
      <c r="V1182" s="5">
        <f t="shared" si="2"/>
        <v>46326</v>
      </c>
      <c r="W1182">
        <f t="shared" si="0"/>
        <v>0</v>
      </c>
    </row>
    <row r="1183" spans="3:23" x14ac:dyDescent="0.25">
      <c r="C1183" t="s">
        <v>12</v>
      </c>
      <c r="D1183" s="4">
        <v>23990</v>
      </c>
      <c r="E1183" s="4" t="s">
        <v>592</v>
      </c>
      <c r="F1183" s="5">
        <v>46220</v>
      </c>
      <c r="G1183" t="s">
        <v>37</v>
      </c>
      <c r="H1183" s="6">
        <v>-2</v>
      </c>
      <c r="I1183" t="s">
        <v>15</v>
      </c>
      <c r="J1183" s="9">
        <v>2117.3200000000002</v>
      </c>
      <c r="K1183" t="s">
        <v>16</v>
      </c>
      <c r="L1183" s="4">
        <v>16582</v>
      </c>
      <c r="M1183" t="s">
        <v>17</v>
      </c>
      <c r="R1183" s="5">
        <v>46327</v>
      </c>
      <c r="T1183" s="11">
        <v>46327</v>
      </c>
      <c r="U1183" s="5">
        <f t="shared" si="1"/>
        <v>46327</v>
      </c>
      <c r="V1183" s="5">
        <f t="shared" si="2"/>
        <v>46356</v>
      </c>
      <c r="W1183">
        <f t="shared" si="0"/>
        <v>0</v>
      </c>
    </row>
    <row r="1184" spans="3:23" x14ac:dyDescent="0.25">
      <c r="C1184" t="s">
        <v>12</v>
      </c>
      <c r="D1184" s="4">
        <v>23991</v>
      </c>
      <c r="E1184" s="4" t="s">
        <v>668</v>
      </c>
      <c r="F1184" s="5">
        <v>46220</v>
      </c>
      <c r="G1184" t="s">
        <v>158</v>
      </c>
      <c r="H1184" s="6">
        <v>-70</v>
      </c>
      <c r="I1184" t="s">
        <v>15</v>
      </c>
      <c r="J1184" s="9">
        <v>1012.2</v>
      </c>
      <c r="K1184" t="s">
        <v>1066</v>
      </c>
      <c r="L1184" s="4">
        <v>16585</v>
      </c>
      <c r="M1184" t="s">
        <v>17</v>
      </c>
      <c r="R1184" s="5">
        <v>46357</v>
      </c>
      <c r="T1184" s="11">
        <v>46357</v>
      </c>
      <c r="U1184" s="5">
        <f t="shared" si="1"/>
        <v>46357</v>
      </c>
      <c r="V1184" s="5">
        <f t="shared" si="2"/>
        <v>46387</v>
      </c>
      <c r="W1184">
        <f t="shared" si="0"/>
        <v>0</v>
      </c>
    </row>
    <row r="1185" spans="3:13" x14ac:dyDescent="0.25">
      <c r="C1185" t="s">
        <v>12</v>
      </c>
      <c r="D1185" s="4">
        <v>23991</v>
      </c>
      <c r="E1185" s="4" t="s">
        <v>668</v>
      </c>
      <c r="F1185" s="5">
        <v>46220</v>
      </c>
      <c r="G1185" t="s">
        <v>355</v>
      </c>
      <c r="H1185" s="6">
        <v>-10</v>
      </c>
      <c r="I1185" t="s">
        <v>15</v>
      </c>
      <c r="J1185" s="9">
        <v>571.29999999999995</v>
      </c>
      <c r="K1185" t="s">
        <v>20</v>
      </c>
      <c r="L1185" s="4">
        <v>16585</v>
      </c>
      <c r="M1185" t="s">
        <v>17</v>
      </c>
    </row>
    <row r="1186" spans="3:13" x14ac:dyDescent="0.25">
      <c r="C1186" t="s">
        <v>12</v>
      </c>
      <c r="D1186" s="4">
        <v>23991</v>
      </c>
      <c r="E1186" s="4" t="s">
        <v>668</v>
      </c>
      <c r="F1186" s="5">
        <v>46220</v>
      </c>
      <c r="G1186" t="s">
        <v>124</v>
      </c>
      <c r="H1186" s="6">
        <v>-15</v>
      </c>
      <c r="I1186" t="s">
        <v>15</v>
      </c>
      <c r="J1186" s="9">
        <v>2286</v>
      </c>
      <c r="K1186" t="s">
        <v>560</v>
      </c>
      <c r="L1186" s="4">
        <v>16585</v>
      </c>
      <c r="M1186" t="s">
        <v>17</v>
      </c>
    </row>
    <row r="1187" spans="3:13" x14ac:dyDescent="0.25">
      <c r="C1187" t="s">
        <v>12</v>
      </c>
      <c r="D1187" s="4">
        <v>23992</v>
      </c>
      <c r="E1187" s="4" t="s">
        <v>626</v>
      </c>
      <c r="F1187" s="5">
        <v>46220</v>
      </c>
      <c r="G1187" t="s">
        <v>94</v>
      </c>
      <c r="H1187" s="6">
        <v>-100</v>
      </c>
      <c r="I1187" t="s">
        <v>15</v>
      </c>
      <c r="J1187" s="9">
        <v>1360</v>
      </c>
      <c r="K1187" t="s">
        <v>464</v>
      </c>
      <c r="L1187" s="4">
        <v>16565</v>
      </c>
      <c r="M1187" t="s">
        <v>17</v>
      </c>
    </row>
    <row r="1188" spans="3:13" x14ac:dyDescent="0.25">
      <c r="C1188" t="s">
        <v>12</v>
      </c>
      <c r="D1188" s="4">
        <v>23992</v>
      </c>
      <c r="E1188" s="4" t="s">
        <v>626</v>
      </c>
      <c r="F1188" s="5">
        <v>46220</v>
      </c>
      <c r="G1188" t="s">
        <v>24</v>
      </c>
      <c r="H1188" s="6">
        <v>-20</v>
      </c>
      <c r="I1188" t="s">
        <v>15</v>
      </c>
      <c r="J1188" s="9">
        <v>1539</v>
      </c>
      <c r="K1188" t="s">
        <v>358</v>
      </c>
      <c r="L1188" s="4">
        <v>16565</v>
      </c>
      <c r="M1188" t="s">
        <v>17</v>
      </c>
    </row>
    <row r="1189" spans="3:13" x14ac:dyDescent="0.25">
      <c r="C1189" t="s">
        <v>12</v>
      </c>
      <c r="D1189" s="4">
        <v>23992</v>
      </c>
      <c r="E1189" s="4" t="s">
        <v>626</v>
      </c>
      <c r="F1189" s="5">
        <v>46220</v>
      </c>
      <c r="G1189" t="s">
        <v>1287</v>
      </c>
      <c r="H1189" s="6">
        <v>-2</v>
      </c>
      <c r="I1189" t="s">
        <v>15</v>
      </c>
      <c r="J1189" s="9">
        <v>223.46</v>
      </c>
      <c r="K1189" t="s">
        <v>16</v>
      </c>
      <c r="L1189" s="4">
        <v>16565</v>
      </c>
      <c r="M1189" t="s">
        <v>17</v>
      </c>
    </row>
    <row r="1190" spans="3:13" x14ac:dyDescent="0.25">
      <c r="C1190" t="s">
        <v>12</v>
      </c>
      <c r="D1190" s="4" t="s">
        <v>1440</v>
      </c>
      <c r="E1190" s="4" t="s">
        <v>31</v>
      </c>
      <c r="F1190" s="5">
        <v>46223</v>
      </c>
      <c r="G1190" t="s">
        <v>920</v>
      </c>
      <c r="H1190" s="6">
        <v>-307</v>
      </c>
      <c r="I1190" t="s">
        <v>1078</v>
      </c>
      <c r="J1190" s="9">
        <v>2259.52</v>
      </c>
      <c r="K1190" t="s">
        <v>1441</v>
      </c>
      <c r="L1190" s="4" t="s">
        <v>1442</v>
      </c>
      <c r="M1190" t="s">
        <v>17</v>
      </c>
    </row>
    <row r="1191" spans="3:13" x14ac:dyDescent="0.25">
      <c r="C1191" t="s">
        <v>12</v>
      </c>
      <c r="D1191" s="4" t="s">
        <v>1443</v>
      </c>
      <c r="E1191" s="4" t="s">
        <v>31</v>
      </c>
      <c r="F1191" s="5">
        <v>46223</v>
      </c>
      <c r="G1191" t="s">
        <v>923</v>
      </c>
      <c r="H1191" s="6">
        <v>-307</v>
      </c>
      <c r="I1191" t="s">
        <v>1078</v>
      </c>
      <c r="J1191" s="9">
        <v>6784.7</v>
      </c>
      <c r="K1191" t="s">
        <v>1441</v>
      </c>
      <c r="L1191" s="4" t="s">
        <v>1442</v>
      </c>
      <c r="M1191" t="s">
        <v>17</v>
      </c>
    </row>
    <row r="1192" spans="3:13" x14ac:dyDescent="0.25">
      <c r="C1192" t="s">
        <v>12</v>
      </c>
      <c r="D1192" s="4" t="s">
        <v>1444</v>
      </c>
      <c r="E1192" s="4" t="s">
        <v>31</v>
      </c>
      <c r="F1192" s="5">
        <v>46223</v>
      </c>
      <c r="G1192" t="s">
        <v>24</v>
      </c>
      <c r="H1192" s="6">
        <v>307</v>
      </c>
      <c r="I1192" t="s">
        <v>33</v>
      </c>
      <c r="J1192" s="9">
        <v>9044.2199999999993</v>
      </c>
      <c r="K1192" t="s">
        <v>1445</v>
      </c>
      <c r="L1192" s="4" t="s">
        <v>1442</v>
      </c>
      <c r="M1192" t="s">
        <v>17</v>
      </c>
    </row>
    <row r="1193" spans="3:13" x14ac:dyDescent="0.25">
      <c r="C1193" t="s">
        <v>12</v>
      </c>
      <c r="D1193" s="4" t="s">
        <v>1446</v>
      </c>
      <c r="E1193" s="4" t="s">
        <v>31</v>
      </c>
      <c r="F1193" s="5">
        <v>46224</v>
      </c>
      <c r="G1193" t="s">
        <v>214</v>
      </c>
      <c r="H1193" s="6">
        <v>100</v>
      </c>
      <c r="I1193" t="s">
        <v>33</v>
      </c>
      <c r="J1193" s="9">
        <v>15266</v>
      </c>
      <c r="K1193" t="s">
        <v>450</v>
      </c>
      <c r="L1193" s="4">
        <v>103940</v>
      </c>
      <c r="M1193" t="s">
        <v>17</v>
      </c>
    </row>
    <row r="1194" spans="3:13" x14ac:dyDescent="0.25">
      <c r="C1194" t="s">
        <v>12</v>
      </c>
      <c r="D1194" s="4">
        <v>23993</v>
      </c>
      <c r="E1194" s="4" t="s">
        <v>18</v>
      </c>
      <c r="F1194" s="5">
        <v>46224</v>
      </c>
      <c r="G1194" t="s">
        <v>124</v>
      </c>
      <c r="H1194" s="6">
        <v>-3</v>
      </c>
      <c r="I1194" t="s">
        <v>15</v>
      </c>
      <c r="J1194" s="9">
        <v>594</v>
      </c>
      <c r="K1194" t="s">
        <v>458</v>
      </c>
      <c r="L1194" s="4">
        <v>16588</v>
      </c>
      <c r="M1194" t="s">
        <v>17</v>
      </c>
    </row>
    <row r="1195" spans="3:13" x14ac:dyDescent="0.25">
      <c r="C1195" t="s">
        <v>12</v>
      </c>
      <c r="D1195" s="4" t="s">
        <v>1447</v>
      </c>
      <c r="E1195" s="4" t="s">
        <v>31</v>
      </c>
      <c r="F1195" s="5">
        <v>46225</v>
      </c>
      <c r="G1195" t="s">
        <v>928</v>
      </c>
      <c r="H1195" s="6">
        <v>200</v>
      </c>
      <c r="I1195" t="s">
        <v>33</v>
      </c>
      <c r="J1195" s="9">
        <v>8200</v>
      </c>
      <c r="K1195" t="s">
        <v>270</v>
      </c>
      <c r="L1195" s="4">
        <v>103944</v>
      </c>
      <c r="M1195" t="s">
        <v>17</v>
      </c>
    </row>
    <row r="1196" spans="3:13" x14ac:dyDescent="0.25">
      <c r="C1196" t="s">
        <v>12</v>
      </c>
      <c r="D1196" s="4">
        <v>23994</v>
      </c>
      <c r="E1196" s="4" t="s">
        <v>597</v>
      </c>
      <c r="F1196" s="5">
        <v>46225</v>
      </c>
      <c r="G1196" t="s">
        <v>147</v>
      </c>
      <c r="H1196" s="6">
        <v>-15</v>
      </c>
      <c r="I1196" t="s">
        <v>15</v>
      </c>
      <c r="J1196" s="9">
        <v>682.5</v>
      </c>
      <c r="K1196" t="s">
        <v>560</v>
      </c>
      <c r="L1196" s="4">
        <v>16589</v>
      </c>
      <c r="M1196" t="s">
        <v>17</v>
      </c>
    </row>
  </sheetData>
  <conditionalFormatting sqref="G136:G139">
    <cfRule type="expression" dxfId="15" priority="11">
      <formula>$R136="Yes"</formula>
    </cfRule>
  </conditionalFormatting>
  <conditionalFormatting sqref="G142:G147">
    <cfRule type="expression" dxfId="14" priority="10">
      <formula>$R142="Yes"</formula>
    </cfRule>
  </conditionalFormatting>
  <conditionalFormatting sqref="G185:G189">
    <cfRule type="expression" dxfId="13" priority="9">
      <formula>$R185="Yes"</formula>
    </cfRule>
  </conditionalFormatting>
  <conditionalFormatting sqref="G289">
    <cfRule type="expression" dxfId="12" priority="8">
      <formula>$T289="Yes"</formula>
    </cfRule>
  </conditionalFormatting>
  <conditionalFormatting sqref="G404">
    <cfRule type="expression" dxfId="11" priority="7">
      <formula>$S404="Yes"</formula>
    </cfRule>
  </conditionalFormatting>
  <conditionalFormatting sqref="G410:G411">
    <cfRule type="expression" dxfId="10" priority="6">
      <formula>$S410="Yes"</formula>
    </cfRule>
  </conditionalFormatting>
  <conditionalFormatting sqref="G413">
    <cfRule type="expression" dxfId="9" priority="5">
      <formula>$S413="Yes"</formula>
    </cfRule>
  </conditionalFormatting>
  <conditionalFormatting sqref="G483">
    <cfRule type="expression" dxfId="8" priority="4">
      <formula>$R483="Yes"</formula>
    </cfRule>
  </conditionalFormatting>
  <conditionalFormatting sqref="G1027:G1028">
    <cfRule type="cellIs" dxfId="7" priority="1" operator="equal">
      <formula>Stock</formula>
    </cfRule>
    <cfRule type="cellIs" dxfId="6" priority="2" operator="equal">
      <formula>"Special Order"</formula>
    </cfRule>
    <cfRule type="cellIs" dxfId="5" priority="3" operator="equal">
      <formula>Backorder</formula>
    </cfRule>
  </conditionalFormatting>
  <dataValidations count="3">
    <dataValidation type="list" allowBlank="1" showInputMessage="1" showErrorMessage="1" sqref="I6:I1196" xr:uid="{B5458028-2C0C-4275-A6FC-81A03B121B46}">
      <formula1>"Stock In, Stock Out, Adjustment,Assembly Construction"</formula1>
    </dataValidation>
    <dataValidation type="list" allowBlank="1" showInputMessage="1" showErrorMessage="1" sqref="E6:E1196" xr:uid="{2CBC89EC-857F-4950-8496-42112F64E403}">
      <formula1>CustomersList</formula1>
    </dataValidation>
    <dataValidation type="list" allowBlank="1" showInputMessage="1" showErrorMessage="1" sqref="G5:G1196" xr:uid="{1D976C20-AF61-4C4C-BEC4-11DCEDEEAF46}">
      <formula1>ProductList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Brin</dc:creator>
  <cp:lastModifiedBy>Jacques Brin</cp:lastModifiedBy>
  <dcterms:created xsi:type="dcterms:W3CDTF">2026-07-22T18:35:47Z</dcterms:created>
  <dcterms:modified xsi:type="dcterms:W3CDTF">2026-07-22T18:36:24Z</dcterms:modified>
</cp:coreProperties>
</file>