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ms\Multiple occurances\"/>
    </mc:Choice>
  </mc:AlternateContent>
  <xr:revisionPtr revIDLastSave="0" documentId="13_ncr:1_{FB82C55C-C698-4710-BD36-BD01D9813C89}" xr6:coauthVersionLast="47" xr6:coauthVersionMax="47" xr10:uidLastSave="{00000000-0000-0000-0000-000000000000}"/>
  <bookViews>
    <workbookView xWindow="5208" yWindow="3360" windowWidth="17280" windowHeight="8880" activeTab="2" xr2:uid="{3758D0C0-6871-4B22-8AAC-878F31C97978}"/>
  </bookViews>
  <sheets>
    <sheet name="Data" sheetId="1" r:id="rId1"/>
    <sheet name="Filtered" sheetId="6" r:id="rId2"/>
    <sheet name="Summary" sheetId="7" r:id="rId3"/>
    <sheet name="Expected result " sheetId="5" r:id="rId4"/>
  </sheets>
  <definedNames>
    <definedName name="_xlnm._FilterDatabase" localSheetId="0" hidden="1">Data!$A$1:$I$12</definedName>
    <definedName name="_xlnm._FilterDatabase" localSheetId="3" hidden="1">'Expected result '!$J$1:$J$14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4" i="5" l="1"/>
  <c r="L14" i="5" s="1"/>
  <c r="K8" i="5"/>
  <c r="L8" i="5" s="1"/>
  <c r="K4" i="5"/>
  <c r="L4" i="5" s="1"/>
  <c r="J3" i="5"/>
  <c r="J4" i="5"/>
  <c r="J5" i="5"/>
  <c r="J6" i="5"/>
  <c r="J7" i="5"/>
  <c r="J8" i="5"/>
  <c r="J9" i="5"/>
  <c r="J10" i="5"/>
  <c r="J11" i="5"/>
  <c r="J12" i="5"/>
  <c r="J13" i="5"/>
  <c r="J14" i="5"/>
  <c r="J2" i="5"/>
</calcChain>
</file>

<file path=xl/sharedStrings.xml><?xml version="1.0" encoding="utf-8"?>
<sst xmlns="http://schemas.openxmlformats.org/spreadsheetml/2006/main" count="125" uniqueCount="34">
  <si>
    <t>Code</t>
  </si>
  <si>
    <t>Service Provider</t>
  </si>
  <si>
    <t>Peter</t>
  </si>
  <si>
    <t>James</t>
  </si>
  <si>
    <t>Matt</t>
  </si>
  <si>
    <t>Jordan</t>
  </si>
  <si>
    <t>Lisa</t>
  </si>
  <si>
    <t>Amy</t>
  </si>
  <si>
    <t>Control#</t>
  </si>
  <si>
    <t>Date of Service</t>
  </si>
  <si>
    <t>Grand Total</t>
  </si>
  <si>
    <t>Paul</t>
  </si>
  <si>
    <t>Tony</t>
  </si>
  <si>
    <t>Terry</t>
  </si>
  <si>
    <t xml:space="preserve">Amount </t>
  </si>
  <si>
    <t>Client</t>
  </si>
  <si>
    <t xml:space="preserve">Sum of Amount </t>
  </si>
  <si>
    <t>Amy Total</t>
  </si>
  <si>
    <t>Paul Total</t>
  </si>
  <si>
    <t>5443 Total</t>
  </si>
  <si>
    <t>5478 Total</t>
  </si>
  <si>
    <t>Total</t>
  </si>
  <si>
    <t>CID</t>
  </si>
  <si>
    <t>Frank</t>
  </si>
  <si>
    <t>Mary</t>
  </si>
  <si>
    <t xml:space="preserve">Occurrences </t>
  </si>
  <si>
    <t xml:space="preserve">Service Provider ID </t>
  </si>
  <si>
    <t>James P.</t>
  </si>
  <si>
    <t>Frank Total</t>
  </si>
  <si>
    <t>6800 Total</t>
  </si>
  <si>
    <t>Take Back = Total - First Occurrence</t>
  </si>
  <si>
    <t>Matt's take back</t>
  </si>
  <si>
    <t>Peter's take back</t>
  </si>
  <si>
    <t>Mary's take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</si>
</sst>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pivotButton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2" borderId="0" xfId="0" applyFont="1" applyFill="1"/>
    <xf numFmtId="0" fontId="0" fillId="0" borderId="0" xfId="0" applyAlignment="1">
      <alignment horizontal="left"/>
    </xf>
    <xf numFmtId="0" fontId="2" fillId="4" borderId="0" xfId="0" applyFont="1" applyFill="1"/>
    <xf numFmtId="0" fontId="5" fillId="4" borderId="0" xfId="0" applyFont="1" applyFill="1" applyAlignment="1">
      <alignment vertical="center"/>
    </xf>
    <xf numFmtId="0" fontId="2" fillId="5" borderId="0" xfId="0" applyFont="1" applyFill="1"/>
    <xf numFmtId="0" fontId="0" fillId="5" borderId="0" xfId="0" applyFill="1"/>
    <xf numFmtId="164" fontId="0" fillId="6" borderId="0" xfId="0" applyNumberFormat="1" applyFill="1"/>
    <xf numFmtId="0" fontId="2" fillId="5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8" fontId="4" fillId="2" borderId="0" xfId="0" applyNumberFormat="1" applyFont="1" applyFill="1" applyAlignment="1">
      <alignment horizontal="left"/>
    </xf>
    <xf numFmtId="8" fontId="0" fillId="0" borderId="0" xfId="0" applyNumberFormat="1" applyAlignment="1">
      <alignment horizontal="left"/>
    </xf>
    <xf numFmtId="8" fontId="4" fillId="3" borderId="0" xfId="0" applyNumberFormat="1" applyFont="1" applyFill="1"/>
    <xf numFmtId="8" fontId="3" fillId="0" borderId="0" xfId="0" applyNumberFormat="1" applyFont="1"/>
  </cellXfs>
  <cellStyles count="1">
    <cellStyle name="Normal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571550</xdr:colOff>
      <xdr:row>5</xdr:row>
      <xdr:rowOff>22878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6BDEDA-996C-A808-8BD8-F88FC215C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4320" y="548640"/>
          <a:ext cx="571550" cy="20575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571550</xdr:colOff>
      <xdr:row>10</xdr:row>
      <xdr:rowOff>22878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807C5A-F7A2-30A7-16CA-F66AA596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4320" y="1463040"/>
          <a:ext cx="571550" cy="20575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571550</xdr:colOff>
      <xdr:row>15</xdr:row>
      <xdr:rowOff>22878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1A93D5-788E-E4BB-6CDC-76686DEB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4320" y="2377440"/>
          <a:ext cx="571550" cy="20575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845893</xdr:colOff>
      <xdr:row>6</xdr:row>
      <xdr:rowOff>7637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D68A7F-B072-0D44-BFBE-508F1048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4320" y="731520"/>
          <a:ext cx="845893" cy="1905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845893</xdr:colOff>
      <xdr:row>7</xdr:row>
      <xdr:rowOff>7637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2DF4C4-255A-032E-BE52-2CC8BF624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4320" y="914400"/>
          <a:ext cx="845893" cy="1905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845893</xdr:colOff>
      <xdr:row>11</xdr:row>
      <xdr:rowOff>7637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704265-4441-D0BA-934A-85C8F9A5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4320" y="1645920"/>
          <a:ext cx="845893" cy="1905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845893</xdr:colOff>
      <xdr:row>12</xdr:row>
      <xdr:rowOff>7637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F59D40-A5F2-0A04-C57A-F4449CD24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4320" y="1828800"/>
          <a:ext cx="845893" cy="1905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845893</xdr:colOff>
      <xdr:row>16</xdr:row>
      <xdr:rowOff>7637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F38D34-A5E3-91C2-4E50-979421B3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4320" y="2560320"/>
          <a:ext cx="845893" cy="1905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</xdr:row>
      <xdr:rowOff>160020</xdr:rowOff>
    </xdr:from>
    <xdr:to>
      <xdr:col>8</xdr:col>
      <xdr:colOff>167640</xdr:colOff>
      <xdr:row>3</xdr:row>
      <xdr:rowOff>167640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9F4C4AD-B609-F3B7-D691-A50FB2F66BD6}"/>
            </a:ext>
          </a:extLst>
        </xdr:cNvPr>
        <xdr:cNvSpPr/>
      </xdr:nvSpPr>
      <xdr:spPr>
        <a:xfrm>
          <a:off x="5402580" y="342900"/>
          <a:ext cx="152400" cy="37338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152400</xdr:colOff>
      <xdr:row>8</xdr:row>
      <xdr:rowOff>7620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46B9DAF-3F81-4B0C-B9F4-6386CEFA805D}"/>
            </a:ext>
          </a:extLst>
        </xdr:cNvPr>
        <xdr:cNvSpPr/>
      </xdr:nvSpPr>
      <xdr:spPr>
        <a:xfrm>
          <a:off x="5387340" y="1097280"/>
          <a:ext cx="152400" cy="37338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22860</xdr:colOff>
      <xdr:row>12</xdr:row>
      <xdr:rowOff>167640</xdr:rowOff>
    </xdr:from>
    <xdr:to>
      <xdr:col>8</xdr:col>
      <xdr:colOff>144780</xdr:colOff>
      <xdr:row>14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C101CFF1-C352-420B-B243-F0EFB27B9B53}"/>
            </a:ext>
          </a:extLst>
        </xdr:cNvPr>
        <xdr:cNvSpPr/>
      </xdr:nvSpPr>
      <xdr:spPr>
        <a:xfrm>
          <a:off x="5981700" y="1447800"/>
          <a:ext cx="121920" cy="19812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dis D" refreshedDate="46221.89524513889" createdVersion="8" refreshedVersion="8" minRefreshableVersion="3" recordCount="8" xr:uid="{C475FCFE-420D-42C8-B342-A6D50F418C42}">
  <cacheSource type="worksheet">
    <worksheetSource ref="A1:H9" sheet="Filtered"/>
  </cacheSource>
  <cacheFields count="8">
    <cacheField name="CID" numFmtId="0">
      <sharedItems containsSemiMixedTypes="0" containsString="0" containsNumber="1" containsInteger="1" minValue="5443" maxValue="6800" count="3">
        <n v="5443"/>
        <n v="5478"/>
        <n v="6800"/>
      </sharedItems>
    </cacheField>
    <cacheField name="Client" numFmtId="0">
      <sharedItems count="3">
        <s v="Amy"/>
        <s v="Paul"/>
        <s v="Frank"/>
      </sharedItems>
    </cacheField>
    <cacheField name="Date of Service" numFmtId="0">
      <sharedItems containsSemiMixedTypes="0" containsString="0" containsNumber="1" containsInteger="1" minValue="44928" maxValue="45783" count="5">
        <n v="44928"/>
        <n v="45328"/>
        <n v="45783"/>
        <n v="45057"/>
        <n v="45393"/>
      </sharedItems>
    </cacheField>
    <cacheField name="Code" numFmtId="0">
      <sharedItems containsSemiMixedTypes="0" containsString="0" containsNumber="1" containsInteger="1" minValue="3766" maxValue="7666" count="5">
        <n v="7666"/>
        <n v="7555"/>
        <n v="6432"/>
        <n v="7665"/>
        <n v="3766"/>
      </sharedItems>
    </cacheField>
    <cacheField name="Control#" numFmtId="0">
      <sharedItems containsSemiMixedTypes="0" containsString="0" containsNumber="1" containsInteger="1" minValue="1144" maxValue="1251" count="8">
        <n v="1245"/>
        <n v="1246"/>
        <n v="1247"/>
        <n v="1249"/>
        <n v="1248"/>
        <n v="1251"/>
        <n v="1144"/>
        <n v="1178"/>
      </sharedItems>
    </cacheField>
    <cacheField name="Service Provider ID " numFmtId="0">
      <sharedItems containsSemiMixedTypes="0" containsString="0" containsNumber="1" containsInteger="1" minValue="4456" maxValue="6788" count="3">
        <n v="5111"/>
        <n v="4456"/>
        <n v="6788"/>
      </sharedItems>
    </cacheField>
    <cacheField name="Service Provider" numFmtId="0">
      <sharedItems count="3">
        <s v="Peter"/>
        <s v="Matt"/>
        <s v="Mary"/>
      </sharedItems>
    </cacheField>
    <cacheField name="Amount " numFmtId="164">
      <sharedItems containsSemiMixedTypes="0" containsString="0" containsNumber="1" minValue="76.55" maxValue="112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x v="0"/>
    <x v="0"/>
    <x v="0"/>
    <x v="0"/>
    <n v="76.55"/>
  </r>
  <r>
    <x v="0"/>
    <x v="0"/>
    <x v="1"/>
    <x v="1"/>
    <x v="1"/>
    <x v="0"/>
    <x v="0"/>
    <n v="112.54"/>
  </r>
  <r>
    <x v="0"/>
    <x v="0"/>
    <x v="2"/>
    <x v="1"/>
    <x v="2"/>
    <x v="0"/>
    <x v="0"/>
    <n v="112.54"/>
  </r>
  <r>
    <x v="1"/>
    <x v="1"/>
    <x v="3"/>
    <x v="2"/>
    <x v="3"/>
    <x v="1"/>
    <x v="1"/>
    <n v="98.99"/>
  </r>
  <r>
    <x v="1"/>
    <x v="1"/>
    <x v="1"/>
    <x v="3"/>
    <x v="4"/>
    <x v="1"/>
    <x v="1"/>
    <n v="87.97"/>
  </r>
  <r>
    <x v="1"/>
    <x v="1"/>
    <x v="4"/>
    <x v="4"/>
    <x v="5"/>
    <x v="1"/>
    <x v="1"/>
    <n v="77.89"/>
  </r>
  <r>
    <x v="2"/>
    <x v="2"/>
    <x v="0"/>
    <x v="4"/>
    <x v="6"/>
    <x v="2"/>
    <x v="2"/>
    <n v="77.89"/>
  </r>
  <r>
    <x v="2"/>
    <x v="2"/>
    <x v="1"/>
    <x v="2"/>
    <x v="7"/>
    <x v="2"/>
    <x v="2"/>
    <n v="98.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AD5E82-6653-46E1-8285-609E6083642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H19" firstHeaderRow="2" firstDataRow="2" firstDataCol="7"/>
  <pivotFields count="8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2"/>
        <item x="1"/>
        <item t="default"/>
      </items>
    </pivotField>
    <pivotField axis="axisRow" compact="0" outline="0" showAll="0" defaultSubtotal="0">
      <items count="5">
        <item x="0"/>
        <item x="3"/>
        <item x="1"/>
        <item x="4"/>
        <item x="2"/>
      </items>
    </pivotField>
    <pivotField axis="axisRow" compact="0" outline="0" showAll="0" defaultSubtotal="0">
      <items count="5">
        <item x="4"/>
        <item x="2"/>
        <item x="1"/>
        <item x="3"/>
        <item x="0"/>
      </items>
    </pivotField>
    <pivotField axis="axisRow" compact="0" outline="0" showAll="0" defaultSubtotal="0">
      <items count="8">
        <item x="6"/>
        <item x="7"/>
        <item x="0"/>
        <item x="1"/>
        <item x="2"/>
        <item x="4"/>
        <item x="3"/>
        <item x="5"/>
      </items>
    </pivotField>
    <pivotField axis="axisRow" compact="0" outline="0" showAll="0" defaultSubtotal="0">
      <items count="3">
        <item x="1"/>
        <item x="0"/>
        <item x="2"/>
      </items>
    </pivotField>
    <pivotField axis="axisRow" compact="0" outline="0" showAll="0" defaultSubtotal="0">
      <items count="3">
        <item x="2"/>
        <item x="1"/>
        <item x="0"/>
      </items>
    </pivotField>
    <pivotField dataField="1" compact="0" numFmtId="164" outline="0" showAll="0"/>
  </pivotFields>
  <rowFields count="7">
    <field x="0"/>
    <field x="1"/>
    <field x="2"/>
    <field x="3"/>
    <field x="4"/>
    <field x="5"/>
    <field x="6"/>
  </rowFields>
  <rowItems count="15">
    <i>
      <x/>
      <x/>
      <x/>
      <x v="4"/>
      <x v="2"/>
      <x v="1"/>
      <x v="2"/>
    </i>
    <i r="2">
      <x v="2"/>
      <x v="2"/>
      <x v="3"/>
      <x v="1"/>
      <x v="2"/>
    </i>
    <i r="2">
      <x v="4"/>
      <x v="2"/>
      <x v="4"/>
      <x v="1"/>
      <x v="2"/>
    </i>
    <i t="default" r="1">
      <x/>
    </i>
    <i t="default">
      <x/>
    </i>
    <i>
      <x v="1"/>
      <x v="2"/>
      <x v="1"/>
      <x v="1"/>
      <x v="6"/>
      <x/>
      <x v="1"/>
    </i>
    <i r="2">
      <x v="2"/>
      <x v="3"/>
      <x v="5"/>
      <x/>
      <x v="1"/>
    </i>
    <i r="2">
      <x v="3"/>
      <x/>
      <x v="7"/>
      <x/>
      <x v="1"/>
    </i>
    <i t="default" r="1">
      <x v="2"/>
    </i>
    <i t="default">
      <x v="1"/>
    </i>
    <i>
      <x v="2"/>
      <x v="1"/>
      <x/>
      <x/>
      <x/>
      <x v="2"/>
      <x/>
    </i>
    <i r="2">
      <x v="2"/>
      <x v="1"/>
      <x v="1"/>
      <x v="2"/>
      <x/>
    </i>
    <i t="default" r="1">
      <x v="1"/>
    </i>
    <i t="default">
      <x v="2"/>
    </i>
    <i t="grand">
      <x/>
    </i>
  </rowItems>
  <colItems count="1">
    <i/>
  </colItems>
  <dataFields count="1">
    <dataField name="Sum of Amount " fld="7" baseField="0" baseItem="0" numFmtId="164"/>
  </dataFields>
  <formats count="4">
    <format dxfId="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2">
      <pivotArea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1">
      <pivotArea outline="0" fieldPosition="0">
        <references count="7">
          <reference field="0" count="1" selected="0">
            <x v="1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0"/>
          </reference>
          <reference field="6" count="1" selected="0">
            <x v="1"/>
          </reference>
        </references>
      </pivotArea>
    </format>
    <format dxfId="0">
      <pivotArea outline="0" fieldPosition="0">
        <references count="7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3E8A-4D82-4814-8B46-779AE2F8947B}">
  <dimension ref="A1:I15"/>
  <sheetViews>
    <sheetView workbookViewId="0">
      <selection activeCell="D22" sqref="D22"/>
    </sheetView>
  </sheetViews>
  <sheetFormatPr defaultRowHeight="14.4" x14ac:dyDescent="0.3"/>
  <cols>
    <col min="1" max="1" width="5" bestFit="1" customWidth="1"/>
    <col min="3" max="3" width="12.88671875" bestFit="1" customWidth="1"/>
    <col min="6" max="6" width="16.5546875" customWidth="1"/>
    <col min="7" max="7" width="14" bestFit="1" customWidth="1"/>
    <col min="8" max="8" width="7.77734375" style="4" bestFit="1" customWidth="1"/>
    <col min="9" max="9" width="4.77734375" customWidth="1"/>
  </cols>
  <sheetData>
    <row r="1" spans="1:9" x14ac:dyDescent="0.3">
      <c r="A1" s="5" t="s">
        <v>22</v>
      </c>
      <c r="B1" s="5" t="s">
        <v>15</v>
      </c>
      <c r="C1" s="5" t="s">
        <v>9</v>
      </c>
      <c r="D1" s="5" t="s">
        <v>0</v>
      </c>
      <c r="E1" s="5" t="s">
        <v>8</v>
      </c>
      <c r="F1" s="5" t="s">
        <v>26</v>
      </c>
      <c r="G1" s="5" t="s">
        <v>1</v>
      </c>
      <c r="H1" s="6" t="s">
        <v>14</v>
      </c>
      <c r="I1" s="2"/>
    </row>
    <row r="2" spans="1:9" x14ac:dyDescent="0.3">
      <c r="A2">
        <v>5443</v>
      </c>
      <c r="B2" t="s">
        <v>7</v>
      </c>
      <c r="C2" s="1">
        <v>44928</v>
      </c>
      <c r="D2">
        <v>7666</v>
      </c>
      <c r="E2">
        <v>1245</v>
      </c>
      <c r="F2">
        <v>5111</v>
      </c>
      <c r="G2" t="s">
        <v>2</v>
      </c>
      <c r="H2" s="4">
        <v>76.55</v>
      </c>
      <c r="I2" s="2"/>
    </row>
    <row r="3" spans="1:9" x14ac:dyDescent="0.3">
      <c r="A3">
        <v>5443</v>
      </c>
      <c r="B3" t="s">
        <v>7</v>
      </c>
      <c r="C3" s="1">
        <v>45328</v>
      </c>
      <c r="D3">
        <v>7555</v>
      </c>
      <c r="E3">
        <v>1246</v>
      </c>
      <c r="F3">
        <v>5111</v>
      </c>
      <c r="G3" t="s">
        <v>2</v>
      </c>
      <c r="H3" s="4">
        <v>112.54</v>
      </c>
      <c r="I3" s="2"/>
    </row>
    <row r="4" spans="1:9" x14ac:dyDescent="0.3">
      <c r="A4">
        <v>5443</v>
      </c>
      <c r="B4" t="s">
        <v>7</v>
      </c>
      <c r="C4" s="1">
        <v>45783</v>
      </c>
      <c r="D4">
        <v>7555</v>
      </c>
      <c r="E4">
        <v>1247</v>
      </c>
      <c r="F4">
        <v>5111</v>
      </c>
      <c r="G4" t="s">
        <v>2</v>
      </c>
      <c r="H4" s="4">
        <v>112.54</v>
      </c>
      <c r="I4" s="2"/>
    </row>
    <row r="5" spans="1:9" x14ac:dyDescent="0.3">
      <c r="A5">
        <v>6788</v>
      </c>
      <c r="B5" t="s">
        <v>6</v>
      </c>
      <c r="C5" s="1">
        <v>45789</v>
      </c>
      <c r="D5">
        <v>6432</v>
      </c>
      <c r="E5">
        <v>1252</v>
      </c>
      <c r="F5">
        <v>6766</v>
      </c>
      <c r="G5" t="s">
        <v>5</v>
      </c>
      <c r="H5" s="4">
        <v>98.99</v>
      </c>
      <c r="I5" s="2"/>
    </row>
    <row r="6" spans="1:9" x14ac:dyDescent="0.3">
      <c r="A6">
        <v>5478</v>
      </c>
      <c r="B6" t="s">
        <v>11</v>
      </c>
      <c r="C6" s="1">
        <v>45057</v>
      </c>
      <c r="D6">
        <v>6432</v>
      </c>
      <c r="E6">
        <v>1249</v>
      </c>
      <c r="F6">
        <v>4456</v>
      </c>
      <c r="G6" t="s">
        <v>4</v>
      </c>
      <c r="H6" s="4">
        <v>98.99</v>
      </c>
      <c r="I6" s="2"/>
    </row>
    <row r="7" spans="1:9" x14ac:dyDescent="0.3">
      <c r="A7">
        <v>5478</v>
      </c>
      <c r="B7" t="s">
        <v>11</v>
      </c>
      <c r="C7" s="1">
        <v>45328</v>
      </c>
      <c r="D7">
        <v>7665</v>
      </c>
      <c r="E7">
        <v>1248</v>
      </c>
      <c r="F7">
        <v>4456</v>
      </c>
      <c r="G7" t="s">
        <v>4</v>
      </c>
      <c r="H7" s="4">
        <v>87.97</v>
      </c>
      <c r="I7" s="2"/>
    </row>
    <row r="8" spans="1:9" x14ac:dyDescent="0.3">
      <c r="A8">
        <v>5478</v>
      </c>
      <c r="B8" t="s">
        <v>11</v>
      </c>
      <c r="C8" s="1">
        <v>45393</v>
      </c>
      <c r="D8">
        <v>3766</v>
      </c>
      <c r="E8">
        <v>1251</v>
      </c>
      <c r="F8">
        <v>4456</v>
      </c>
      <c r="G8" t="s">
        <v>4</v>
      </c>
      <c r="H8" s="4">
        <v>77.89</v>
      </c>
      <c r="I8" s="2"/>
    </row>
    <row r="9" spans="1:9" x14ac:dyDescent="0.3">
      <c r="A9">
        <v>5478</v>
      </c>
      <c r="B9" t="s">
        <v>11</v>
      </c>
      <c r="C9" s="1">
        <v>45789</v>
      </c>
      <c r="D9">
        <v>6432</v>
      </c>
      <c r="E9">
        <v>1250</v>
      </c>
      <c r="F9">
        <v>8766</v>
      </c>
      <c r="G9" t="s">
        <v>3</v>
      </c>
      <c r="H9" s="4">
        <v>98.99</v>
      </c>
      <c r="I9" s="2"/>
    </row>
    <row r="10" spans="1:9" x14ac:dyDescent="0.3">
      <c r="A10">
        <v>6793</v>
      </c>
      <c r="B10" t="s">
        <v>13</v>
      </c>
      <c r="C10" s="1">
        <v>45057</v>
      </c>
      <c r="D10">
        <v>5643</v>
      </c>
      <c r="E10">
        <v>1254</v>
      </c>
      <c r="F10">
        <v>6555</v>
      </c>
      <c r="G10" t="s">
        <v>7</v>
      </c>
      <c r="H10" s="4">
        <v>87.65</v>
      </c>
      <c r="I10" s="2"/>
    </row>
    <row r="11" spans="1:9" x14ac:dyDescent="0.3">
      <c r="A11">
        <v>6793</v>
      </c>
      <c r="B11" t="s">
        <v>13</v>
      </c>
      <c r="C11" s="1">
        <v>45058</v>
      </c>
      <c r="D11">
        <v>7665</v>
      </c>
      <c r="E11">
        <v>1244</v>
      </c>
      <c r="F11">
        <v>3441</v>
      </c>
      <c r="G11" t="s">
        <v>27</v>
      </c>
      <c r="H11" s="4">
        <v>87.97</v>
      </c>
      <c r="I11" s="2"/>
    </row>
    <row r="12" spans="1:9" x14ac:dyDescent="0.3">
      <c r="A12">
        <v>6799</v>
      </c>
      <c r="B12" t="s">
        <v>12</v>
      </c>
      <c r="C12" s="1">
        <v>45328</v>
      </c>
      <c r="D12">
        <v>7665</v>
      </c>
      <c r="E12">
        <v>1253</v>
      </c>
      <c r="F12">
        <v>3479</v>
      </c>
      <c r="G12" t="s">
        <v>6</v>
      </c>
      <c r="H12" s="4">
        <v>87.97</v>
      </c>
      <c r="I12" s="2"/>
    </row>
    <row r="13" spans="1:9" x14ac:dyDescent="0.3">
      <c r="A13">
        <v>6800</v>
      </c>
      <c r="B13" t="s">
        <v>23</v>
      </c>
      <c r="C13" s="1">
        <v>44928</v>
      </c>
      <c r="D13">
        <v>3766</v>
      </c>
      <c r="E13">
        <v>1144</v>
      </c>
      <c r="F13">
        <v>6788</v>
      </c>
      <c r="G13" t="s">
        <v>24</v>
      </c>
      <c r="H13" s="4">
        <v>77.89</v>
      </c>
    </row>
    <row r="14" spans="1:9" x14ac:dyDescent="0.3">
      <c r="A14">
        <v>6800</v>
      </c>
      <c r="B14" t="s">
        <v>23</v>
      </c>
      <c r="C14" s="1">
        <v>45328</v>
      </c>
      <c r="D14">
        <v>6432</v>
      </c>
      <c r="E14">
        <v>1178</v>
      </c>
      <c r="F14">
        <v>6788</v>
      </c>
      <c r="G14" t="s">
        <v>24</v>
      </c>
      <c r="H14" s="4">
        <v>98.99</v>
      </c>
    </row>
    <row r="15" spans="1:9" x14ac:dyDescent="0.3">
      <c r="C15" s="1"/>
    </row>
  </sheetData>
  <sortState xmlns:xlrd2="http://schemas.microsoft.com/office/spreadsheetml/2017/richdata2" ref="A2:I13">
    <sortCondition ref="B2:B13"/>
    <sortCondition ref="C2:C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36C7-09FA-4FD6-9E65-3C37F1C368DB}">
  <dimension ref="A1:H9"/>
  <sheetViews>
    <sheetView workbookViewId="0">
      <selection activeCell="K18" sqref="K18"/>
    </sheetView>
  </sheetViews>
  <sheetFormatPr defaultRowHeight="14.4" x14ac:dyDescent="0.3"/>
  <cols>
    <col min="1" max="1" width="5" bestFit="1" customWidth="1"/>
    <col min="3" max="3" width="13.44140625" bestFit="1" customWidth="1"/>
    <col min="6" max="6" width="16.33203125" bestFit="1" customWidth="1"/>
    <col min="7" max="7" width="14" bestFit="1" customWidth="1"/>
    <col min="8" max="8" width="8.88671875" style="4"/>
  </cols>
  <sheetData>
    <row r="1" spans="1:8" x14ac:dyDescent="0.3">
      <c r="A1" s="5" t="s">
        <v>22</v>
      </c>
      <c r="B1" s="5" t="s">
        <v>15</v>
      </c>
      <c r="C1" s="5" t="s">
        <v>9</v>
      </c>
      <c r="D1" s="5" t="s">
        <v>0</v>
      </c>
      <c r="E1" s="5" t="s">
        <v>8</v>
      </c>
      <c r="F1" s="5" t="s">
        <v>26</v>
      </c>
      <c r="G1" s="5" t="s">
        <v>1</v>
      </c>
      <c r="H1" s="6" t="s">
        <v>14</v>
      </c>
    </row>
    <row r="2" spans="1:8" x14ac:dyDescent="0.3">
      <c r="A2">
        <v>5443</v>
      </c>
      <c r="B2" t="s">
        <v>7</v>
      </c>
      <c r="C2">
        <v>44928</v>
      </c>
      <c r="D2">
        <v>7666</v>
      </c>
      <c r="E2">
        <v>1245</v>
      </c>
      <c r="F2">
        <v>5111</v>
      </c>
      <c r="G2" t="s">
        <v>2</v>
      </c>
      <c r="H2" s="4">
        <v>76.55</v>
      </c>
    </row>
    <row r="3" spans="1:8" x14ac:dyDescent="0.3">
      <c r="A3">
        <v>5443</v>
      </c>
      <c r="B3" t="s">
        <v>7</v>
      </c>
      <c r="C3">
        <v>45328</v>
      </c>
      <c r="D3">
        <v>7555</v>
      </c>
      <c r="E3">
        <v>1246</v>
      </c>
      <c r="F3">
        <v>5111</v>
      </c>
      <c r="G3" t="s">
        <v>2</v>
      </c>
      <c r="H3" s="4">
        <v>112.54</v>
      </c>
    </row>
    <row r="4" spans="1:8" x14ac:dyDescent="0.3">
      <c r="A4">
        <v>5443</v>
      </c>
      <c r="B4" t="s">
        <v>7</v>
      </c>
      <c r="C4">
        <v>45783</v>
      </c>
      <c r="D4">
        <v>7555</v>
      </c>
      <c r="E4">
        <v>1247</v>
      </c>
      <c r="F4">
        <v>5111</v>
      </c>
      <c r="G4" t="s">
        <v>2</v>
      </c>
      <c r="H4" s="4">
        <v>112.54</v>
      </c>
    </row>
    <row r="5" spans="1:8" x14ac:dyDescent="0.3">
      <c r="A5">
        <v>5478</v>
      </c>
      <c r="B5" t="s">
        <v>11</v>
      </c>
      <c r="C5">
        <v>45057</v>
      </c>
      <c r="D5">
        <v>6432</v>
      </c>
      <c r="E5">
        <v>1249</v>
      </c>
      <c r="F5">
        <v>4456</v>
      </c>
      <c r="G5" t="s">
        <v>4</v>
      </c>
      <c r="H5" s="4">
        <v>98.99</v>
      </c>
    </row>
    <row r="6" spans="1:8" x14ac:dyDescent="0.3">
      <c r="A6">
        <v>5478</v>
      </c>
      <c r="B6" t="s">
        <v>11</v>
      </c>
      <c r="C6">
        <v>45328</v>
      </c>
      <c r="D6">
        <v>7665</v>
      </c>
      <c r="E6">
        <v>1248</v>
      </c>
      <c r="F6">
        <v>4456</v>
      </c>
      <c r="G6" t="s">
        <v>4</v>
      </c>
      <c r="H6" s="4">
        <v>87.97</v>
      </c>
    </row>
    <row r="7" spans="1:8" x14ac:dyDescent="0.3">
      <c r="A7">
        <v>5478</v>
      </c>
      <c r="B7" t="s">
        <v>11</v>
      </c>
      <c r="C7">
        <v>45393</v>
      </c>
      <c r="D7">
        <v>3766</v>
      </c>
      <c r="E7">
        <v>1251</v>
      </c>
      <c r="F7">
        <v>4456</v>
      </c>
      <c r="G7" t="s">
        <v>4</v>
      </c>
      <c r="H7" s="4">
        <v>77.89</v>
      </c>
    </row>
    <row r="8" spans="1:8" x14ac:dyDescent="0.3">
      <c r="A8">
        <v>6800</v>
      </c>
      <c r="B8" t="s">
        <v>23</v>
      </c>
      <c r="C8">
        <v>44928</v>
      </c>
      <c r="D8">
        <v>3766</v>
      </c>
      <c r="E8">
        <v>1144</v>
      </c>
      <c r="F8">
        <v>6788</v>
      </c>
      <c r="G8" t="s">
        <v>24</v>
      </c>
      <c r="H8" s="4">
        <v>77.89</v>
      </c>
    </row>
    <row r="9" spans="1:8" x14ac:dyDescent="0.3">
      <c r="A9">
        <v>6800</v>
      </c>
      <c r="B9" t="s">
        <v>23</v>
      </c>
      <c r="C9">
        <v>45328</v>
      </c>
      <c r="D9">
        <v>6432</v>
      </c>
      <c r="E9">
        <v>1178</v>
      </c>
      <c r="F9">
        <v>6788</v>
      </c>
      <c r="G9" t="s">
        <v>24</v>
      </c>
      <c r="H9" s="4">
        <v>98.99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E49F-0296-4836-8E0F-0BD4268CCF2C}">
  <dimension ref="A3:H19"/>
  <sheetViews>
    <sheetView tabSelected="1" workbookViewId="0">
      <selection activeCell="K13" sqref="K13"/>
    </sheetView>
  </sheetViews>
  <sheetFormatPr defaultRowHeight="14.4" x14ac:dyDescent="0.3"/>
  <cols>
    <col min="1" max="1" width="13.88671875" bestFit="1" customWidth="1"/>
    <col min="2" max="3" width="16.88671875" bestFit="1" customWidth="1"/>
    <col min="4" max="4" width="9.77734375" customWidth="1"/>
    <col min="5" max="5" width="10.33203125" bestFit="1" customWidth="1"/>
    <col min="6" max="6" width="22.88671875" customWidth="1"/>
    <col min="7" max="7" width="16.88671875" bestFit="1" customWidth="1"/>
    <col min="8" max="8" width="7.5546875" bestFit="1" customWidth="1"/>
    <col min="9" max="9" width="17.33203125" customWidth="1"/>
  </cols>
  <sheetData>
    <row r="3" spans="1:8" hidden="1" x14ac:dyDescent="0.3">
      <c r="A3" s="3" t="s">
        <v>16</v>
      </c>
    </row>
    <row r="4" spans="1:8" x14ac:dyDescent="0.3">
      <c r="A4" s="3" t="s">
        <v>22</v>
      </c>
      <c r="B4" s="3" t="s">
        <v>15</v>
      </c>
      <c r="C4" s="3" t="s">
        <v>9</v>
      </c>
      <c r="D4" s="3" t="s">
        <v>0</v>
      </c>
      <c r="E4" s="3" t="s">
        <v>8</v>
      </c>
      <c r="F4" s="3" t="s">
        <v>26</v>
      </c>
      <c r="G4" s="3" t="s">
        <v>1</v>
      </c>
      <c r="H4" t="s">
        <v>21</v>
      </c>
    </row>
    <row r="5" spans="1:8" x14ac:dyDescent="0.3">
      <c r="A5">
        <v>5443</v>
      </c>
      <c r="B5" t="s">
        <v>7</v>
      </c>
      <c r="C5" s="1">
        <v>44928</v>
      </c>
      <c r="D5">
        <v>7666</v>
      </c>
      <c r="E5">
        <v>1245</v>
      </c>
      <c r="F5">
        <v>5111</v>
      </c>
      <c r="G5" t="s">
        <v>2</v>
      </c>
      <c r="H5" s="14">
        <v>76.55</v>
      </c>
    </row>
    <row r="6" spans="1:8" x14ac:dyDescent="0.3">
      <c r="C6">
        <v>45328</v>
      </c>
      <c r="D6">
        <v>7555</v>
      </c>
      <c r="E6">
        <v>1246</v>
      </c>
      <c r="F6">
        <v>5111</v>
      </c>
      <c r="G6" t="s">
        <v>2</v>
      </c>
      <c r="H6" s="4">
        <v>112.54</v>
      </c>
    </row>
    <row r="7" spans="1:8" x14ac:dyDescent="0.3">
      <c r="C7">
        <v>45783</v>
      </c>
      <c r="D7">
        <v>7555</v>
      </c>
      <c r="E7">
        <v>1247</v>
      </c>
      <c r="F7">
        <v>5111</v>
      </c>
      <c r="G7" t="s">
        <v>2</v>
      </c>
      <c r="H7" s="4">
        <v>112.54</v>
      </c>
    </row>
    <row r="8" spans="1:8" x14ac:dyDescent="0.3">
      <c r="B8" t="s">
        <v>17</v>
      </c>
      <c r="H8" s="4">
        <v>301.63</v>
      </c>
    </row>
    <row r="9" spans="1:8" x14ac:dyDescent="0.3">
      <c r="A9" t="s">
        <v>19</v>
      </c>
      <c r="H9" s="4">
        <v>301.63</v>
      </c>
    </row>
    <row r="10" spans="1:8" x14ac:dyDescent="0.3">
      <c r="A10">
        <v>5478</v>
      </c>
      <c r="B10" t="s">
        <v>11</v>
      </c>
      <c r="C10">
        <v>45057</v>
      </c>
      <c r="D10">
        <v>6432</v>
      </c>
      <c r="E10">
        <v>1249</v>
      </c>
      <c r="F10">
        <v>4456</v>
      </c>
      <c r="G10" t="s">
        <v>4</v>
      </c>
      <c r="H10" s="14">
        <v>98.99</v>
      </c>
    </row>
    <row r="11" spans="1:8" x14ac:dyDescent="0.3">
      <c r="C11">
        <v>45328</v>
      </c>
      <c r="D11">
        <v>7665</v>
      </c>
      <c r="E11">
        <v>1248</v>
      </c>
      <c r="F11">
        <v>4456</v>
      </c>
      <c r="G11" t="s">
        <v>4</v>
      </c>
      <c r="H11" s="4">
        <v>87.97</v>
      </c>
    </row>
    <row r="12" spans="1:8" x14ac:dyDescent="0.3">
      <c r="C12">
        <v>45393</v>
      </c>
      <c r="D12">
        <v>3766</v>
      </c>
      <c r="E12">
        <v>1251</v>
      </c>
      <c r="F12">
        <v>4456</v>
      </c>
      <c r="G12" t="s">
        <v>4</v>
      </c>
      <c r="H12" s="4">
        <v>77.89</v>
      </c>
    </row>
    <row r="13" spans="1:8" x14ac:dyDescent="0.3">
      <c r="B13" t="s">
        <v>18</v>
      </c>
      <c r="H13" s="4">
        <v>264.84999999999997</v>
      </c>
    </row>
    <row r="14" spans="1:8" x14ac:dyDescent="0.3">
      <c r="A14" t="s">
        <v>20</v>
      </c>
      <c r="H14" s="4">
        <v>264.84999999999997</v>
      </c>
    </row>
    <row r="15" spans="1:8" x14ac:dyDescent="0.3">
      <c r="A15">
        <v>6800</v>
      </c>
      <c r="B15" t="s">
        <v>23</v>
      </c>
      <c r="C15">
        <v>44928</v>
      </c>
      <c r="D15">
        <v>3766</v>
      </c>
      <c r="E15">
        <v>1144</v>
      </c>
      <c r="F15">
        <v>6788</v>
      </c>
      <c r="G15" t="s">
        <v>24</v>
      </c>
      <c r="H15" s="14">
        <v>77.89</v>
      </c>
    </row>
    <row r="16" spans="1:8" x14ac:dyDescent="0.3">
      <c r="C16">
        <v>45328</v>
      </c>
      <c r="D16">
        <v>6432</v>
      </c>
      <c r="E16">
        <v>1178</v>
      </c>
      <c r="F16">
        <v>6788</v>
      </c>
      <c r="G16" t="s">
        <v>24</v>
      </c>
      <c r="H16" s="4">
        <v>98.99</v>
      </c>
    </row>
    <row r="17" spans="1:8" x14ac:dyDescent="0.3">
      <c r="B17" t="s">
        <v>28</v>
      </c>
      <c r="H17" s="4">
        <v>176.88</v>
      </c>
    </row>
    <row r="18" spans="1:8" x14ac:dyDescent="0.3">
      <c r="A18" t="s">
        <v>29</v>
      </c>
      <c r="H18" s="4">
        <v>176.88</v>
      </c>
    </row>
    <row r="19" spans="1:8" x14ac:dyDescent="0.3">
      <c r="A19" t="s">
        <v>10</v>
      </c>
      <c r="H19" s="4">
        <v>743.36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DE8C-9C50-4D96-9632-F4381CB52203}">
  <dimension ref="A1:M14"/>
  <sheetViews>
    <sheetView workbookViewId="0">
      <selection activeCell="O14" sqref="O14"/>
    </sheetView>
  </sheetViews>
  <sheetFormatPr defaultRowHeight="14.4" x14ac:dyDescent="0.3"/>
  <cols>
    <col min="1" max="1" width="10.44140625" style="9" customWidth="1"/>
    <col min="2" max="2" width="10.88671875" customWidth="1"/>
    <col min="3" max="3" width="17.109375" style="9" customWidth="1"/>
    <col min="4" max="4" width="8.88671875" style="9"/>
    <col min="5" max="5" width="12.21875" style="9" customWidth="1"/>
    <col min="6" max="6" width="20" style="9" customWidth="1"/>
    <col min="7" max="7" width="14.6640625" bestFit="1" customWidth="1"/>
    <col min="8" max="8" width="8.88671875" style="9"/>
    <col min="9" max="9" width="4.88671875" customWidth="1"/>
    <col min="10" max="10" width="14.6640625" style="9" hidden="1" customWidth="1"/>
    <col min="11" max="11" width="8" customWidth="1"/>
    <col min="12" max="12" width="30.77734375" bestFit="1" customWidth="1"/>
    <col min="13" max="13" width="13.77734375" bestFit="1" customWidth="1"/>
  </cols>
  <sheetData>
    <row r="1" spans="1:13" x14ac:dyDescent="0.3">
      <c r="A1" s="15" t="s">
        <v>22</v>
      </c>
      <c r="B1" s="12" t="s">
        <v>15</v>
      </c>
      <c r="C1" s="15" t="s">
        <v>9</v>
      </c>
      <c r="D1" s="15" t="s">
        <v>0</v>
      </c>
      <c r="E1" s="15" t="s">
        <v>8</v>
      </c>
      <c r="F1" s="15" t="s">
        <v>26</v>
      </c>
      <c r="G1" s="12" t="s">
        <v>1</v>
      </c>
      <c r="H1" s="15" t="s">
        <v>14</v>
      </c>
      <c r="I1" s="13"/>
      <c r="J1" s="10" t="s">
        <v>25</v>
      </c>
      <c r="K1" s="10" t="s">
        <v>21</v>
      </c>
      <c r="L1" s="11" t="s">
        <v>30</v>
      </c>
    </row>
    <row r="2" spans="1:13" x14ac:dyDescent="0.3">
      <c r="A2" s="16">
        <v>5443</v>
      </c>
      <c r="B2" s="8" t="s">
        <v>7</v>
      </c>
      <c r="C2" s="17">
        <v>44928</v>
      </c>
      <c r="D2" s="16">
        <v>7666</v>
      </c>
      <c r="E2" s="16">
        <v>1245</v>
      </c>
      <c r="F2" s="16">
        <v>5111</v>
      </c>
      <c r="G2" s="8" t="s">
        <v>2</v>
      </c>
      <c r="H2" s="19">
        <v>76.55</v>
      </c>
      <c r="I2" s="8"/>
      <c r="J2" s="16" t="str">
        <f>IF(COUNTIFS($A$2:$A$14, A2, $F$2:$F$14, F2) &gt; 1, "multiple", "single")</f>
        <v>multiple</v>
      </c>
    </row>
    <row r="3" spans="1:13" x14ac:dyDescent="0.3">
      <c r="A3" s="9">
        <v>5443</v>
      </c>
      <c r="B3" t="s">
        <v>7</v>
      </c>
      <c r="C3" s="18">
        <v>45328</v>
      </c>
      <c r="D3" s="9">
        <v>7555</v>
      </c>
      <c r="E3" s="9">
        <v>1246</v>
      </c>
      <c r="F3" s="9">
        <v>5111</v>
      </c>
      <c r="G3" t="s">
        <v>2</v>
      </c>
      <c r="H3" s="20">
        <v>112.54</v>
      </c>
      <c r="J3" s="9" t="str">
        <f t="shared" ref="J3:J14" si="0">IF(COUNTIFS($A$2:$A$14, A3, $F$2:$F$14, F3) &gt; 1, "multiple", "single")</f>
        <v>multiple</v>
      </c>
    </row>
    <row r="4" spans="1:13" x14ac:dyDescent="0.3">
      <c r="A4" s="9">
        <v>5443</v>
      </c>
      <c r="B4" t="s">
        <v>7</v>
      </c>
      <c r="C4" s="18">
        <v>45783</v>
      </c>
      <c r="D4" s="9">
        <v>7555</v>
      </c>
      <c r="E4" s="9">
        <v>1247</v>
      </c>
      <c r="F4" s="9">
        <v>5111</v>
      </c>
      <c r="G4" t="s">
        <v>2</v>
      </c>
      <c r="H4" s="20">
        <v>112.54</v>
      </c>
      <c r="J4" s="9" t="str">
        <f t="shared" si="0"/>
        <v>multiple</v>
      </c>
      <c r="K4" s="21">
        <f>SUM(H2:H4)</f>
        <v>301.63</v>
      </c>
      <c r="L4" s="22">
        <f>K4-H2</f>
        <v>225.07999999999998</v>
      </c>
      <c r="M4" t="s">
        <v>32</v>
      </c>
    </row>
    <row r="5" spans="1:13" x14ac:dyDescent="0.3">
      <c r="A5" s="9">
        <v>6788</v>
      </c>
      <c r="B5" t="s">
        <v>6</v>
      </c>
      <c r="C5" s="18">
        <v>45789</v>
      </c>
      <c r="D5" s="9">
        <v>6432</v>
      </c>
      <c r="E5" s="9">
        <v>1252</v>
      </c>
      <c r="F5" s="9">
        <v>6766</v>
      </c>
      <c r="G5" t="s">
        <v>5</v>
      </c>
      <c r="H5" s="20">
        <v>98.99</v>
      </c>
      <c r="J5" s="9" t="str">
        <f t="shared" si="0"/>
        <v>single</v>
      </c>
      <c r="L5" s="7"/>
    </row>
    <row r="6" spans="1:13" x14ac:dyDescent="0.3">
      <c r="A6" s="16">
        <v>5478</v>
      </c>
      <c r="B6" s="8" t="s">
        <v>11</v>
      </c>
      <c r="C6" s="17">
        <v>45057</v>
      </c>
      <c r="D6" s="16">
        <v>6432</v>
      </c>
      <c r="E6" s="16">
        <v>1249</v>
      </c>
      <c r="F6" s="16">
        <v>4456</v>
      </c>
      <c r="G6" s="8" t="s">
        <v>4</v>
      </c>
      <c r="H6" s="19">
        <v>98.99</v>
      </c>
      <c r="I6" s="8"/>
      <c r="J6" s="16" t="str">
        <f t="shared" si="0"/>
        <v>multiple</v>
      </c>
      <c r="L6" s="7"/>
    </row>
    <row r="7" spans="1:13" x14ac:dyDescent="0.3">
      <c r="A7" s="9">
        <v>5478</v>
      </c>
      <c r="B7" t="s">
        <v>11</v>
      </c>
      <c r="C7" s="18">
        <v>45328</v>
      </c>
      <c r="D7" s="9">
        <v>7665</v>
      </c>
      <c r="E7" s="9">
        <v>1248</v>
      </c>
      <c r="F7" s="9">
        <v>4456</v>
      </c>
      <c r="G7" t="s">
        <v>4</v>
      </c>
      <c r="H7" s="20">
        <v>87.97</v>
      </c>
      <c r="J7" s="9" t="str">
        <f t="shared" si="0"/>
        <v>multiple</v>
      </c>
      <c r="L7" s="7"/>
    </row>
    <row r="8" spans="1:13" x14ac:dyDescent="0.3">
      <c r="A8" s="9">
        <v>5478</v>
      </c>
      <c r="B8" t="s">
        <v>11</v>
      </c>
      <c r="C8" s="18">
        <v>45393</v>
      </c>
      <c r="D8" s="9">
        <v>3766</v>
      </c>
      <c r="E8" s="9">
        <v>1251</v>
      </c>
      <c r="F8" s="9">
        <v>4456</v>
      </c>
      <c r="G8" t="s">
        <v>4</v>
      </c>
      <c r="H8" s="20">
        <v>77.89</v>
      </c>
      <c r="J8" s="9" t="str">
        <f t="shared" si="0"/>
        <v>multiple</v>
      </c>
      <c r="K8" s="21">
        <f>SUM(H6:H8)</f>
        <v>264.84999999999997</v>
      </c>
      <c r="L8" s="22">
        <f>K8-H6</f>
        <v>165.85999999999996</v>
      </c>
      <c r="M8" t="s">
        <v>31</v>
      </c>
    </row>
    <row r="9" spans="1:13" x14ac:dyDescent="0.3">
      <c r="A9" s="9">
        <v>5478</v>
      </c>
      <c r="B9" t="s">
        <v>11</v>
      </c>
      <c r="C9" s="18">
        <v>45789</v>
      </c>
      <c r="D9" s="9">
        <v>6432</v>
      </c>
      <c r="E9" s="9">
        <v>1250</v>
      </c>
      <c r="F9" s="9">
        <v>8766</v>
      </c>
      <c r="G9" t="s">
        <v>3</v>
      </c>
      <c r="H9" s="20">
        <v>98.99</v>
      </c>
      <c r="J9" s="9" t="str">
        <f t="shared" si="0"/>
        <v>single</v>
      </c>
      <c r="L9" s="7"/>
    </row>
    <row r="10" spans="1:13" x14ac:dyDescent="0.3">
      <c r="A10" s="9">
        <v>6793</v>
      </c>
      <c r="B10" t="s">
        <v>13</v>
      </c>
      <c r="C10" s="18">
        <v>45057</v>
      </c>
      <c r="D10" s="9">
        <v>5643</v>
      </c>
      <c r="E10" s="9">
        <v>1254</v>
      </c>
      <c r="F10" s="9">
        <v>6555</v>
      </c>
      <c r="G10" t="s">
        <v>7</v>
      </c>
      <c r="H10" s="20">
        <v>87.65</v>
      </c>
      <c r="J10" s="9" t="str">
        <f t="shared" si="0"/>
        <v>single</v>
      </c>
      <c r="L10" s="7"/>
    </row>
    <row r="11" spans="1:13" x14ac:dyDescent="0.3">
      <c r="A11" s="9">
        <v>6793</v>
      </c>
      <c r="B11" t="s">
        <v>13</v>
      </c>
      <c r="C11" s="18">
        <v>45058</v>
      </c>
      <c r="D11" s="9">
        <v>7665</v>
      </c>
      <c r="E11" s="9">
        <v>1244</v>
      </c>
      <c r="F11" s="9">
        <v>3441</v>
      </c>
      <c r="G11" t="s">
        <v>27</v>
      </c>
      <c r="H11" s="20">
        <v>87.97</v>
      </c>
      <c r="J11" s="9" t="str">
        <f t="shared" si="0"/>
        <v>single</v>
      </c>
      <c r="L11" s="7"/>
    </row>
    <row r="12" spans="1:13" x14ac:dyDescent="0.3">
      <c r="A12" s="9">
        <v>6799</v>
      </c>
      <c r="B12" t="s">
        <v>12</v>
      </c>
      <c r="C12" s="18">
        <v>45328</v>
      </c>
      <c r="D12" s="9">
        <v>7665</v>
      </c>
      <c r="E12" s="9">
        <v>1253</v>
      </c>
      <c r="F12" s="9">
        <v>3479</v>
      </c>
      <c r="G12" t="s">
        <v>6</v>
      </c>
      <c r="H12" s="20">
        <v>87.97</v>
      </c>
      <c r="J12" s="9" t="str">
        <f t="shared" si="0"/>
        <v>single</v>
      </c>
      <c r="L12" s="7"/>
    </row>
    <row r="13" spans="1:13" x14ac:dyDescent="0.3">
      <c r="A13" s="16">
        <v>6800</v>
      </c>
      <c r="B13" s="8" t="s">
        <v>23</v>
      </c>
      <c r="C13" s="17">
        <v>44928</v>
      </c>
      <c r="D13" s="16">
        <v>3766</v>
      </c>
      <c r="E13" s="16">
        <v>1144</v>
      </c>
      <c r="F13" s="16">
        <v>6788</v>
      </c>
      <c r="G13" s="8" t="s">
        <v>24</v>
      </c>
      <c r="H13" s="19">
        <v>77.89</v>
      </c>
      <c r="I13" s="8"/>
      <c r="J13" s="16" t="str">
        <f t="shared" si="0"/>
        <v>multiple</v>
      </c>
      <c r="L13" s="7"/>
    </row>
    <row r="14" spans="1:13" x14ac:dyDescent="0.3">
      <c r="A14" s="9">
        <v>6800</v>
      </c>
      <c r="B14" t="s">
        <v>23</v>
      </c>
      <c r="C14" s="18">
        <v>45328</v>
      </c>
      <c r="D14" s="9">
        <v>6432</v>
      </c>
      <c r="E14" s="9">
        <v>1178</v>
      </c>
      <c r="F14" s="9">
        <v>6788</v>
      </c>
      <c r="G14" t="s">
        <v>24</v>
      </c>
      <c r="H14" s="20">
        <v>98.99</v>
      </c>
      <c r="J14" s="9" t="str">
        <f t="shared" si="0"/>
        <v>multiple</v>
      </c>
      <c r="K14" s="21">
        <f>SUM(H13:H14)</f>
        <v>176.88</v>
      </c>
      <c r="L14" s="22">
        <f>K14-H13</f>
        <v>98.99</v>
      </c>
      <c r="M14" t="s">
        <v>33</v>
      </c>
    </row>
  </sheetData>
  <autoFilter ref="J1:J14" xr:uid="{8AF8DE8C-9C50-4D96-9632-F4381CB52203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Filtered</vt:lpstr>
      <vt:lpstr>Summary</vt:lpstr>
      <vt:lpstr>Expected result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Addis D</dc:creator>
  <cp:lastModifiedBy>Addis D</cp:lastModifiedBy>
  <dcterms:created xsi:type="dcterms:W3CDTF">2026-06-15T00:55:11Z</dcterms:created>
  <dcterms:modified xsi:type="dcterms:W3CDTF">2026-07-20T01:18:56Z</dcterms:modified>
</cp:coreProperties>
</file>