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tncourts2-my.sharepoint.com/personal/terry_tewell_tncourts_gov/Documents/MigratedHomeDir/Library/Excel/MYOnlineTrainingHub/"/>
    </mc:Choice>
  </mc:AlternateContent>
  <xr:revisionPtr revIDLastSave="26" documentId="8_{641BD425-DE4C-4459-8552-AC90A6EDCA6D}" xr6:coauthVersionLast="47" xr6:coauthVersionMax="47" xr10:uidLastSave="{414061E9-6A1B-4541-B560-9B3B7E9D1C27}"/>
  <bookViews>
    <workbookView xWindow="28680" yWindow="-120" windowWidth="29040" windowHeight="15720" xr2:uid="{1C73A47D-4D6A-419B-ADF5-8AA0F2E4CE3C}"/>
  </bookViews>
  <sheets>
    <sheet name="Project Gantt" sheetId="1" r:id="rId1"/>
    <sheet name="Settings" sheetId="2" r:id="rId2"/>
  </sheets>
  <definedNames>
    <definedName name="Rng_Owner">Owners[[#All],[Owner]]</definedName>
    <definedName name="Rng_Phase">Phase[[#All],[Phase]]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B15" i="1"/>
  <c r="B14" i="1"/>
  <c r="H3" i="1"/>
  <c r="H4" i="1"/>
  <c r="H5" i="1"/>
  <c r="H6" i="1"/>
  <c r="H7" i="1"/>
  <c r="H8" i="1"/>
  <c r="H9" i="1"/>
  <c r="H10" i="1"/>
  <c r="H11" i="1"/>
  <c r="H12" i="1"/>
  <c r="F3" i="1"/>
  <c r="F4" i="1"/>
  <c r="F5" i="1"/>
  <c r="F6" i="1"/>
  <c r="F7" i="1"/>
  <c r="F8" i="1"/>
  <c r="F9" i="1"/>
  <c r="F10" i="1"/>
  <c r="F11" i="1"/>
  <c r="F1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<sst xmlns="http://schemas.openxmlformats.org/spreadsheetml/2006/main" count="52" uniqueCount="44">
  <si>
    <t>TASK</t>
  </si>
  <si>
    <t>PHASE</t>
  </si>
  <si>
    <t>OWNER</t>
  </si>
  <si>
    <t>START</t>
  </si>
  <si>
    <t>DURATION</t>
  </si>
  <si>
    <t>END</t>
  </si>
  <si>
    <t>COMPLETED</t>
  </si>
  <si>
    <t>PROGRESS</t>
  </si>
  <si>
    <t>Define project scope</t>
  </si>
  <si>
    <t>Stakeholder sign off</t>
  </si>
  <si>
    <t>User research and interviews</t>
  </si>
  <si>
    <t>Wireframes and mockups</t>
  </si>
  <si>
    <t>Brand and style guide</t>
  </si>
  <si>
    <t>Design review and feedback</t>
  </si>
  <si>
    <t>Backend development</t>
  </si>
  <si>
    <t>Frontend development</t>
  </si>
  <si>
    <t>QA and testing</t>
  </si>
  <si>
    <t>Bug fixes</t>
  </si>
  <si>
    <t>Phase</t>
  </si>
  <si>
    <t>Planning</t>
  </si>
  <si>
    <t>Design</t>
  </si>
  <si>
    <t>Development</t>
  </si>
  <si>
    <t>Launch</t>
  </si>
  <si>
    <t>Owner</t>
  </si>
  <si>
    <t>James</t>
  </si>
  <si>
    <t>Lisa</t>
  </si>
  <si>
    <t>Priya</t>
  </si>
  <si>
    <t>Sarah</t>
  </si>
  <si>
    <t>Tom</t>
  </si>
  <si>
    <t>Column1</t>
  </si>
  <si>
    <t>00�Jan4</t>
  </si>
  <si>
    <t>00�Jan5</t>
  </si>
  <si>
    <t>00�Jan6</t>
  </si>
  <si>
    <t>00�Jan7</t>
  </si>
  <si>
    <t>00�Jan8</t>
  </si>
  <si>
    <t>00�Jan9</t>
  </si>
  <si>
    <t>00�Jan10</t>
  </si>
  <si>
    <t>00�Jan11</t>
  </si>
  <si>
    <t>00�Jan12</t>
  </si>
  <si>
    <t>00�Jan13</t>
  </si>
  <si>
    <t>00�Jan14</t>
  </si>
  <si>
    <t>00�Jan15</t>
  </si>
  <si>
    <t>00�Jan�Jan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</si>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</sst>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-mmm\-yy"/>
    <numFmt numFmtId="166" formatCode="dd\_x000a_mmm\_x000a_mmm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16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9" fontId="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9" fontId="0" fillId="0" borderId="0" xfId="1" applyFont="1" applyAlignment="1">
      <alignment horizontal="center" vertical="center"/>
    </xf>
  </cellXfs>
  <cellStyles count="2">
    <cellStyle name="Normal" xfId="0" builtinId="0"/>
    <cellStyle name="Percent" xfId="1" builtinId="5"/>
  </cellStyles>
  <dxfs count="15">
    <dxf>
      <numFmt numFmtId="13" formatCode="0%"/>
      <alignment horizontal="center" vertical="center" textRotation="0" wrapText="0" indent="0" justifyLastLine="0" shrinkToFit="0" readingOrder="0"/>
    </dxf>
    <dxf>
      <numFmt numFmtId="0" formatCode="General"/>
    </dxf>
    <dxf>
      <alignment horizontal="center" vertical="center" textRotation="0" wrapText="0" indent="0" justifyLastLine="0" shrinkToFit="0" readingOrder="0"/>
    </dxf>
    <dxf>
      <numFmt numFmtId="164" formatCode="dd\-mmm\-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dd\-mmm\-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"/>
        <family val="2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15</v>
    <v>8</v>
    <v>0</v>
    <v>5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BFB5B1-D43C-48AD-BAD3-B02364ADCDC9}" name="Project" displayName="Project" ref="A2:W12" totalsRowShown="0" headerRowDxfId="14">
  <tableColumns count="23">
    <tableColumn id="1" xr3:uid="{ACA4D76D-9242-461A-B0D6-0848789D0245}" name="TASK" dataDxfId="8"/>
    <tableColumn id="2" xr3:uid="{2BA592FC-9CED-4A1A-84BA-466D3D913556}" name="PHASE" dataDxfId="7"/>
    <tableColumn id="3" xr3:uid="{EFDFB94B-344F-4969-A53D-9B97F34104D4}" name="OWNER" dataDxfId="6"/>
    <tableColumn id="4" xr3:uid="{F0C26384-F252-44F6-A1C1-DE21F28FD5D1}" name="START" dataDxfId="5"/>
    <tableColumn id="5" xr3:uid="{FD29F6CC-E95C-4E78-9F3D-3C143D00D9BB}" name="DURATION" dataDxfId="4"/>
    <tableColumn id="6" xr3:uid="{0FB4B4F7-A351-4BB4-9470-523EA9511030}" name="END" dataDxfId="3">
      <calculatedColumnFormula>IFERROR(WORKDAY.INTL(Project[[#This Row],[START]]-1,Project[[#This Row],[DURATION]],1),"")</calculatedColumnFormula>
    </tableColumn>
    <tableColumn id="7" xr3:uid="{A1809570-E2B5-4A38-817D-C5ACE32834A0}" name="COMPLETED" dataDxfId="2"/>
    <tableColumn id="8" xr3:uid="{6BB5E614-6EB6-4EB1-8608-56A6508CFE8A}" name="PROGRESS" dataDxfId="0" dataCellStyle="Percent">
      <calculatedColumnFormula>IFERROR(Project[[#This Row],[COMPLETED]]/Project[[#This Row],[DURATION]],"")</calculatedColumnFormula>
    </tableColumn>
    <tableColumn id="9" xr3:uid="{3D5FBE60-BC80-48DE-AD0F-AF1656E9DBAC}" name=" " dataDxfId="1"/>
    <tableColumn id="10" xr3:uid="{90CAE297-F776-437A-828D-B98D4B9216A5}" name="00�Jan�Jan" dataDxfId="9">
      <calculatedColumnFormula array="1">_xlfn.SEQUENCE(
1,
MAX(Project[END])-MIN(Project[START])+1,
MIN(Project[START])
)</calculatedColumnFormula>
    </tableColumn>
    <tableColumn id="11" xr3:uid="{6F62EE57-3BBB-45BA-9B4E-299D45EA450B}" name="Column1"/>
    <tableColumn id="12" xr3:uid="{CE408C8A-1DC5-4F17-908F-829EDEBEF9C5}" name="00�Jan4"/>
    <tableColumn id="13" xr3:uid="{C65A1842-AD2D-450B-86B5-C08284CA8C00}" name="00�Jan5"/>
    <tableColumn id="14" xr3:uid="{E6D37495-6194-4067-A7B5-4B7C2E2821EF}" name="00�Jan6"/>
    <tableColumn id="15" xr3:uid="{4FADED62-5A69-469C-B718-03EE64645A62}" name="00�Jan7"/>
    <tableColumn id="16" xr3:uid="{DADE8C44-C860-40ED-B4F7-03DEAD82A962}" name="00�Jan8"/>
    <tableColumn id="17" xr3:uid="{CD7C3043-6A6F-467E-B969-FD63391CECFA}" name="00�Jan9"/>
    <tableColumn id="18" xr3:uid="{81EE01EA-5565-4AF7-995A-62F2A033B831}" name="00�Jan10"/>
    <tableColumn id="19" xr3:uid="{C77A43FA-0520-4AC1-A452-D85981898DAE}" name="00�Jan11"/>
    <tableColumn id="20" xr3:uid="{F8B43003-7EF8-412C-9D54-1770C51FCA51}" name="00�Jan12"/>
    <tableColumn id="21" xr3:uid="{A2D703D2-6B29-4336-A049-5CD4EE363677}" name="00�Jan13"/>
    <tableColumn id="22" xr3:uid="{DABA0C33-CD81-41C3-A688-98E24632140B}" name="00�Jan14"/>
    <tableColumn id="23" xr3:uid="{A681EA4E-97FD-4890-A2B6-6AE844FB7A1C}" name="00�Jan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3C37058-A469-41AF-BE45-6578C3FB29F6}" name="Phase" displayName="Phase" ref="B2:B7" totalsRowShown="0" dataDxfId="13">
  <autoFilter ref="B2:B7" xr:uid="{83C37058-A469-41AF-BE45-6578C3FB29F6}"/>
  <tableColumns count="1">
    <tableColumn id="1" xr3:uid="{385F8B7B-7F16-48D1-869D-AC265A7057CC}" name="Phase" dataDxfId="12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7C57F5-43DE-46F1-89A6-C6F23A44A95B}" name="Owners" displayName="Owners" ref="D2:D8" totalsRowShown="0" dataDxfId="11">
  <autoFilter ref="D2:D8" xr:uid="{B77C57F5-43DE-46F1-89A6-C6F23A44A95B}"/>
  <tableColumns count="1">
    <tableColumn id="1" xr3:uid="{BF4AAC5D-7936-4A12-B322-9B4CA1EA13B4}" name="Owner" dataDxfId="1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Aspect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F07F09"/>
      </a:accent1>
      <a:accent2>
        <a:srgbClr val="9F2936"/>
      </a:accent2>
      <a:accent3>
        <a:srgbClr val="1B587C"/>
      </a:accent3>
      <a:accent4>
        <a:srgbClr val="4E8542"/>
      </a:accent4>
      <a:accent5>
        <a:srgbClr val="604878"/>
      </a:accent5>
      <a:accent6>
        <a:srgbClr val="C19859"/>
      </a:accent6>
      <a:hlink>
        <a:srgbClr val="6B9F25"/>
      </a:hlink>
      <a:folHlink>
        <a:srgbClr val="B26B0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EAFCD-383B-48E4-81D9-40AA77B524B6}">
  <dimension ref="A2:W15"/>
  <sheetViews>
    <sheetView tabSelected="1" workbookViewId="0">
      <selection activeCell="J2" sqref="J2"/>
    </sheetView>
  </sheetViews>
  <sheetFormatPr defaultRowHeight="14.4" x14ac:dyDescent="0.3"/>
  <cols>
    <col min="1" max="1" width="29.77734375" bestFit="1" customWidth="1"/>
    <col min="2" max="2" width="12.109375" style="6" bestFit="1" customWidth="1"/>
    <col min="3" max="3" width="11" style="6" customWidth="1"/>
    <col min="4" max="4" width="9.33203125" style="6" customWidth="1"/>
    <col min="5" max="5" width="13.88671875" style="6" customWidth="1"/>
    <col min="6" max="6" width="13.77734375" style="6" customWidth="1"/>
    <col min="7" max="7" width="15.5546875" style="6" customWidth="1"/>
    <col min="8" max="8" width="14.33203125" style="6" customWidth="1"/>
    <col min="9" max="9" width="7.44140625" customWidth="1"/>
  </cols>
  <sheetData>
    <row r="2" spans="1:23" ht="31.2" x14ac:dyDescent="0.3">
      <c r="A2" s="1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3" t="s">
        <v>43</v>
      </c>
      <c r="J2" s="3" t="s">
        <v>42</v>
      </c>
      <c r="K2" s="3" t="s">
        <v>29</v>
      </c>
      <c r="L2" s="3" t="s">
        <v>30</v>
      </c>
      <c r="M2" s="3" t="s">
        <v>31</v>
      </c>
      <c r="N2" s="3" t="s">
        <v>32</v>
      </c>
      <c r="O2" s="3" t="s">
        <v>33</v>
      </c>
      <c r="P2" s="3" t="s">
        <v>34</v>
      </c>
      <c r="Q2" s="3" t="s">
        <v>35</v>
      </c>
      <c r="R2" s="3" t="s">
        <v>36</v>
      </c>
      <c r="S2" s="3" t="s">
        <v>37</v>
      </c>
      <c r="T2" s="3" t="s">
        <v>38</v>
      </c>
      <c r="U2" s="3" t="s">
        <v>39</v>
      </c>
      <c r="V2" s="3" t="s">
        <v>40</v>
      </c>
      <c r="W2" s="3" t="s">
        <v>41</v>
      </c>
    </row>
    <row r="3" spans="1:23" ht="15.6" x14ac:dyDescent="0.3">
      <c r="A3" s="2" t="s">
        <v>8</v>
      </c>
      <c r="B3" s="6" t="s">
        <v>21</v>
      </c>
      <c r="C3" s="6" t="s">
        <v>27</v>
      </c>
      <c r="D3" s="7">
        <v>46107</v>
      </c>
      <c r="E3" s="6">
        <v>7</v>
      </c>
      <c r="F3" s="7">
        <f>IFERROR(WORKDAY.INTL(Project[[#This Row],[START]]-1,Project[[#This Row],[DURATION]],1),"")</f>
        <v>46115</v>
      </c>
      <c r="G3" s="6">
        <v>4</v>
      </c>
      <c r="H3" s="5">
        <f>IFERROR(Project[[#This Row],[COMPLETED]]/Project[[#This Row],[DURATION]],"")</f>
        <v>0.5714285714285714</v>
      </c>
      <c r="J3" t="e" cm="1" vm="1">
        <f t="array" aca="1" ref="J3" ca="1">_xlfn.SEQUENCE(
1,
MAX(Project[END])-MIN(Project[START])+1,
MIN(Project[START])
)</f>
        <v>#VALUE!</v>
      </c>
    </row>
    <row r="4" spans="1:23" ht="15.6" x14ac:dyDescent="0.3">
      <c r="A4" s="2" t="s">
        <v>9</v>
      </c>
      <c r="B4" s="6" t="s">
        <v>19</v>
      </c>
      <c r="C4" s="6" t="s">
        <v>24</v>
      </c>
      <c r="D4" s="7">
        <v>46108</v>
      </c>
      <c r="E4" s="6">
        <v>4</v>
      </c>
      <c r="F4" s="7">
        <f>IFERROR(WORKDAY.INTL(Project[[#This Row],[START]]-1,Project[[#This Row],[DURATION]],1),"")</f>
        <v>46113</v>
      </c>
      <c r="G4" s="6">
        <v>4</v>
      </c>
      <c r="H4" s="8">
        <f>IFERROR(Project[[#This Row],[COMPLETED]]/Project[[#This Row],[DURATION]],"")</f>
        <v>1</v>
      </c>
      <c r="J4" t="e" cm="1" vm="1">
        <f t="array" aca="1" ref="J4" ca="1">_xlfn.SEQUENCE(
1,
MAX(Project[END])-MIN(Project[START])+1,
MIN(Project[START])
)</f>
        <v>#VALUE!</v>
      </c>
    </row>
    <row r="5" spans="1:23" ht="15.6" x14ac:dyDescent="0.3">
      <c r="A5" s="2" t="s">
        <v>10</v>
      </c>
      <c r="B5" s="6" t="s">
        <v>19</v>
      </c>
      <c r="C5" s="6" t="s">
        <v>25</v>
      </c>
      <c r="D5" s="7">
        <v>46109</v>
      </c>
      <c r="E5" s="6">
        <v>10</v>
      </c>
      <c r="F5" s="7">
        <f>IFERROR(WORKDAY.INTL(Project[[#This Row],[START]]-1,Project[[#This Row],[DURATION]],1),"")</f>
        <v>46122</v>
      </c>
      <c r="G5" s="6">
        <v>6</v>
      </c>
      <c r="H5" s="8">
        <f>IFERROR(Project[[#This Row],[COMPLETED]]/Project[[#This Row],[DURATION]],"")</f>
        <v>0.6</v>
      </c>
      <c r="J5" t="e" cm="1" vm="1">
        <f t="array" aca="1" ref="J5" ca="1">_xlfn.SEQUENCE(
1,
MAX(Project[END])-MIN(Project[START])+1,
MIN(Project[START])
)</f>
        <v>#VALUE!</v>
      </c>
    </row>
    <row r="6" spans="1:23" ht="15.6" x14ac:dyDescent="0.3">
      <c r="A6" s="2" t="s">
        <v>11</v>
      </c>
      <c r="B6" s="6" t="s">
        <v>21</v>
      </c>
      <c r="C6" s="6" t="s">
        <v>26</v>
      </c>
      <c r="D6" s="7">
        <v>46110</v>
      </c>
      <c r="E6" s="6">
        <v>7</v>
      </c>
      <c r="F6" s="7">
        <f>IFERROR(WORKDAY.INTL(Project[[#This Row],[START]]-1,Project[[#This Row],[DURATION]],1),"")</f>
        <v>46119</v>
      </c>
      <c r="G6" s="6">
        <v>4</v>
      </c>
      <c r="H6" s="8">
        <f>IFERROR(Project[[#This Row],[COMPLETED]]/Project[[#This Row],[DURATION]],"")</f>
        <v>0.5714285714285714</v>
      </c>
      <c r="J6" t="e" cm="1" vm="1">
        <f t="array" aca="1" ref="J6" ca="1">_xlfn.SEQUENCE(
1,
MAX(Project[END])-MIN(Project[START])+1,
MIN(Project[START])
)</f>
        <v>#VALUE!</v>
      </c>
    </row>
    <row r="7" spans="1:23" ht="15.6" x14ac:dyDescent="0.3">
      <c r="A7" s="2" t="s">
        <v>12</v>
      </c>
      <c r="D7" s="7"/>
      <c r="F7" s="7" t="str">
        <f>IFERROR(WORKDAY.INTL(Project[[#This Row],[START]]-1,Project[[#This Row],[DURATION]],1),"")</f>
        <v/>
      </c>
      <c r="H7" s="8" t="str">
        <f>IFERROR(Project[[#This Row],[COMPLETED]]/Project[[#This Row],[DURATION]],"")</f>
        <v/>
      </c>
      <c r="J7" t="e" cm="1" vm="1">
        <f t="array" aca="1" ref="J7" ca="1">_xlfn.SEQUENCE(
1,
MAX(Project[END])-MIN(Project[START])+1,
MIN(Project[START])
)</f>
        <v>#VALUE!</v>
      </c>
    </row>
    <row r="8" spans="1:23" ht="15.6" x14ac:dyDescent="0.3">
      <c r="A8" s="2" t="s">
        <v>13</v>
      </c>
      <c r="D8" s="7"/>
      <c r="F8" s="7" t="str">
        <f>IFERROR(WORKDAY.INTL(Project[[#This Row],[START]]-1,Project[[#This Row],[DURATION]],1),"")</f>
        <v/>
      </c>
      <c r="H8" s="8" t="str">
        <f>IFERROR(Project[[#This Row],[COMPLETED]]/Project[[#This Row],[DURATION]],"")</f>
        <v/>
      </c>
      <c r="J8" t="e" cm="1" vm="1">
        <f t="array" aca="1" ref="J8" ca="1">_xlfn.SEQUENCE(
1,
MAX(Project[END])-MIN(Project[START])+1,
MIN(Project[START])
)</f>
        <v>#VALUE!</v>
      </c>
    </row>
    <row r="9" spans="1:23" ht="15.6" x14ac:dyDescent="0.3">
      <c r="A9" s="2" t="s">
        <v>14</v>
      </c>
      <c r="D9" s="7"/>
      <c r="F9" s="7" t="str">
        <f>IFERROR(WORKDAY.INTL(Project[[#This Row],[START]]-1,Project[[#This Row],[DURATION]],1),"")</f>
        <v/>
      </c>
      <c r="H9" s="8" t="str">
        <f>IFERROR(Project[[#This Row],[COMPLETED]]/Project[[#This Row],[DURATION]],"")</f>
        <v/>
      </c>
      <c r="J9" t="e" cm="1" vm="1">
        <f t="array" aca="1" ref="J9" ca="1">_xlfn.SEQUENCE(
1,
MAX(Project[END])-MIN(Project[START])+1,
MIN(Project[START])
)</f>
        <v>#VALUE!</v>
      </c>
    </row>
    <row r="10" spans="1:23" ht="15.6" x14ac:dyDescent="0.3">
      <c r="A10" s="2" t="s">
        <v>15</v>
      </c>
      <c r="D10" s="7"/>
      <c r="F10" s="7" t="str">
        <f>IFERROR(WORKDAY.INTL(Project[[#This Row],[START]]-1,Project[[#This Row],[DURATION]],1),"")</f>
        <v/>
      </c>
      <c r="H10" s="8" t="str">
        <f>IFERROR(Project[[#This Row],[COMPLETED]]/Project[[#This Row],[DURATION]],"")</f>
        <v/>
      </c>
      <c r="J10" t="e" cm="1" vm="1">
        <f t="array" aca="1" ref="J10" ca="1">_xlfn.SEQUENCE(
1,
MAX(Project[END])-MIN(Project[START])+1,
MIN(Project[START])
)</f>
        <v>#VALUE!</v>
      </c>
    </row>
    <row r="11" spans="1:23" ht="15.6" x14ac:dyDescent="0.3">
      <c r="A11" s="2" t="s">
        <v>16</v>
      </c>
      <c r="D11" s="7"/>
      <c r="F11" s="7" t="str">
        <f>IFERROR(WORKDAY.INTL(Project[[#This Row],[START]]-1,Project[[#This Row],[DURATION]],1),"")</f>
        <v/>
      </c>
      <c r="H11" s="8" t="str">
        <f>IFERROR(Project[[#This Row],[COMPLETED]]/Project[[#This Row],[DURATION]],"")</f>
        <v/>
      </c>
      <c r="J11" t="e" cm="1" vm="1">
        <f t="array" aca="1" ref="J11" ca="1">_xlfn.SEQUENCE(
1,
MAX(Project[END])-MIN(Project[START])+1,
MIN(Project[START])
)</f>
        <v>#VALUE!</v>
      </c>
    </row>
    <row r="12" spans="1:23" ht="15.6" x14ac:dyDescent="0.3">
      <c r="A12" s="2" t="s">
        <v>17</v>
      </c>
      <c r="D12" s="7"/>
      <c r="F12" s="7" t="str">
        <f>IFERROR(WORKDAY.INTL(Project[[#This Row],[START]]-1,Project[[#This Row],[DURATION]],1),"")</f>
        <v/>
      </c>
      <c r="H12" s="8" t="str">
        <f>IFERROR(Project[[#This Row],[COMPLETED]]/Project[[#This Row],[DURATION]],"")</f>
        <v/>
      </c>
      <c r="J12" t="e" cm="1" vm="1">
        <f t="array" aca="1" ref="J12" ca="1">_xlfn.SEQUENCE(
1,
MAX(Project[END])-MIN(Project[START])+1,
MIN(Project[START])
)</f>
        <v>#VALUE!</v>
      </c>
    </row>
    <row r="14" spans="1:23" x14ac:dyDescent="0.3">
      <c r="B14" s="6">
        <f>MAX(Project[END])-MIN(Project[START])+1</f>
        <v>16</v>
      </c>
    </row>
    <row r="15" spans="1:23" x14ac:dyDescent="0.3">
      <c r="B15" s="6">
        <f>MIN(Project[START])</f>
        <v>46107</v>
      </c>
    </row>
  </sheetData>
  <phoneticPr fontId="3" type="noConversion"/>
  <dataValidations count="2">
    <dataValidation type="list" allowBlank="1" showInputMessage="1" showErrorMessage="1" sqref="B3:B12" xr:uid="{4ED12A8A-82F8-4D0E-AAA4-E7A14E34AFF8}">
      <formula1>Rng_Phase</formula1>
    </dataValidation>
    <dataValidation type="list" allowBlank="1" showInputMessage="1" showErrorMessage="1" sqref="C3" xr:uid="{9EC2E98E-C328-43ED-914E-2C3C880DAC6B}">
      <formula1>Rng_Owner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5E0EFC-EADF-488A-96E4-58512C02FC4E}">
          <x14:formula1>
            <xm:f>Settings!$D$3:$D$8</xm:f>
          </x14:formula1>
          <xm:sqref>C4:C12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3DA34-73E1-4A4E-B83A-C4B9A32783C3}">
  <dimension ref="B2:D8"/>
  <sheetViews>
    <sheetView workbookViewId="0">
      <selection activeCell="B14" sqref="B14"/>
    </sheetView>
  </sheetViews>
  <sheetFormatPr defaultRowHeight="14.4" x14ac:dyDescent="0.3"/>
  <cols>
    <col min="2" max="2" width="14.109375" bestFit="1" customWidth="1"/>
  </cols>
  <sheetData>
    <row r="2" spans="2:4" x14ac:dyDescent="0.3">
      <c r="B2" t="s">
        <v>18</v>
      </c>
      <c r="D2" t="s">
        <v>23</v>
      </c>
    </row>
    <row r="4" spans="2:4" ht="15.6" x14ac:dyDescent="0.3">
      <c r="B4" s="2" t="s">
        <v>19</v>
      </c>
      <c r="D4" s="2" t="s">
        <v>24</v>
      </c>
    </row>
    <row r="5" spans="2:4" ht="15.6" x14ac:dyDescent="0.3">
      <c r="B5" s="2" t="s">
        <v>20</v>
      </c>
      <c r="D5" s="2" t="s">
        <v>25</v>
      </c>
    </row>
    <row r="6" spans="2:4" ht="15.6" x14ac:dyDescent="0.3">
      <c r="B6" s="2" t="s">
        <v>21</v>
      </c>
      <c r="D6" s="2" t="s">
        <v>26</v>
      </c>
    </row>
    <row r="7" spans="2:4" ht="15.6" x14ac:dyDescent="0.3">
      <c r="B7" s="2" t="s">
        <v>22</v>
      </c>
      <c r="D7" s="2" t="s">
        <v>27</v>
      </c>
    </row>
    <row r="8" spans="2:4" ht="15.6" x14ac:dyDescent="0.3">
      <c r="D8" s="2" t="s">
        <v>28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Project Gantt</vt:lpstr>
      <vt:lpstr>Settings</vt:lpstr>
      <vt:lpstr>Rng_Owner</vt:lpstr>
      <vt:lpstr>Rng_Phase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Terry Tewell</dc:creator>
  <cp:lastModifiedBy>Terry Tewell</cp:lastModifiedBy>
  <dcterms:created xsi:type="dcterms:W3CDTF">2026-03-24T17:33:05Z</dcterms:created>
  <dcterms:modified xsi:type="dcterms:W3CDTF">2026-03-26T14:22:59Z</dcterms:modified>
</cp:coreProperties>
</file>