
<file path=[Content_Types].xml><?xml version="1.0" encoding="utf-8"?>
<Types xmlns="http://schemas.openxmlformats.org/package/2006/content-types">
  <Default Extension="bin" ContentType="application/vnd.openxmlformats-officedocument.oleObject"/>
  <Default Extension="jpeg" ContentType="image/jpeg"/>
  <Default Extension="rels" ContentType="application/vnd.openxmlformats-package.relationships+xml"/>
  <Default Extension="xml" ContentType="application/xml"/>
  <Default Extension="png" ContentType="image/png"/>
  <Default Extension="wmf" ContentType="image/x-wmf"/>
  <Override PartName="/xl/pivotCache/pivotCacheRecords1.xml" ContentType="application/vnd.openxmlformats-officedocument.spreadsheetml.pivotCacheRecords+xml"/>
  <Override PartName="/docProps/app.xml" ContentType="application/vnd.openxmlformats-officedocument.extended-properties+xml"/>
  <Override PartName="/docProps/core.xml" ContentType="application/vnd.openxmlformats-package.core-properties+xml"/>
  <Override PartName="/xl/pivotCache/pivotCacheDefinition1.xml" ContentType="application/vnd.openxmlformats-officedocument.spreadsheetml.pivotCacheDefinition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pivotTables/pivotTable1.xml" ContentType="application/vnd.openxmlformats-officedocument.spreadsheetml.pivotTable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1"/>
  </bookViews>
  <sheets>
    <sheet name="data" sheetId="1" state="visible" r:id="rId2"/>
    <sheet name="summary" sheetId="2" state="visible" r:id="rId3"/>
  </sheets>
  <calcPr/>
  <pivotCaches>
    <pivotCache cacheId="0" r:id="rId1"/>
  </pivotCaches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<sst xmlns="http://schemas.openxmlformats.org/spreadsheetml/2006/main" count="23" uniqueCount="23">
  <si>
    <t>Date</t>
  </si>
  <si>
    <t>Period</t>
  </si>
  <si>
    <t>Symbol</t>
  </si>
  <si>
    <t>Amount</t>
  </si>
  <si>
    <t>yy-mmm</t>
  </si>
  <si>
    <t>Year</t>
  </si>
  <si>
    <t>kcu</t>
  </si>
  <si>
    <t>ff</t>
  </si>
  <si>
    <t xml:space="preserve">Want % change YTD for ff and kcu and grand total done by the pivot table like the MoM</t>
  </si>
  <si>
    <t xml:space="preserve">Column labels</t>
  </si>
  <si>
    <t xml:space="preserve">Total Sum of Amount</t>
  </si>
  <si>
    <t xml:space="preserve">Total % change MoM</t>
  </si>
  <si>
    <t xml:space="preserve">Row Labels</t>
  </si>
  <si>
    <t xml:space="preserve">Sum of Amount</t>
  </si>
  <si>
    <t xml:space="preserve">% change MoM</t>
  </si>
  <si>
    <t xml:space="preserve">MANUAL % Change YTD</t>
  </si>
  <si>
    <t>2024-12</t>
  </si>
  <si>
    <t>2025-11</t>
  </si>
  <si>
    <t>2025-12</t>
  </si>
  <si>
    <t>2026-01</t>
  </si>
  <si>
    <t>2026-02</t>
  </si>
  <si>
    <t>2026-03</t>
  </si>
  <si>
    <t>2026-04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</si>
</sst>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3">
    <font>
      <sz val="11.000000"/>
      <color theme="1"/>
      <name val="Calibri"/>
      <scheme val="minor"/>
    </font>
    <font>
      <b/>
      <sz val="11.000000"/>
      <name val="Calibri"/>
      <scheme val="minor"/>
    </font>
    <font>
      <sz val="11.000000"/>
      <color indexed="2"/>
      <name val="Calibri"/>
      <scheme val="minor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 tint="0"/>
        <bgColor theme="0" tint="0"/>
      </patternFill>
    </fill>
  </fills>
  <borders count="3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theme="4" tint="0.39997558519241921"/>
      </bottom>
      <diagonal style="none"/>
    </border>
    <border>
      <left style="none"/>
      <right style="none"/>
      <top style="thin">
        <color theme="4" tint="0.39997558519241921"/>
      </top>
      <bottom style="thin">
        <color theme="4" tint="0.39997558519241921"/>
      </bottom>
      <diagonal style="none"/>
    </border>
  </borders>
  <cellStyleXfs count="2">
    <xf fontId="0" fillId="0" borderId="0" numFmtId="0" applyNumberFormat="1" applyFont="1" applyFill="1" applyBorder="1"/>
    <xf fontId="0" fillId="2" borderId="0" numFmtId="9" applyNumberFormat="1" applyFont="0" applyFill="0" applyBorder="0"/>
  </cellStyleXfs>
  <cellXfs count="16">
    <xf fontId="0" fillId="0" borderId="0" numFmtId="0" xfId="0"/>
    <xf fontId="1" fillId="0" borderId="0" numFmtId="0" xfId="0" applyFont="1"/>
    <xf fontId="1" fillId="0" borderId="1" numFmtId="0" xfId="0" applyFont="1" applyBorder="1"/>
    <xf fontId="1" fillId="0" borderId="0" numFmtId="164" xfId="0" applyNumberFormat="1" applyFont="1"/>
    <xf fontId="0" fillId="0" borderId="0" numFmtId="14" xfId="0" applyNumberFormat="1"/>
    <xf fontId="0" fillId="0" borderId="2" numFmtId="0" xfId="0" applyBorder="1"/>
    <xf fontId="0" fillId="0" borderId="0" numFmtId="164" xfId="0" applyNumberFormat="1"/>
    <xf fontId="0" fillId="0" borderId="0" numFmtId="0" xfId="0">
      <protection hidden="0" locked="1"/>
    </xf>
    <xf fontId="0" fillId="0" borderId="2" numFmtId="0" xfId="0" applyBorder="1"/>
    <xf fontId="2" fillId="0" borderId="0" numFmtId="0" xfId="0" applyFont="1"/>
    <xf fontId="0" fillId="0" borderId="0" numFmtId="0" xfId="0"/>
    <xf fontId="0" fillId="0" borderId="0" numFmtId="0" xfId="0" applyAlignment="1">
      <alignment horizontal="left"/>
    </xf>
    <xf fontId="0" fillId="0" borderId="0" numFmtId="10" xfId="0" applyNumberFormat="1"/>
    <xf fontId="0" fillId="0" borderId="0" numFmtId="10" xfId="0" applyNumberFormat="1"/>
    <xf fontId="0" fillId="3" borderId="0" numFmtId="10" xfId="1" applyNumberFormat="1" applyFill="1"/>
    <xf fontId="0" fillId="3" borderId="0" numFmtId="10" xfId="1" applyNumberForma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pivotCacheDefinition" Target="pivotCache/pivotCacheDefinition1.xml"/><Relationship  Id="rId2" Type="http://schemas.openxmlformats.org/officeDocument/2006/relationships/worksheet" Target="worksheets/sheet1.xml"/><Relationship  Id="rId3" Type="http://schemas.openxmlformats.org/officeDocument/2006/relationships/worksheet" Target="worksheets/sheet2.xml"/><Relationship  Id="rId4" Type="http://schemas.openxmlformats.org/officeDocument/2006/relationships/theme" Target="theme/theme1.xml"/><Relationship  Id="rId5" Type="http://schemas.openxmlformats.org/officeDocument/2006/relationships/sharedStrings" Target="sharedStrings.xml"/><Relationship  Id="rId6" Type="http://schemas.openxmlformats.org/officeDocument/2006/relationships/styles" Target="styles.xml"/></Relationships>
</file>

<file path=xl/pivotCache/_rels/pivotCacheDefinition1.xml.rels><?xml version="1.0" encoding="UTF-8" standalone="yes"?><Relationships xmlns="http://schemas.openxmlformats.org/package/2006/relationships"><Relationship 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4" refreshedVersion="4" minRefreshableVersion="3" recordCount="27">
  <cacheSource type="worksheet">
    <worksheetSource name="Table1[]"/>
  </cacheSource>
  <cacheFields count="6">
    <cacheField name="Date" numFmtId="14">
      <sharedItems containsSemiMixedTypes="0" containsNonDate="0" containsDate="1" containsString="0" minDate="2024-12-31T00:00:00" maxDate="2026-04-30T00:00:00"/>
    </cacheField>
    <cacheField name="Period" numFmtId="14">
      <sharedItems containsSemiMixedTypes="0" containsNonDate="0" containsDate="1" containsString="0" minDate="2024-12-31T00:00:00" maxDate="2026-04-30T00:00:00"/>
    </cacheField>
    <cacheField name="Symbol" numFmtId="0">
      <sharedItems count="2">
        <s v="kcu"/>
        <s v="ff"/>
      </sharedItems>
    </cacheField>
    <cacheField name="Amount" numFmtId="164">
      <sharedItems containsSemiMixedTypes="0" containsString="0" containsNumber="1" containsInteger="1" minValue="172" maxValue="426"/>
    </cacheField>
    <cacheField name="yy-mmm" numFmtId="0">
      <sharedItems count="7">
        <s v="2024-12"/>
        <s v="2025-12"/>
        <s v="2025-11"/>
        <s v="2026-01"/>
        <s v="2026-02"/>
        <s v="2026-03"/>
        <s v="2026-04"/>
      </sharedItems>
    </cacheField>
    <cacheField name="Year" numFmtId="0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">
  <r>
    <d v="2024-12-31T00:00:00"/>
    <d v="2024-12-31T00:00:00"/>
    <x v="0"/>
    <n v="172"/>
    <x v="0"/>
    <s v="2024"/>
  </r>
  <r>
    <d v="2025-12-31T00:00:00"/>
    <d v="2025-12-31T00:00:00"/>
    <x v="0"/>
    <n v="367"/>
    <x v="1"/>
    <s v="2025"/>
  </r>
  <r>
    <d v="2025-12-31T00:00:00"/>
    <d v="2025-12-31T00:00:00"/>
    <x v="0"/>
    <n v="368"/>
    <x v="1"/>
    <s v="2025"/>
  </r>
  <r>
    <d v="2025-12-31T00:00:00"/>
    <d v="2025-12-31T00:00:00"/>
    <x v="1"/>
    <n v="369"/>
    <x v="1"/>
    <s v="2025"/>
  </r>
  <r>
    <d v="2025-12-31T00:00:00"/>
    <d v="2025-12-31T00:00:00"/>
    <x v="1"/>
    <n v="370"/>
    <x v="1"/>
    <s v="2025"/>
  </r>
  <r>
    <d v="2025-11-30T00:00:00"/>
    <d v="2025-11-30T00:00:00"/>
    <x v="0"/>
    <n v="371"/>
    <x v="2"/>
    <s v="2025"/>
  </r>
  <r>
    <d v="2025-12-31T00:00:00"/>
    <d v="2025-12-31T00:00:00"/>
    <x v="1"/>
    <n v="372"/>
    <x v="1"/>
    <s v="2025"/>
  </r>
  <r>
    <d v="2025-12-31T00:00:00"/>
    <d v="2025-12-31T00:00:00"/>
    <x v="0"/>
    <n v="381"/>
    <x v="1"/>
    <s v="2025"/>
  </r>
  <r>
    <d v="2026-01-31T00:00:00"/>
    <d v="2026-01-31T00:00:00"/>
    <x v="1"/>
    <n v="382"/>
    <x v="3"/>
    <s v="2026"/>
  </r>
  <r>
    <d v="2026-01-31T00:00:00"/>
    <d v="2026-01-31T00:00:00"/>
    <x v="0"/>
    <n v="384"/>
    <x v="3"/>
    <s v="2026"/>
  </r>
  <r>
    <d v="2026-01-31T00:00:00"/>
    <d v="2026-01-31T00:00:00"/>
    <x v="0"/>
    <n v="385"/>
    <x v="3"/>
    <s v="2026"/>
  </r>
  <r>
    <d v="2026-02-28T00:00:00"/>
    <d v="2026-02-28T00:00:00"/>
    <x v="0"/>
    <n v="391"/>
    <x v="4"/>
    <s v="2026"/>
  </r>
  <r>
    <d v="2026-02-28T00:00:00"/>
    <d v="2026-02-28T00:00:00"/>
    <x v="0"/>
    <n v="392"/>
    <x v="4"/>
    <s v="2026"/>
  </r>
  <r>
    <d v="2026-02-28T00:00:00"/>
    <d v="2026-02-28T00:00:00"/>
    <x v="1"/>
    <n v="393"/>
    <x v="4"/>
    <s v="2026"/>
  </r>
  <r>
    <d v="2026-02-28T00:00:00"/>
    <d v="2026-02-28T00:00:00"/>
    <x v="1"/>
    <n v="394"/>
    <x v="4"/>
    <s v="2026"/>
  </r>
  <r>
    <d v="2026-02-28T00:00:00"/>
    <d v="2026-02-28T00:00:00"/>
    <x v="1"/>
    <n v="395"/>
    <x v="4"/>
    <s v="2026"/>
  </r>
  <r>
    <d v="2026-02-28T00:00:00"/>
    <d v="2026-02-28T00:00:00"/>
    <x v="0"/>
    <n v="396"/>
    <x v="4"/>
    <s v="2026"/>
  </r>
  <r>
    <d v="2026-02-28T00:00:00"/>
    <d v="2026-02-28T00:00:00"/>
    <x v="0"/>
    <n v="397"/>
    <x v="4"/>
    <s v="2026"/>
  </r>
  <r>
    <d v="2026-03-31T00:00:00"/>
    <d v="2026-03-31T00:00:00"/>
    <x v="0"/>
    <n v="403"/>
    <x v="5"/>
    <s v="2026"/>
  </r>
  <r>
    <d v="2026-03-31T00:00:00"/>
    <d v="2026-03-31T00:00:00"/>
    <x v="0"/>
    <n v="404"/>
    <x v="5"/>
    <s v="2026"/>
  </r>
  <r>
    <d v="2026-03-31T00:00:00"/>
    <d v="2026-03-31T00:00:00"/>
    <x v="1"/>
    <n v="405"/>
    <x v="5"/>
    <s v="2026"/>
  </r>
  <r>
    <d v="2026-03-31T00:00:00"/>
    <d v="2026-03-31T00:00:00"/>
    <x v="1"/>
    <n v="406"/>
    <x v="5"/>
    <s v="2026"/>
  </r>
  <r>
    <d v="2026-03-31T00:00:00"/>
    <d v="2026-03-31T00:00:00"/>
    <x v="0"/>
    <n v="407"/>
    <x v="5"/>
    <s v="2026"/>
  </r>
  <r>
    <d v="2026-03-31T00:00:00"/>
    <d v="2026-03-31T00:00:00"/>
    <x v="1"/>
    <n v="408"/>
    <x v="5"/>
    <s v="2026"/>
  </r>
  <r>
    <d v="2026-03-31T00:00:00"/>
    <d v="2026-03-31T00:00:00"/>
    <x v="0"/>
    <n v="409"/>
    <x v="5"/>
    <s v="2026"/>
  </r>
  <r>
    <d v="2026-04-30T00:00:00"/>
    <d v="2026-04-30T00:00:00"/>
    <x v="1"/>
    <n v="425"/>
    <x v="6"/>
    <s v="2026"/>
  </r>
  <r>
    <d v="2026-04-30T00:00:00"/>
    <d v="2026-04-30T00:00:00"/>
    <x v="0"/>
    <n v="426"/>
    <x v="6"/>
    <s v="2026"/>
  </r>
</pivotCacheRecords>
</file>

<file path=xl/pivotTables/_rels/pivotTable1.xml.rels><?xml version="1.0" encoding="UTF-8" standalone="yes"?><Relationships xmlns="http://schemas.openxmlformats.org/package/2006/relationships"><Relationship 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r="http://schemas.openxmlformats.org/officeDocument/2006/relationships" name="PivotTable1" cacheId="0" applyNumberFormats="0" applyBorderFormats="0" applyFontFormats="0" applyPatternFormats="0" applyAlignmentFormats="0" applyWidthHeightFormats="1" dataCaption="Values" updatedVersion="4" minRefreshableVersion="3" useAutoFormatting="1" rowGrandTotals="0" itemPrintTitles="1" createdVersion="4" indent="0" outline="1" outlineData="1" multipleFieldFilters="0">
  <location ref="A3:G12" firstHeaderRow="1" firstDataRow="3" firstDataCol="1"/>
  <pivotFields count="6">
    <pivotField numFmtId="14" showAll="0"/>
    <pivotField numFmtId="14" showAll="0"/>
    <pivotField axis="axisCol" showAll="0">
      <items count="3">
        <item x="1"/>
        <item x="0"/>
        <item t="default"/>
      </items>
    </pivotField>
    <pivotField dataField="1" numFmtId="164" showAll="0"/>
    <pivotField axis="axisRow" showAll="0" sortType="ascending">
      <items count="8">
        <item x="0"/>
        <item x="2"/>
        <item x="1"/>
        <item x="3"/>
        <item x="4"/>
        <item x="5"/>
        <item x="6"/>
        <item t="default"/>
      </items>
    </pivotField>
    <pivotField showAll="0"/>
  </pivotFields>
  <rowFields count="1">
    <field x="4"/>
  </rowFields>
  <rowItems count="7">
    <i>
      <x/>
    </i>
    <i>
      <x v="1"/>
    </i>
    <i>
      <x v="2"/>
    </i>
    <i>
      <x v="3"/>
    </i>
    <i>
      <x v="4"/>
    </i>
    <i>
      <x v="5"/>
    </i>
    <i>
      <x v="6"/>
    </i>
  </rowItems>
  <colFields count="2">
    <field x="2"/>
    <field x="-2"/>
  </colFields>
  <colItems count="6">
    <i>
      <x/>
      <x/>
    </i>
    <i r="1" i="1">
      <x v="1"/>
    </i>
    <i>
      <x v="1"/>
      <x/>
    </i>
    <i r="1" i="1">
      <x v="1"/>
    </i>
    <i t="grand">
      <x/>
    </i>
    <i t="grand" i="1">
      <x/>
    </i>
  </colItems>
  <dataFields count="2">
    <dataField name="Sum of Amount" fld="3" baseField="0" baseItem="0"/>
    <dataField name="% change MoM" fld="3" showDataAs="percentDiff" baseField="4" baseItem="1048828" numFmtId="10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displayName="Table1" ref="B2:G29">
  <tableColumns count="6">
    <tableColumn id="1" name="Date"/>
    <tableColumn id="2" name="Period"/>
    <tableColumn id="3" name="Symbol"/>
    <tableColumn id="4" name="Amount"/>
    <tableColumn id="5" name="yy-mmm"/>
    <tableColumn id="6" name="Year"/>
  </tableColumns>
  <tableStyleInfo name="TableStyleLight21" showFirstColumn="0" showLastColumn="0" showRowStripes="1" showColumnStripes="0"/>
</table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table" Target="../tables/table1.xml"/></Relationships>
</file>

<file path=xl/worksheets/_rels/sheet2.xml.rels><?xml version="1.0" encoding="UTF-8" standalone="yes"?><Relationships xmlns="http://schemas.openxmlformats.org/package/2006/relationships"><Relationship 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139" zoomScale="100" workbookViewId="0">
      <selection activeCell="A1" activeCellId="0" sqref="A1"/>
    </sheetView>
  </sheetViews>
  <sheetFormatPr defaultRowHeight="14.25"/>
  <cols>
    <col bestFit="1" min="2" max="3" width="10.421875"/>
    <col bestFit="1" min="5" max="5" width="14.8515625"/>
    <col bestFit="1" min="6" max="6" width="10.8515625"/>
  </cols>
  <sheetData>
    <row r="2" ht="14.25">
      <c r="B2" s="1" t="s">
        <v>0</v>
      </c>
      <c r="C2" s="1" t="s">
        <v>1</v>
      </c>
      <c r="D2" s="2" t="s">
        <v>2</v>
      </c>
      <c r="E2" s="3" t="s">
        <v>3</v>
      </c>
      <c r="F2" s="1" t="s">
        <v>4</v>
      </c>
      <c r="G2" s="1" t="s">
        <v>5</v>
      </c>
    </row>
    <row r="3" ht="14.25">
      <c r="B3" s="4">
        <v>45657</v>
      </c>
      <c r="C3" s="4">
        <f>EOMONTH(B3,0)</f>
        <v>45657</v>
      </c>
      <c r="D3" s="5" t="s">
        <v>6</v>
      </c>
      <c r="E3" s="6">
        <v>172</v>
      </c>
      <c r="F3" t="str">
        <f>TEXT(C3,"yyyy-mm")</f>
        <v>2024-12</v>
      </c>
      <c r="G3" s="7" t="str">
        <f>TEXT(B3,"yyyy")</f>
        <v>2024</v>
      </c>
    </row>
    <row r="4" ht="14.25">
      <c r="B4" s="4">
        <v>46022</v>
      </c>
      <c r="C4" s="4">
        <f>EOMONTH(B4,0)</f>
        <v>46022</v>
      </c>
      <c r="D4" s="5" t="s">
        <v>6</v>
      </c>
      <c r="E4" s="6">
        <v>367</v>
      </c>
      <c r="F4" t="str">
        <f>TEXT(C4,"yyyy-mm")</f>
        <v>2025-12</v>
      </c>
      <c r="G4" s="7" t="str">
        <f>TEXT(B4,"yyyy")</f>
        <v>2025</v>
      </c>
    </row>
    <row r="5" ht="14.25">
      <c r="B5" s="4">
        <v>46022</v>
      </c>
      <c r="C5" s="4">
        <f>EOMONTH(B5,0)</f>
        <v>46022</v>
      </c>
      <c r="D5" s="5" t="s">
        <v>6</v>
      </c>
      <c r="E5" s="6">
        <v>368</v>
      </c>
      <c r="F5" t="str">
        <f>TEXT(C5,"yyyy-mm")</f>
        <v>2025-12</v>
      </c>
      <c r="G5" s="7" t="str">
        <f>TEXT(B5,"yyyy")</f>
        <v>2025</v>
      </c>
    </row>
    <row r="6" ht="14.25">
      <c r="B6" s="4">
        <v>46022</v>
      </c>
      <c r="C6" s="4">
        <f>EOMONTH(B6,0)</f>
        <v>46022</v>
      </c>
      <c r="D6" s="8" t="s">
        <v>7</v>
      </c>
      <c r="E6" s="6">
        <v>369</v>
      </c>
      <c r="F6" t="str">
        <f>TEXT(C6,"yyyy-mm")</f>
        <v>2025-12</v>
      </c>
      <c r="G6" s="7" t="str">
        <f>TEXT(B6,"yyyy")</f>
        <v>2025</v>
      </c>
    </row>
    <row r="7" ht="14.25">
      <c r="B7" s="4">
        <v>46022</v>
      </c>
      <c r="C7" s="4">
        <f>EOMONTH(B7,0)</f>
        <v>46022</v>
      </c>
      <c r="D7" s="5" t="s">
        <v>7</v>
      </c>
      <c r="E7" s="6">
        <v>370</v>
      </c>
      <c r="F7" t="str">
        <f>TEXT(C7,"yyyy-mm")</f>
        <v>2025-12</v>
      </c>
      <c r="G7" s="7" t="str">
        <f>TEXT(B7,"yyyy")</f>
        <v>2025</v>
      </c>
    </row>
    <row r="8" ht="14.25">
      <c r="B8" s="4">
        <v>45991</v>
      </c>
      <c r="C8" s="4">
        <f>EOMONTH(B8,0)</f>
        <v>45991</v>
      </c>
      <c r="D8" s="8" t="s">
        <v>6</v>
      </c>
      <c r="E8" s="6">
        <v>371</v>
      </c>
      <c r="F8" t="str">
        <f>TEXT(C8,"yyyy-mm")</f>
        <v>2025-11</v>
      </c>
      <c r="G8" s="7" t="str">
        <f>TEXT(B8,"yyyy")</f>
        <v>2025</v>
      </c>
    </row>
    <row r="9" ht="14.25">
      <c r="B9" s="4">
        <v>46022</v>
      </c>
      <c r="C9" s="4">
        <f>EOMONTH(B9,0)</f>
        <v>46022</v>
      </c>
      <c r="D9" s="8" t="s">
        <v>7</v>
      </c>
      <c r="E9" s="6">
        <v>372</v>
      </c>
      <c r="F9" t="str">
        <f>TEXT(C9,"yyyy-mm")</f>
        <v>2025-12</v>
      </c>
      <c r="G9" s="7" t="str">
        <f>TEXT(B9,"yyyy")</f>
        <v>2025</v>
      </c>
    </row>
    <row r="10" ht="14.25">
      <c r="B10" s="4">
        <v>46022</v>
      </c>
      <c r="C10" s="4">
        <f>EOMONTH(B10,0)</f>
        <v>46022</v>
      </c>
      <c r="D10" s="8" t="s">
        <v>6</v>
      </c>
      <c r="E10" s="6">
        <v>381</v>
      </c>
      <c r="F10" t="str">
        <f>TEXT(C10,"yyyy-mm")</f>
        <v>2025-12</v>
      </c>
      <c r="G10" s="7" t="str">
        <f>TEXT(B10,"yyyy")</f>
        <v>2025</v>
      </c>
    </row>
    <row r="11" ht="14.25">
      <c r="B11" s="4">
        <v>46053</v>
      </c>
      <c r="C11" s="4">
        <f>EOMONTH(B11,0)</f>
        <v>46053</v>
      </c>
      <c r="D11" s="5" t="s">
        <v>7</v>
      </c>
      <c r="E11" s="6">
        <v>382</v>
      </c>
      <c r="F11" t="str">
        <f>TEXT(C11,"yyyy-mm")</f>
        <v>2026-01</v>
      </c>
      <c r="G11" s="7" t="str">
        <f>TEXT(B11,"yyyy")</f>
        <v>2026</v>
      </c>
    </row>
    <row r="12" ht="14.25">
      <c r="B12" s="4">
        <v>46053</v>
      </c>
      <c r="C12" s="4">
        <f>EOMONTH(B12,0)</f>
        <v>46053</v>
      </c>
      <c r="D12" s="8" t="s">
        <v>6</v>
      </c>
      <c r="E12" s="6">
        <v>384</v>
      </c>
      <c r="F12" t="str">
        <f>TEXT(C12,"yyyy-mm")</f>
        <v>2026-01</v>
      </c>
      <c r="G12" s="7" t="str">
        <f>TEXT(B12,"yyyy")</f>
        <v>2026</v>
      </c>
    </row>
    <row r="13" ht="14.25">
      <c r="B13" s="4">
        <v>46053</v>
      </c>
      <c r="C13" s="4">
        <f>EOMONTH(B13,0)</f>
        <v>46053</v>
      </c>
      <c r="D13" s="8" t="s">
        <v>6</v>
      </c>
      <c r="E13" s="6">
        <v>385</v>
      </c>
      <c r="F13" t="str">
        <f>TEXT(C13,"yyyy-mm")</f>
        <v>2026-01</v>
      </c>
      <c r="G13" s="7" t="str">
        <f>TEXT(B13,"yyyy")</f>
        <v>2026</v>
      </c>
    </row>
    <row r="14" ht="14.25">
      <c r="B14" s="4">
        <v>46081</v>
      </c>
      <c r="C14" s="4">
        <f>EOMONTH(B14,0)</f>
        <v>46081</v>
      </c>
      <c r="D14" s="5" t="s">
        <v>6</v>
      </c>
      <c r="E14" s="6">
        <v>391</v>
      </c>
      <c r="F14" t="str">
        <f>TEXT(C14,"yyyy-mm")</f>
        <v>2026-02</v>
      </c>
      <c r="G14" s="7" t="str">
        <f>TEXT(B14,"yyyy")</f>
        <v>2026</v>
      </c>
    </row>
    <row r="15" ht="14.25">
      <c r="B15" s="4">
        <v>46081</v>
      </c>
      <c r="C15" s="4">
        <f>EOMONTH(B15,0)</f>
        <v>46081</v>
      </c>
      <c r="D15" s="5" t="s">
        <v>6</v>
      </c>
      <c r="E15" s="6">
        <v>392</v>
      </c>
      <c r="F15" t="str">
        <f>TEXT(C15,"yyyy-mm")</f>
        <v>2026-02</v>
      </c>
      <c r="G15" s="7" t="str">
        <f>TEXT(B15,"yyyy")</f>
        <v>2026</v>
      </c>
    </row>
    <row r="16" ht="14.25">
      <c r="B16" s="4">
        <v>46081</v>
      </c>
      <c r="C16" s="4">
        <f>EOMONTH(B16,0)</f>
        <v>46081</v>
      </c>
      <c r="D16" s="8" t="s">
        <v>7</v>
      </c>
      <c r="E16" s="6">
        <v>393</v>
      </c>
      <c r="F16" t="str">
        <f>TEXT(C16,"yyyy-mm")</f>
        <v>2026-02</v>
      </c>
      <c r="G16" s="7" t="str">
        <f>TEXT(B16,"yyyy")</f>
        <v>2026</v>
      </c>
    </row>
    <row r="17" ht="14.25">
      <c r="B17" s="4">
        <v>46081</v>
      </c>
      <c r="C17" s="4">
        <f>EOMONTH(B17,0)</f>
        <v>46081</v>
      </c>
      <c r="D17" s="5" t="s">
        <v>7</v>
      </c>
      <c r="E17" s="6">
        <v>394</v>
      </c>
      <c r="F17" t="str">
        <f>TEXT(C17,"yyyy-mm")</f>
        <v>2026-02</v>
      </c>
      <c r="G17" s="7" t="str">
        <f>TEXT(B17,"yyyy")</f>
        <v>2026</v>
      </c>
    </row>
    <row r="18" ht="14.25">
      <c r="B18" s="4">
        <v>46081</v>
      </c>
      <c r="C18" s="4">
        <f>EOMONTH(B18,0)</f>
        <v>46081</v>
      </c>
      <c r="D18" s="8" t="s">
        <v>7</v>
      </c>
      <c r="E18" s="6">
        <v>395</v>
      </c>
      <c r="F18" t="str">
        <f>TEXT(C18,"yyyy-mm")</f>
        <v>2026-02</v>
      </c>
      <c r="G18" s="7" t="str">
        <f>TEXT(B18,"yyyy")</f>
        <v>2026</v>
      </c>
    </row>
    <row r="19" ht="14.25">
      <c r="B19" s="4">
        <v>46081</v>
      </c>
      <c r="C19" s="4">
        <f>EOMONTH(B19,0)</f>
        <v>46081</v>
      </c>
      <c r="D19" s="8" t="s">
        <v>6</v>
      </c>
      <c r="E19" s="6">
        <v>396</v>
      </c>
      <c r="F19" t="str">
        <f>TEXT(C19,"yyyy-mm")</f>
        <v>2026-02</v>
      </c>
      <c r="G19" s="7" t="str">
        <f>TEXT(B19,"yyyy")</f>
        <v>2026</v>
      </c>
    </row>
    <row r="20" ht="14.25">
      <c r="B20" s="4">
        <v>46081</v>
      </c>
      <c r="C20" s="4">
        <f>EOMONTH(B20,0)</f>
        <v>46081</v>
      </c>
      <c r="D20" s="8" t="s">
        <v>6</v>
      </c>
      <c r="E20" s="6">
        <v>397</v>
      </c>
      <c r="F20" t="str">
        <f>TEXT(C20,"yyyy-mm")</f>
        <v>2026-02</v>
      </c>
      <c r="G20" s="7" t="str">
        <f>TEXT(B20,"yyyy")</f>
        <v>2026</v>
      </c>
    </row>
    <row r="21" ht="14.25">
      <c r="B21" s="4">
        <v>46112</v>
      </c>
      <c r="C21" s="4">
        <f>EOMONTH(B21,0)</f>
        <v>46112</v>
      </c>
      <c r="D21" s="5" t="s">
        <v>6</v>
      </c>
      <c r="E21" s="6">
        <v>403</v>
      </c>
      <c r="F21" t="str">
        <f>TEXT(C21,"yyyy-mm")</f>
        <v>2026-03</v>
      </c>
      <c r="G21" s="7" t="str">
        <f>TEXT(B21,"yyyy")</f>
        <v>2026</v>
      </c>
    </row>
    <row r="22" ht="14.25">
      <c r="B22" s="4">
        <v>46112</v>
      </c>
      <c r="C22" s="4">
        <f>EOMONTH(B22,0)</f>
        <v>46112</v>
      </c>
      <c r="D22" s="5" t="s">
        <v>6</v>
      </c>
      <c r="E22" s="6">
        <v>404</v>
      </c>
      <c r="F22" t="str">
        <f>TEXT(C22,"yyyy-mm")</f>
        <v>2026-03</v>
      </c>
      <c r="G22" s="7" t="str">
        <f>TEXT(B22,"yyyy")</f>
        <v>2026</v>
      </c>
    </row>
    <row r="23" ht="14.25">
      <c r="B23" s="4">
        <v>46112</v>
      </c>
      <c r="C23" s="4">
        <f>EOMONTH(B23,0)</f>
        <v>46112</v>
      </c>
      <c r="D23" s="8" t="s">
        <v>7</v>
      </c>
      <c r="E23" s="6">
        <v>405</v>
      </c>
      <c r="F23" t="str">
        <f>TEXT(C23,"yyyy-mm")</f>
        <v>2026-03</v>
      </c>
      <c r="G23" s="7" t="str">
        <f>TEXT(B23,"yyyy")</f>
        <v>2026</v>
      </c>
    </row>
    <row r="24" ht="14.25">
      <c r="B24" s="4">
        <v>46112</v>
      </c>
      <c r="C24" s="4">
        <f>EOMONTH(B24,0)</f>
        <v>46112</v>
      </c>
      <c r="D24" s="5" t="s">
        <v>7</v>
      </c>
      <c r="E24" s="6">
        <v>406</v>
      </c>
      <c r="F24" t="str">
        <f>TEXT(C24,"yyyy-mm")</f>
        <v>2026-03</v>
      </c>
      <c r="G24" s="7" t="str">
        <f>TEXT(B24,"yyyy")</f>
        <v>2026</v>
      </c>
    </row>
    <row r="25" ht="14.25">
      <c r="B25" s="4">
        <v>46112</v>
      </c>
      <c r="C25" s="4">
        <f>EOMONTH(B25,0)</f>
        <v>46112</v>
      </c>
      <c r="D25" s="8" t="s">
        <v>6</v>
      </c>
      <c r="E25" s="6">
        <v>407</v>
      </c>
      <c r="F25" t="str">
        <f>TEXT(C25,"yyyy-mm")</f>
        <v>2026-03</v>
      </c>
      <c r="G25" s="7" t="str">
        <f>TEXT(B25,"yyyy")</f>
        <v>2026</v>
      </c>
    </row>
    <row r="26" ht="14.25">
      <c r="B26" s="4">
        <v>46112</v>
      </c>
      <c r="C26" s="4">
        <f>EOMONTH(B26,0)</f>
        <v>46112</v>
      </c>
      <c r="D26" s="8" t="s">
        <v>7</v>
      </c>
      <c r="E26" s="6">
        <v>408</v>
      </c>
      <c r="F26" t="str">
        <f>TEXT(C26,"yyyy-mm")</f>
        <v>2026-03</v>
      </c>
      <c r="G26" s="7" t="str">
        <f>TEXT(B26,"yyyy")</f>
        <v>2026</v>
      </c>
    </row>
    <row r="27" ht="14.25">
      <c r="B27" s="4">
        <v>46112</v>
      </c>
      <c r="C27" s="4">
        <f>EOMONTH(B27,0)</f>
        <v>46112</v>
      </c>
      <c r="D27" s="8" t="s">
        <v>6</v>
      </c>
      <c r="E27" s="6">
        <v>409</v>
      </c>
      <c r="F27" t="str">
        <f>TEXT(C27,"yyyy-mm")</f>
        <v>2026-03</v>
      </c>
      <c r="G27" s="7" t="str">
        <f>TEXT(B27,"yyyy")</f>
        <v>2026</v>
      </c>
    </row>
    <row r="28" ht="14.25">
      <c r="B28" s="4">
        <v>46142</v>
      </c>
      <c r="C28" s="4">
        <f>EOMONTH(B28,0)</f>
        <v>46142</v>
      </c>
      <c r="D28" s="8" t="s">
        <v>7</v>
      </c>
      <c r="E28" s="6">
        <v>425</v>
      </c>
      <c r="F28" t="str">
        <f>TEXT(C28,"yyyy-mm")</f>
        <v>2026-04</v>
      </c>
      <c r="G28" s="7" t="str">
        <f>TEXT(B28,"yyyy")</f>
        <v>2026</v>
      </c>
    </row>
    <row r="29" ht="14.25">
      <c r="B29" s="4">
        <v>46142</v>
      </c>
      <c r="C29" s="4">
        <f>EOMONTH(B29,0)</f>
        <v>46142</v>
      </c>
      <c r="D29" s="8" t="s">
        <v>6</v>
      </c>
      <c r="E29" s="6">
        <v>426</v>
      </c>
      <c r="F29" t="str">
        <f>TEXT(C29,"yyyy-mm")</f>
        <v>2026-04</v>
      </c>
      <c r="G29" s="7" t="str">
        <f>TEXT(B29,"yyyy")</f>
        <v>2026</v>
      </c>
    </row>
  </sheetData>
  <printOptions headings="0" gridLines="0"/>
  <pageMargins left="0.69999999999999996" right="0.69999999999999996" top="0.75" bottom="0.75" header="0.29999999999999999" footer="0.29999999999999999"/>
  <pageSetup paperSize="1" scale="100" fitToWidth="1" fitToHeight="1" pageOrder="downThenOver" orientation="portrait" usePrinterDefaults="1" blackAndWhite="0" draft="0" cellComments="none" useFirstPageNumber="0" errors="displayed" horizontalDpi="600" verticalDpi="0" copies="1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pane xSplit="1" ySplit="5" topLeftCell="B6" activePane="bottomRight" state="frozen"/>
      <selection activeCell="A1" activeCellId="0" sqref="A1"/>
    </sheetView>
  </sheetViews>
  <sheetFormatPr defaultRowHeight="15"/>
  <cols>
    <col bestFit="1" min="1" max="1" width="12.8515625"/>
    <col bestFit="1" customWidth="1" min="2" max="2" width="16.8515625"/>
    <col bestFit="1" customWidth="1" min="3" max="3" width="16.57421875"/>
    <col bestFit="1" min="4" max="4" width="16.8515625"/>
    <col bestFit="1" min="5" max="5" width="16.57421875"/>
    <col bestFit="1" min="6" max="6" width="19.28125"/>
    <col bestFit="1" min="7" max="7" width="19.00390625"/>
    <col customWidth="1" min="8" max="8" width="5.8515625"/>
    <col bestFit="1" min="9" max="9" width="7.7109375"/>
    <col bestFit="1" min="10" max="12" width="6.7109375"/>
    <col bestFit="1" min="13" max="13" width="7.140625"/>
    <col bestFit="1" min="14" max="17" width="6.7109375"/>
    <col bestFit="1" min="18" max="18" width="7.7109375"/>
  </cols>
  <sheetData>
    <row r="2">
      <c r="D2" s="9" t="s">
        <v>8</v>
      </c>
    </row>
    <row r="3">
      <c r="B3" t="s">
        <v>9</v>
      </c>
    </row>
    <row r="4">
      <c r="B4" t="s">
        <v>7</v>
      </c>
      <c r="D4" t="s">
        <v>6</v>
      </c>
      <c r="F4" t="s">
        <v>10</v>
      </c>
      <c r="G4" t="s">
        <v>11</v>
      </c>
      <c r="H4" s="10"/>
    </row>
    <row r="5">
      <c r="A5" t="s">
        <v>12</v>
      </c>
      <c r="B5" t="s">
        <v>13</v>
      </c>
      <c r="C5" t="s">
        <v>14</v>
      </c>
      <c r="D5" t="s">
        <v>13</v>
      </c>
      <c r="E5" t="s">
        <v>14</v>
      </c>
      <c r="H5" s="10"/>
      <c r="I5" s="9" t="s">
        <v>15</v>
      </c>
    </row>
    <row r="6">
      <c r="A6" s="11" t="s">
        <v>16</v>
      </c>
      <c r="C6" s="12"/>
      <c r="D6">
        <v>172</v>
      </c>
      <c r="E6" s="12"/>
      <c r="F6">
        <v>172</v>
      </c>
      <c r="G6" s="12"/>
      <c r="H6" s="13"/>
    </row>
    <row r="7">
      <c r="A7" s="11" t="s">
        <v>17</v>
      </c>
      <c r="C7" s="12" t="e">
        <v>#NULL!</v>
      </c>
      <c r="D7">
        <v>371</v>
      </c>
      <c r="E7" s="12">
        <v>1.1569767441860466</v>
      </c>
      <c r="F7">
        <v>371</v>
      </c>
      <c r="G7" s="12">
        <v>1.1569767441860466</v>
      </c>
      <c r="H7" s="13"/>
    </row>
    <row r="8">
      <c r="A8" s="11" t="s">
        <v>18</v>
      </c>
      <c r="B8">
        <v>1111</v>
      </c>
      <c r="C8" s="12"/>
      <c r="D8">
        <v>1116</v>
      </c>
      <c r="E8" s="12">
        <v>2.0080862533692723</v>
      </c>
      <c r="F8">
        <v>2227</v>
      </c>
      <c r="G8" s="12">
        <v>5.0026954177897576</v>
      </c>
      <c r="H8" s="13"/>
    </row>
    <row r="9">
      <c r="A9" s="11" t="s">
        <v>19</v>
      </c>
      <c r="B9">
        <v>382</v>
      </c>
      <c r="C9" s="12">
        <v>-0.65616561656165617</v>
      </c>
      <c r="D9">
        <v>769</v>
      </c>
      <c r="E9" s="12">
        <v>-0.31093189964157708</v>
      </c>
      <c r="F9">
        <v>1151</v>
      </c>
      <c r="G9" s="12">
        <v>-0.48316120341266278</v>
      </c>
      <c r="H9" s="12"/>
      <c r="I9" s="14">
        <f>+(F9/F$8)-1</f>
        <v>-0.48316120341266278</v>
      </c>
    </row>
    <row r="10">
      <c r="A10" s="11" t="s">
        <v>20</v>
      </c>
      <c r="B10">
        <v>1182</v>
      </c>
      <c r="C10" s="12">
        <v>2.0942408376963351</v>
      </c>
      <c r="D10">
        <v>1576</v>
      </c>
      <c r="E10" s="12">
        <v>1.0494148244473342</v>
      </c>
      <c r="F10">
        <v>2758</v>
      </c>
      <c r="G10" s="12">
        <v>1.3961772371850565</v>
      </c>
      <c r="H10" s="12"/>
      <c r="I10" s="15">
        <f>+(F10/F$8)-1</f>
        <v>0.2384373596766951</v>
      </c>
    </row>
    <row r="11">
      <c r="A11" s="11" t="s">
        <v>21</v>
      </c>
      <c r="B11">
        <v>1219</v>
      </c>
      <c r="C11" s="12">
        <v>3.1302876480541454e-02</v>
      </c>
      <c r="D11">
        <v>1623</v>
      </c>
      <c r="E11" s="12">
        <v>2.982233502538071e-02</v>
      </c>
      <c r="F11">
        <v>2842</v>
      </c>
      <c r="G11" s="12">
        <v>3.0456852791878174e-02</v>
      </c>
      <c r="H11" s="12"/>
      <c r="I11" s="15">
        <f>+(F11/F$8)-1</f>
        <v>0.27615626403233051</v>
      </c>
    </row>
    <row r="12">
      <c r="A12" s="11" t="s">
        <v>22</v>
      </c>
      <c r="B12">
        <v>425</v>
      </c>
      <c r="C12" s="12">
        <v>-0.65135356849876946</v>
      </c>
      <c r="D12">
        <v>426</v>
      </c>
      <c r="E12" s="12">
        <v>-0.73752310536044363</v>
      </c>
      <c r="F12">
        <v>851</v>
      </c>
      <c r="G12" s="12">
        <v>-0.70056298381421533</v>
      </c>
      <c r="H12" s="12"/>
      <c r="I12" s="15">
        <f>+(F12/F$8)-1</f>
        <v>-0.61787157611136057</v>
      </c>
    </row>
    <row r="13">
      <c r="H13" s="10"/>
    </row>
    <row r="14">
      <c r="H14" s="10"/>
    </row>
    <row r="15">
      <c r="H15" s="10"/>
    </row>
    <row r="16">
      <c r="H16" s="10"/>
    </row>
    <row r="17">
      <c r="H17" s="10"/>
    </row>
    <row r="18">
      <c r="H18" s="10"/>
    </row>
    <row r="19">
      <c r="H19" s="10"/>
    </row>
    <row r="20">
      <c r="H20" s="10"/>
    </row>
    <row r="21">
      <c r="H21" s="10"/>
    </row>
  </sheetData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ONLYOFFICE/9.3.0.140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1</cp:revision>
  <dcterms:modified xsi:type="dcterms:W3CDTF">2026-03-02T20:20:55Z</dcterms:modified>
</cp:coreProperties>
</file>