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Tees Bird Fam Trust\PivotTableWork\2026Workings\FilesToMOTHForum\"/>
    </mc:Choice>
  </mc:AlternateContent>
  <xr:revisionPtr revIDLastSave="0" documentId="8_{11B7F543-296B-4A68-8D60-DC2841AB12E5}" xr6:coauthVersionLast="47" xr6:coauthVersionMax="47" xr10:uidLastSave="{00000000-0000-0000-0000-000000000000}"/>
  <bookViews>
    <workbookView xWindow="1380" yWindow="2475" windowWidth="19110" windowHeight="7785" firstSheet="1" activeTab="1" xr2:uid="{00000000-000D-0000-FFFF-FFFF00000000}"/>
  </bookViews>
  <sheets>
    <sheet name="Apr" sheetId="1" state="hidden" r:id="rId1"/>
    <sheet name="AprWorking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D13" i="2"/>
  <c r="C13" i="2"/>
  <c r="D15" i="2"/>
  <c r="C15" i="2"/>
  <c r="B15" i="2"/>
  <c r="D20" i="1"/>
  <c r="C20" i="1"/>
  <c r="B20" i="1"/>
  <c r="D6" i="1"/>
  <c r="D8" i="1" s="1"/>
  <c r="D22" i="1" s="1"/>
  <c r="C6" i="1"/>
  <c r="C8" i="1" s="1"/>
  <c r="C22" i="1" s="1"/>
  <c r="B6" i="1"/>
  <c r="B8" i="1" s="1"/>
  <c r="B22" i="1" s="1"/>
</calcChain>
</file>

<file path=xl/sharedStrings.xml><?xml version="1.0" encoding="utf-8"?>
<sst xmlns="http://schemas.openxmlformats.org/spreadsheetml/2006/main" count="38" uniqueCount="24">
  <si>
    <t>Account</t>
  </si>
  <si>
    <t>Hansons Lane</t>
  </si>
  <si>
    <t>Hei Hei Road</t>
  </si>
  <si>
    <t>Overhead</t>
  </si>
  <si>
    <t>Trading Income</t>
  </si>
  <si>
    <t>Rent Received - Hansons Lane</t>
  </si>
  <si>
    <t>Rent Received - Hei Hei Road</t>
  </si>
  <si>
    <t>Total Trading Income</t>
  </si>
  <si>
    <t>Gross Profit</t>
  </si>
  <si>
    <t>Operating Expenses</t>
  </si>
  <si>
    <t>Cleaning</t>
  </si>
  <si>
    <t>Depreciation</t>
  </si>
  <si>
    <t>Insurance -  Hansons Lane</t>
  </si>
  <si>
    <t>Insurance Hei Hei Road</t>
  </si>
  <si>
    <t>R&amp;M  Hansons Lane - Internal</t>
  </si>
  <si>
    <t>Rates - Hansons Lane</t>
  </si>
  <si>
    <t>Rates - Hei Hei Road</t>
  </si>
  <si>
    <t>Subscriptions</t>
  </si>
  <si>
    <t>Travel - National</t>
  </si>
  <si>
    <t>Total Operating Expenses</t>
  </si>
  <si>
    <t>Net Profit</t>
  </si>
  <si>
    <t>House1</t>
  </si>
  <si>
    <t>House2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</si>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</sst>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5" x14ac:knownFonts="1">
    <font>
      <sz val="9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showGridLines="0" zoomScaleNormal="100" workbookViewId="0">
      <selection activeCell="A16" sqref="A16"/>
    </sheetView>
  </sheetViews>
  <sheetFormatPr defaultRowHeight="12" x14ac:dyDescent="0.2"/>
  <cols>
    <col min="1" max="1" width="28.85546875" customWidth="1"/>
    <col min="2" max="2" width="16.140625" customWidth="1"/>
    <col min="3" max="3" width="15.28515625" customWidth="1"/>
    <col min="4" max="4" width="11.42578125" customWidth="1"/>
  </cols>
  <sheetData>
    <row r="1" spans="1:4" s="1" customFormat="1" ht="12.2" customHeight="1" x14ac:dyDescent="0.2">
      <c r="A1" s="2" t="s">
        <v>0</v>
      </c>
      <c r="B1" s="3" t="s">
        <v>1</v>
      </c>
      <c r="C1" s="3" t="s">
        <v>2</v>
      </c>
      <c r="D1" s="3" t="s">
        <v>3</v>
      </c>
    </row>
    <row r="2" spans="1:4" ht="13.35" customHeight="1" x14ac:dyDescent="0.2"/>
    <row r="3" spans="1:4" s="1" customFormat="1" ht="12.2" customHeight="1" x14ac:dyDescent="0.2">
      <c r="A3" s="4" t="s">
        <v>4</v>
      </c>
      <c r="B3" s="4"/>
      <c r="C3" s="4"/>
      <c r="D3" s="4"/>
    </row>
    <row r="4" spans="1:4" ht="10.9" customHeight="1" x14ac:dyDescent="0.2">
      <c r="A4" s="5" t="s">
        <v>5</v>
      </c>
      <c r="B4" s="6">
        <v>961.26</v>
      </c>
      <c r="C4" s="6">
        <v>0</v>
      </c>
      <c r="D4" s="6">
        <v>0</v>
      </c>
    </row>
    <row r="5" spans="1:4" ht="10.9" customHeight="1" x14ac:dyDescent="0.2">
      <c r="A5" s="7" t="s">
        <v>6</v>
      </c>
      <c r="B5" s="8">
        <v>0</v>
      </c>
      <c r="C5" s="8">
        <v>954</v>
      </c>
      <c r="D5" s="8">
        <v>0</v>
      </c>
    </row>
    <row r="6" spans="1:4" ht="10.9" customHeight="1" x14ac:dyDescent="0.2">
      <c r="A6" s="9" t="s">
        <v>7</v>
      </c>
      <c r="B6" s="10">
        <f>SUM(B4:B5)</f>
        <v>961.26</v>
      </c>
      <c r="C6" s="10">
        <f>SUM(C4:C5)</f>
        <v>954</v>
      </c>
      <c r="D6" s="10">
        <f>SUM(D4:D5)</f>
        <v>0</v>
      </c>
    </row>
    <row r="7" spans="1:4" ht="13.35" customHeight="1" x14ac:dyDescent="0.2"/>
    <row r="8" spans="1:4" ht="10.9" customHeight="1" x14ac:dyDescent="0.2">
      <c r="A8" s="11" t="s">
        <v>8</v>
      </c>
      <c r="B8" s="12">
        <f>(B6 - 0)</f>
        <v>961.26</v>
      </c>
      <c r="C8" s="12">
        <f>(C6 - 0)</f>
        <v>954</v>
      </c>
      <c r="D8" s="12">
        <f>(D6 - 0)</f>
        <v>0</v>
      </c>
    </row>
    <row r="9" spans="1:4" ht="13.35" customHeight="1" x14ac:dyDescent="0.2"/>
    <row r="10" spans="1:4" s="1" customFormat="1" ht="12.2" customHeight="1" x14ac:dyDescent="0.2">
      <c r="A10" s="4" t="s">
        <v>9</v>
      </c>
      <c r="B10" s="4"/>
      <c r="C10" s="4"/>
      <c r="D10" s="4"/>
    </row>
    <row r="11" spans="1:4" ht="10.9" customHeight="1" x14ac:dyDescent="0.2">
      <c r="A11" s="5" t="s">
        <v>10</v>
      </c>
      <c r="B11" s="6">
        <v>90</v>
      </c>
      <c r="C11" s="6">
        <v>0</v>
      </c>
      <c r="D11" s="6">
        <v>0</v>
      </c>
    </row>
    <row r="12" spans="1:4" ht="10.9" customHeight="1" x14ac:dyDescent="0.2">
      <c r="A12" s="7" t="s">
        <v>11</v>
      </c>
      <c r="B12" s="8">
        <v>24.59</v>
      </c>
      <c r="C12" s="8">
        <v>75.5</v>
      </c>
      <c r="D12" s="8">
        <v>0</v>
      </c>
    </row>
    <row r="13" spans="1:4" ht="10.9" customHeight="1" x14ac:dyDescent="0.2">
      <c r="A13" s="7" t="s">
        <v>12</v>
      </c>
      <c r="B13" s="8">
        <v>579.5</v>
      </c>
      <c r="C13" s="8">
        <v>0</v>
      </c>
      <c r="D13" s="8">
        <v>0</v>
      </c>
    </row>
    <row r="14" spans="1:4" ht="10.9" customHeight="1" x14ac:dyDescent="0.2">
      <c r="A14" s="7" t="s">
        <v>13</v>
      </c>
      <c r="B14" s="8">
        <v>0</v>
      </c>
      <c r="C14" s="8">
        <v>763.04</v>
      </c>
      <c r="D14" s="8">
        <v>0</v>
      </c>
    </row>
    <row r="15" spans="1:4" ht="10.9" customHeight="1" x14ac:dyDescent="0.2">
      <c r="A15" s="7" t="s">
        <v>14</v>
      </c>
      <c r="B15" s="8">
        <v>-90</v>
      </c>
      <c r="C15" s="8">
        <v>0</v>
      </c>
      <c r="D15" s="8">
        <v>0</v>
      </c>
    </row>
    <row r="16" spans="1:4" ht="10.9" customHeight="1" x14ac:dyDescent="0.2">
      <c r="A16" s="7" t="s">
        <v>15</v>
      </c>
      <c r="B16" s="8">
        <v>241.37</v>
      </c>
      <c r="C16" s="8">
        <v>0</v>
      </c>
      <c r="D16" s="8">
        <v>0</v>
      </c>
    </row>
    <row r="17" spans="1:4" ht="10.9" customHeight="1" x14ac:dyDescent="0.2">
      <c r="A17" s="7" t="s">
        <v>16</v>
      </c>
      <c r="B17" s="8">
        <v>0</v>
      </c>
      <c r="C17" s="8">
        <v>286.42</v>
      </c>
      <c r="D17" s="8">
        <v>0</v>
      </c>
    </row>
    <row r="18" spans="1:4" ht="10.9" customHeight="1" x14ac:dyDescent="0.2">
      <c r="A18" s="7" t="s">
        <v>17</v>
      </c>
      <c r="B18" s="8">
        <v>0</v>
      </c>
      <c r="C18" s="8">
        <v>0</v>
      </c>
      <c r="D18" s="8">
        <v>69</v>
      </c>
    </row>
    <row r="19" spans="1:4" ht="10.9" customHeight="1" x14ac:dyDescent="0.2">
      <c r="A19" s="7" t="s">
        <v>18</v>
      </c>
      <c r="B19" s="8">
        <v>352.78</v>
      </c>
      <c r="C19" s="8">
        <v>352.78</v>
      </c>
      <c r="D19" s="8">
        <v>0</v>
      </c>
    </row>
    <row r="20" spans="1:4" ht="10.9" customHeight="1" x14ac:dyDescent="0.2">
      <c r="A20" s="9" t="s">
        <v>19</v>
      </c>
      <c r="B20" s="10">
        <f>SUM(B11:B19)</f>
        <v>1198.24</v>
      </c>
      <c r="C20" s="10">
        <f>SUM(C11:C19)</f>
        <v>1477.74</v>
      </c>
      <c r="D20" s="10">
        <f>SUM(D11:D19)</f>
        <v>69</v>
      </c>
    </row>
    <row r="21" spans="1:4" ht="13.35" customHeight="1" x14ac:dyDescent="0.2"/>
    <row r="22" spans="1:4" ht="10.9" customHeight="1" x14ac:dyDescent="0.2">
      <c r="A22" s="11" t="s">
        <v>20</v>
      </c>
      <c r="B22" s="12">
        <f>((B8 + 0) - B20)</f>
        <v>-236.98000000000002</v>
      </c>
      <c r="C22" s="12">
        <f>((C8 + 0) - C20)</f>
        <v>-523.74</v>
      </c>
      <c r="D22" s="12">
        <f>((D8 + 0) - D20)</f>
        <v>-69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D44F-FF47-4EF9-826E-655D633463CF}">
  <dimension ref="A1:D15"/>
  <sheetViews>
    <sheetView showGridLines="0" tabSelected="1" zoomScaleNormal="100" workbookViewId="0">
      <selection activeCell="B5" sqref="B5:B13"/>
    </sheetView>
  </sheetViews>
  <sheetFormatPr defaultRowHeight="12" x14ac:dyDescent="0.2"/>
  <cols>
    <col min="1" max="1" width="28.85546875" customWidth="1"/>
    <col min="2" max="2" width="16.140625" customWidth="1"/>
    <col min="3" max="3" width="15.28515625" customWidth="1"/>
    <col min="4" max="4" width="11.42578125" customWidth="1"/>
  </cols>
  <sheetData>
    <row r="1" spans="1:4" s="1" customFormat="1" ht="12.2" customHeight="1" x14ac:dyDescent="0.2">
      <c r="A1" s="2" t="s">
        <v>0</v>
      </c>
      <c r="B1" s="15" t="s">
        <v>21</v>
      </c>
      <c r="C1" s="15" t="s">
        <v>22</v>
      </c>
      <c r="D1" s="15" t="s">
        <v>23</v>
      </c>
    </row>
    <row r="2" spans="1:4" ht="10.9" customHeight="1" x14ac:dyDescent="0.2">
      <c r="A2" s="5" t="s">
        <v>5</v>
      </c>
      <c r="B2" s="6">
        <v>961.26</v>
      </c>
      <c r="C2" s="6">
        <v>0</v>
      </c>
      <c r="D2" s="6">
        <v>0</v>
      </c>
    </row>
    <row r="3" spans="1:4" ht="10.9" customHeight="1" x14ac:dyDescent="0.2">
      <c r="A3" s="7" t="s">
        <v>6</v>
      </c>
      <c r="B3" s="8">
        <v>0</v>
      </c>
      <c r="C3" s="8">
        <v>954</v>
      </c>
      <c r="D3" s="8">
        <v>0</v>
      </c>
    </row>
    <row r="4" spans="1:4" ht="10.9" customHeight="1" x14ac:dyDescent="0.2">
      <c r="A4" s="5" t="s">
        <v>10</v>
      </c>
      <c r="B4" s="13">
        <v>-90</v>
      </c>
      <c r="C4" s="13">
        <v>0</v>
      </c>
      <c r="D4" s="6">
        <v>0</v>
      </c>
    </row>
    <row r="5" spans="1:4" ht="10.9" customHeight="1" x14ac:dyDescent="0.2">
      <c r="A5" s="7" t="s">
        <v>11</v>
      </c>
      <c r="B5" s="14">
        <v>24.59</v>
      </c>
      <c r="C5" s="14">
        <v>75.5</v>
      </c>
      <c r="D5" s="8">
        <v>0</v>
      </c>
    </row>
    <row r="6" spans="1:4" ht="10.9" customHeight="1" x14ac:dyDescent="0.2">
      <c r="A6" s="7" t="s">
        <v>12</v>
      </c>
      <c r="B6" s="14">
        <v>579.5</v>
      </c>
      <c r="C6" s="14">
        <v>0</v>
      </c>
      <c r="D6" s="8">
        <v>0</v>
      </c>
    </row>
    <row r="7" spans="1:4" ht="10.9" customHeight="1" x14ac:dyDescent="0.2">
      <c r="A7" s="7" t="s">
        <v>13</v>
      </c>
      <c r="B7" s="14">
        <v>0</v>
      </c>
      <c r="C7" s="14">
        <v>763.04</v>
      </c>
      <c r="D7" s="8">
        <v>0</v>
      </c>
    </row>
    <row r="8" spans="1:4" ht="10.9" customHeight="1" x14ac:dyDescent="0.2">
      <c r="A8" s="7" t="s">
        <v>14</v>
      </c>
      <c r="B8" s="14">
        <v>-90</v>
      </c>
      <c r="C8" s="14">
        <v>0</v>
      </c>
      <c r="D8" s="8">
        <v>0</v>
      </c>
    </row>
    <row r="9" spans="1:4" ht="10.9" customHeight="1" x14ac:dyDescent="0.2">
      <c r="A9" s="7" t="s">
        <v>15</v>
      </c>
      <c r="B9" s="14">
        <v>241.37</v>
      </c>
      <c r="C9" s="14">
        <v>0</v>
      </c>
      <c r="D9" s="8">
        <v>0</v>
      </c>
    </row>
    <row r="10" spans="1:4" ht="10.9" customHeight="1" x14ac:dyDescent="0.2">
      <c r="A10" s="7" t="s">
        <v>16</v>
      </c>
      <c r="B10" s="14">
        <v>0</v>
      </c>
      <c r="C10" s="14">
        <v>286.42</v>
      </c>
      <c r="D10" s="8">
        <v>0</v>
      </c>
    </row>
    <row r="11" spans="1:4" ht="10.9" customHeight="1" x14ac:dyDescent="0.2">
      <c r="A11" s="7" t="s">
        <v>17</v>
      </c>
      <c r="B11" s="14">
        <v>0</v>
      </c>
      <c r="C11" s="14">
        <v>0</v>
      </c>
      <c r="D11" s="8">
        <v>69</v>
      </c>
    </row>
    <row r="12" spans="1:4" ht="10.9" customHeight="1" x14ac:dyDescent="0.2">
      <c r="A12" s="7" t="s">
        <v>18</v>
      </c>
      <c r="B12" s="14">
        <v>352.78</v>
      </c>
      <c r="C12" s="14">
        <v>352.78</v>
      </c>
      <c r="D12" s="8">
        <v>0</v>
      </c>
    </row>
    <row r="13" spans="1:4" ht="10.9" customHeight="1" x14ac:dyDescent="0.2">
      <c r="A13" s="9" t="s">
        <v>19</v>
      </c>
      <c r="B13" s="10">
        <f>SUM(B4:B12)</f>
        <v>1018.24</v>
      </c>
      <c r="C13" s="10">
        <f>SUM(C4:C12)</f>
        <v>1477.74</v>
      </c>
      <c r="D13" s="10">
        <f>SUM(D4:D12)</f>
        <v>69</v>
      </c>
    </row>
    <row r="14" spans="1:4" ht="13.35" customHeight="1" x14ac:dyDescent="0.2"/>
    <row r="15" spans="1:4" ht="10.9" customHeight="1" x14ac:dyDescent="0.2">
      <c r="A15" s="11" t="s">
        <v>20</v>
      </c>
      <c r="B15" s="12" t="e">
        <f>((#REF! + 0) - B13)</f>
        <v>#REF!</v>
      </c>
      <c r="C15" s="12" t="e">
        <f>((#REF! + 0) - C13)</f>
        <v>#REF!</v>
      </c>
      <c r="D15" s="12" t="e">
        <f>((#REF! + 0) - D13)</f>
        <v>#REF!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</vt:lpstr>
      <vt:lpstr>AprWorkings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Bird</dc:creator>
  <cp:lastModifiedBy>Christopher Bird</cp:lastModifiedBy>
  <dcterms:created xsi:type="dcterms:W3CDTF">2026-01-04T17:12:26Z</dcterms:created>
  <dcterms:modified xsi:type="dcterms:W3CDTF">2026-01-04T18:05:31Z</dcterms:modified>
</cp:coreProperties>
</file>