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17" documentId="8_{FD2ED06A-FF89-433A-88A5-00CB73D5536D}" xr6:coauthVersionLast="47" xr6:coauthVersionMax="47" xr10:uidLastSave="{80D5A2F6-2012-4769-99F3-032E5DE17D5F}"/>
  <bookViews>
    <workbookView xWindow="-120" yWindow="-120" windowWidth="38640" windowHeight="21120" xr2:uid="{2BBE21C3-8219-4296-BA44-7C28B129EB71}"/>
  </bookViews>
  <sheets>
    <sheet name="Sheet1" sheetId="1" r:id="rId1"/>
  </sheets>
  <calcPr calcId="191029"/>
  <pivotCaches>
    <pivotCache cacheId="361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yData_d4213ebc-4660-462b-a04c-5bf8d3c51d98" name="myData" connection="Query - myData"/>
          <x15:modelTable id="myGrouping_c992b688-c5ff-4159-8a20-e1790443964b" name="myGrouping" connection="Query - myGrouping"/>
        </x15:modelTables>
        <x15:modelRelationships>
          <x15:modelRelationship fromTable="myData" fromColumn="Period" toTable="myGrouping" toColumn="Period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G63" i="1" s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G49" i="1" s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G35" i="1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G21" i="1" s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G7" i="1" s="1"/>
  <c r="G8" i="1" l="1"/>
  <c r="G10" i="1" l="1"/>
  <c r="G9" i="1"/>
  <c r="G12" i="1" l="1"/>
  <c r="G11" i="1"/>
  <c r="G14" i="1" l="1"/>
  <c r="G13" i="1"/>
  <c r="G15" i="1" l="1"/>
  <c r="G16" i="1" l="1"/>
  <c r="G17" i="1" l="1"/>
  <c r="G18" i="1" l="1"/>
  <c r="G19" i="1" l="1"/>
  <c r="G20" i="1" l="1"/>
  <c r="G22" i="1" l="1"/>
  <c r="G23" i="1" l="1"/>
  <c r="G24" i="1" l="1"/>
  <c r="G25" i="1" l="1"/>
  <c r="G26" i="1" l="1"/>
  <c r="G27" i="1" l="1"/>
  <c r="G28" i="1" l="1"/>
  <c r="G29" i="1" l="1"/>
  <c r="G30" i="1" l="1"/>
  <c r="G31" i="1" l="1"/>
  <c r="G32" i="1" l="1"/>
  <c r="G33" i="1" l="1"/>
  <c r="G34" i="1" l="1"/>
  <c r="G36" i="1" l="1"/>
  <c r="G37" i="1" l="1"/>
  <c r="G38" i="1" l="1"/>
  <c r="G39" i="1" l="1"/>
  <c r="G40" i="1" l="1"/>
  <c r="G41" i="1" l="1"/>
  <c r="G42" i="1" l="1"/>
  <c r="G43" i="1" l="1"/>
  <c r="G44" i="1" l="1"/>
  <c r="G45" i="1" l="1"/>
  <c r="G46" i="1" l="1"/>
  <c r="G47" i="1" l="1"/>
  <c r="G48" i="1" l="1"/>
  <c r="G50" i="1" l="1"/>
  <c r="G51" i="1" l="1"/>
  <c r="G52" i="1" l="1"/>
  <c r="G53" i="1" l="1"/>
  <c r="G54" i="1" l="1"/>
  <c r="G55" i="1" l="1"/>
  <c r="G56" i="1" l="1"/>
  <c r="G57" i="1" l="1"/>
  <c r="G58" i="1" l="1"/>
  <c r="G59" i="1" l="1"/>
  <c r="G60" i="1" l="1"/>
  <c r="G61" i="1" l="1"/>
  <c r="G62" i="1" l="1"/>
  <c r="G64" i="1" l="1"/>
  <c r="G65" i="1" l="1"/>
  <c r="H64" i="1"/>
  <c r="H61" i="1" l="1"/>
  <c r="H58" i="1"/>
  <c r="H59" i="1"/>
  <c r="H60" i="1"/>
  <c r="H62" i="1"/>
  <c r="H57" i="1"/>
  <c r="H56" i="1"/>
  <c r="H54" i="1"/>
  <c r="H55" i="1"/>
  <c r="H52" i="1"/>
  <c r="H53" i="1"/>
  <c r="H51" i="1"/>
  <c r="H50" i="1"/>
  <c r="H48" i="1"/>
  <c r="H47" i="1"/>
  <c r="H46" i="1"/>
  <c r="H45" i="1"/>
  <c r="H43" i="1"/>
  <c r="H44" i="1"/>
  <c r="H41" i="1"/>
  <c r="H40" i="1"/>
  <c r="H42" i="1"/>
  <c r="H39" i="1"/>
  <c r="H38" i="1"/>
  <c r="H37" i="1"/>
  <c r="H36" i="1"/>
  <c r="H33" i="1"/>
  <c r="H34" i="1"/>
  <c r="H32" i="1"/>
  <c r="H31" i="1"/>
  <c r="H30" i="1"/>
  <c r="H28" i="1"/>
  <c r="H29" i="1"/>
  <c r="H26" i="1"/>
  <c r="H27" i="1"/>
  <c r="H25" i="1"/>
  <c r="H23" i="1"/>
  <c r="H24" i="1"/>
  <c r="H20" i="1"/>
  <c r="H22" i="1"/>
  <c r="H19" i="1"/>
  <c r="H18" i="1"/>
  <c r="H16" i="1"/>
  <c r="H17" i="1"/>
  <c r="H15" i="1"/>
  <c r="H13" i="1"/>
  <c r="H9" i="1"/>
  <c r="H14" i="1"/>
  <c r="H12" i="1"/>
  <c r="H11" i="1"/>
  <c r="H10" i="1"/>
  <c r="H7" i="1"/>
  <c r="H8" i="1"/>
  <c r="H63" i="1"/>
  <c r="H35" i="1"/>
  <c r="H49" i="1"/>
  <c r="H21" i="1"/>
  <c r="H6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665C07-0F15-4831-950B-37217115BF23}" name="Query - myData" description="Connection to the 'myData' query in the workbook." type="100" refreshedVersion="8" minRefreshableVersion="5">
    <extLst>
      <ext xmlns:x15="http://schemas.microsoft.com/office/spreadsheetml/2010/11/main" uri="{DE250136-89BD-433C-8126-D09CA5730AF9}">
        <x15:connection id="a6eec912-7191-49df-b1fb-3754b73acd7c"/>
      </ext>
    </extLst>
  </connection>
  <connection id="2" xr16:uid="{A31275EE-8394-46BD-9830-83AF58A7FDD0}" name="Query - myGrouping" description="Connection to the 'myGrouping' query in the workbook." type="100" refreshedVersion="8" minRefreshableVersion="5">
    <extLst>
      <ext xmlns:x15="http://schemas.microsoft.com/office/spreadsheetml/2010/11/main" uri="{DE250136-89BD-433C-8126-D09CA5730AF9}">
        <x15:connection id="7582c268-ffbb-4820-948b-4cd126701fa3"/>
      </ext>
    </extLst>
  </connection>
  <connection id="3" xr16:uid="{1D64E760-3E1E-4C01-9D53-09175AE93CA9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<sst xmlns="http://schemas.openxmlformats.org/spreadsheetml/2006/main" count="15" uniqueCount="15">
  <si>
    <t>Date</t>
  </si>
  <si>
    <t>Value</t>
  </si>
  <si>
    <t>DayNum</t>
  </si>
  <si>
    <t>Mod</t>
  </si>
  <si>
    <t>GroupNum</t>
  </si>
  <si>
    <t>Period</t>
  </si>
  <si>
    <t>Row Labels</t>
  </si>
  <si>
    <t>01-Jan - 14-Jan</t>
  </si>
  <si>
    <t>15-Jan - 28-Jan</t>
  </si>
  <si>
    <t>29-Jan - 11-Feb</t>
  </si>
  <si>
    <t>12-Feb - 25-Feb</t>
  </si>
  <si>
    <t>26-Feb - 28-Feb</t>
  </si>
  <si>
    <t>Grand Total</t>
  </si>
  <si>
    <t>Sum of Value</t>
  </si>
  <si>
    <t>PP via 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</si>
</sst>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;\(&quot;€&quot;\ #,##0.00\);&quot;€&quot;\ #,##0.00"/>
  </numFmts>
  <fonts count="1" x14ac:knownFonts="1">
    <font>
      <sz val="12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quotePrefix="1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2" borderId="0" xfId="0" applyFill="1"/>
    <xf numFmtId="44" fontId="0" fillId="0" borderId="0" xfId="0" applyNumberFormat="1"/>
  </cellXfs>
  <cellStyles count="1">
    <cellStyle name="Normal" xfId="0" builtinId="0"/>
  </cellStyles>
  <dxfs count="5">
    <dxf>
      <numFmt numFmtId="34" formatCode="_(&quot;€&quot;\ * #,##0.00_);_(&quot;€&quot;\ * \(#,##0.00\);_(&quot;€&quot;\ * &quot;-&quot;??_);_(@_)"/>
    </dxf>
    <dxf>
      <numFmt numFmtId="21" formatCode="dd\-mmm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theme" Target="theme/theme1.xml"/><Relationship Id="rId21" Type="http://schemas.openxmlformats.org/officeDocument/2006/relationships/customXml" Target="../customXml/item13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styles" Target="style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vE" refreshedDate="46055.447150578701" backgroundQuery="1" createdVersion="8" refreshedVersion="8" minRefreshableVersion="3" recordCount="0" supportSubquery="1" supportAdvancedDrill="1" xr:uid="{D43B216C-7C0B-4F09-AAE5-51FF0E256BEB}">
  <cacheSource type="external" connectionId="3"/>
  <cacheFields count="2">
    <cacheField name="[myGrouping].[Period].[Period]" caption="Period" numFmtId="0" hierarchy="7" level="1">
      <sharedItems count="5">
        <s v="01-Jan - 14-Jan"/>
        <s v="15-Jan - 28-Jan"/>
        <s v="29-Jan - 11-Feb"/>
        <s v="12-Feb - 25-Feb"/>
        <s v="26-Feb - 28-Feb"/>
      </sharedItems>
    </cacheField>
    <cacheField name="[Measures].[Sum of Value]" caption="Sum of Value" numFmtId="0" hierarchy="12" level="32767"/>
  </cacheFields>
  <cacheHierarchies count="13">
    <cacheHierarchy uniqueName="[myData].[Date]" caption="Date" attribute="1" defaultMemberUniqueName="[myData].[Date].[All]" allUniqueName="[myData].[Date].[All]" dimensionUniqueName="[myData]" displayFolder="" count="0" memberValueDatatype="130" unbalanced="0"/>
    <cacheHierarchy uniqueName="[myData].[Value]" caption="Value" attribute="1" defaultMemberUniqueName="[myData].[Value].[All]" allUniqueName="[myData].[Value].[All]" dimensionUniqueName="[myData]" displayFolder="" count="0" memberValueDatatype="5" unbalanced="0"/>
    <cacheHierarchy uniqueName="[myData].[DayNum]" caption="DayNum" attribute="1" defaultMemberUniqueName="[myData].[DayNum].[All]" allUniqueName="[myData].[DayNum].[All]" dimensionUniqueName="[myData]" displayFolder="" count="0" memberValueDatatype="130" unbalanced="0"/>
    <cacheHierarchy uniqueName="[myData].[Mod]" caption="Mod" attribute="1" defaultMemberUniqueName="[myData].[Mod].[All]" allUniqueName="[myData].[Mod].[All]" dimensionUniqueName="[myData]" displayFolder="" count="0" memberValueDatatype="130" unbalanced="0"/>
    <cacheHierarchy uniqueName="[myData].[GroupNum]" caption="GroupNum" attribute="1" defaultMemberUniqueName="[myData].[GroupNum].[All]" allUniqueName="[myData].[GroupNum].[All]" dimensionUniqueName="[myData]" displayFolder="" count="0" memberValueDatatype="130" unbalanced="0"/>
    <cacheHierarchy uniqueName="[myData].[Period]" caption="Period" attribute="1" defaultMemberUniqueName="[myData].[Period].[All]" allUniqueName="[myData].[Period].[All]" dimensionUniqueName="[myData]" displayFolder="" count="0" memberValueDatatype="130" unbalanced="0"/>
    <cacheHierarchy uniqueName="[myGrouping].[GroupNum]" caption="GroupNum" attribute="1" defaultMemberUniqueName="[myGrouping].[GroupNum].[All]" allUniqueName="[myGrouping].[GroupNum].[All]" dimensionUniqueName="[myGrouping]" displayFolder="" count="0" memberValueDatatype="130" unbalanced="0"/>
    <cacheHierarchy uniqueName="[myGrouping].[Period]" caption="Period" attribute="1" defaultMemberUniqueName="[myGrouping].[Period].[All]" allUniqueName="[myGrouping].[Period].[All]" dimensionUniqueName="[myGrouping]" displayFolder="" count="2" memberValueDatatype="130" unbalanced="0">
      <fieldsUsage count="2">
        <fieldUsage x="-1"/>
        <fieldUsage x="0"/>
      </fieldsUsage>
    </cacheHierarchy>
    <cacheHierarchy uniqueName="[Measures].[__XL_Count myData]" caption="__XL_Count myData" measure="1" displayFolder="" measureGroup="myData" count="0" hidden="1"/>
    <cacheHierarchy uniqueName="[Measures].[__XL_Count myGrouping]" caption="__XL_Count myGrouping" measure="1" displayFolder="" measureGroup="myGrouping" count="0" hidden="1"/>
    <cacheHierarchy uniqueName="[Measures].[__No measures defined]" caption="__No measures defined" measure="1" displayFolder="" count="0" hidden="1"/>
    <cacheHierarchy uniqueName="[Measures].[Count of Value]" caption="Count of Value" measure="1" displayFolder="" measureGroup="myData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Value]" caption="Sum of Value" measure="1" displayFolder="" measureGroup="myDat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myData" uniqueName="[myData]" caption="myData"/>
    <dimension name="myGrouping" uniqueName="[myGrouping]" caption="myGrouping"/>
  </dimensions>
  <measureGroups count="2">
    <measureGroup name="myData" caption="myData"/>
    <measureGroup name="myGrouping" caption="myGrouping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8F586E-891E-40D4-A2AA-190C5FD9F518}" name="PivotTable1" cacheId="361" applyNumberFormats="0" applyBorderFormats="0" applyFontFormats="0" applyPatternFormats="0" applyAlignmentFormats="0" applyWidthHeightFormats="1" dataCaption="Values" tag="af60e3e4-5c8d-49f1-ae44-6cfc29609d07" updatedVersion="8" minRefreshableVersion="3" itemPrintTitles="1" createdVersion="8" indent="0" multipleFieldFilters="0">
  <location ref="K6:L12" firstHeaderRow="1" firstDataRow="1" firstDataCol="1"/>
  <pivotFields count="2">
    <pivotField axis="axisRow" allDrilled="1" subtotalTop="0" showAll="0" insertBlankRow="1" dataSourceSort="1" defaultAttributeDrillState="1">
      <items count="6">
        <item x="0"/>
        <item x="1"/>
        <item x="2"/>
        <item x="3"/>
        <item x="4"/>
        <item t="default"/>
      </items>
    </pivotField>
    <pivotField dataField="1" subtotalTop="0" showAll="0" insertBlankRow="1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Value" fld="1" baseField="0" baseItem="0"/>
  </dataField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yGrouping]"/>
        <x15:activeTabTopLevelEntity name="[myData]"/>
      </x15:pivotTableUISettings>
    </ext>
    <ext xmlns:xpdl="http://schemas.microsoft.com/office/spreadsheetml/2016/pivotdefaultlayout" uri="{747A6164-185A-40DC-8AA5-F01512510D54}">
      <xpdl:pivotTableDefinition16 SubtotalsOnTopDefault="0"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104A82-A7B5-47A7-BD17-ED342D9928C2}" name="myData" displayName="myData" ref="C6:H65" totalsRowShown="0">
  <autoFilter ref="C6:H65" xr:uid="{62104A82-A7B5-47A7-BD17-ED342D9928C2}"/>
  <tableColumns count="6">
    <tableColumn id="1" xr3:uid="{64E4F1F7-5C2A-4EC4-8729-F1997DE1EC06}" name="Date" dataDxfId="1"/>
    <tableColumn id="2" xr3:uid="{4DB696C9-DAEA-4415-A33F-A2FD92C0EF23}" name="Value" dataDxfId="0"/>
    <tableColumn id="4" xr3:uid="{FEA22BFD-9487-4E9A-A611-D04435794D8C}" name="DayNum"/>
    <tableColumn id="5" xr3:uid="{D764A4B9-46AD-4E0A-B3E8-8A8F7768ADE7}" name="Mod" dataDxfId="4">
      <calculatedColumnFormula>MOD(myData[[#This Row],[DayNum]],$F$3)</calculatedColumnFormula>
    </tableColumn>
    <tableColumn id="6" xr3:uid="{3043C3F7-4E86-4A08-9D10-FB2AF361BAF3}" name="GroupNum" dataDxfId="3">
      <calculatedColumnFormula>IF(myData[[#This Row],[Mod]]=0,myData[[#This Row],[DayNum]],MAX($G$6:G6))</calculatedColumnFormula>
    </tableColumn>
    <tableColumn id="7" xr3:uid="{22C3AEF0-7495-4D9F-94A5-D702B1FDF834}" name="Period" dataDxfId="2">
      <calculatedColumnFormula>TEXT(_xlfn.MINIFS(myData[Date],myData[GroupNum],myData[[#This Row],[GroupNum]]), "dd-mmm") &amp; " - " &amp; TEXT(_xlfn.MAXIFS(myData[Date],myData[GroupNum],myData[[#This Row],[GroupNum]]), "dd-mmm")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D85C-6462-44ED-AB12-8AF760AB9490}">
  <dimension ref="B3:L65"/>
  <sheetViews>
    <sheetView tabSelected="1" workbookViewId="0">
      <selection activeCell="L20" sqref="L20"/>
    </sheetView>
  </sheetViews>
  <sheetFormatPr defaultRowHeight="15.75" x14ac:dyDescent="0.25"/>
  <cols>
    <col min="5" max="5" width="10.625" bestFit="1" customWidth="1"/>
    <col min="6" max="6" width="6.875" bestFit="1" customWidth="1"/>
    <col min="7" max="7" width="12.5" bestFit="1" customWidth="1"/>
    <col min="8" max="8" width="14" bestFit="1" customWidth="1"/>
    <col min="11" max="11" width="14" bestFit="1" customWidth="1"/>
    <col min="12" max="12" width="12.25" bestFit="1" customWidth="1"/>
  </cols>
  <sheetData>
    <row r="3" spans="2:12" x14ac:dyDescent="0.25">
      <c r="F3" s="5">
        <v>14</v>
      </c>
    </row>
    <row r="4" spans="2:12" x14ac:dyDescent="0.25">
      <c r="K4" t="s">
        <v>14</v>
      </c>
    </row>
    <row r="6" spans="2:12" x14ac:dyDescent="0.25">
      <c r="B6" s="1"/>
      <c r="C6" t="s">
        <v>0</v>
      </c>
      <c r="D6" t="s">
        <v>1</v>
      </c>
      <c r="E6" t="s">
        <v>2</v>
      </c>
      <c r="F6" t="s">
        <v>3</v>
      </c>
      <c r="G6" t="s">
        <v>4</v>
      </c>
      <c r="H6" t="s">
        <v>5</v>
      </c>
      <c r="K6" s="2" t="s">
        <v>6</v>
      </c>
      <c r="L6" t="s">
        <v>13</v>
      </c>
    </row>
    <row r="7" spans="2:12" x14ac:dyDescent="0.25">
      <c r="B7" s="1"/>
      <c r="C7" s="1">
        <v>46023</v>
      </c>
      <c r="D7" s="6">
        <v>100</v>
      </c>
      <c r="E7">
        <v>0</v>
      </c>
      <c r="F7">
        <f>MOD(myData[[#This Row],[DayNum]],$F$3)</f>
        <v>0</v>
      </c>
      <c r="G7">
        <f>MOD(IF(myData[[#This Row],[Mod]]=0,myData[[#This Row],[DayNum]],MAX($G$6:G6)),$F$3)</f>
        <v>0</v>
      </c>
      <c r="H7" t="str">
        <f>TEXT(_xlfn.MINIFS(myData[Date],myData[GroupNum],myData[[#This Row],[GroupNum]]), "dd-mmm") &amp; " - " &amp; TEXT(_xlfn.MAXIFS(myData[Date],myData[GroupNum],myData[[#This Row],[GroupNum]]), "dd-mmm")</f>
        <v>01-Jan - 14-Jan</v>
      </c>
      <c r="K7" s="3" t="s">
        <v>7</v>
      </c>
      <c r="L7" s="4">
        <v>1400</v>
      </c>
    </row>
    <row r="8" spans="2:12" x14ac:dyDescent="0.25">
      <c r="B8" s="1"/>
      <c r="C8" s="1">
        <v>46024</v>
      </c>
      <c r="D8" s="6">
        <v>100</v>
      </c>
      <c r="E8">
        <v>1</v>
      </c>
      <c r="F8">
        <f>MOD(myData[[#This Row],[DayNum]],$F$3)</f>
        <v>1</v>
      </c>
      <c r="G8">
        <f>IF(myData[[#This Row],[Mod]]=0,myData[[#This Row],[DayNum]],MAX($G$6:G7))</f>
        <v>0</v>
      </c>
      <c r="H8" t="str">
        <f>TEXT(_xlfn.MINIFS(myData[Date],myData[GroupNum],myData[[#This Row],[GroupNum]]), "dd-mmm") &amp; " - " &amp; TEXT(_xlfn.MAXIFS(myData[Date],myData[GroupNum],myData[[#This Row],[GroupNum]]), "dd-mmm")</f>
        <v>01-Jan - 14-Jan</v>
      </c>
      <c r="K8" s="3" t="s">
        <v>8</v>
      </c>
      <c r="L8" s="4">
        <v>1400</v>
      </c>
    </row>
    <row r="9" spans="2:12" x14ac:dyDescent="0.25">
      <c r="B9" s="1"/>
      <c r="C9" s="1">
        <v>46025</v>
      </c>
      <c r="D9" s="6">
        <v>100</v>
      </c>
      <c r="E9">
        <v>2</v>
      </c>
      <c r="F9">
        <f>MOD(myData[[#This Row],[DayNum]],$F$3)</f>
        <v>2</v>
      </c>
      <c r="G9">
        <f>IF(myData[[#This Row],[Mod]]=0,myData[[#This Row],[DayNum]],MAX($G$6:G8))</f>
        <v>0</v>
      </c>
      <c r="H9" t="str">
        <f>TEXT(_xlfn.MINIFS(myData[Date],myData[GroupNum],myData[[#This Row],[GroupNum]]), "dd-mmm") &amp; " - " &amp; TEXT(_xlfn.MAXIFS(myData[Date],myData[GroupNum],myData[[#This Row],[GroupNum]]), "dd-mmm")</f>
        <v>01-Jan - 14-Jan</v>
      </c>
      <c r="K9" s="3" t="s">
        <v>9</v>
      </c>
      <c r="L9" s="4">
        <v>1400</v>
      </c>
    </row>
    <row r="10" spans="2:12" x14ac:dyDescent="0.25">
      <c r="B10" s="1"/>
      <c r="C10" s="1">
        <v>46026</v>
      </c>
      <c r="D10" s="6">
        <v>100</v>
      </c>
      <c r="E10">
        <v>3</v>
      </c>
      <c r="F10">
        <f>MOD(myData[[#This Row],[DayNum]],$F$3)</f>
        <v>3</v>
      </c>
      <c r="G10">
        <f>IF(myData[[#This Row],[Mod]]=0,myData[[#This Row],[DayNum]],MAX($G$6:G9))</f>
        <v>0</v>
      </c>
      <c r="H10" t="str">
        <f>TEXT(_xlfn.MINIFS(myData[Date],myData[GroupNum],myData[[#This Row],[GroupNum]]), "dd-mmm") &amp; " - " &amp; TEXT(_xlfn.MAXIFS(myData[Date],myData[GroupNum],myData[[#This Row],[GroupNum]]), "dd-mmm")</f>
        <v>01-Jan - 14-Jan</v>
      </c>
      <c r="K10" s="3" t="s">
        <v>10</v>
      </c>
      <c r="L10" s="4">
        <v>1400</v>
      </c>
    </row>
    <row r="11" spans="2:12" x14ac:dyDescent="0.25">
      <c r="B11" s="1"/>
      <c r="C11" s="1">
        <v>46027</v>
      </c>
      <c r="D11" s="6">
        <v>100</v>
      </c>
      <c r="E11">
        <v>4</v>
      </c>
      <c r="F11">
        <f>MOD(myData[[#This Row],[DayNum]],$F$3)</f>
        <v>4</v>
      </c>
      <c r="G11">
        <f>IF(myData[[#This Row],[Mod]]=0,myData[[#This Row],[DayNum]],MAX($G$6:G10))</f>
        <v>0</v>
      </c>
      <c r="H11" t="str">
        <f>TEXT(_xlfn.MINIFS(myData[Date],myData[GroupNum],myData[[#This Row],[GroupNum]]), "dd-mmm") &amp; " - " &amp; TEXT(_xlfn.MAXIFS(myData[Date],myData[GroupNum],myData[[#This Row],[GroupNum]]), "dd-mmm")</f>
        <v>01-Jan - 14-Jan</v>
      </c>
      <c r="K11" s="3" t="s">
        <v>11</v>
      </c>
      <c r="L11" s="4">
        <v>300</v>
      </c>
    </row>
    <row r="12" spans="2:12" x14ac:dyDescent="0.25">
      <c r="B12" s="1"/>
      <c r="C12" s="1">
        <v>46028</v>
      </c>
      <c r="D12" s="6">
        <v>100</v>
      </c>
      <c r="E12">
        <v>5</v>
      </c>
      <c r="F12">
        <f>MOD(myData[[#This Row],[DayNum]],$F$3)</f>
        <v>5</v>
      </c>
      <c r="G12">
        <f>IF(myData[[#This Row],[Mod]]=0,myData[[#This Row],[DayNum]],MAX($G$6:G11))</f>
        <v>0</v>
      </c>
      <c r="H12" t="str">
        <f>TEXT(_xlfn.MINIFS(myData[Date],myData[GroupNum],myData[[#This Row],[GroupNum]]), "dd-mmm") &amp; " - " &amp; TEXT(_xlfn.MAXIFS(myData[Date],myData[GroupNum],myData[[#This Row],[GroupNum]]), "dd-mmm")</f>
        <v>01-Jan - 14-Jan</v>
      </c>
      <c r="K12" s="3" t="s">
        <v>12</v>
      </c>
      <c r="L12" s="4">
        <v>5900</v>
      </c>
    </row>
    <row r="13" spans="2:12" x14ac:dyDescent="0.25">
      <c r="B13" s="1"/>
      <c r="C13" s="1">
        <v>46029</v>
      </c>
      <c r="D13" s="6">
        <v>100</v>
      </c>
      <c r="E13">
        <v>6</v>
      </c>
      <c r="F13">
        <f>MOD(myData[[#This Row],[DayNum]],$F$3)</f>
        <v>6</v>
      </c>
      <c r="G13">
        <f>IF(myData[[#This Row],[Mod]]=0,myData[[#This Row],[DayNum]],MAX($G$6:G12))</f>
        <v>0</v>
      </c>
      <c r="H13" t="str">
        <f>TEXT(_xlfn.MINIFS(myData[Date],myData[GroupNum],myData[[#This Row],[GroupNum]]), "dd-mmm") &amp; " - " &amp; TEXT(_xlfn.MAXIFS(myData[Date],myData[GroupNum],myData[[#This Row],[GroupNum]]), "dd-mmm")</f>
        <v>01-Jan - 14-Jan</v>
      </c>
    </row>
    <row r="14" spans="2:12" x14ac:dyDescent="0.25">
      <c r="B14" s="1"/>
      <c r="C14" s="1">
        <v>46030</v>
      </c>
      <c r="D14" s="6">
        <v>100</v>
      </c>
      <c r="E14">
        <v>7</v>
      </c>
      <c r="F14">
        <f>MOD(myData[[#This Row],[DayNum]],$F$3)</f>
        <v>7</v>
      </c>
      <c r="G14">
        <f>IF(myData[[#This Row],[Mod]]=0,myData[[#This Row],[DayNum]],MAX($G$6:G13))</f>
        <v>0</v>
      </c>
      <c r="H14" t="str">
        <f>TEXT(_xlfn.MINIFS(myData[Date],myData[GroupNum],myData[[#This Row],[GroupNum]]), "dd-mmm") &amp; " - " &amp; TEXT(_xlfn.MAXIFS(myData[Date],myData[GroupNum],myData[[#This Row],[GroupNum]]), "dd-mmm")</f>
        <v>01-Jan - 14-Jan</v>
      </c>
    </row>
    <row r="15" spans="2:12" x14ac:dyDescent="0.25">
      <c r="B15" s="1"/>
      <c r="C15" s="1">
        <v>46031</v>
      </c>
      <c r="D15" s="6">
        <v>100</v>
      </c>
      <c r="E15">
        <v>8</v>
      </c>
      <c r="F15">
        <f>MOD(myData[[#This Row],[DayNum]],$F$3)</f>
        <v>8</v>
      </c>
      <c r="G15">
        <f>IF(myData[[#This Row],[Mod]]=0,myData[[#This Row],[DayNum]],MAX($G$6:G14))</f>
        <v>0</v>
      </c>
      <c r="H15" t="str">
        <f>TEXT(_xlfn.MINIFS(myData[Date],myData[GroupNum],myData[[#This Row],[GroupNum]]), "dd-mmm") &amp; " - " &amp; TEXT(_xlfn.MAXIFS(myData[Date],myData[GroupNum],myData[[#This Row],[GroupNum]]), "dd-mmm")</f>
        <v>01-Jan - 14-Jan</v>
      </c>
    </row>
    <row r="16" spans="2:12" x14ac:dyDescent="0.25">
      <c r="B16" s="1"/>
      <c r="C16" s="1">
        <v>46032</v>
      </c>
      <c r="D16" s="6">
        <v>100</v>
      </c>
      <c r="E16">
        <v>9</v>
      </c>
      <c r="F16">
        <f>MOD(myData[[#This Row],[DayNum]],$F$3)</f>
        <v>9</v>
      </c>
      <c r="G16">
        <f>IF(myData[[#This Row],[Mod]]=0,myData[[#This Row],[DayNum]],MAX($G$6:G15))</f>
        <v>0</v>
      </c>
      <c r="H16" t="str">
        <f>TEXT(_xlfn.MINIFS(myData[Date],myData[GroupNum],myData[[#This Row],[GroupNum]]), "dd-mmm") &amp; " - " &amp; TEXT(_xlfn.MAXIFS(myData[Date],myData[GroupNum],myData[[#This Row],[GroupNum]]), "dd-mmm")</f>
        <v>01-Jan - 14-Jan</v>
      </c>
    </row>
    <row r="17" spans="2:8" x14ac:dyDescent="0.25">
      <c r="B17" s="1"/>
      <c r="C17" s="1">
        <v>46033</v>
      </c>
      <c r="D17" s="6">
        <v>100</v>
      </c>
      <c r="E17">
        <v>10</v>
      </c>
      <c r="F17">
        <f>MOD(myData[[#This Row],[DayNum]],$F$3)</f>
        <v>10</v>
      </c>
      <c r="G17">
        <f>IF(myData[[#This Row],[Mod]]=0,myData[[#This Row],[DayNum]],MAX($G$6:G16))</f>
        <v>0</v>
      </c>
      <c r="H17" t="str">
        <f>TEXT(_xlfn.MINIFS(myData[Date],myData[GroupNum],myData[[#This Row],[GroupNum]]), "dd-mmm") &amp; " - " &amp; TEXT(_xlfn.MAXIFS(myData[Date],myData[GroupNum],myData[[#This Row],[GroupNum]]), "dd-mmm")</f>
        <v>01-Jan - 14-Jan</v>
      </c>
    </row>
    <row r="18" spans="2:8" x14ac:dyDescent="0.25">
      <c r="B18" s="1"/>
      <c r="C18" s="1">
        <v>46034</v>
      </c>
      <c r="D18" s="6">
        <v>100</v>
      </c>
      <c r="E18">
        <v>11</v>
      </c>
      <c r="F18">
        <f>MOD(myData[[#This Row],[DayNum]],$F$3)</f>
        <v>11</v>
      </c>
      <c r="G18">
        <f>IF(myData[[#This Row],[Mod]]=0,myData[[#This Row],[DayNum]],MAX($G$6:G17))</f>
        <v>0</v>
      </c>
      <c r="H18" t="str">
        <f>TEXT(_xlfn.MINIFS(myData[Date],myData[GroupNum],myData[[#This Row],[GroupNum]]), "dd-mmm") &amp; " - " &amp; TEXT(_xlfn.MAXIFS(myData[Date],myData[GroupNum],myData[[#This Row],[GroupNum]]), "dd-mmm")</f>
        <v>01-Jan - 14-Jan</v>
      </c>
    </row>
    <row r="19" spans="2:8" x14ac:dyDescent="0.25">
      <c r="B19" s="1"/>
      <c r="C19" s="1">
        <v>46035</v>
      </c>
      <c r="D19" s="6">
        <v>100</v>
      </c>
      <c r="E19">
        <v>12</v>
      </c>
      <c r="F19">
        <f>MOD(myData[[#This Row],[DayNum]],$F$3)</f>
        <v>12</v>
      </c>
      <c r="G19">
        <f>IF(myData[[#This Row],[Mod]]=0,myData[[#This Row],[DayNum]],MAX($G$6:G18))</f>
        <v>0</v>
      </c>
      <c r="H19" t="str">
        <f>TEXT(_xlfn.MINIFS(myData[Date],myData[GroupNum],myData[[#This Row],[GroupNum]]), "dd-mmm") &amp; " - " &amp; TEXT(_xlfn.MAXIFS(myData[Date],myData[GroupNum],myData[[#This Row],[GroupNum]]), "dd-mmm")</f>
        <v>01-Jan - 14-Jan</v>
      </c>
    </row>
    <row r="20" spans="2:8" x14ac:dyDescent="0.25">
      <c r="B20" s="1"/>
      <c r="C20" s="1">
        <v>46036</v>
      </c>
      <c r="D20" s="6">
        <v>100</v>
      </c>
      <c r="E20">
        <v>13</v>
      </c>
      <c r="F20">
        <f>MOD(myData[[#This Row],[DayNum]],$F$3)</f>
        <v>13</v>
      </c>
      <c r="G20">
        <f>IF(myData[[#This Row],[Mod]]=0,myData[[#This Row],[DayNum]],MAX($G$6:G19))</f>
        <v>0</v>
      </c>
      <c r="H20" t="str">
        <f>TEXT(_xlfn.MINIFS(myData[Date],myData[GroupNum],myData[[#This Row],[GroupNum]]), "dd-mmm") &amp; " - " &amp; TEXT(_xlfn.MAXIFS(myData[Date],myData[GroupNum],myData[[#This Row],[GroupNum]]), "dd-mmm")</f>
        <v>01-Jan - 14-Jan</v>
      </c>
    </row>
    <row r="21" spans="2:8" x14ac:dyDescent="0.25">
      <c r="B21" s="1"/>
      <c r="C21" s="1">
        <v>46037</v>
      </c>
      <c r="D21" s="6">
        <v>100</v>
      </c>
      <c r="E21">
        <v>14</v>
      </c>
      <c r="F21">
        <f>MOD(myData[[#This Row],[DayNum]],$F$3)</f>
        <v>0</v>
      </c>
      <c r="G21">
        <f>IF(myData[[#This Row],[Mod]]=0,myData[[#This Row],[DayNum]],MAX($G$6:G20))</f>
        <v>14</v>
      </c>
      <c r="H21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22" spans="2:8" x14ac:dyDescent="0.25">
      <c r="B22" s="1"/>
      <c r="C22" s="1">
        <v>46038</v>
      </c>
      <c r="D22" s="6">
        <v>100</v>
      </c>
      <c r="E22">
        <v>15</v>
      </c>
      <c r="F22">
        <f>MOD(myData[[#This Row],[DayNum]],$F$3)</f>
        <v>1</v>
      </c>
      <c r="G22">
        <f>IF(myData[[#This Row],[Mod]]=0,myData[[#This Row],[DayNum]],MAX($G$6:G21))</f>
        <v>14</v>
      </c>
      <c r="H22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23" spans="2:8" x14ac:dyDescent="0.25">
      <c r="B23" s="1"/>
      <c r="C23" s="1">
        <v>46039</v>
      </c>
      <c r="D23" s="6">
        <v>100</v>
      </c>
      <c r="E23">
        <v>16</v>
      </c>
      <c r="F23">
        <f>MOD(myData[[#This Row],[DayNum]],$F$3)</f>
        <v>2</v>
      </c>
      <c r="G23">
        <f>IF(myData[[#This Row],[Mod]]=0,myData[[#This Row],[DayNum]],MAX($G$6:G22))</f>
        <v>14</v>
      </c>
      <c r="H23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24" spans="2:8" x14ac:dyDescent="0.25">
      <c r="B24" s="1"/>
      <c r="C24" s="1">
        <v>46040</v>
      </c>
      <c r="D24" s="6">
        <v>100</v>
      </c>
      <c r="E24">
        <v>17</v>
      </c>
      <c r="F24">
        <f>MOD(myData[[#This Row],[DayNum]],$F$3)</f>
        <v>3</v>
      </c>
      <c r="G24">
        <f>IF(myData[[#This Row],[Mod]]=0,myData[[#This Row],[DayNum]],MAX($G$6:G23))</f>
        <v>14</v>
      </c>
      <c r="H24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25" spans="2:8" x14ac:dyDescent="0.25">
      <c r="B25" s="1"/>
      <c r="C25" s="1">
        <v>46041</v>
      </c>
      <c r="D25" s="6">
        <v>100</v>
      </c>
      <c r="E25">
        <v>18</v>
      </c>
      <c r="F25">
        <f>MOD(myData[[#This Row],[DayNum]],$F$3)</f>
        <v>4</v>
      </c>
      <c r="G25">
        <f>IF(myData[[#This Row],[Mod]]=0,myData[[#This Row],[DayNum]],MAX($G$6:G24))</f>
        <v>14</v>
      </c>
      <c r="H25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26" spans="2:8" x14ac:dyDescent="0.25">
      <c r="B26" s="1"/>
      <c r="C26" s="1">
        <v>46042</v>
      </c>
      <c r="D26" s="6">
        <v>100</v>
      </c>
      <c r="E26">
        <v>19</v>
      </c>
      <c r="F26">
        <f>MOD(myData[[#This Row],[DayNum]],$F$3)</f>
        <v>5</v>
      </c>
      <c r="G26">
        <f>IF(myData[[#This Row],[Mod]]=0,myData[[#This Row],[DayNum]],MAX($G$6:G25))</f>
        <v>14</v>
      </c>
      <c r="H26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27" spans="2:8" x14ac:dyDescent="0.25">
      <c r="B27" s="1"/>
      <c r="C27" s="1">
        <v>46043</v>
      </c>
      <c r="D27" s="6">
        <v>100</v>
      </c>
      <c r="E27">
        <v>20</v>
      </c>
      <c r="F27">
        <f>MOD(myData[[#This Row],[DayNum]],$F$3)</f>
        <v>6</v>
      </c>
      <c r="G27">
        <f>IF(myData[[#This Row],[Mod]]=0,myData[[#This Row],[DayNum]],MAX($G$6:G26))</f>
        <v>14</v>
      </c>
      <c r="H27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28" spans="2:8" x14ac:dyDescent="0.25">
      <c r="B28" s="1"/>
      <c r="C28" s="1">
        <v>46044</v>
      </c>
      <c r="D28" s="6">
        <v>100</v>
      </c>
      <c r="E28">
        <v>21</v>
      </c>
      <c r="F28">
        <f>MOD(myData[[#This Row],[DayNum]],$F$3)</f>
        <v>7</v>
      </c>
      <c r="G28">
        <f>IF(myData[[#This Row],[Mod]]=0,myData[[#This Row],[DayNum]],MAX($G$6:G27))</f>
        <v>14</v>
      </c>
      <c r="H28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29" spans="2:8" x14ac:dyDescent="0.25">
      <c r="B29" s="1"/>
      <c r="C29" s="1">
        <v>46045</v>
      </c>
      <c r="D29" s="6">
        <v>100</v>
      </c>
      <c r="E29">
        <v>22</v>
      </c>
      <c r="F29">
        <f>MOD(myData[[#This Row],[DayNum]],$F$3)</f>
        <v>8</v>
      </c>
      <c r="G29">
        <f>IF(myData[[#This Row],[Mod]]=0,myData[[#This Row],[DayNum]],MAX($G$6:G28))</f>
        <v>14</v>
      </c>
      <c r="H29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30" spans="2:8" x14ac:dyDescent="0.25">
      <c r="B30" s="1"/>
      <c r="C30" s="1">
        <v>46046</v>
      </c>
      <c r="D30" s="6">
        <v>100</v>
      </c>
      <c r="E30">
        <v>23</v>
      </c>
      <c r="F30">
        <f>MOD(myData[[#This Row],[DayNum]],$F$3)</f>
        <v>9</v>
      </c>
      <c r="G30">
        <f>IF(myData[[#This Row],[Mod]]=0,myData[[#This Row],[DayNum]],MAX($G$6:G29))</f>
        <v>14</v>
      </c>
      <c r="H30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31" spans="2:8" x14ac:dyDescent="0.25">
      <c r="B31" s="1"/>
      <c r="C31" s="1">
        <v>46047</v>
      </c>
      <c r="D31" s="6">
        <v>100</v>
      </c>
      <c r="E31">
        <v>24</v>
      </c>
      <c r="F31">
        <f>MOD(myData[[#This Row],[DayNum]],$F$3)</f>
        <v>10</v>
      </c>
      <c r="G31">
        <f>IF(myData[[#This Row],[Mod]]=0,myData[[#This Row],[DayNum]],MAX($G$6:G30))</f>
        <v>14</v>
      </c>
      <c r="H31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32" spans="2:8" x14ac:dyDescent="0.25">
      <c r="B32" s="1"/>
      <c r="C32" s="1">
        <v>46048</v>
      </c>
      <c r="D32" s="6">
        <v>100</v>
      </c>
      <c r="E32">
        <v>25</v>
      </c>
      <c r="F32">
        <f>MOD(myData[[#This Row],[DayNum]],$F$3)</f>
        <v>11</v>
      </c>
      <c r="G32">
        <f>IF(myData[[#This Row],[Mod]]=0,myData[[#This Row],[DayNum]],MAX($G$6:G31))</f>
        <v>14</v>
      </c>
      <c r="H32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33" spans="2:8" x14ac:dyDescent="0.25">
      <c r="B33" s="1"/>
      <c r="C33" s="1">
        <v>46049</v>
      </c>
      <c r="D33" s="6">
        <v>100</v>
      </c>
      <c r="E33">
        <v>26</v>
      </c>
      <c r="F33">
        <f>MOD(myData[[#This Row],[DayNum]],$F$3)</f>
        <v>12</v>
      </c>
      <c r="G33">
        <f>IF(myData[[#This Row],[Mod]]=0,myData[[#This Row],[DayNum]],MAX($G$6:G32))</f>
        <v>14</v>
      </c>
      <c r="H33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34" spans="2:8" x14ac:dyDescent="0.25">
      <c r="B34" s="1"/>
      <c r="C34" s="1">
        <v>46050</v>
      </c>
      <c r="D34" s="6">
        <v>100</v>
      </c>
      <c r="E34">
        <v>27</v>
      </c>
      <c r="F34">
        <f>MOD(myData[[#This Row],[DayNum]],$F$3)</f>
        <v>13</v>
      </c>
      <c r="G34">
        <f>IF(myData[[#This Row],[Mod]]=0,myData[[#This Row],[DayNum]],MAX($G$6:G33))</f>
        <v>14</v>
      </c>
      <c r="H34" t="str">
        <f>TEXT(_xlfn.MINIFS(myData[Date],myData[GroupNum],myData[[#This Row],[GroupNum]]), "dd-mmm") &amp; " - " &amp; TEXT(_xlfn.MAXIFS(myData[Date],myData[GroupNum],myData[[#This Row],[GroupNum]]), "dd-mmm")</f>
        <v>15-Jan - 28-Jan</v>
      </c>
    </row>
    <row r="35" spans="2:8" x14ac:dyDescent="0.25">
      <c r="B35" s="1"/>
      <c r="C35" s="1">
        <v>46051</v>
      </c>
      <c r="D35" s="6">
        <v>100</v>
      </c>
      <c r="E35">
        <v>28</v>
      </c>
      <c r="F35">
        <f>MOD(myData[[#This Row],[DayNum]],$F$3)</f>
        <v>0</v>
      </c>
      <c r="G35">
        <f>IF(myData[[#This Row],[Mod]]=0,myData[[#This Row],[DayNum]],MAX($G$6:G34))</f>
        <v>28</v>
      </c>
      <c r="H35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36" spans="2:8" x14ac:dyDescent="0.25">
      <c r="B36" s="1"/>
      <c r="C36" s="1">
        <v>46052</v>
      </c>
      <c r="D36" s="6">
        <v>100</v>
      </c>
      <c r="E36">
        <v>29</v>
      </c>
      <c r="F36">
        <f>MOD(myData[[#This Row],[DayNum]],$F$3)</f>
        <v>1</v>
      </c>
      <c r="G36">
        <f>IF(myData[[#This Row],[Mod]]=0,myData[[#This Row],[DayNum]],MAX($G$6:G35))</f>
        <v>28</v>
      </c>
      <c r="H36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37" spans="2:8" x14ac:dyDescent="0.25">
      <c r="B37" s="1"/>
      <c r="C37" s="1">
        <v>46053</v>
      </c>
      <c r="D37" s="6">
        <v>100</v>
      </c>
      <c r="E37">
        <v>30</v>
      </c>
      <c r="F37">
        <f>MOD(myData[[#This Row],[DayNum]],$F$3)</f>
        <v>2</v>
      </c>
      <c r="G37">
        <f>IF(myData[[#This Row],[Mod]]=0,myData[[#This Row],[DayNum]],MAX($G$6:G36))</f>
        <v>28</v>
      </c>
      <c r="H37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38" spans="2:8" x14ac:dyDescent="0.25">
      <c r="B38" s="1"/>
      <c r="C38" s="1">
        <v>46054</v>
      </c>
      <c r="D38" s="6">
        <v>100</v>
      </c>
      <c r="E38">
        <v>31</v>
      </c>
      <c r="F38">
        <f>MOD(myData[[#This Row],[DayNum]],$F$3)</f>
        <v>3</v>
      </c>
      <c r="G38">
        <f>IF(myData[[#This Row],[Mod]]=0,myData[[#This Row],[DayNum]],MAX($G$6:G37))</f>
        <v>28</v>
      </c>
      <c r="H38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39" spans="2:8" x14ac:dyDescent="0.25">
      <c r="B39" s="1"/>
      <c r="C39" s="1">
        <v>46055</v>
      </c>
      <c r="D39" s="6">
        <v>100</v>
      </c>
      <c r="E39">
        <v>32</v>
      </c>
      <c r="F39">
        <f>MOD(myData[[#This Row],[DayNum]],$F$3)</f>
        <v>4</v>
      </c>
      <c r="G39">
        <f>IF(myData[[#This Row],[Mod]]=0,myData[[#This Row],[DayNum]],MAX($G$6:G38))</f>
        <v>28</v>
      </c>
      <c r="H39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0" spans="2:8" x14ac:dyDescent="0.25">
      <c r="B40" s="1"/>
      <c r="C40" s="1">
        <v>46056</v>
      </c>
      <c r="D40" s="6">
        <v>100</v>
      </c>
      <c r="E40">
        <v>33</v>
      </c>
      <c r="F40">
        <f>MOD(myData[[#This Row],[DayNum]],$F$3)</f>
        <v>5</v>
      </c>
      <c r="G40">
        <f>IF(myData[[#This Row],[Mod]]=0,myData[[#This Row],[DayNum]],MAX($G$6:G39))</f>
        <v>28</v>
      </c>
      <c r="H40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1" spans="2:8" x14ac:dyDescent="0.25">
      <c r="B41" s="1"/>
      <c r="C41" s="1">
        <v>46057</v>
      </c>
      <c r="D41" s="6">
        <v>100</v>
      </c>
      <c r="E41">
        <v>34</v>
      </c>
      <c r="F41">
        <f>MOD(myData[[#This Row],[DayNum]],$F$3)</f>
        <v>6</v>
      </c>
      <c r="G41">
        <f>IF(myData[[#This Row],[Mod]]=0,myData[[#This Row],[DayNum]],MAX($G$6:G40))</f>
        <v>28</v>
      </c>
      <c r="H41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2" spans="2:8" x14ac:dyDescent="0.25">
      <c r="B42" s="1"/>
      <c r="C42" s="1">
        <v>46058</v>
      </c>
      <c r="D42" s="6">
        <v>100</v>
      </c>
      <c r="E42">
        <v>35</v>
      </c>
      <c r="F42">
        <f>MOD(myData[[#This Row],[DayNum]],$F$3)</f>
        <v>7</v>
      </c>
      <c r="G42">
        <f>IF(myData[[#This Row],[Mod]]=0,myData[[#This Row],[DayNum]],MAX($G$6:G41))</f>
        <v>28</v>
      </c>
      <c r="H42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3" spans="2:8" x14ac:dyDescent="0.25">
      <c r="B43" s="1"/>
      <c r="C43" s="1">
        <v>46059</v>
      </c>
      <c r="D43" s="6">
        <v>100</v>
      </c>
      <c r="E43">
        <v>36</v>
      </c>
      <c r="F43">
        <f>MOD(myData[[#This Row],[DayNum]],$F$3)</f>
        <v>8</v>
      </c>
      <c r="G43">
        <f>IF(myData[[#This Row],[Mod]]=0,myData[[#This Row],[DayNum]],MAX($G$6:G42))</f>
        <v>28</v>
      </c>
      <c r="H43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4" spans="2:8" x14ac:dyDescent="0.25">
      <c r="B44" s="1"/>
      <c r="C44" s="1">
        <v>46060</v>
      </c>
      <c r="D44" s="6">
        <v>100</v>
      </c>
      <c r="E44">
        <v>37</v>
      </c>
      <c r="F44">
        <f>MOD(myData[[#This Row],[DayNum]],$F$3)</f>
        <v>9</v>
      </c>
      <c r="G44">
        <f>IF(myData[[#This Row],[Mod]]=0,myData[[#This Row],[DayNum]],MAX($G$6:G43))</f>
        <v>28</v>
      </c>
      <c r="H44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5" spans="2:8" x14ac:dyDescent="0.25">
      <c r="B45" s="1"/>
      <c r="C45" s="1">
        <v>46061</v>
      </c>
      <c r="D45" s="6">
        <v>100</v>
      </c>
      <c r="E45">
        <v>38</v>
      </c>
      <c r="F45">
        <f>MOD(myData[[#This Row],[DayNum]],$F$3)</f>
        <v>10</v>
      </c>
      <c r="G45">
        <f>IF(myData[[#This Row],[Mod]]=0,myData[[#This Row],[DayNum]],MAX($G$6:G44))</f>
        <v>28</v>
      </c>
      <c r="H45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6" spans="2:8" x14ac:dyDescent="0.25">
      <c r="B46" s="1"/>
      <c r="C46" s="1">
        <v>46062</v>
      </c>
      <c r="D46" s="6">
        <v>100</v>
      </c>
      <c r="E46">
        <v>39</v>
      </c>
      <c r="F46">
        <f>MOD(myData[[#This Row],[DayNum]],$F$3)</f>
        <v>11</v>
      </c>
      <c r="G46">
        <f>IF(myData[[#This Row],[Mod]]=0,myData[[#This Row],[DayNum]],MAX($G$6:G45))</f>
        <v>28</v>
      </c>
      <c r="H46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7" spans="2:8" x14ac:dyDescent="0.25">
      <c r="B47" s="1"/>
      <c r="C47" s="1">
        <v>46063</v>
      </c>
      <c r="D47" s="6">
        <v>100</v>
      </c>
      <c r="E47">
        <v>40</v>
      </c>
      <c r="F47">
        <f>MOD(myData[[#This Row],[DayNum]],$F$3)</f>
        <v>12</v>
      </c>
      <c r="G47">
        <f>IF(myData[[#This Row],[Mod]]=0,myData[[#This Row],[DayNum]],MAX($G$6:G46))</f>
        <v>28</v>
      </c>
      <c r="H47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8" spans="2:8" x14ac:dyDescent="0.25">
      <c r="B48" s="1"/>
      <c r="C48" s="1">
        <v>46064</v>
      </c>
      <c r="D48" s="6">
        <v>100</v>
      </c>
      <c r="E48">
        <v>41</v>
      </c>
      <c r="F48">
        <f>MOD(myData[[#This Row],[DayNum]],$F$3)</f>
        <v>13</v>
      </c>
      <c r="G48">
        <f>IF(myData[[#This Row],[Mod]]=0,myData[[#This Row],[DayNum]],MAX($G$6:G47))</f>
        <v>28</v>
      </c>
      <c r="H48" t="str">
        <f>TEXT(_xlfn.MINIFS(myData[Date],myData[GroupNum],myData[[#This Row],[GroupNum]]), "dd-mmm") &amp; " - " &amp; TEXT(_xlfn.MAXIFS(myData[Date],myData[GroupNum],myData[[#This Row],[GroupNum]]), "dd-mmm")</f>
        <v>29-Jan - 11-Feb</v>
      </c>
    </row>
    <row r="49" spans="2:8" x14ac:dyDescent="0.25">
      <c r="B49" s="1"/>
      <c r="C49" s="1">
        <v>46065</v>
      </c>
      <c r="D49" s="6">
        <v>100</v>
      </c>
      <c r="E49">
        <v>42</v>
      </c>
      <c r="F49">
        <f>MOD(myData[[#This Row],[DayNum]],$F$3)</f>
        <v>0</v>
      </c>
      <c r="G49">
        <f>IF(myData[[#This Row],[Mod]]=0,myData[[#This Row],[DayNum]],MAX($G$6:G48))</f>
        <v>42</v>
      </c>
      <c r="H49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0" spans="2:8" x14ac:dyDescent="0.25">
      <c r="B50" s="1"/>
      <c r="C50" s="1">
        <v>46066</v>
      </c>
      <c r="D50" s="6">
        <v>100</v>
      </c>
      <c r="E50">
        <v>43</v>
      </c>
      <c r="F50">
        <f>MOD(myData[[#This Row],[DayNum]],$F$3)</f>
        <v>1</v>
      </c>
      <c r="G50">
        <f>IF(myData[[#This Row],[Mod]]=0,myData[[#This Row],[DayNum]],MAX($G$6:G49))</f>
        <v>42</v>
      </c>
      <c r="H50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1" spans="2:8" x14ac:dyDescent="0.25">
      <c r="B51" s="1"/>
      <c r="C51" s="1">
        <v>46067</v>
      </c>
      <c r="D51" s="6">
        <v>100</v>
      </c>
      <c r="E51">
        <v>44</v>
      </c>
      <c r="F51">
        <f>MOD(myData[[#This Row],[DayNum]],$F$3)</f>
        <v>2</v>
      </c>
      <c r="G51">
        <f>IF(myData[[#This Row],[Mod]]=0,myData[[#This Row],[DayNum]],MAX($G$6:G50))</f>
        <v>42</v>
      </c>
      <c r="H51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2" spans="2:8" x14ac:dyDescent="0.25">
      <c r="B52" s="1"/>
      <c r="C52" s="1">
        <v>46068</v>
      </c>
      <c r="D52" s="6">
        <v>100</v>
      </c>
      <c r="E52">
        <v>45</v>
      </c>
      <c r="F52">
        <f>MOD(myData[[#This Row],[DayNum]],$F$3)</f>
        <v>3</v>
      </c>
      <c r="G52">
        <f>IF(myData[[#This Row],[Mod]]=0,myData[[#This Row],[DayNum]],MAX($G$6:G51))</f>
        <v>42</v>
      </c>
      <c r="H52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3" spans="2:8" x14ac:dyDescent="0.25">
      <c r="B53" s="1"/>
      <c r="C53" s="1">
        <v>46069</v>
      </c>
      <c r="D53" s="6">
        <v>100</v>
      </c>
      <c r="E53">
        <v>46</v>
      </c>
      <c r="F53">
        <f>MOD(myData[[#This Row],[DayNum]],$F$3)</f>
        <v>4</v>
      </c>
      <c r="G53">
        <f>IF(myData[[#This Row],[Mod]]=0,myData[[#This Row],[DayNum]],MAX($G$6:G52))</f>
        <v>42</v>
      </c>
      <c r="H53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4" spans="2:8" x14ac:dyDescent="0.25">
      <c r="B54" s="1"/>
      <c r="C54" s="1">
        <v>46070</v>
      </c>
      <c r="D54" s="6">
        <v>100</v>
      </c>
      <c r="E54">
        <v>47</v>
      </c>
      <c r="F54">
        <f>MOD(myData[[#This Row],[DayNum]],$F$3)</f>
        <v>5</v>
      </c>
      <c r="G54">
        <f>IF(myData[[#This Row],[Mod]]=0,myData[[#This Row],[DayNum]],MAX($G$6:G53))</f>
        <v>42</v>
      </c>
      <c r="H54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5" spans="2:8" x14ac:dyDescent="0.25">
      <c r="B55" s="1"/>
      <c r="C55" s="1">
        <v>46071</v>
      </c>
      <c r="D55" s="6">
        <v>100</v>
      </c>
      <c r="E55">
        <v>48</v>
      </c>
      <c r="F55">
        <f>MOD(myData[[#This Row],[DayNum]],$F$3)</f>
        <v>6</v>
      </c>
      <c r="G55">
        <f>IF(myData[[#This Row],[Mod]]=0,myData[[#This Row],[DayNum]],MAX($G$6:G54))</f>
        <v>42</v>
      </c>
      <c r="H55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6" spans="2:8" x14ac:dyDescent="0.25">
      <c r="B56" s="1"/>
      <c r="C56" s="1">
        <v>46072</v>
      </c>
      <c r="D56" s="6">
        <v>100</v>
      </c>
      <c r="E56">
        <v>49</v>
      </c>
      <c r="F56">
        <f>MOD(myData[[#This Row],[DayNum]],$F$3)</f>
        <v>7</v>
      </c>
      <c r="G56">
        <f>IF(myData[[#This Row],[Mod]]=0,myData[[#This Row],[DayNum]],MAX($G$6:G55))</f>
        <v>42</v>
      </c>
      <c r="H56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7" spans="2:8" x14ac:dyDescent="0.25">
      <c r="B57" s="1"/>
      <c r="C57" s="1">
        <v>46073</v>
      </c>
      <c r="D57" s="6">
        <v>100</v>
      </c>
      <c r="E57">
        <v>50</v>
      </c>
      <c r="F57">
        <f>MOD(myData[[#This Row],[DayNum]],$F$3)</f>
        <v>8</v>
      </c>
      <c r="G57">
        <f>IF(myData[[#This Row],[Mod]]=0,myData[[#This Row],[DayNum]],MAX($G$6:G56))</f>
        <v>42</v>
      </c>
      <c r="H57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8" spans="2:8" x14ac:dyDescent="0.25">
      <c r="B58" s="1"/>
      <c r="C58" s="1">
        <v>46074</v>
      </c>
      <c r="D58" s="6">
        <v>100</v>
      </c>
      <c r="E58">
        <v>51</v>
      </c>
      <c r="F58">
        <f>MOD(myData[[#This Row],[DayNum]],$F$3)</f>
        <v>9</v>
      </c>
      <c r="G58">
        <f>IF(myData[[#This Row],[Mod]]=0,myData[[#This Row],[DayNum]],MAX($G$6:G57))</f>
        <v>42</v>
      </c>
      <c r="H58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59" spans="2:8" x14ac:dyDescent="0.25">
      <c r="B59" s="1"/>
      <c r="C59" s="1">
        <v>46075</v>
      </c>
      <c r="D59" s="6">
        <v>100</v>
      </c>
      <c r="E59">
        <v>52</v>
      </c>
      <c r="F59">
        <f>MOD(myData[[#This Row],[DayNum]],$F$3)</f>
        <v>10</v>
      </c>
      <c r="G59">
        <f>IF(myData[[#This Row],[Mod]]=0,myData[[#This Row],[DayNum]],MAX($G$6:G58))</f>
        <v>42</v>
      </c>
      <c r="H59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60" spans="2:8" x14ac:dyDescent="0.25">
      <c r="B60" s="1"/>
      <c r="C60" s="1">
        <v>46076</v>
      </c>
      <c r="D60" s="6">
        <v>100</v>
      </c>
      <c r="E60">
        <v>53</v>
      </c>
      <c r="F60">
        <f>MOD(myData[[#This Row],[DayNum]],$F$3)</f>
        <v>11</v>
      </c>
      <c r="G60">
        <f>IF(myData[[#This Row],[Mod]]=0,myData[[#This Row],[DayNum]],MAX($G$6:G59))</f>
        <v>42</v>
      </c>
      <c r="H60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61" spans="2:8" x14ac:dyDescent="0.25">
      <c r="B61" s="1"/>
      <c r="C61" s="1">
        <v>46077</v>
      </c>
      <c r="D61" s="6">
        <v>100</v>
      </c>
      <c r="E61">
        <v>54</v>
      </c>
      <c r="F61">
        <f>MOD(myData[[#This Row],[DayNum]],$F$3)</f>
        <v>12</v>
      </c>
      <c r="G61">
        <f>IF(myData[[#This Row],[Mod]]=0,myData[[#This Row],[DayNum]],MAX($G$6:G60))</f>
        <v>42</v>
      </c>
      <c r="H61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62" spans="2:8" x14ac:dyDescent="0.25">
      <c r="B62" s="1"/>
      <c r="C62" s="1">
        <v>46078</v>
      </c>
      <c r="D62" s="6">
        <v>100</v>
      </c>
      <c r="E62">
        <v>55</v>
      </c>
      <c r="F62">
        <f>MOD(myData[[#This Row],[DayNum]],$F$3)</f>
        <v>13</v>
      </c>
      <c r="G62">
        <f>IF(myData[[#This Row],[Mod]]=0,myData[[#This Row],[DayNum]],MAX($G$6:G61))</f>
        <v>42</v>
      </c>
      <c r="H62" t="str">
        <f>TEXT(_xlfn.MINIFS(myData[Date],myData[GroupNum],myData[[#This Row],[GroupNum]]), "dd-mmm") &amp; " - " &amp; TEXT(_xlfn.MAXIFS(myData[Date],myData[GroupNum],myData[[#This Row],[GroupNum]]), "dd-mmm")</f>
        <v>12-Feb - 25-Feb</v>
      </c>
    </row>
    <row r="63" spans="2:8" x14ac:dyDescent="0.25">
      <c r="B63" s="1"/>
      <c r="C63" s="1">
        <v>46079</v>
      </c>
      <c r="D63" s="6">
        <v>100</v>
      </c>
      <c r="E63">
        <v>56</v>
      </c>
      <c r="F63">
        <f>MOD(myData[[#This Row],[DayNum]],$F$3)</f>
        <v>0</v>
      </c>
      <c r="G63">
        <f>IF(myData[[#This Row],[Mod]]=0,myData[[#This Row],[DayNum]],MAX($G$6:G62))</f>
        <v>56</v>
      </c>
      <c r="H63" t="str">
        <f>TEXT(_xlfn.MINIFS(myData[Date],myData[GroupNum],myData[[#This Row],[GroupNum]]), "dd-mmm") &amp; " - " &amp; TEXT(_xlfn.MAXIFS(myData[Date],myData[GroupNum],myData[[#This Row],[GroupNum]]), "dd-mmm")</f>
        <v>26-Feb - 28-Feb</v>
      </c>
    </row>
    <row r="64" spans="2:8" x14ac:dyDescent="0.25">
      <c r="B64" s="1"/>
      <c r="C64" s="1">
        <v>46080</v>
      </c>
      <c r="D64" s="6">
        <v>100</v>
      </c>
      <c r="E64">
        <v>57</v>
      </c>
      <c r="F64">
        <f>MOD(myData[[#This Row],[DayNum]],$F$3)</f>
        <v>1</v>
      </c>
      <c r="G64">
        <f>IF(myData[[#This Row],[Mod]]=0,myData[[#This Row],[DayNum]],MAX($G$6:G63))</f>
        <v>56</v>
      </c>
      <c r="H64" t="str">
        <f>TEXT(_xlfn.MINIFS(myData[Date],myData[GroupNum],myData[[#This Row],[GroupNum]]), "dd-mmm") &amp; " - " &amp; TEXT(_xlfn.MAXIFS(myData[Date],myData[GroupNum],myData[[#This Row],[GroupNum]]), "dd-mmm")</f>
        <v>26-Feb - 28-Feb</v>
      </c>
    </row>
    <row r="65" spans="3:8" x14ac:dyDescent="0.25">
      <c r="C65" s="1">
        <v>46081</v>
      </c>
      <c r="D65" s="6">
        <v>100</v>
      </c>
      <c r="E65">
        <v>58</v>
      </c>
      <c r="F65">
        <f>MOD(myData[[#This Row],[DayNum]],$F$3)</f>
        <v>2</v>
      </c>
      <c r="G65">
        <f>IF(myData[[#This Row],[Mod]]=0,myData[[#This Row],[DayNum]],MAX($G$6:G64))</f>
        <v>56</v>
      </c>
      <c r="H65" t="str">
        <f>TEXT(_xlfn.MINIFS(myData[Date],myData[GroupNum],myData[[#This Row],[GroupNum]]), "dd-mmm") &amp; " - " &amp; TEXT(_xlfn.MAXIFS(myData[Date],myData[GroupNum],myData[[#This Row],[GroupNum]]), "dd-mmm")</f>
        <v>26-Feb - 28-Feb</v>
      </c>
    </row>
  </sheetData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m y D a t a _ d 4 2 1 3 e b c - 4 6 6 0 - 4 6 2 b - a 0 4 c - 5 b f 8 d 3 c 5 1 d 9 8 , m y G r o u p i n g _ c 9 9 2 b 6 8 8 - c 5 f f - 4 1 5 9 - 8 a 2 0 - e 1 7 9 0 4 4 3 9 6 4 b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m y G r o u p i n g _ c 9 9 2 b 6 8 8 - c 5 f f - 4 1 5 9 - 8 a 2 0 - e 1 7 9 0 4 4 3 9 6 4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 G r o u p N u m < / s t r i n g > < / k e y > < v a l u e > < i n t > 1 1 6 < / i n t > < / v a l u e > < / i t e m > < i t e m > < k e y > < s t r i n g > P e r i o d < / s t r i n g > < / k e y > < v a l u e > < i n t > 1 9 6 < / i n t > < / v a l u e > < / i t e m > < / C o l u m n W i d t h s > < C o l u m n D i s p l a y I n d e x > < i t e m > < k e y > < s t r i n g > G r o u p N u m < / s t r i n g > < / k e y > < v a l u e > < i n t > 0 < / i n t > < / v a l u e > < / i t e m > < i t e m > < k e y > < s t r i n g > P e r i o d 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 m y G r o u p i n g 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 m y G r o u p i n g 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 C o l u m n s \ G r o u p N u m 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 m y D a t a 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 m y D a t a 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 C o l u m n s \ G r o u p N u m 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 2 0 2 6 - 0 2 - 0 2 T 1 0 : 4 5 : 0 9 . 0 3 8 4 5 4 2 + 0 1 : 0 0 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 m y G r o u p i n g 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 m y G r o u p i n g 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 C o l u m n s \ G r o u p N u m < / K e y > < / D i a g r a m O b j e c t K e y > < D i a g r a m O b j e c t K e y > < K e y > C o l u m n s \ P e r i o d 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 C o l u m n s \ G r o u p N u m 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 T a g s \ T a b l e s \ & l t ; T a b l e s \ m y D a t a & g t ; < / K e y > < / D i a g r a m O b j e c t K e y > < D i a g r a m O b j e c t K e y > < K e y > D y n a m i c   T a g s \ T a b l e s \ & l t ; T a b l e s \ m y G r o u p i n g & g t ; < / K e y > < / D i a g r a m O b j e c t K e y > < D i a g r a m O b j e c t K e y > < K e y > T a b l e s \ m y D a t a < / K e y > < / D i a g r a m O b j e c t K e y > < D i a g r a m O b j e c t K e y > < K e y > T a b l e s \ m y D a t a \ C o l u m n s \ D a t e < / K e y > < / D i a g r a m O b j e c t K e y > < D i a g r a m O b j e c t K e y > < K e y > T a b l e s \ m y D a t a \ C o l u m n s \ V a l u e < / K e y > < / D i a g r a m O b j e c t K e y > < D i a g r a m O b j e c t K e y > < K e y > T a b l e s \ m y D a t a \ C o l u m n s \ D a y N u m < / K e y > < / D i a g r a m O b j e c t K e y > < D i a g r a m O b j e c t K e y > < K e y > T a b l e s \ m y D a t a \ C o l u m n s \ M o d < / K e y > < / D i a g r a m O b j e c t K e y > < D i a g r a m O b j e c t K e y > < K e y > T a b l e s \ m y D a t a \ C o l u m n s \ G r o u p N u m < / K e y > < / D i a g r a m O b j e c t K e y > < D i a g r a m O b j e c t K e y > < K e y > T a b l e s \ m y D a t a \ C o l u m n s \ P e r i o d < / K e y > < / D i a g r a m O b j e c t K e y > < D i a g r a m O b j e c t K e y > < K e y > T a b l e s \ m y D a t a \ M e a s u r e s \ C o u n t   o f   V a l u e < / K e y > < / D i a g r a m O b j e c t K e y > < D i a g r a m O b j e c t K e y > < K e y > T a b l e s \ m y D a t a \ C o u n t   o f   V a l u e \ A d d i t i o n a l   I n f o \ I m p l i c i t   M e a s u r e < / K e y > < / D i a g r a m O b j e c t K e y > < D i a g r a m O b j e c t K e y > < K e y > T a b l e s \ m y G r o u p i n g < / K e y > < / D i a g r a m O b j e c t K e y > < D i a g r a m O b j e c t K e y > < K e y > T a b l e s \ m y G r o u p i n g \ C o l u m n s \ G r o u p N u m < / K e y > < / D i a g r a m O b j e c t K e y > < D i a g r a m O b j e c t K e y > < K e y > T a b l e s \ m y G r o u p i n g \ C o l u m n s \ P e r i o d < / K e y > < / D i a g r a m O b j e c t K e y > < D i a g r a m O b j e c t K e y > < K e y > R e l a t i o n s h i p s \ & l t ; T a b l e s \ m y D a t a \ C o l u m n s \ P e r i o d & g t ; - & l t ; T a b l e s \ m y G r o u p i n g \ C o l u m n s \ P e r i o d & g t ; < / K e y > < / D i a g r a m O b j e c t K e y > < D i a g r a m O b j e c t K e y > < K e y > R e l a t i o n s h i p s \ & l t ; T a b l e s \ m y D a t a \ C o l u m n s \ P e r i o d & g t ; - & l t ; T a b l e s \ m y G r o u p i n g \ C o l u m n s \ P e r i o d & g t ; \ F K < / K e y > < / D i a g r a m O b j e c t K e y > < D i a g r a m O b j e c t K e y > < K e y > R e l a t i o n s h i p s \ & l t ; T a b l e s \ m y D a t a \ C o l u m n s \ P e r i o d & g t ; - & l t ; T a b l e s \ m y G r o u p i n g \ C o l u m n s \ P e r i o d & g t ; \ P K < / K e y > < / D i a g r a m O b j e c t K e y > < D i a g r a m O b j e c t K e y > < K e y > R e l a t i o n s h i p s \ & l t ; T a b l e s \ m y D a t a \ C o l u m n s \ P e r i o d & g t ; - & l t ; T a b l e s \ m y G r o u p i n g \ C o l u m n s \ P e r i o d & g t ; \ C r o s s F i l t e r < / K e y > < / D i a g r a m O b j e c t K e y > < / A l l K e y s > < S e l e c t e d K e y s > < D i a g r a m O b j e c t K e y > < K e y > R e l a t i o n s h i p s \ & l t ; T a b l e s \ m y D a t a \ C o l u m n s \ P e r i o d & g t ; - & l t ; T a b l e s \ m y G r o u p i n g \ C o l u m n s \ P e r i o d & g t ; 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 T a g s \ T a b l e s \ & l t ; T a b l e s \ m y D a t a & g t ; 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 T a g s \ T a b l e s \ & l t ; T a b l e s \ m y G r o u p i n g & g t ; 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 T a b l e s \ m y D a t a < / K e y > < / a : K e y > < a : V a l u e   i : t y p e = " D i a g r a m D i s p l a y N o d e V i e w S t a t e " > < H e i g h t > 2 6 3 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 T a b l e s \ m y D a t a \ C o l u m n s \ D a t e 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 T a b l e s \ m y D a t a \ C o l u m n s \ V a l u e 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 T a b l e s \ m y D a t a \ C o l u m n s \ D a y N u m 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 T a b l e s \ m y D a t a \ C o l u m n s \ M o d 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 T a b l e s \ m y D a t a \ C o l u m n s \ G r o u p N u m 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 T a b l e s \ m y D a t a \ C o l u m n s \ P e r i o d 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 T a b l e s \ m y D a t a \ M e a s u r e s \ C o u n t   o f   V a l u e 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 T a b l e s \ m y D a t a \ C o u n t   o f   V a l u e \ A d d i t i o n a l 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 T a b l e s \ m y G r o u p i n g 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 T a b l e s \ m y G r o u p i n g \ C o l u m n s \ G r o u p N u m 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 T a b l e s \ m y G r o u p i n g \ C o l u m n s \ P e r i o d 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 R e l a t i o n s h i p s \ & l t ; T a b l e s \ m y D a t a \ C o l u m n s \ P e r i o d & g t ; - & l t ; T a b l e s \ m y G r o u p i n g \ C o l u m n s \ P e r i o d & g t ; < / K e y > < / a : K e y > < a : V a l u e   i : t y p e = " D i a g r a m D i s p l a y L i n k V i e w S t a t e " > < A u t o m a t i o n P r o p e r t y H e l p e r T e x t > E n d   p o i n t   1 :   ( 2 1 6 , 1 3 1 . 5 ) .   E n d   p o i n t   2 :   ( 3 1 3 . 9 0 3 8 1 0 5 6 7 6 6 6 , 7 5 ) 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 1 3 1 . 5 < / b : _ y > < / b : P o i n t > < b : P o i n t > < b : _ x > 2 6 2 . 9 5 1 9 0 5 5 < / b : _ x > < b : _ y > 1 3 1 . 5 < / b : _ y > < / b : P o i n t > < b : P o i n t > < b : _ x > 2 6 4 . 9 5 1 9 0 5 5 < / b : _ x > < b : _ y > 1 2 9 . 5 < / b : _ y > < / b : P o i n t > < b : P o i n t > < b : _ x > 2 6 4 . 9 5 1 9 0 5 5 < / b : _ x > < b : _ y > 7 7 < / b : _ y > < / b : P o i n t > < b : P o i n t > < b : _ x > 2 6 6 . 9 5 1 9 0 5 5 < / b : _ x > < b : _ y > 7 5 < / b : _ y > < / b : P o i n t > < b : P o i n t > < b : _ x > 3 1 3 . 9 0 3 8 1 0 5 6 7 6 6 5 8 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 R e l a t i o n s h i p s \ & l t ; T a b l e s \ m y D a t a \ C o l u m n s \ P e r i o d & g t ; - & l t ; T a b l e s \ m y G r o u p i n g \ C o l u m n s \ P e r i o d & g t ; \ F K 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 1 2 3 . 5 < / b : _ y > < / L a b e l L o c a t i o n > < L o c a t i o n   x m l n s : b = " h t t p : / / s c h e m a s . d a t a c o n t r a c t . o r g / 2 0 0 4 / 0 7 / S y s t e m . W i n d o w s " > < b : _ x > 2 0 0 < / b : _ x > < b : _ y > 1 3 1 . 5 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 R e l a t i o n s h i p s \ & l t ; T a b l e s \ m y D a t a \ C o l u m n s \ P e r i o d & g t ; - & l t ; T a b l e s \ m y G r o u p i n g \ C o l u m n s \ P e r i o d & g t ; \ P K 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 6 7 < / b : _ y > < / L a b e l L o c a t i o n > < L o c a t i o n   x m l n s : b = " h t t p : / / s c h e m a s . d a t a c o n t r a c t . o r g / 2 0 0 4 / 0 7 / S y s t e m . W i n d o w s " > < b : _ x > 3 2 9 . 9 0 3 8 1 0 5 6 7 6 6 5 8 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 R e l a t i o n s h i p s \ & l t ; T a b l e s \ m y D a t a \ C o l u m n s \ P e r i o d & g t ; - & l t ; T a b l e s \ m y G r o u p i n g \ C o l u m n s \ P e r i o d & g t ; \ C r o s s F i l t e r 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 1 3 1 . 5 < / b : _ y > < / b : P o i n t > < b : P o i n t > < b : _ x > 2 6 2 . 9 5 1 9 0 5 5 < / b : _ x > < b : _ y > 1 3 1 . 5 < / b : _ y > < / b : P o i n t > < b : P o i n t > < b : _ x > 2 6 4 . 9 5 1 9 0 5 5 < / b : _ x > < b : _ y > 1 2 9 . 5 < / b : _ y > < / b : P o i n t > < b : P o i n t > < b : _ x > 2 6 4 . 9 5 1 9 0 5 5 < / b : _ x > < b : _ y > 7 7 < / b : _ y > < / b : P o i n t > < b : P o i n t > < b : _ x > 2 6 6 . 9 5 1 9 0 5 5 < / b : _ x > < b : _ y > 7 5 < / b : _ y > < / b : P o i n t > < b : P o i n t > < b : _ x > 3 1 3 . 9 0 3 8 1 0 5 6 7 6 6 5 8 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 m y D a t a 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 m y D a t a 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 V a l u e < / K e y > < / D i a g r a m O b j e c t K e y > < D i a g r a m O b j e c t K e y > < K e y > M e a s u r e s \ C o u n t   o f   V a l u e \ T a g I n f o \ F o r m u l a < / K e y > < / D i a g r a m O b j e c t K e y > < D i a g r a m O b j e c t K e y > < K e y > M e a s u r e s \ C o u n t   o f   V a l u e \ T a g I n f o \ V a l u e < / K e y > < / D i a g r a m O b j e c t K e y > < D i a g r a m O b j e c t K e y > < K e y > M e a s u r e s \ S u m   o f   V a l u e < / K e y > < / D i a g r a m O b j e c t K e y > < D i a g r a m O b j e c t K e y > < K e y > M e a s u r e s \ S u m   o f   V a l u e \ T a g I n f o \ F o r m u l a < / K e y > < / D i a g r a m O b j e c t K e y > < D i a g r a m O b j e c t K e y > < K e y > M e a s u r e s \ S u m   o f   V a l u e \ T a g I n f o \ V a l u e < / K e y > < / D i a g r a m O b j e c t K e y > < D i a g r a m O b j e c t K e y > < K e y > C o l u m n s \ D a t e < / K e y > < / D i a g r a m O b j e c t K e y > < D i a g r a m O b j e c t K e y > < K e y > C o l u m n s \ V a l u e < / K e y > < / D i a g r a m O b j e c t K e y > < D i a g r a m O b j e c t K e y > < K e y > C o l u m n s \ D a y N u m < / K e y > < / D i a g r a m O b j e c t K e y > < D i a g r a m O b j e c t K e y > < K e y > C o l u m n s \ M o d < / K e y > < / D i a g r a m O b j e c t K e y > < D i a g r a m O b j e c t K e y > < K e y > C o l u m n s \ G r o u p N u m < / K e y > < / D i a g r a m O b j e c t K e y > < D i a g r a m O b j e c t K e y > < K e y > C o l u m n s \ P e r i o d < / K e y > < / D i a g r a m O b j e c t K e y > < D i a g r a m O b j e c t K e y > < K e y > L i n k s \ & l t ; C o l u m n s \ C o u n t   o f   V a l u e & g t ; - & l t ; M e a s u r e s \ V a l u e & g t ; < / K e y > < / D i a g r a m O b j e c t K e y > < D i a g r a m O b j e c t K e y > < K e y > L i n k s \ & l t ; C o l u m n s \ C o u n t   o f   V a l u e & g t ; - & l t ; M e a s u r e s \ V a l u e & g t ; \ C O L U M N < / K e y > < / D i a g r a m O b j e c t K e y > < D i a g r a m O b j e c t K e y > < K e y > L i n k s \ & l t ; C o l u m n s \ C o u n t   o f   V a l u e & g t ; - & l t ; M e a s u r e s \ V a l u e & g t ; \ M E A S U R E < / K e y > < / D i a g r a m O b j e c t K e y > < D i a g r a m O b j e c t K e y > < K e y > L i n k s \ & l t ; C o l u m n s \ S u m   o f   V a l u e & g t ; - & l t ; M e a s u r e s \ V a l u e & g t ; < / K e y > < / D i a g r a m O b j e c t K e y > < D i a g r a m O b j e c t K e y > < K e y > L i n k s \ & l t ; C o l u m n s \ S u m   o f   V a l u e & g t ; - & l t ; M e a s u r e s \ V a l u e & g t ; \ C O L U M N < / K e y > < / D i a g r a m O b j e c t K e y > < D i a g r a m O b j e c t K e y > < K e y > L i n k s \ & l t ; C o l u m n s \ S u m   o f   V a l u e & g t ; - & l t ; M e a s u r e s \ V a l u e & g t ; \ M E A S U R E 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 V a l u e 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 V a l u e \ T a g I n f o \ F o r m u l a 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 V a l u e \ T a g I n f o \ V a l u e 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 V a l u e 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 V a l u e \ T a g I n f o \ F o r m u l a 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 V a l u e \ T a g I n f o \ V a l u e 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 C o l u m n s \ V a l u e 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 C o l u m n s \ D a y N u m 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 C o l u m n s \ G r o u p N u m 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 V a l u e & g t ; - & l t ; M e a s u r e s \ V a l u e & g t ; 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 V a l u e & g t ; - & l t ; M e a s u r e s \ V a l u e & g t ; \ C O L U M N 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 V a l u e & g t ; - & l t ; M e a s u r e s \ V a l u e & g t ; \ M E A S U R E 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 V a l u e & g t ; - & l t ; M e a s u r e s \ V a l u e & g t ; 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 V a l u e & g t ; - & l t ; M e a s u r e s \ V a l u e & g t ; \ C O L U M N 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 V a l u e & g t ; - & l t ; M e a s u r e s \ V a l u e & g t ; \ M E A S U R E 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m y D a t a _ d 4 2 1 3 e b c - 4 6 6 0 - 4 6 2 b - a 0 4 c - 5 b f 8 d 3 c 5 1 d 9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 m y D a t a _ d 4 2 1 3 e b c - 4 6 6 0 - 4 6 2 b - a 0 4 c - 5 b f 8 d 3 c 5 1 d 9 8 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 m y G r o u p i n g _ c 9 9 2 b 6 8 8 - c 5 f f - 4 1 5 9 - 8 a 2 0 - e 1 7 9 0 4 4 3 9 6 4 b 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9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 2 3 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D a t a M a s h u p   s q m i d = " e d 7 0 c 1 6 3 - d 3 a d - 4 8 a 0 - 9 e 3 f - 7 0 4 c c 0 9 d 4 b 7 c "   x m l n s = " h t t p : / / s c h e m a s . m i c r o s o f t . c o m / D a t a M a s h u p " > A A A A A P o D A A B Q S w M E F A A C A A g A b F V C X P P K P c y m A A A A + A A A A B I A H A B D b 2 5 m a W c v U G F j a 2 F n Z S 5 4 b W w g o h g A K K A U A A A A A A A A A A A A A A A A A A A A A A A A A A A A h Y 9 B D o I w F E S v Q r q n L R W i k k 9 Z u J X E x M S 4 b U q F R i i G F s v d X H g k r y C J o u 5 c z s t L Z u Z x u 0 M + t k 1 w V b 3 V n c l Q h C k K l J F d q U 2 V o c G d w h X K O e y E P I t K B Z N s b D r a M k O 1 c 5 e U E O 8 9 9 g v c 9 R V h l E b k W G z 3 s l a t Q B 9 Z / 5 d D b a w T R i r E 4 f A a w x m O E o a X 6 z j B M Z C Z Q q H N 1 2 D T Y E y B / E D Y D I 0 b e s W V C a c O I H M G 8 n 7 B n 1 B L A w Q U A A I A C A B s V U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F V C X O b M v m D y A A A A w w E A A B M A H A B G b 3 J t d W x h c y 9 T Z W N 0 a W 9 u M S 5 t I K I Y A C i g F A A A A A A A A A A A A A A A A A A A A A A A A A A A A H W Q P W v D M B C G d 4 P / g 1 A W G 4 y h c 8 h k l 2 5 p q U 0 y h A y K c o l F J J 3 R R 4 k x / u 9 V q p I 2 1 N U i O N 0 9 7 3 O y w J 1 A T Z p 4 P y 3 T J E 1 s x w w c i R p q 5 h h Z E Q k u T U g 4 D X r D I V S e r x x k W X l j Q L s t m s s B 8 Z L l 4 2 7 N F K x o n K T 7 a V e h d q F l X 0 T A g l Y d 0 + c A b 4 c e a C C 1 7 C C h b A 3 T 9 o R G V S i 9 0 r d H m 8 W 0 Y h z p h k k P t C A x k A / l r W G a 8 j Q R e h b 8 u M a L Q d 8 L f Z 5 d J b r e / d 5 B 4 U e Y e n U d G B J 1 7 I 9 o A z L 8 1 H f 5 b k i / E t Z e B U f 6 B k b g k U 7 5 H 2 b t e y k 4 c / A L W A v r h O Y u + y / 6 Y c k Z 0 v I T U E s B A i 0 A F A A C A A g A b F V C X P P K P c y m A A A A + A A A A B I A A A A A A A A A A A A A A A A A A A A A A E N v b m Z p Z y 9 Q Y W N r Y W d l L n h t b F B L A Q I t A B Q A A g A I A G x V Q l w P y u m r p A A A A O k A A A A T A A A A A A A A A A A A A A A A A P I A A A B b Q 2 9 u d G V u d F 9 U e X B l c 1 0 u e G 1 s U E s B A i 0 A F A A C A A g A b F V C X O b M v m D y A A A A w w E A A B M A A A A A A A A A A A A A A A A A 4 w E A A E Z v c m 1 1 b G F z L 1 N l Y 3 R p b 2 4 x L m 1 Q S w U G A A A A A A M A A w D C A A A A I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x I A A A A A A A A 5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b X l E Y X R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F l N W M y Y T k t Y m Z h Z S 0 0 Y m Z i L W F k M T k t N D B k O G N h M m Y w M W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e U R h d G E v U 2 9 1 c m N l L n t E Y X R l L D B 9 J n F 1 b 3 Q 7 L C Z x d W 9 0 O 1 N l Y 3 R p b 2 4 x L 2 1 5 R G F 0 Y S 9 D a G F u Z 2 V k I F R 5 c G U u e 1 Z h b H V l L D F 9 J n F 1 b 3 Q 7 L C Z x d W 9 0 O 1 N l Y 3 R p b 2 4 x L 2 1 5 R G F 0 Y S 9 T b 3 V y Y 2 U u e 0 R h e U 5 1 b S w y f S Z x d W 9 0 O y w m c X V v d D t T Z W N 0 a W 9 u M S 9 t e U R h d G E v U 2 9 1 c m N l L n t N b 2 Q s M 3 0 m c X V v d D s s J n F 1 b 3 Q 7 U 2 V j d G l v b j E v b X l E Y X R h L 1 N v d X J j Z S 5 7 R 3 J v d X B O d W 0 s N H 0 m c X V v d D s s J n F 1 b 3 Q 7 U 2 V j d G l v b j E v b X l E Y X R h L 1 N v d X J j Z S 5 7 U G V y a W 9 k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1 5 R G F 0 Y S 9 T b 3 V y Y 2 U u e 0 R h d G U s M H 0 m c X V v d D s s J n F 1 b 3 Q 7 U 2 V j d G l v b j E v b X l E Y X R h L 0 N o Y W 5 n Z W Q g V H l w Z S 5 7 V m F s d W U s M X 0 m c X V v d D s s J n F 1 b 3 Q 7 U 2 V j d G l v b j E v b X l E Y X R h L 1 N v d X J j Z S 5 7 R G F 5 T n V t L D J 9 J n F 1 b 3 Q 7 L C Z x d W 9 0 O 1 N l Y 3 R p b 2 4 x L 2 1 5 R G F 0 Y S 9 T b 3 V y Y 2 U u e 0 1 v Z C w z f S Z x d W 9 0 O y w m c X V v d D t T Z W N 0 a W 9 u M S 9 t e U R h d G E v U 2 9 1 c m N l L n t H c m 9 1 c E 5 1 b S w 0 f S Z x d W 9 0 O y w m c X V v d D t T Z W N 0 a W 9 u M S 9 t e U R h d G E v U 2 9 1 c m N l L n t Q Z X J p b 2 Q s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h d G U m c X V v d D s s J n F 1 b 3 Q 7 V m F s d W U m c X V v d D s s J n F 1 b 3 Q 7 R G F 5 T n V t J n F 1 b 3 Q 7 L C Z x d W 9 0 O 0 1 v Z C Z x d W 9 0 O y w m c X V v d D t H c m 9 1 c E 5 1 b S Z x d W 9 0 O y w m c X V v d D t Q Z X J p b 2 Q m c X V v d D t d I i A v P j x F b n R y e S B U e X B l P S J G a W x s Q 2 9 s d W 1 u V H l w Z X M i I F Z h b H V l P S J z Q U J F Q U F B Q U E i I C 8 + P E V u d H J 5 I F R 5 c G U 9 I k Z p b G x M Y X N 0 V X B k Y X R l Z C I g V m F s d W U 9 I m Q y M D I 2 L T A y L T A y V D A 5 O j Q z O j I 0 L j M 2 M j I 4 M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O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1 5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U d y b 3 V w a W 5 n P C 9 J d G V t U G F 0 a D 4 8 L 0 l 0 Z W 1 M b 2 N h d G l v b j 4 8 U 3 R h Y m x l R W 5 0 c m l l c z 4 8 R W 5 0 c n k g V H l w Z T 0 i U X V l c n l J R C I g V m F s d W U 9 I n M 2 M 2 Q z Y T d i Z i 0 w N D E 1 L T Q 3 M j c t O D I y M i 1 k M T B m M T Q 1 N D E z N j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y V D A 5 O j Q z O j A 3 L j g 5 M D E 4 N z F a I i A v P j x F b n R y e S B U e X B l P S J G a W x s Q 2 9 s d W 1 u V H l w Z X M i I F Z h b H V l P S J z Q U F B P S I g L z 4 8 R W 5 0 c n k g V H l w Z T 0 i R m l s b E N v b H V t b k 5 h b W V z I i B W Y W x 1 Z T 0 i c 1 s m c X V v d D t H c m 9 1 c E 5 1 b S Z x d W 9 0 O y w m c X V v d D t Q Z X J p b 2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H c m 9 1 c E 5 1 b S Z x d W 9 0 O y w m c X V v d D t Q Z X J p b 2 Q m c X V v d D t d L C Z x d W 9 0 O 3 F 1 Z X J 5 U m V s Y X R p b 2 5 z a G l w c y Z x d W 9 0 O z p b X S w m c X V v d D t j b 2 x 1 b W 5 J Z G V u d G l 0 a W V z J n F 1 b 3 Q 7 O l s m c X V v d D t T Z W N 0 a W 9 u M S 9 t e U R h d G E v U 2 9 1 c m N l L n t H c m 9 1 c E 5 1 b S w 0 f S Z x d W 9 0 O y w m c X V v d D t T Z W N 0 a W 9 u M S 9 t e U R h d G E v U 2 9 1 c m N l L n t Q Z X J p b 2 Q s N X 0 m c X V v d D t d L C Z x d W 9 0 O 0 N v b H V t b k N v d W 5 0 J n F 1 b 3 Q 7 O j I s J n F 1 b 3 Q 7 S 2 V 5 Q 2 9 s d W 1 u T m F t Z X M m c X V v d D s 6 W y Z x d W 9 0 O 0 d y b 3 V w T n V t J n F 1 b 3 Q 7 L C Z x d W 9 0 O 1 B l c m l v Z C Z x d W 9 0 O 1 0 s J n F 1 b 3 Q 7 Q 2 9 s d W 1 u S W R l b n R p d G l l c y Z x d W 9 0 O z p b J n F 1 b 3 Q 7 U 2 V j d G l v b j E v b X l E Y X R h L 1 N v d X J j Z S 5 7 R 3 J v d X B O d W 0 s N H 0 m c X V v d D s s J n F 1 b 3 Q 7 U 2 V j d G l v b j E v b X l E Y X R h L 1 N v d X J j Z S 5 7 U G V y a W 9 k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e U d y b 3 V w a W 5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5 R 3 J v d X B p b m c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5 R 3 J v d X B p b m c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U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J x 9 T H d U x 0 S + Y 5 0 0 G T u t 8 A A A A A A C A A A A A A A Q Z g A A A A E A A C A A A A A D R D q 8 Q 2 Z I 2 P r V / F 5 m H n S l C v k W a M g D t i O D c K D V K 4 I S / g A A A A A O g A A A A A I A A C A A A A B d k Q Z U n U v 8 K o Z a l d W k 5 E u O V c D x v c D J N l u u 4 9 / J Q 6 C + r V A A A A D t z H V B / x h 2 I 3 M 5 V M h w Q 8 9 V i 2 1 6 o 5 n A W U / m v v P L 3 x U M m s U z l a U H u B D i 5 C I e W O 6 a C s U b U 6 D j U M 0 W m N y / s y 9 2 L V A I Q f G + d W Z M c J 4 E z 0 X e q 1 X z J 0 A A A A D + R q E i r 0 B 0 7 V A B B p 8 N 0 k c h r t o Y r S j I W P I 3 2 n H L q 5 6 u H g R t b J 8 M B P q f s r s P h f h 8 3 S k h g 8 U h j W L 7 o l K O P M x L q o o Z < / D a t a M a s h u p > 
</file>

<file path=customXml/item9.xml>��< ? x m l   v e r s i o n = " 1 . 0 "   e n c o d i n g = " U T F - 1 6 " ? > < G e m i n i   x m l n s = " h t t p : / / g e m i n i / p i v o t c u s t o m i z a t i o n / T a b l e X M L _ m y D a t a _ d 4 2 1 3 e b c - 4 6 6 0 - 4 6 2 b - a 0 4 c - 5 b f 8 d 3 c 5 1 d 9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 7 3 < / i n t > < / v a l u e > < / i t e m > < i t e m > < k e y > < s t r i n g > V a l u e < / s t r i n g > < / k e y > < v a l u e > < i n t > 7 9 < / i n t > < / v a l u e > < / i t e m > < i t e m > < k e y > < s t r i n g > D a y N u m < / s t r i n g > < / k e y > < v a l u e > < i n t > 9 9 < / i n t > < / v a l u e > < / i t e m > < i t e m > < k e y > < s t r i n g > M o d < / s t r i n g > < / k e y > < v a l u e > < i n t > 6 9 < / i n t > < / v a l u e > < / i t e m > < i t e m > < k e y > < s t r i n g > G r o u p N u m < / s t r i n g > < / k e y > < v a l u e > < i n t > 1 1 6 < / i n t > < / v a l u e > < / i t e m > < i t e m > < k e y > < s t r i n g > P e r i o d < / s t r i n g > < / k e y > < v a l u e > < i n t > 8 3 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 V a l u e < / s t r i n g > < / k e y > < v a l u e > < i n t > 1 < / i n t > < / v a l u e > < / i t e m > < i t e m > < k e y > < s t r i n g > D a y N u m < / s t r i n g > < / k e y > < v a l u e > < i n t > 2 < / i n t > < / v a l u e > < / i t e m > < i t e m > < k e y > < s t r i n g > M o d < / s t r i n g > < / k e y > < v a l u e > < i n t > 3 < / i n t > < / v a l u e > < / i t e m > < i t e m > < k e y > < s t r i n g > G r o u p N u m < / s t r i n g > < / k e y > < v a l u e > < i n t > 4 < / i n t > < / v a l u e > < / i t e m > < i t e m > < k e y > < s t r i n g > P e r i o d 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008E8AE3-C241-4BDE-A226-6440AF848E9F}">
  <ds:schemaRefs/>
</ds:datastoreItem>
</file>

<file path=customXml/itemProps10.xml><?xml version="1.0" encoding="utf-8"?>
<ds:datastoreItem xmlns:ds="http://schemas.openxmlformats.org/officeDocument/2006/customXml" ds:itemID="{E3B6EFA4-84B9-4673-A8A1-AB1F845A9AF3}">
  <ds:schemaRefs/>
</ds:datastoreItem>
</file>

<file path=customXml/itemProps11.xml><?xml version="1.0" encoding="utf-8"?>
<ds:datastoreItem xmlns:ds="http://schemas.openxmlformats.org/officeDocument/2006/customXml" ds:itemID="{65DBBDE3-5289-4025-B2E1-10E6422DF83D}">
  <ds:schemaRefs/>
</ds:datastoreItem>
</file>

<file path=customXml/itemProps12.xml><?xml version="1.0" encoding="utf-8"?>
<ds:datastoreItem xmlns:ds="http://schemas.openxmlformats.org/officeDocument/2006/customXml" ds:itemID="{6D2E675C-D1E0-42AF-A334-D82A62317BA1}">
  <ds:schemaRefs/>
</ds:datastoreItem>
</file>

<file path=customXml/itemProps13.xml><?xml version="1.0" encoding="utf-8"?>
<ds:datastoreItem xmlns:ds="http://schemas.openxmlformats.org/officeDocument/2006/customXml" ds:itemID="{AE321BF4-05EB-4817-BCFB-2E57F9120672}">
  <ds:schemaRefs/>
</ds:datastoreItem>
</file>

<file path=customXml/itemProps14.xml><?xml version="1.0" encoding="utf-8"?>
<ds:datastoreItem xmlns:ds="http://schemas.openxmlformats.org/officeDocument/2006/customXml" ds:itemID="{819DF48B-01BD-4457-AA4F-CDA016BEECE5}">
  <ds:schemaRefs/>
</ds:datastoreItem>
</file>

<file path=customXml/itemProps15.xml><?xml version="1.0" encoding="utf-8"?>
<ds:datastoreItem xmlns:ds="http://schemas.openxmlformats.org/officeDocument/2006/customXml" ds:itemID="{17FE1F23-7040-405F-AB93-1FB658C3106E}">
  <ds:schemaRefs/>
</ds:datastoreItem>
</file>

<file path=customXml/itemProps16.xml><?xml version="1.0" encoding="utf-8"?>
<ds:datastoreItem xmlns:ds="http://schemas.openxmlformats.org/officeDocument/2006/customXml" ds:itemID="{A425EC74-3C22-4B35-86EA-241595E88A90}">
  <ds:schemaRefs/>
</ds:datastoreItem>
</file>

<file path=customXml/itemProps17.xml><?xml version="1.0" encoding="utf-8"?>
<ds:datastoreItem xmlns:ds="http://schemas.openxmlformats.org/officeDocument/2006/customXml" ds:itemID="{D10BAFF0-FDE6-4370-8441-BCFA8779887F}">
  <ds:schemaRefs/>
</ds:datastoreItem>
</file>

<file path=customXml/itemProps18.xml><?xml version="1.0" encoding="utf-8"?>
<ds:datastoreItem xmlns:ds="http://schemas.openxmlformats.org/officeDocument/2006/customXml" ds:itemID="{2847AC52-0230-47D8-8110-9EFA761E6FAA}">
  <ds:schemaRefs/>
</ds:datastoreItem>
</file>

<file path=customXml/itemProps2.xml><?xml version="1.0" encoding="utf-8"?>
<ds:datastoreItem xmlns:ds="http://schemas.openxmlformats.org/officeDocument/2006/customXml" ds:itemID="{F4238DF7-B61D-4619-8B6A-7DCED39F06B0}">
  <ds:schemaRefs/>
</ds:datastoreItem>
</file>

<file path=customXml/itemProps3.xml><?xml version="1.0" encoding="utf-8"?>
<ds:datastoreItem xmlns:ds="http://schemas.openxmlformats.org/officeDocument/2006/customXml" ds:itemID="{788A3EF8-A733-491E-8398-44DFF9EC4838}">
  <ds:schemaRefs/>
</ds:datastoreItem>
</file>

<file path=customXml/itemProps4.xml><?xml version="1.0" encoding="utf-8"?>
<ds:datastoreItem xmlns:ds="http://schemas.openxmlformats.org/officeDocument/2006/customXml" ds:itemID="{5F1DFAE9-5EE0-4502-93CD-0EB991760898}">
  <ds:schemaRefs/>
</ds:datastoreItem>
</file>

<file path=customXml/itemProps5.xml><?xml version="1.0" encoding="utf-8"?>
<ds:datastoreItem xmlns:ds="http://schemas.openxmlformats.org/officeDocument/2006/customXml" ds:itemID="{8884DB04-6C78-4280-9825-C434A5720B83}">
  <ds:schemaRefs/>
</ds:datastoreItem>
</file>

<file path=customXml/itemProps6.xml><?xml version="1.0" encoding="utf-8"?>
<ds:datastoreItem xmlns:ds="http://schemas.openxmlformats.org/officeDocument/2006/customXml" ds:itemID="{455246F1-3D0D-468A-A8AF-31F859D7B95E}">
  <ds:schemaRefs/>
</ds:datastoreItem>
</file>

<file path=customXml/itemProps7.xml><?xml version="1.0" encoding="utf-8"?>
<ds:datastoreItem xmlns:ds="http://schemas.openxmlformats.org/officeDocument/2006/customXml" ds:itemID="{A3420955-3B18-4582-9C97-5571DFCC23C7}">
  <ds:schemaRefs/>
</ds:datastoreItem>
</file>

<file path=customXml/itemProps8.xml><?xml version="1.0" encoding="utf-8"?>
<ds:datastoreItem xmlns:ds="http://schemas.openxmlformats.org/officeDocument/2006/customXml" ds:itemID="{8D346E85-DE5E-40B8-9B4D-16DFE99C7EF1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5CEEBE53-1733-4913-B797-51F1020CDFC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RvE</dc:creator>
  <cp:lastModifiedBy>RvE</cp:lastModifiedBy>
  <dcterms:created xsi:type="dcterms:W3CDTF">2026-02-02T09:27:56Z</dcterms:created>
  <dcterms:modified xsi:type="dcterms:W3CDTF">2026-02-02T10:17:32Z</dcterms:modified>
</cp:coreProperties>
</file>