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14" documentId="13_ncr:1_{BB88A356-5E0D-42FE-99EB-070133DC1E42}" xr6:coauthVersionLast="47" xr6:coauthVersionMax="47" xr10:uidLastSave="{8064CB56-D7A5-1148-8AFA-124E554B3985}"/>
  <bookViews>
    <workbookView xWindow="0" yWindow="500" windowWidth="28800" windowHeight="17500" activeTab="2" xr2:uid="{00000000-000D-0000-FFFF-FFFF00000000}"/>
  </bookViews>
  <sheets>
    <sheet name="Table 1" sheetId="1" r:id="rId1"/>
    <sheet name="Sheet1" sheetId="2" r:id="rId2"/>
    <sheet name="She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B4" i="2" a="1"/>
  <c r="B4" i="2" s="1"/>
  <c r="V6" i="1"/>
  <c r="V5" i="1"/>
  <c r="V4" i="1"/>
  <c r="V3" i="1"/>
  <c r="B3" i="2" a="1"/>
  <c r="B3" i="2" s="1"/>
  <c r="B5" i="2" a="1"/>
  <c r="B5" i="2" s="1"/>
  <c r="B6" i="2" a="1"/>
  <c r="B6" i="2" s="1"/>
  <c r="B7" i="2" a="1"/>
  <c r="B7" i="2" s="1"/>
  <c r="B8" i="2" a="1"/>
  <c r="B8" i="2" s="1"/>
  <c r="B9" i="2" a="1"/>
  <c r="B9" i="2" s="1"/>
  <c r="B10" i="2" a="1"/>
  <c r="B10" i="2" s="1"/>
  <c r="B11" i="2" a="1"/>
  <c r="B11" i="2" s="1"/>
  <c r="B12" i="2" a="1"/>
  <c r="B12" i="2" s="1"/>
  <c r="B13" i="2" a="1"/>
  <c r="B13" i="2" s="1"/>
  <c r="B14" i="2" a="1"/>
  <c r="B14" i="2" s="1"/>
  <c r="B15" i="2" a="1"/>
  <c r="B15" i="2" s="1"/>
  <c r="B16" i="2" a="1"/>
  <c r="B16" i="2" s="1"/>
  <c r="B17" i="2" a="1"/>
  <c r="B17" i="2" s="1"/>
  <c r="B18" i="2" a="1"/>
  <c r="B18" i="2" s="1"/>
  <c r="B19" i="2" a="1"/>
  <c r="B19" i="2" s="1"/>
  <c r="B20" i="2" a="1"/>
  <c r="B20" i="2" s="1"/>
  <c r="B21" i="2" a="1"/>
  <c r="B21" i="2" s="1"/>
  <c r="B22" i="2" a="1"/>
  <c r="B22" i="2" s="1"/>
  <c r="B23" i="2" a="1"/>
  <c r="B23" i="2" s="1"/>
  <c r="B24" i="2" a="1"/>
  <c r="B24" i="2" s="1"/>
  <c r="B25" i="2" a="1"/>
  <c r="B25" i="2" s="1"/>
  <c r="B26" i="2" a="1"/>
  <c r="B26" i="2" s="1"/>
  <c r="B27" i="2" a="1"/>
  <c r="B27" i="2" s="1"/>
  <c r="B28" i="2" a="1"/>
  <c r="B28" i="2" s="1"/>
  <c r="B29" i="2" a="1"/>
  <c r="B29" i="2" s="1"/>
  <c r="B30" i="2" a="1"/>
  <c r="B30" i="2" s="1"/>
  <c r="B31" i="2" a="1"/>
  <c r="B31" i="2" s="1"/>
  <c r="B32" i="2" a="1"/>
  <c r="B32" i="2" s="1"/>
  <c r="B33" i="2" a="1"/>
  <c r="B33" i="2" s="1"/>
  <c r="B34" i="2" a="1"/>
  <c r="B34" i="2" s="1"/>
  <c r="B35" i="2" a="1"/>
  <c r="B35" i="2" s="1"/>
  <c r="B36" i="2" a="1"/>
  <c r="B36" i="2" s="1"/>
  <c r="B37" i="2" a="1"/>
  <c r="B37" i="2" s="1"/>
  <c r="B38" i="2" a="1"/>
  <c r="B38" i="2" s="1"/>
  <c r="B39" i="2" a="1"/>
  <c r="B39" i="2" s="1"/>
  <c r="B40" i="2" a="1"/>
  <c r="B40" i="2" s="1"/>
  <c r="B41" i="2" a="1"/>
  <c r="B41" i="2" s="1"/>
  <c r="B42" i="2" a="1"/>
  <c r="B42" i="2" s="1"/>
  <c r="B43" i="2" a="1"/>
  <c r="B43" i="2" s="1"/>
  <c r="B44" i="2" a="1"/>
  <c r="B44" i="2" s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3" i="1"/>
  <c r="X3" i="1" s="1"/>
  <c r="K193" i="2"/>
  <c r="K191" i="2"/>
  <c r="K189" i="2"/>
  <c r="K187" i="2"/>
  <c r="K185" i="2"/>
  <c r="K18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<sst xmlns="http://schemas.openxmlformats.org/spreadsheetml/2006/main" count="2316" uniqueCount="542">
  <si>
    <t>BUF</t>
  </si>
  <si>
    <t>WAS</t>
  </si>
  <si>
    <t>BAL</t>
  </si>
  <si>
    <t>PHI</t>
  </si>
  <si>
    <t>CIN</t>
  </si>
  <si>
    <t>ARI</t>
  </si>
  <si>
    <t>TB</t>
  </si>
  <si>
    <t>KC</t>
  </si>
  <si>
    <t>LAC</t>
  </si>
  <si>
    <t>DEN</t>
  </si>
  <si>
    <t>DET</t>
  </si>
  <si>
    <t>SF</t>
  </si>
  <si>
    <t>CHI</t>
  </si>
  <si>
    <t>JAC</t>
  </si>
  <si>
    <t>HOU</t>
  </si>
  <si>
    <t>GB</t>
  </si>
  <si>
    <t>NYJ</t>
  </si>
  <si>
    <t>CAR</t>
  </si>
  <si>
    <t>DAL</t>
  </si>
  <si>
    <t>NE</t>
  </si>
  <si>
    <t>MIA</t>
  </si>
  <si>
    <t>LVR</t>
  </si>
  <si>
    <t>PIT</t>
  </si>
  <si>
    <t>MIN</t>
  </si>
  <si>
    <t>ATL</t>
  </si>
  <si>
    <t>SEA</t>
  </si>
  <si>
    <t>LAR</t>
  </si>
  <si>
    <t>IND</t>
  </si>
  <si>
    <t>NYG</t>
  </si>
  <si>
    <t>TEN</t>
  </si>
  <si>
    <t>NO</t>
  </si>
  <si>
    <t>CLE</t>
  </si>
  <si>
    <t>Chris Godwin</t>
  </si>
  <si>
    <t>Quarterbacks</t>
  </si>
  <si>
    <t>Running Backs</t>
  </si>
  <si>
    <t>Rank</t>
  </si>
  <si>
    <t>Team</t>
  </si>
  <si>
    <t>Bye</t>
  </si>
  <si>
    <t>Name</t>
  </si>
  <si>
    <t>Wide Receivers</t>
  </si>
  <si>
    <t>Tight Ends</t>
  </si>
  <si>
    <t>Josh Allen</t>
  </si>
  <si>
    <t>Jayden Daniels</t>
  </si>
  <si>
    <t>Lamar Jackson</t>
  </si>
  <si>
    <t>Jalen Hurts</t>
  </si>
  <si>
    <t>Joe Burrow</t>
  </si>
  <si>
    <t>Kyler Murray</t>
  </si>
  <si>
    <t>Baker Mayfield</t>
  </si>
  <si>
    <t>Patrick Mahomes</t>
  </si>
  <si>
    <t>Justin Herbert</t>
  </si>
  <si>
    <t>Bo Nix</t>
  </si>
  <si>
    <t>Jared Goff</t>
  </si>
  <si>
    <t>Brock Purdy</t>
  </si>
  <si>
    <t>Caleb Williams</t>
  </si>
  <si>
    <t>Trevor Lawrence</t>
  </si>
  <si>
    <t>C.J. Stroud</t>
  </si>
  <si>
    <t>Jordan Love</t>
  </si>
  <si>
    <t>Justin Fields</t>
  </si>
  <si>
    <t>Bryce Young</t>
  </si>
  <si>
    <t>Dak Prescott</t>
  </si>
  <si>
    <t>Drake Maye</t>
  </si>
  <si>
    <t>Tua Tagovailoa</t>
  </si>
  <si>
    <t>Geno Smith</t>
  </si>
  <si>
    <t>Aaron Rodgers</t>
  </si>
  <si>
    <t>J.J. McCarthy</t>
  </si>
  <si>
    <t>Michael Penix Jr.</t>
  </si>
  <si>
    <t>Sam Darnold</t>
  </si>
  <si>
    <t>Matthew Stafford</t>
  </si>
  <si>
    <t>Daniel Jones</t>
  </si>
  <si>
    <t>Russell Wilson</t>
  </si>
  <si>
    <t>Cam Ward</t>
  </si>
  <si>
    <t>Spencer Rattler</t>
  </si>
  <si>
    <t>Joe Flacco</t>
  </si>
  <si>
    <t>Tyler Shough</t>
  </si>
  <si>
    <t>Kenny Pickett</t>
  </si>
  <si>
    <t>Anthony Richardson</t>
  </si>
  <si>
    <t>Shedeur Sanders</t>
  </si>
  <si>
    <t>Jimmy Garoppolo</t>
  </si>
  <si>
    <t>Jalen Milroe</t>
  </si>
  <si>
    <t>Jaxson Dart</t>
  </si>
  <si>
    <t>Zach Wilson</t>
  </si>
  <si>
    <t>Quinn Ewers</t>
  </si>
  <si>
    <t>Kirk Cousins</t>
  </si>
  <si>
    <t>Bijan Robinson</t>
  </si>
  <si>
    <t>Jahmyr Gibbs</t>
  </si>
  <si>
    <t>Saquon Barkley</t>
  </si>
  <si>
    <t>Ashton Jeanty</t>
  </si>
  <si>
    <t>Christian McCaffrey</t>
  </si>
  <si>
    <t>Derrick Henry</t>
  </si>
  <si>
    <t>De'Von Achane</t>
  </si>
  <si>
    <t>Josh Jacobs</t>
  </si>
  <si>
    <t>Bucky Irving</t>
  </si>
  <si>
    <t>James Cook</t>
  </si>
  <si>
    <t>Chase Brown</t>
  </si>
  <si>
    <t>Jonathan Taylor</t>
  </si>
  <si>
    <t>Kyren Williams</t>
  </si>
  <si>
    <t>Alvin Kamara</t>
  </si>
  <si>
    <t>Omarion Hampton</t>
  </si>
  <si>
    <t>TreVeyon Henderson</t>
  </si>
  <si>
    <t>Breece Hall</t>
  </si>
  <si>
    <t>Aaron Jones</t>
  </si>
  <si>
    <t>Chuba Hubbard</t>
  </si>
  <si>
    <t>James Conner</t>
  </si>
  <si>
    <t>RJ Harvey</t>
  </si>
  <si>
    <t>David Montgomery</t>
  </si>
  <si>
    <t>Isiah Pacheco</t>
  </si>
  <si>
    <t>Kenneth Walker III</t>
  </si>
  <si>
    <t>Kaleb Johnson</t>
  </si>
  <si>
    <t>Tony Pollard</t>
  </si>
  <si>
    <t>D'Andre Swift</t>
  </si>
  <si>
    <t>Zach Charbonnet</t>
  </si>
  <si>
    <t>Tyrone Tracy Jr.</t>
  </si>
  <si>
    <t>Travis Etienne</t>
  </si>
  <si>
    <t>Joe Mixon</t>
  </si>
  <si>
    <t>Rachaad White</t>
  </si>
  <si>
    <t>Brian Robinson Jr.</t>
  </si>
  <si>
    <t>Braelon Allen</t>
  </si>
  <si>
    <t>Najee Harris</t>
  </si>
  <si>
    <t>Quinshon Judkins</t>
  </si>
  <si>
    <t>Jaydon Blue</t>
  </si>
  <si>
    <t>Rico Dowdle</t>
  </si>
  <si>
    <t>Rhamondre Stevenson</t>
  </si>
  <si>
    <t>Tyjae Spears</t>
  </si>
  <si>
    <t>Austin Ekeler</t>
  </si>
  <si>
    <t>Jaylen Warren</t>
  </si>
  <si>
    <t>Ray Davis</t>
  </si>
  <si>
    <t>Cam Skattebo</t>
  </si>
  <si>
    <t>Tank Bigsby</t>
  </si>
  <si>
    <t>Javonte Williams</t>
  </si>
  <si>
    <t>Trey Benson</t>
  </si>
  <si>
    <t>Jarquez Hunter</t>
  </si>
  <si>
    <t>Tyler Allgeier</t>
  </si>
  <si>
    <t>Jordan Mason</t>
  </si>
  <si>
    <t>J.K. Dobbins</t>
  </si>
  <si>
    <t>Jerome Ford</t>
  </si>
  <si>
    <t>Jacory Croskey-Merritt</t>
  </si>
  <si>
    <t>Kareem Hunt</t>
  </si>
  <si>
    <t>Tahj Brooks</t>
  </si>
  <si>
    <t>Isaac Guerendo</t>
  </si>
  <si>
    <t>Emanuel Wilson</t>
  </si>
  <si>
    <t>Roschon Johnson</t>
  </si>
  <si>
    <t>Dylan Sampson</t>
  </si>
  <si>
    <t>Kyle Monangai</t>
  </si>
  <si>
    <t>Devin Neal</t>
  </si>
  <si>
    <t>Justice Hill</t>
  </si>
  <si>
    <t>Jaylen Wright</t>
  </si>
  <si>
    <t>Bhayshul Tuten</t>
  </si>
  <si>
    <t>Devin Singletary</t>
  </si>
  <si>
    <t>Woody Marks</t>
  </si>
  <si>
    <t>Raheem Mostert</t>
  </si>
  <si>
    <t>Will Shipley</t>
  </si>
  <si>
    <t>Keaton Mitchell</t>
  </si>
  <si>
    <t>Antonio Gibson</t>
  </si>
  <si>
    <t>Jordan James</t>
  </si>
  <si>
    <t>Ollie Gordon II</t>
  </si>
  <si>
    <t>Elijah Mitchell</t>
  </si>
  <si>
    <t>Nick Chubb</t>
  </si>
  <si>
    <t>DJ Giddens</t>
  </si>
  <si>
    <t>Dameon Pierce</t>
  </si>
  <si>
    <t>Kendre Miller</t>
  </si>
  <si>
    <t>Blake Corum</t>
  </si>
  <si>
    <t>Jaleel McLaughlin</t>
  </si>
  <si>
    <t>Miles Sanders</t>
  </si>
  <si>
    <t>Isaiah Davis</t>
  </si>
  <si>
    <t>Kenneth Gainwell</t>
  </si>
  <si>
    <t>Sean Tucker</t>
  </si>
  <si>
    <t>Brashard Smith</t>
  </si>
  <si>
    <t>Clyde Edwards-Helaire</t>
  </si>
  <si>
    <t>Khalil Herbert</t>
  </si>
  <si>
    <t>Trevor Etienne</t>
  </si>
  <si>
    <t>Kimani Vidal</t>
  </si>
  <si>
    <t>Audric Estime</t>
  </si>
  <si>
    <t>MarShawn Lloyd</t>
  </si>
  <si>
    <t>Ja'Marr Chase</t>
  </si>
  <si>
    <t>Justin Jefferson</t>
  </si>
  <si>
    <t>Amon-Ra St. Brown</t>
  </si>
  <si>
    <t>Puka Nacua</t>
  </si>
  <si>
    <t>CeeDee Lamb</t>
  </si>
  <si>
    <t>Brian Thomas Jr.</t>
  </si>
  <si>
    <t>Drake London</t>
  </si>
  <si>
    <t>Malik Nabers</t>
  </si>
  <si>
    <t>Tyreek Hill</t>
  </si>
  <si>
    <t>Nico Collins</t>
  </si>
  <si>
    <t>Marvin Harrison Jr.</t>
  </si>
  <si>
    <t>Jaxon Smith-Njigba</t>
  </si>
  <si>
    <t>A.J. Brown</t>
  </si>
  <si>
    <t>Ladd McConkey</t>
  </si>
  <si>
    <t>Garrett Wilson</t>
  </si>
  <si>
    <t>DJ Moore</t>
  </si>
  <si>
    <t>Mike Evans</t>
  </si>
  <si>
    <t>Courtland Sutton</t>
  </si>
  <si>
    <t>Terry McLaurin</t>
  </si>
  <si>
    <t>Davante Adams</t>
  </si>
  <si>
    <t>Jerry Jeudy</t>
  </si>
  <si>
    <t>DK Metcalf</t>
  </si>
  <si>
    <t>DeVonta Smith</t>
  </si>
  <si>
    <t>Tetairoa McMillan</t>
  </si>
  <si>
    <t>Tee Higgins</t>
  </si>
  <si>
    <t>Xavier Worthy</t>
  </si>
  <si>
    <t>Zay Flowers</t>
  </si>
  <si>
    <t>Jameson Williams</t>
  </si>
  <si>
    <t>Deebo Samuel</t>
  </si>
  <si>
    <t>Ricky Pearsall</t>
  </si>
  <si>
    <t>Khalil Shakir</t>
  </si>
  <si>
    <t>Jakobi Meyers</t>
  </si>
  <si>
    <t>Travis Hunter</t>
  </si>
  <si>
    <t>Michael Pittman Jr.</t>
  </si>
  <si>
    <t>Jaylen Waddle</t>
  </si>
  <si>
    <t>Emeka Egbuka</t>
  </si>
  <si>
    <t>Chris Olave</t>
  </si>
  <si>
    <t>Matthew Golden</t>
  </si>
  <si>
    <t>Rashee Rice</t>
  </si>
  <si>
    <t>George Pickens</t>
  </si>
  <si>
    <t>Jauan Jennings</t>
  </si>
  <si>
    <t>Rome Odunze</t>
  </si>
  <si>
    <t>Calvin Ridley</t>
  </si>
  <si>
    <t>Stefon Diggs</t>
  </si>
  <si>
    <t>Christian Kirk</t>
  </si>
  <si>
    <t>Jayden Reed</t>
  </si>
  <si>
    <t>Cooper Kupp</t>
  </si>
  <si>
    <t>Keon Coleman</t>
  </si>
  <si>
    <t>Wan'Dale Robinson</t>
  </si>
  <si>
    <t>Jordan Addison</t>
  </si>
  <si>
    <t>Josh Downs</t>
  </si>
  <si>
    <t>Keenan Allen</t>
  </si>
  <si>
    <t>DeMario Douglas</t>
  </si>
  <si>
    <t>Xavier Legette</t>
  </si>
  <si>
    <t>Marvin Mims</t>
  </si>
  <si>
    <t>Hollywood Brown</t>
  </si>
  <si>
    <t>Darnell Mooney</t>
  </si>
  <si>
    <t>Calvin Austin</t>
  </si>
  <si>
    <t>Chris Godwin</t>
  </si>
  <si>
    <t>Tre Harris</t>
  </si>
  <si>
    <t>Jayden Higgins</t>
  </si>
  <si>
    <t>Ray-Ray McCloud</t>
  </si>
  <si>
    <t>Brandon Aiyuk</t>
  </si>
  <si>
    <t>Michael Wilson</t>
  </si>
  <si>
    <t>Adam Thielen</t>
  </si>
  <si>
    <t>Rashod Bateman</t>
  </si>
  <si>
    <t>DeAndre Hopkins</t>
  </si>
  <si>
    <t>Elic Ayomanor</t>
  </si>
  <si>
    <t>Luther Burden III</t>
  </si>
  <si>
    <t>Joshua Palmer</t>
  </si>
  <si>
    <t>Rashid Shaheed</t>
  </si>
  <si>
    <t>Diontae Johnson</t>
  </si>
  <si>
    <t>Alec Pierce</t>
  </si>
  <si>
    <t>Adonai Mitchell</t>
  </si>
  <si>
    <t>Dont'e Thornton Jr.</t>
  </si>
  <si>
    <t>Allen Lazard</t>
  </si>
  <si>
    <t>Tory Horton</t>
  </si>
  <si>
    <t>Darius Slayton</t>
  </si>
  <si>
    <t>Romeo Doubs</t>
  </si>
  <si>
    <t>Jalen Tolbert</t>
  </si>
  <si>
    <t>Tre Tucker</t>
  </si>
  <si>
    <t>Jack Bech</t>
  </si>
  <si>
    <t>Devaughn Vele</t>
  </si>
  <si>
    <t>Andrei Iosivas</t>
  </si>
  <si>
    <t>Cedric Tillman</t>
  </si>
  <si>
    <t>Zay Jones</t>
  </si>
  <si>
    <t>Nick Westbrook-Ikhine</t>
  </si>
  <si>
    <t>Tyler Lockett</t>
  </si>
  <si>
    <t>Jalen McMillan</t>
  </si>
  <si>
    <t>Brandin Cooks</t>
  </si>
  <si>
    <t>Dontayvion Wicks</t>
  </si>
  <si>
    <t>Kyle Williams</t>
  </si>
  <si>
    <t>Jaylin Noel</t>
  </si>
  <si>
    <t>Isaac TeSlaa</t>
  </si>
  <si>
    <t>Tutu Atwell</t>
  </si>
  <si>
    <t>Noah Brown</t>
  </si>
  <si>
    <t>Josh Reynolds</t>
  </si>
  <si>
    <t>Dyami Brown</t>
  </si>
  <si>
    <t>Quentin Johnston</t>
  </si>
  <si>
    <t>Luke McCaffrey</t>
  </si>
  <si>
    <t>Jalen Nailor</t>
  </si>
  <si>
    <t>JuJu Smith-Schuster</t>
  </si>
  <si>
    <t>Robert Woods</t>
  </si>
  <si>
    <t>Tim Patrick</t>
  </si>
  <si>
    <t>Troy Franklin</t>
  </si>
  <si>
    <t>Curtis Samuel</t>
  </si>
  <si>
    <t>Kayshon Boutte</t>
  </si>
  <si>
    <t>Kendrick Bourne</t>
  </si>
  <si>
    <t>Christian Watson</t>
  </si>
  <si>
    <t>Jahan Dotson</t>
  </si>
  <si>
    <t>Jonathan Mingo</t>
  </si>
  <si>
    <t>Hunter Renfrow</t>
  </si>
  <si>
    <t>Pat Bryant</t>
  </si>
  <si>
    <t>Brock Bowers</t>
  </si>
  <si>
    <t>Trey McBride</t>
  </si>
  <si>
    <t>George Kittle</t>
  </si>
  <si>
    <t>Travis Kelce</t>
  </si>
  <si>
    <t>Sam LaPorta</t>
  </si>
  <si>
    <t>T.J. Hockenson</t>
  </si>
  <si>
    <t>Evan Engram</t>
  </si>
  <si>
    <t>Mark Andrews</t>
  </si>
  <si>
    <t>David Njoku</t>
  </si>
  <si>
    <t>Jake Ferguson</t>
  </si>
  <si>
    <t>Kyle Pitts</t>
  </si>
  <si>
    <t>Hunter Henry</t>
  </si>
  <si>
    <t>Cade Otton</t>
  </si>
  <si>
    <t>Colston Loveland</t>
  </si>
  <si>
    <t>Brenton Strange</t>
  </si>
  <si>
    <t>Tyler Warren</t>
  </si>
  <si>
    <t>Jonnu Smith</t>
  </si>
  <si>
    <t>Tucker Kraft</t>
  </si>
  <si>
    <t>Elijah Arroyo</t>
  </si>
  <si>
    <t>Mike Gesicki</t>
  </si>
  <si>
    <t>Zach Ertz</t>
  </si>
  <si>
    <t>Chig Okonkwo</t>
  </si>
  <si>
    <t>Juwan Johnson</t>
  </si>
  <si>
    <t>Dalton Schultz</t>
  </si>
  <si>
    <t>Tyler Conklin</t>
  </si>
  <si>
    <t>Pat Freiermuth</t>
  </si>
  <si>
    <t>Dalton Kincaid</t>
  </si>
  <si>
    <t>Dallas Goedert</t>
  </si>
  <si>
    <t>Mason Taylor</t>
  </si>
  <si>
    <t>Isaiah Likely</t>
  </si>
  <si>
    <t>Ja'Tavion Sanders</t>
  </si>
  <si>
    <t>Darren Waller</t>
  </si>
  <si>
    <t>Tyler Higbee</t>
  </si>
  <si>
    <t>Oronde Gadsden II</t>
  </si>
  <si>
    <t>Cade Stover</t>
  </si>
  <si>
    <t>Theo Johnson</t>
  </si>
  <si>
    <t>Terrance Ferguson</t>
  </si>
  <si>
    <t>Cole Kmet</t>
  </si>
  <si>
    <t>Ben Sinnott</t>
  </si>
  <si>
    <t>Michael Mayer</t>
  </si>
  <si>
    <t>Will Dissly</t>
  </si>
  <si>
    <t>Dawson Knox</t>
  </si>
  <si>
    <t>Noah Gray</t>
  </si>
  <si>
    <t>Luke Schoonmaker</t>
  </si>
  <si>
    <t>Darnell Washington</t>
  </si>
  <si>
    <t>Luke Musgrave</t>
  </si>
  <si>
    <t>Top 200</t>
  </si>
  <si>
    <t>Rk</t>
  </si>
  <si>
    <t>Pos</t>
  </si>
  <si>
    <t>Player</t>
  </si>
  <si>
    <t>RB</t>
  </si>
  <si>
    <t>Bijan Robinson</t>
  </si>
  <si>
    <t>WR</t>
  </si>
  <si>
    <t>Jaylen Waddle</t>
  </si>
  <si>
    <t>Ja'Marr Chase</t>
  </si>
  <si>
    <t>Michael Pittman Jr.</t>
  </si>
  <si>
    <t>QB</t>
  </si>
  <si>
    <t>Trevor Lawrence</t>
  </si>
  <si>
    <t>Jahmyr Gibbs</t>
  </si>
  <si>
    <t>Tony Pollard</t>
  </si>
  <si>
    <t>TE</t>
  </si>
  <si>
    <t>Elijah Arroyo</t>
  </si>
  <si>
    <t>Justin Jefferson</t>
  </si>
  <si>
    <t>D'Andre Swift</t>
  </si>
  <si>
    <t>Ray Davis</t>
  </si>
  <si>
    <t>Amon-Ra St. Brown</t>
  </si>
  <si>
    <t>Zach Charbonnet</t>
  </si>
  <si>
    <t>Cam Skattebo</t>
  </si>
  <si>
    <t>Puka Nacua</t>
  </si>
  <si>
    <t>Emeka Egbuka</t>
  </si>
  <si>
    <t>Jordan Love</t>
  </si>
  <si>
    <t>Saquon Barkley</t>
  </si>
  <si>
    <t>Matthew Golden</t>
  </si>
  <si>
    <t>Jayden Higgins</t>
  </si>
  <si>
    <t>Ashton Jeanty</t>
  </si>
  <si>
    <t>Joe Burrow</t>
  </si>
  <si>
    <t>Ray-Ray McCloud</t>
  </si>
  <si>
    <t>CeeDee Lamb</t>
  </si>
  <si>
    <t>Baker Mayfield</t>
  </si>
  <si>
    <t>Brandon Aiyuk</t>
  </si>
  <si>
    <t>Brian Thomas Jr.</t>
  </si>
  <si>
    <t>Tyrone Tracy Jr.</t>
  </si>
  <si>
    <t>Michael Wilson</t>
  </si>
  <si>
    <t>Christian McCaffrey</t>
  </si>
  <si>
    <t>Chris Olave</t>
  </si>
  <si>
    <t>Mike Gesicki</t>
  </si>
  <si>
    <t>Derrick Henry</t>
  </si>
  <si>
    <t>Travis Etienne</t>
  </si>
  <si>
    <t>Zach Ertz</t>
  </si>
  <si>
    <t>Drake London</t>
  </si>
  <si>
    <t>Rashee Rice</t>
  </si>
  <si>
    <t>DF</t>
  </si>
  <si>
    <t>Denver Broncos</t>
  </si>
  <si>
    <t>Malik Nabers</t>
  </si>
  <si>
    <t>George Pickens</t>
  </si>
  <si>
    <t>Tank Bigsby</t>
  </si>
  <si>
    <t>Tyreek Hill</t>
  </si>
  <si>
    <t>Jauan Jennings</t>
  </si>
  <si>
    <t>Javonte Williams</t>
  </si>
  <si>
    <t>De'Von Achane</t>
  </si>
  <si>
    <t>Rome Odunze</t>
  </si>
  <si>
    <t>Trey Benson</t>
  </si>
  <si>
    <t>Josh Jacobs</t>
  </si>
  <si>
    <t>Calvin Ridley</t>
  </si>
  <si>
    <t>Chig Okonkwo</t>
  </si>
  <si>
    <t>Bucky Irving</t>
  </si>
  <si>
    <t>Joe Mixon</t>
  </si>
  <si>
    <t>Rashod Bateman</t>
  </si>
  <si>
    <t>Nico Collins</t>
  </si>
  <si>
    <t>Stefon Diggs</t>
  </si>
  <si>
    <t>Juwan Johnson</t>
  </si>
  <si>
    <t>Marvin Harrison Jr.</t>
  </si>
  <si>
    <t>Kyler Murray</t>
  </si>
  <si>
    <t>Adam Thielen</t>
  </si>
  <si>
    <t>Jaxon Smith-Njigba</t>
  </si>
  <si>
    <t>Rachaad White</t>
  </si>
  <si>
    <t>Dalton Schultz</t>
  </si>
  <si>
    <t>A.J. Brown</t>
  </si>
  <si>
    <t>T.J. Hockenson</t>
  </si>
  <si>
    <t>Tyler Conklin</t>
  </si>
  <si>
    <t>Ladd McConkey</t>
  </si>
  <si>
    <t>Jayden Reed</t>
  </si>
  <si>
    <t>Dak Prescott</t>
  </si>
  <si>
    <t>Garrett Wilson</t>
  </si>
  <si>
    <t>Christian Kirk</t>
  </si>
  <si>
    <t>Buffalo Bills</t>
  </si>
  <si>
    <t>DJ Moore</t>
  </si>
  <si>
    <t>Cooper Kupp</t>
  </si>
  <si>
    <t>PK</t>
  </si>
  <si>
    <t>Brandon Aubrey</t>
  </si>
  <si>
    <t>James Cook</t>
  </si>
  <si>
    <t>Patrick Mahomes</t>
  </si>
  <si>
    <t>Jarquez Hunter</t>
  </si>
  <si>
    <t>Chase Brown</t>
  </si>
  <si>
    <t>Jared Goff</t>
  </si>
  <si>
    <t>Tyler Allgeier</t>
  </si>
  <si>
    <t>Jonathan Taylor</t>
  </si>
  <si>
    <t>Keon Coleman</t>
  </si>
  <si>
    <t>DeAndre Hopkins</t>
  </si>
  <si>
    <t>Kyren Williams</t>
  </si>
  <si>
    <t>Evan Engram</t>
  </si>
  <si>
    <t>Elic Ayomanor</t>
  </si>
  <si>
    <t>Alvin Kamara</t>
  </si>
  <si>
    <t>Brian Robinson Jr.</t>
  </si>
  <si>
    <t>Pat Freiermuth</t>
  </si>
  <si>
    <t>Mike Evans</t>
  </si>
  <si>
    <t>Mark Andrews</t>
  </si>
  <si>
    <t>Luther Burden III</t>
  </si>
  <si>
    <t>Brock Bowers</t>
  </si>
  <si>
    <t>Braelon Allen</t>
  </si>
  <si>
    <t>Justin Fields</t>
  </si>
  <si>
    <t>Courtland Sutton</t>
  </si>
  <si>
    <t>David Njoku</t>
  </si>
  <si>
    <t>Dalton Kincaid</t>
  </si>
  <si>
    <t>Terry McLaurin</t>
  </si>
  <si>
    <t>Najee Harris</t>
  </si>
  <si>
    <t>Bryce Young</t>
  </si>
  <si>
    <t>Davante Adams</t>
  </si>
  <si>
    <t>Quinshon Judkins</t>
  </si>
  <si>
    <t>Rashid Shaheed</t>
  </si>
  <si>
    <t>Omarion Hampton</t>
  </si>
  <si>
    <t>Bo Nix</t>
  </si>
  <si>
    <t>Joshua Palmer</t>
  </si>
  <si>
    <t>Jake Ferguson</t>
  </si>
  <si>
    <t>Geno Smith</t>
  </si>
  <si>
    <t>Jerry Jeudy</t>
  </si>
  <si>
    <t>Kyle Pitts</t>
  </si>
  <si>
    <t>Dallas Goedert</t>
  </si>
  <si>
    <t>DK Metcalf</t>
  </si>
  <si>
    <t>Jordan Addison</t>
  </si>
  <si>
    <t>Mason Taylor</t>
  </si>
  <si>
    <t>Trey McBride</t>
  </si>
  <si>
    <t>Wan'Dale Robinson</t>
  </si>
  <si>
    <t>Tua Tagovailoa</t>
  </si>
  <si>
    <t>Lamar Jackson</t>
  </si>
  <si>
    <t>Jaydon Blue</t>
  </si>
  <si>
    <t>Cameron Dicker</t>
  </si>
  <si>
    <t>George Kittle</t>
  </si>
  <si>
    <t>Hunter Henry</t>
  </si>
  <si>
    <t>Michael Penix Jr.</t>
  </si>
  <si>
    <t>DeVonta Smith</t>
  </si>
  <si>
    <t>Justin Herbert</t>
  </si>
  <si>
    <t>Diontae Johnson</t>
  </si>
  <si>
    <t>TreVeyon Henderson</t>
  </si>
  <si>
    <t>Rico Dowdle</t>
  </si>
  <si>
    <t>Alec Pierce</t>
  </si>
  <si>
    <t>Breece Hall</t>
  </si>
  <si>
    <t>Rhamondre Stevenson</t>
  </si>
  <si>
    <t>Jordan Mason</t>
  </si>
  <si>
    <t>Jayden Daniels</t>
  </si>
  <si>
    <t>Colston Loveland</t>
  </si>
  <si>
    <t>Drake Maye</t>
  </si>
  <si>
    <t>Tetairoa McMillan</t>
  </si>
  <si>
    <t>Josh Downs</t>
  </si>
  <si>
    <t>Jake Bates</t>
  </si>
  <si>
    <t>Tee Higgins</t>
  </si>
  <si>
    <t>Keenan Allen</t>
  </si>
  <si>
    <t>Houston Texans</t>
  </si>
  <si>
    <t>Xavier Worthy</t>
  </si>
  <si>
    <t>DeMario Douglas</t>
  </si>
  <si>
    <t>Baltimore Ravens</t>
  </si>
  <si>
    <t>Aaron Jones</t>
  </si>
  <si>
    <t>Tyjae Spears</t>
  </si>
  <si>
    <t>J.J. McCarthy</t>
  </si>
  <si>
    <t>Chuba Hubbard</t>
  </si>
  <si>
    <t>Xavier Legette</t>
  </si>
  <si>
    <t>J.K. Dobbins</t>
  </si>
  <si>
    <t>Zay Flowers</t>
  </si>
  <si>
    <t>Brock Purdy</t>
  </si>
  <si>
    <t>Isaiah Likely</t>
  </si>
  <si>
    <t>Travis Kelce</t>
  </si>
  <si>
    <t>Marvin Mims</t>
  </si>
  <si>
    <t>Adonai Mitchell</t>
  </si>
  <si>
    <t>James Conner</t>
  </si>
  <si>
    <t>Darnell Mooney</t>
  </si>
  <si>
    <t>Philadelphia Eagles</t>
  </si>
  <si>
    <t>Jameson Williams</t>
  </si>
  <si>
    <t>Cade Otton</t>
  </si>
  <si>
    <t>Matt Gay</t>
  </si>
  <si>
    <t>Deebo Samuel</t>
  </si>
  <si>
    <t>C.J. Stroud</t>
  </si>
  <si>
    <t>Pittsburgh Steelers</t>
  </si>
  <si>
    <t>RJ Harvey</t>
  </si>
  <si>
    <t>Hollywood Brown</t>
  </si>
  <si>
    <t>Dont'e Thornton Jr.</t>
  </si>
  <si>
    <t>David Montgomery</t>
  </si>
  <si>
    <t>Caleb Williams</t>
  </si>
  <si>
    <t>Jerome Ford</t>
  </si>
  <si>
    <t>Ricky Pearsall</t>
  </si>
  <si>
    <t>Jaylen Warren</t>
  </si>
  <si>
    <t>Jacory Croskey-Merritt</t>
  </si>
  <si>
    <t>Khalil Shakir</t>
  </si>
  <si>
    <t>Calvin Austin</t>
  </si>
  <si>
    <t>Tahj Brooks</t>
  </si>
  <si>
    <t>Sam LaPorta</t>
  </si>
  <si>
    <t>Austin Ekeler</t>
  </si>
  <si>
    <t>Aaron Rodgers</t>
  </si>
  <si>
    <t>Kaleb Johnson</t>
  </si>
  <si>
    <t>Brenton Strange</t>
  </si>
  <si>
    <t>Sam Darnold</t>
  </si>
  <si>
    <t>Jalen Hurts</t>
  </si>
  <si>
    <t>Tre Harris</t>
  </si>
  <si>
    <t>Minnesota Vikings</t>
  </si>
  <si>
    <t>Isiah Pacheco</t>
  </si>
  <si>
    <t>Tyler Warren</t>
  </si>
  <si>
    <t>Matthew Stafford</t>
  </si>
  <si>
    <t>Jakobi Meyers</t>
  </si>
  <si>
    <t>Jonnu Smith</t>
  </si>
  <si>
    <t>Dallas Cowboys</t>
  </si>
  <si>
    <t>Travis Hunter</t>
  </si>
  <si>
    <t>Tucker Kraft</t>
  </si>
  <si>
    <t>New York Giants</t>
  </si>
  <si>
    <t>Kenneth Walker III</t>
  </si>
  <si>
    <t>Kareem Hunt</t>
  </si>
  <si>
    <r>
      <rPr>
        <b/>
        <sz val="10"/>
        <rFont val="Times New Roman"/>
        <family val="1"/>
      </rPr>
      <t xml:space="preserve">Fantasy Football Cheat Sheets: Top 200 Point Per Reception (PPR) Scoring
</t>
    </r>
    <r>
      <rPr>
        <sz val="10"/>
        <rFont val="Times New Roman"/>
        <family val="1"/>
      </rPr>
      <t>2025,</t>
    </r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</si>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</sst>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212425"/>
      </left>
      <right style="thin">
        <color rgb="FFC4C4C4"/>
      </right>
      <top style="thin">
        <color rgb="FF212425"/>
      </top>
      <bottom style="thin">
        <color rgb="FFC4C4C4"/>
      </bottom>
      <diagonal/>
    </border>
    <border>
      <left style="thin">
        <color rgb="FFC4C4C4"/>
      </left>
      <right style="thin">
        <color rgb="FFC4C4C4"/>
      </right>
      <top style="thin">
        <color rgb="FF212425"/>
      </top>
      <bottom style="thin">
        <color rgb="FFC4C4C4"/>
      </bottom>
      <diagonal/>
    </border>
    <border>
      <left style="thin">
        <color rgb="FFC4C4C4"/>
      </left>
      <right style="thin">
        <color rgb="FF212425"/>
      </right>
      <top style="thin">
        <color rgb="FF212425"/>
      </top>
      <bottom style="thin">
        <color rgb="FFC4C4C4"/>
      </bottom>
      <diagonal/>
    </border>
    <border>
      <left style="thin">
        <color rgb="FF212425"/>
      </left>
      <right style="thin">
        <color rgb="FFC4C4C4"/>
      </right>
      <top style="thin">
        <color rgb="FFC4C4C4"/>
      </top>
      <bottom style="thin">
        <color rgb="FFC4C4C4"/>
      </bottom>
      <diagonal/>
    </border>
    <border>
      <left style="thin">
        <color rgb="FFC4C4C4"/>
      </left>
      <right style="thin">
        <color rgb="FFC4C4C4"/>
      </right>
      <top style="thin">
        <color rgb="FFC4C4C4"/>
      </top>
      <bottom style="thin">
        <color rgb="FFC4C4C4"/>
      </bottom>
      <diagonal/>
    </border>
    <border>
      <left style="thin">
        <color rgb="FFC4C4C4"/>
      </left>
      <right style="thin">
        <color rgb="FF212425"/>
      </right>
      <top style="thin">
        <color rgb="FFC4C4C4"/>
      </top>
      <bottom style="thin">
        <color rgb="FFC4C4C4"/>
      </bottom>
      <diagonal/>
    </border>
    <border>
      <left style="thin">
        <color rgb="FF212425"/>
      </left>
      <right style="thin">
        <color rgb="FFC4C4C4"/>
      </right>
      <top style="thin">
        <color rgb="FFC4C4C4"/>
      </top>
      <bottom/>
      <diagonal/>
    </border>
    <border>
      <left style="thin">
        <color rgb="FFC4C4C4"/>
      </left>
      <right style="thin">
        <color rgb="FFC4C4C4"/>
      </right>
      <top style="thin">
        <color rgb="FFC4C4C4"/>
      </top>
      <bottom/>
      <diagonal/>
    </border>
    <border>
      <left style="thin">
        <color rgb="FFC4C4C4"/>
      </left>
      <right style="thin">
        <color rgb="FF212425"/>
      </right>
      <top style="thin">
        <color rgb="FFC4C4C4"/>
      </top>
      <bottom/>
      <diagonal/>
    </border>
    <border>
      <left style="thin">
        <color rgb="FFC4C4C4"/>
      </left>
      <right style="thin">
        <color rgb="FFC4C4C4"/>
      </right>
      <top/>
      <bottom style="thin">
        <color rgb="FFC4C4C4"/>
      </bottom>
      <diagonal/>
    </border>
    <border>
      <left style="thin">
        <color rgb="FF212425"/>
      </left>
      <right style="thin">
        <color rgb="FFC4C4C4"/>
      </right>
      <top style="thin">
        <color rgb="FFC4C4C4"/>
      </top>
      <bottom style="thin">
        <color rgb="FF212425"/>
      </bottom>
      <diagonal/>
    </border>
    <border>
      <left style="thin">
        <color rgb="FFC4C4C4"/>
      </left>
      <right style="thin">
        <color rgb="FFC4C4C4"/>
      </right>
      <top style="thin">
        <color rgb="FFC4C4C4"/>
      </top>
      <bottom style="thin">
        <color rgb="FF212425"/>
      </bottom>
      <diagonal/>
    </border>
    <border>
      <left style="thin">
        <color rgb="FFC4C4C4"/>
      </left>
      <right style="thin">
        <color rgb="FF212425"/>
      </right>
      <top style="thin">
        <color rgb="FFC4C4C4"/>
      </top>
      <bottom style="thin">
        <color rgb="FF212425"/>
      </bottom>
      <diagonal/>
    </border>
    <border>
      <left/>
      <right style="thin">
        <color rgb="FFC4C4C4"/>
      </right>
      <top style="thin">
        <color rgb="FFC4C4C4"/>
      </top>
      <bottom style="thin">
        <color rgb="FFC4C4C4"/>
      </bottom>
      <diagonal/>
    </border>
    <border>
      <left/>
      <right style="thin">
        <color rgb="FFC4C4C4"/>
      </right>
      <top style="thin">
        <color rgb="FFC4C4C4"/>
      </top>
      <bottom/>
      <diagonal/>
    </border>
    <border>
      <left/>
      <right style="thin">
        <color rgb="FFC4C4C4"/>
      </right>
      <top/>
      <bottom style="thin">
        <color rgb="FFC4C4C4"/>
      </bottom>
      <diagonal/>
    </border>
    <border>
      <left/>
      <right style="thin">
        <color rgb="FFC4C4C4"/>
      </right>
      <top style="thin">
        <color rgb="FFC4C4C4"/>
      </top>
      <bottom style="thin">
        <color rgb="FF212425"/>
      </bottom>
      <diagonal/>
    </border>
    <border>
      <left style="thin">
        <color rgb="FFC4C4C4"/>
      </left>
      <right/>
      <top style="thin">
        <color rgb="FFC4C4C4"/>
      </top>
      <bottom style="thin">
        <color rgb="FFC4C4C4"/>
      </bottom>
      <diagonal/>
    </border>
    <border>
      <left style="thin">
        <color rgb="FFC4C4C4"/>
      </left>
      <right/>
      <top style="thin">
        <color rgb="FFC4C4C4"/>
      </top>
      <bottom/>
      <diagonal/>
    </border>
    <border>
      <left style="thin">
        <color rgb="FFC4C4C4"/>
      </left>
      <right/>
      <top/>
      <bottom style="thin">
        <color rgb="FFC4C4C4"/>
      </bottom>
      <diagonal/>
    </border>
    <border>
      <left style="thin">
        <color rgb="FFC4C4C4"/>
      </left>
      <right/>
      <top style="thin">
        <color rgb="FFC4C4C4"/>
      </top>
      <bottom style="thin">
        <color rgb="FF212425"/>
      </bottom>
      <diagonal/>
    </border>
    <border>
      <left/>
      <right/>
      <top/>
      <bottom style="thin">
        <color rgb="FFC4C4C4"/>
      </bottom>
      <diagonal/>
    </border>
    <border>
      <left/>
      <right/>
      <top style="thin">
        <color rgb="FFC4C4C4"/>
      </top>
      <bottom style="thin">
        <color rgb="FFC4C4C4"/>
      </bottom>
      <diagonal/>
    </border>
    <border>
      <left/>
      <right/>
      <top style="thin">
        <color rgb="FFC4C4C4"/>
      </top>
      <bottom/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Continuous" vertical="top"/>
    </xf>
    <xf numFmtId="0" fontId="3" fillId="0" borderId="0" xfId="0" applyFont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164" fontId="2" fillId="0" borderId="14" xfId="0" applyNumberFormat="1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wrapText="1"/>
    </xf>
    <xf numFmtId="1" fontId="1" fillId="0" borderId="18" xfId="0" applyNumberFormat="1" applyFont="1" applyBorder="1" applyAlignment="1">
      <alignment horizontal="center" vertical="top" shrinkToFit="1"/>
    </xf>
    <xf numFmtId="164" fontId="2" fillId="0" borderId="4" xfId="0" applyNumberFormat="1" applyFont="1" applyBorder="1" applyAlignment="1">
      <alignment horizontal="center" vertical="top" shrinkToFit="1"/>
    </xf>
    <xf numFmtId="1" fontId="1" fillId="0" borderId="6" xfId="0" applyNumberFormat="1" applyFont="1" applyBorder="1" applyAlignment="1">
      <alignment horizontal="center" vertical="top" shrinkToFit="1"/>
    </xf>
    <xf numFmtId="164" fontId="2" fillId="0" borderId="15" xfId="0" applyNumberFormat="1" applyFont="1" applyBorder="1" applyAlignment="1">
      <alignment horizontal="center" vertical="top" shrinkToFi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1" fontId="1" fillId="0" borderId="19" xfId="0" applyNumberFormat="1" applyFont="1" applyBorder="1" applyAlignment="1">
      <alignment horizontal="center" vertical="top" shrinkToFit="1"/>
    </xf>
    <xf numFmtId="164" fontId="2" fillId="0" borderId="7" xfId="0" applyNumberFormat="1" applyFont="1" applyBorder="1" applyAlignment="1">
      <alignment horizontal="center" vertical="top" shrinkToFit="1"/>
    </xf>
    <xf numFmtId="1" fontId="1" fillId="0" borderId="9" xfId="0" applyNumberFormat="1" applyFont="1" applyBorder="1" applyAlignment="1">
      <alignment horizontal="center" vertical="top" shrinkToFit="1"/>
    </xf>
    <xf numFmtId="164" fontId="2" fillId="0" borderId="11" xfId="0" applyNumberFormat="1" applyFont="1" applyBorder="1" applyAlignment="1">
      <alignment horizontal="center" vertical="top" shrinkToFit="1"/>
    </xf>
    <xf numFmtId="0" fontId="5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left" vertical="top" wrapText="1"/>
    </xf>
    <xf numFmtId="1" fontId="1" fillId="0" borderId="13" xfId="0" applyNumberFormat="1" applyFont="1" applyBorder="1" applyAlignment="1">
      <alignment horizontal="center" vertical="top" shrinkToFit="1"/>
    </xf>
    <xf numFmtId="164" fontId="2" fillId="0" borderId="17" xfId="0" applyNumberFormat="1" applyFont="1" applyBorder="1" applyAlignment="1">
      <alignment horizontal="center" vertical="top" shrinkToFit="1"/>
    </xf>
    <xf numFmtId="1" fontId="1" fillId="0" borderId="21" xfId="0" applyNumberFormat="1" applyFont="1" applyBorder="1" applyAlignment="1">
      <alignment horizontal="center" vertical="top" shrinkToFit="1"/>
    </xf>
    <xf numFmtId="49" fontId="4" fillId="0" borderId="0" xfId="0" applyNumberFormat="1" applyFont="1" applyAlignment="1">
      <alignment horizontal="left" vertical="top"/>
    </xf>
    <xf numFmtId="0" fontId="5" fillId="0" borderId="22" xfId="0" applyFont="1" applyBorder="1" applyAlignment="1">
      <alignment horizontal="center" vertical="top" wrapText="1"/>
    </xf>
    <xf numFmtId="1" fontId="1" fillId="0" borderId="23" xfId="0" applyNumberFormat="1" applyFont="1" applyBorder="1" applyAlignment="1">
      <alignment horizontal="center" vertical="top" shrinkToFit="1"/>
    </xf>
    <xf numFmtId="1" fontId="1" fillId="0" borderId="24" xfId="0" applyNumberFormat="1" applyFont="1" applyBorder="1" applyAlignment="1">
      <alignment horizontal="center" vertical="top" shrinkToFit="1"/>
    </xf>
    <xf numFmtId="1" fontId="1" fillId="0" borderId="0" xfId="0" applyNumberFormat="1" applyFont="1" applyAlignment="1">
      <alignment horizontal="center" vertical="top" shrinkToFit="1"/>
    </xf>
    <xf numFmtId="49" fontId="5" fillId="0" borderId="10" xfId="0" applyNumberFormat="1" applyFont="1" applyBorder="1" applyAlignment="1">
      <alignment horizontal="left" vertical="top"/>
    </xf>
    <xf numFmtId="0" fontId="5" fillId="0" borderId="0" xfId="0" applyFont="1" applyAlignment="1">
      <alignment horizontal="left" wrapText="1" indent="8"/>
    </xf>
  </cellXfs>
  <cellStyles count="1">
    <cellStyle name="Normal" xfId="0" builtinId="0"/>
  </cellStyles>
  <dxfs count="17"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rgb="FF000000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rgb="FF000000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rgb="FF000000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0"/>
        <color rgb="FF000000"/>
        <name val="Times New Roman"/>
        <family val="1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1" formatCode="0"/>
      <alignment horizontal="center" vertical="top" textRotation="0" wrapText="0" indent="0" justifyLastLine="0" shrinkToFit="1" readingOrder="0"/>
      <border diagonalUp="0" diagonalDown="0" outline="0">
        <left style="thin">
          <color rgb="FFC4C4C4"/>
        </left>
        <right/>
        <top style="thin">
          <color rgb="FFC4C4C4"/>
        </top>
        <bottom style="thin">
          <color rgb="FFC4C4C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rgb="FFC4C4C4"/>
        </left>
        <right style="thin">
          <color rgb="FFC4C4C4"/>
        </right>
        <top style="thin">
          <color rgb="FFC4C4C4"/>
        </top>
        <bottom style="thin">
          <color rgb="FFC4C4C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charset val="204"/>
        <scheme val="none"/>
      </font>
      <numFmt numFmtId="30" formatCode="@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rgb="FFC4C4C4"/>
        </left>
        <right style="thin">
          <color rgb="FFC4C4C4"/>
        </right>
        <top style="thin">
          <color rgb="FFC4C4C4"/>
        </top>
        <bottom style="thin">
          <color rgb="FFC4C4C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164" formatCode="0."/>
      <alignment horizontal="center" vertical="top" textRotation="0" wrapText="0" indent="0" justifyLastLine="0" shrinkToFit="1" readingOrder="0"/>
      <border diagonalUp="0" diagonalDown="0" outline="0">
        <left/>
        <right style="thin">
          <color rgb="FFC4C4C4"/>
        </right>
        <top style="thin">
          <color rgb="FFC4C4C4"/>
        </top>
        <bottom style="thin">
          <color rgb="FFC4C4C4"/>
        </bottom>
      </border>
    </dxf>
    <dxf>
      <border outline="0">
        <left style="thin">
          <color rgb="FF212425"/>
        </left>
        <right style="thin">
          <color rgb="FF212425"/>
        </right>
        <top style="thin">
          <color rgb="FF212425"/>
        </top>
        <bottom style="thin">
          <color rgb="FF212425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family val="1"/>
        <scheme val="none"/>
      </font>
    </dxf>
    <dxf>
      <border outline="0">
        <bottom style="thin">
          <color rgb="FFC4C4C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rgb="FFC4C4C4"/>
        </left>
        <right style="thin">
          <color rgb="FFC4C4C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C5D704-E141-4396-B756-D55D55BA441A}" name="Rank" displayName="Rank" ref="A2:E202" totalsRowShown="0" headerRowDxfId="16" dataDxfId="14" headerRowBorderDxfId="15" tableBorderDxfId="13">
  <autoFilter ref="A2:E202" xr:uid="{8DC5D704-E141-4396-B756-D55D55BA441A}"/>
  <tableColumns count="5">
    <tableColumn id="1" xr3:uid="{E055A15B-E5C6-404F-9BDE-A9DDAA48672F}" name="Rk" dataDxfId="12"/>
    <tableColumn id="2" xr3:uid="{B027098F-E790-4AC5-96CE-50FBF5584167}" name="Pos" dataDxfId="11"/>
    <tableColumn id="3" xr3:uid="{BACB6E15-7A68-4926-A561-9F869B09F1DA}" name="Player" dataDxfId="10"/>
    <tableColumn id="4" xr3:uid="{5D4A07C5-06F7-4F54-87FF-4FDC6442D5E5}" name="Team" dataDxfId="9"/>
    <tableColumn id="5" xr3:uid="{136BC03B-9B38-465F-8A77-0AFE28DE57FB}" name="Bye" dataDxfId="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EA2C40-75C0-4F93-974A-EEBD3BED60B5}" name="QB" displayName="QB" ref="A2:F44" totalsRowShown="0" headerRowDxfId="7">
  <autoFilter ref="A2:F44" xr:uid="{8AEA2C40-75C0-4F93-974A-EEBD3BED60B5}"/>
  <tableColumns count="6">
    <tableColumn id="1" xr3:uid="{A87B64A6-CE68-4532-9F2B-071DAC601097}" name="Rank"/>
    <tableColumn id="2" xr3:uid="{46F09518-3CCC-4AB0-A025-E43AA5A8CE5C}" name="Top 200" dataDxfId="6">
      <calculatedColumnFormula array="1">_xlfn.XLOOKUP(QB[[#This Row],[Name]],Rank[[#All],[Player]],Rank[[#All],[Rk]])</calculatedColumnFormula>
    </tableColumn>
    <tableColumn id="3" xr3:uid="{1EDD9CEB-0856-4842-9CB2-434DCB922C9F}" name="Team"/>
    <tableColumn id="4" xr3:uid="{DF73364A-7DE9-44F3-9083-B2521FB102EE}" name="Bye"/>
    <tableColumn id="5" xr3:uid="{AD7A37CA-3979-441D-B77D-472F93FAAAFB}" name="Name"/>
    <tableColumn id="6" xr3:uid="{1AA0EB1C-0E62-4BC8-ADF2-56F431DB7DCE}" name="Column1" dataDxfId="5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A05B583-897B-4981-BCAD-1D762E0890D4}" name="RunningBacks" displayName="RunningBacks" ref="G2:K92" totalsRowShown="0" headerRowDxfId="4">
  <autoFilter ref="G2:K92" xr:uid="{0A05B583-897B-4981-BCAD-1D762E0890D4}"/>
  <tableColumns count="5">
    <tableColumn id="1" xr3:uid="{AE20D254-6D9B-4A23-B12F-59D8EC9B7C52}" name="Rank"/>
    <tableColumn id="2" xr3:uid="{26053298-5A09-4A37-85EC-95F81D0C3E4D}" name="Top 200" dataDxfId="3">
      <calculatedColumnFormula>_xlfn.XLOOKUP(RunningBacks[[#This Row],[Name]],Rank[Player],Rank[Rk])</calculatedColumnFormula>
    </tableColumn>
    <tableColumn id="3" xr3:uid="{6115DE97-B053-4A32-8A38-76790A3A97E6}" name="Team"/>
    <tableColumn id="4" xr3:uid="{A1F5576A-ACE3-4586-ADBE-567D53772DE6}" name="Bye"/>
    <tableColumn id="5" xr3:uid="{F4590663-4296-4D52-9EC0-5B0939DB4E77}" name="Name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2FC2E0A-2BCA-4457-8B30-011B44FE515E}" name="WR" displayName="WR" ref="M2:Q115" totalsRowShown="0" headerRowDxfId="2">
  <autoFilter ref="M2:Q115" xr:uid="{82FC2E0A-2BCA-4457-8B30-011B44FE515E}"/>
  <tableColumns count="5">
    <tableColumn id="1" xr3:uid="{AEA96A46-9B9E-4AD6-9B91-00EEFD647090}" name="Rank"/>
    <tableColumn id="2" xr3:uid="{8698B03A-9989-4D77-96A8-30358BF77615}" name="Top 200"/>
    <tableColumn id="3" xr3:uid="{0700A0A5-904A-470B-BC70-3F7A59ED741F}" name="Team"/>
    <tableColumn id="4" xr3:uid="{43808D53-86FD-41C5-99BC-477F28DFF707}" name="Bye"/>
    <tableColumn id="5" xr3:uid="{150D9F1A-6D74-4608-961E-7DCF717833CD}" name="Name"/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BE7473B-503C-4ECD-B618-2739ECAF9E50}" name="TE" displayName="TE" ref="S2:W48" totalsRowShown="0" headerRowDxfId="1">
  <autoFilter ref="S2:W48" xr:uid="{FBE7473B-503C-4ECD-B618-2739ECAF9E50}"/>
  <tableColumns count="5">
    <tableColumn id="1" xr3:uid="{560491DD-209E-48E5-95E9-87EB96E725CB}" name="Rank"/>
    <tableColumn id="2" xr3:uid="{A0264841-F65B-4385-93CE-79D3614959AB}" name="Top 200"/>
    <tableColumn id="3" xr3:uid="{795709D5-835E-4551-B64A-0B586AE786D2}" name="Team"/>
    <tableColumn id="4" xr3:uid="{20DDA01B-CDA6-452A-A911-2DCAEFA2FCDB}" name="Bye"/>
    <tableColumn id="5" xr3:uid="{E76C137E-0C82-44D8-9031-29B9378E41AC}" name="Name"/>
  </tableColumns>
  <tableStyleInfo name="TableStyleMedium1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8799A19-4A61-D54C-A5FE-EBD25EDE6056}" name="Table6" displayName="Table6" ref="A4:E204" totalsRowShown="0">
  <autoFilter ref="A4:E204" xr:uid="{A8799A19-4A61-D54C-A5FE-EBD25EDE6056}"/>
  <tableColumns count="5">
    <tableColumn id="1" xr3:uid="{23EA5F59-FA8C-8045-9935-D78C81D27466}" name="Rk"/>
    <tableColumn id="2" xr3:uid="{4BBB7A85-8C4C-3445-A5F1-7641F2920A61}" name="Pos"/>
    <tableColumn id="3" xr3:uid="{18137091-CDA7-8F49-9103-5BB553729B15}" name="Player"/>
    <tableColumn id="4" xr3:uid="{92D7EA16-E75B-3A48-B8D9-D7CF83ACF8AC}" name="Team"/>
    <tableColumn id="5" xr3:uid="{7041843C-AB1E-5D46-B01C-4A683D94F288}" name="Bye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1BB52C3-D488-2E44-A35E-4623BE8B1A47}" name="Table7" displayName="Table7" ref="H4:L46" totalsRowShown="0">
  <autoFilter ref="H4:L46" xr:uid="{31BB52C3-D488-2E44-A35E-4623BE8B1A47}"/>
  <tableColumns count="5">
    <tableColumn id="1" xr3:uid="{3817CC82-8405-AF49-B4E1-4D97844F72DE}" name="Rank"/>
    <tableColumn id="2" xr3:uid="{2A8B3A05-E46E-8946-B42C-FC6F6E5FC26C}" name="Top 200" dataDxfId="0">
      <calculatedColumnFormula>_xlfn.XLOOKUP(Table7[[#This Row],[Name]],Table6[Player],Table6[Rk])</calculatedColumnFormula>
    </tableColumn>
    <tableColumn id="3" xr3:uid="{C2CF16CA-4FEA-5A4F-BE29-ACC8C83B0E1E}" name="Team"/>
    <tableColumn id="4" xr3:uid="{B46836A3-FEB5-0947-8751-58F4142BE61B}" name="Bye"/>
    <tableColumn id="5" xr3:uid="{F8AC8899-0668-6A49-960A-BD2B84C28A0E}" name="Nam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2"/>
  <sheetViews>
    <sheetView workbookViewId="0">
      <selection activeCell="C1" sqref="C1"/>
    </sheetView>
  </sheetViews>
  <sheetFormatPr baseColWidth="10" defaultColWidth="8.796875" defaultRowHeight="13" x14ac:dyDescent="0.15"/>
  <cols>
    <col min="1" max="1" width="4.796875" style="1" customWidth="1"/>
    <col min="2" max="2" width="5.796875" style="1" customWidth="1"/>
    <col min="3" max="3" width="17.3984375" style="1" customWidth="1"/>
    <col min="4" max="4" width="5.796875" style="1" customWidth="1"/>
    <col min="5" max="6" width="5" style="1" customWidth="1"/>
    <col min="7" max="8" width="5.796875" style="1" customWidth="1"/>
    <col min="9" max="9" width="17.3984375" style="1" customWidth="1"/>
    <col min="10" max="10" width="5.796875" style="1" customWidth="1"/>
    <col min="11" max="11" width="4.59765625" style="1" customWidth="1"/>
    <col min="12" max="13" width="5.796875" style="1" customWidth="1"/>
    <col min="14" max="14" width="17.3984375" style="1" customWidth="1"/>
    <col min="15" max="15" width="6.796875" style="1" customWidth="1"/>
    <col min="16" max="16" width="3.3984375" style="1" customWidth="1"/>
    <col min="17" max="17" width="12.59765625" style="1" customWidth="1"/>
    <col min="18" max="16384" width="8.796875" style="1"/>
  </cols>
  <sheetData>
    <row r="1" spans="1:24" ht="77.25" customHeight="1" x14ac:dyDescent="0.15">
      <c r="A1" s="5" t="s">
        <v>540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7"/>
      <c r="O1" s="37"/>
      <c r="P1" s="37"/>
      <c r="Q1" s="37"/>
    </row>
    <row r="2" spans="1:24" ht="14" customHeight="1" x14ac:dyDescent="0.15">
      <c r="A2" s="7" t="s">
        <v>333</v>
      </c>
      <c r="B2" s="8" t="s">
        <v>334</v>
      </c>
      <c r="C2" s="36" t="s">
        <v>335</v>
      </c>
      <c r="D2" s="8" t="s">
        <v>36</v>
      </c>
      <c r="E2" s="9" t="s">
        <v>37</v>
      </c>
      <c r="F2" s="32"/>
      <c r="G2" s="10" t="s">
        <v>333</v>
      </c>
      <c r="H2" s="11" t="s">
        <v>334</v>
      </c>
      <c r="I2" s="12" t="s">
        <v>335</v>
      </c>
      <c r="J2" s="11" t="s">
        <v>36</v>
      </c>
      <c r="K2" s="13" t="s">
        <v>37</v>
      </c>
      <c r="L2" s="10" t="s">
        <v>333</v>
      </c>
      <c r="M2" s="11" t="s">
        <v>334</v>
      </c>
      <c r="N2" s="12" t="s">
        <v>335</v>
      </c>
      <c r="O2" s="11" t="s">
        <v>36</v>
      </c>
      <c r="P2" s="13" t="s">
        <v>37</v>
      </c>
    </row>
    <row r="3" spans="1:24" ht="13" customHeight="1" x14ac:dyDescent="0.15">
      <c r="A3" s="14">
        <v>1</v>
      </c>
      <c r="B3" s="15" t="s">
        <v>336</v>
      </c>
      <c r="C3" s="31" t="s">
        <v>337</v>
      </c>
      <c r="D3" s="15" t="s">
        <v>24</v>
      </c>
      <c r="E3" s="16">
        <v>5</v>
      </c>
      <c r="F3" s="33"/>
      <c r="G3" s="17">
        <v>68</v>
      </c>
      <c r="H3" s="15" t="s">
        <v>338</v>
      </c>
      <c r="I3" s="4" t="s">
        <v>339</v>
      </c>
      <c r="J3" s="15" t="s">
        <v>20</v>
      </c>
      <c r="K3" s="18">
        <v>12</v>
      </c>
      <c r="L3" s="17">
        <v>134</v>
      </c>
      <c r="M3" s="15" t="s">
        <v>338</v>
      </c>
      <c r="N3" s="4" t="s">
        <v>32</v>
      </c>
      <c r="O3" s="15" t="s">
        <v>6</v>
      </c>
      <c r="P3" s="18">
        <v>9</v>
      </c>
      <c r="Q3" s="1">
        <v>12</v>
      </c>
      <c r="R3" s="1" t="str">
        <f>TRIM(Rank[[#This Row],[Player]])</f>
        <v>Bijan Robinson</v>
      </c>
      <c r="V3" s="1" t="str">
        <f>TRIM(Rank[[#This Row],[Player]])</f>
        <v>Bijan Robinson</v>
      </c>
      <c r="X3" s="1">
        <f>_xlfn.XLOOKUP(V3,R3:R8,Q3:Q8)</f>
        <v>12</v>
      </c>
    </row>
    <row r="4" spans="1:24" ht="13" customHeight="1" x14ac:dyDescent="0.15">
      <c r="A4" s="14">
        <v>2</v>
      </c>
      <c r="B4" s="15" t="s">
        <v>338</v>
      </c>
      <c r="C4" s="31" t="s">
        <v>340</v>
      </c>
      <c r="D4" s="15" t="s">
        <v>4</v>
      </c>
      <c r="E4" s="16">
        <v>10</v>
      </c>
      <c r="F4" s="33"/>
      <c r="G4" s="17">
        <v>69</v>
      </c>
      <c r="H4" s="15" t="s">
        <v>338</v>
      </c>
      <c r="I4" s="4" t="s">
        <v>341</v>
      </c>
      <c r="J4" s="15" t="s">
        <v>27</v>
      </c>
      <c r="K4" s="18">
        <v>11</v>
      </c>
      <c r="L4" s="17">
        <v>135</v>
      </c>
      <c r="M4" s="15" t="s">
        <v>342</v>
      </c>
      <c r="N4" s="4" t="s">
        <v>343</v>
      </c>
      <c r="O4" s="15" t="s">
        <v>13</v>
      </c>
      <c r="P4" s="18">
        <v>8</v>
      </c>
      <c r="Q4" s="1">
        <v>3</v>
      </c>
      <c r="R4" s="1" t="str">
        <f>TRIM(Rank[[#This Row],[Player]])</f>
        <v>Ja'Marr Chase</v>
      </c>
      <c r="V4" s="1" t="str">
        <f>TRIM(Rank[[#This Row],[Player]])</f>
        <v>Ja'Marr Chase</v>
      </c>
    </row>
    <row r="5" spans="1:24" ht="13" customHeight="1" x14ac:dyDescent="0.15">
      <c r="A5" s="14">
        <v>3</v>
      </c>
      <c r="B5" s="15" t="s">
        <v>336</v>
      </c>
      <c r="C5" s="31" t="s">
        <v>344</v>
      </c>
      <c r="D5" s="15" t="s">
        <v>10</v>
      </c>
      <c r="E5" s="16">
        <v>8</v>
      </c>
      <c r="F5" s="33"/>
      <c r="G5" s="17">
        <v>70</v>
      </c>
      <c r="H5" s="15" t="s">
        <v>336</v>
      </c>
      <c r="I5" s="4" t="s">
        <v>345</v>
      </c>
      <c r="J5" s="15" t="s">
        <v>29</v>
      </c>
      <c r="K5" s="18">
        <v>10</v>
      </c>
      <c r="L5" s="17">
        <v>136</v>
      </c>
      <c r="M5" s="15" t="s">
        <v>346</v>
      </c>
      <c r="N5" s="4" t="s">
        <v>347</v>
      </c>
      <c r="O5" s="15" t="s">
        <v>25</v>
      </c>
      <c r="P5" s="18">
        <v>8</v>
      </c>
      <c r="Q5" s="1">
        <v>4</v>
      </c>
      <c r="R5" s="1" t="str">
        <f>TRIM(Rank[[#This Row],[Player]])</f>
        <v>Jahmyr Gibbs</v>
      </c>
      <c r="V5" s="1" t="str">
        <f>TRIM(Rank[[#This Row],[Player]])</f>
        <v>Jahmyr Gibbs</v>
      </c>
    </row>
    <row r="6" spans="1:24" ht="14" customHeight="1" x14ac:dyDescent="0.15">
      <c r="A6" s="14">
        <v>4</v>
      </c>
      <c r="B6" s="15" t="s">
        <v>338</v>
      </c>
      <c r="C6" s="31" t="s">
        <v>348</v>
      </c>
      <c r="D6" s="15" t="s">
        <v>23</v>
      </c>
      <c r="E6" s="16">
        <v>6</v>
      </c>
      <c r="F6" s="33"/>
      <c r="G6" s="17">
        <v>71</v>
      </c>
      <c r="H6" s="15" t="s">
        <v>336</v>
      </c>
      <c r="I6" s="4" t="s">
        <v>349</v>
      </c>
      <c r="J6" s="15" t="s">
        <v>12</v>
      </c>
      <c r="K6" s="18">
        <v>5</v>
      </c>
      <c r="L6" s="17">
        <v>137</v>
      </c>
      <c r="M6" s="15" t="s">
        <v>336</v>
      </c>
      <c r="N6" s="4" t="s">
        <v>350</v>
      </c>
      <c r="O6" s="15" t="s">
        <v>0</v>
      </c>
      <c r="P6" s="18">
        <v>7</v>
      </c>
      <c r="Q6" s="1">
        <v>5</v>
      </c>
      <c r="R6" s="1" t="str">
        <f>TRIM(Rank[[#This Row],[Player]])</f>
        <v>Justin Jefferson</v>
      </c>
      <c r="V6" s="1" t="str">
        <f>TRIM(Rank[[#This Row],[Player]])</f>
        <v>Justin Jefferson</v>
      </c>
    </row>
    <row r="7" spans="1:24" ht="13" customHeight="1" x14ac:dyDescent="0.15">
      <c r="A7" s="14">
        <v>5</v>
      </c>
      <c r="B7" s="15" t="s">
        <v>338</v>
      </c>
      <c r="C7" s="31" t="s">
        <v>351</v>
      </c>
      <c r="D7" s="15" t="s">
        <v>10</v>
      </c>
      <c r="E7" s="16">
        <v>8</v>
      </c>
      <c r="F7" s="33"/>
      <c r="G7" s="17">
        <v>72</v>
      </c>
      <c r="H7" s="15" t="s">
        <v>336</v>
      </c>
      <c r="I7" s="4" t="s">
        <v>352</v>
      </c>
      <c r="J7" s="15" t="s">
        <v>25</v>
      </c>
      <c r="K7" s="18">
        <v>8</v>
      </c>
      <c r="L7" s="17">
        <v>138</v>
      </c>
      <c r="M7" s="15" t="s">
        <v>336</v>
      </c>
      <c r="N7" s="4" t="s">
        <v>353</v>
      </c>
      <c r="O7" s="15" t="s">
        <v>28</v>
      </c>
      <c r="P7" s="18">
        <v>14</v>
      </c>
      <c r="Q7" s="1">
        <v>6</v>
      </c>
      <c r="R7" s="1" t="str">
        <f>TRIM(Rank[[#This Row],[Player]])</f>
        <v>Amon-Ra St. Brown</v>
      </c>
    </row>
    <row r="8" spans="1:24" ht="13" customHeight="1" x14ac:dyDescent="0.15">
      <c r="A8" s="14">
        <v>6</v>
      </c>
      <c r="B8" s="15" t="s">
        <v>338</v>
      </c>
      <c r="C8" s="31" t="s">
        <v>354</v>
      </c>
      <c r="D8" s="15" t="s">
        <v>26</v>
      </c>
      <c r="E8" s="16">
        <v>8</v>
      </c>
      <c r="F8" s="33"/>
      <c r="G8" s="17">
        <v>73</v>
      </c>
      <c r="H8" s="15" t="s">
        <v>338</v>
      </c>
      <c r="I8" s="4" t="s">
        <v>355</v>
      </c>
      <c r="J8" s="15" t="s">
        <v>6</v>
      </c>
      <c r="K8" s="18">
        <v>9</v>
      </c>
      <c r="L8" s="17">
        <v>139</v>
      </c>
      <c r="M8" s="15" t="s">
        <v>342</v>
      </c>
      <c r="N8" s="4" t="s">
        <v>356</v>
      </c>
      <c r="O8" s="15" t="s">
        <v>15</v>
      </c>
      <c r="P8" s="18">
        <v>5</v>
      </c>
      <c r="Q8" s="1">
        <v>1</v>
      </c>
      <c r="R8" s="1" t="str">
        <f>TRIM(Rank[[#This Row],[Player]])</f>
        <v>Puka Nacua</v>
      </c>
    </row>
    <row r="9" spans="1:24" ht="14" customHeight="1" x14ac:dyDescent="0.15">
      <c r="A9" s="14">
        <v>7</v>
      </c>
      <c r="B9" s="15" t="s">
        <v>336</v>
      </c>
      <c r="C9" s="31" t="s">
        <v>357</v>
      </c>
      <c r="D9" s="15" t="s">
        <v>3</v>
      </c>
      <c r="E9" s="16">
        <v>9</v>
      </c>
      <c r="F9" s="33"/>
      <c r="G9" s="17">
        <v>74</v>
      </c>
      <c r="H9" s="15" t="s">
        <v>338</v>
      </c>
      <c r="I9" s="4" t="s">
        <v>358</v>
      </c>
      <c r="J9" s="15" t="s">
        <v>15</v>
      </c>
      <c r="K9" s="18">
        <v>5</v>
      </c>
      <c r="L9" s="17">
        <v>140</v>
      </c>
      <c r="M9" s="15" t="s">
        <v>338</v>
      </c>
      <c r="N9" s="4" t="s">
        <v>359</v>
      </c>
      <c r="O9" s="15" t="s">
        <v>14</v>
      </c>
      <c r="P9" s="18">
        <v>6</v>
      </c>
      <c r="R9" s="1" t="str">
        <f>TRIM(Rank[[#This Row],[Player]])</f>
        <v>Saquon Barkley</v>
      </c>
    </row>
    <row r="10" spans="1:24" ht="13" customHeight="1" x14ac:dyDescent="0.15">
      <c r="A10" s="14">
        <v>8</v>
      </c>
      <c r="B10" s="15" t="s">
        <v>336</v>
      </c>
      <c r="C10" s="31" t="s">
        <v>360</v>
      </c>
      <c r="D10" s="15" t="s">
        <v>21</v>
      </c>
      <c r="E10" s="16">
        <v>8</v>
      </c>
      <c r="F10" s="33"/>
      <c r="G10" s="17">
        <v>75</v>
      </c>
      <c r="H10" s="15" t="s">
        <v>342</v>
      </c>
      <c r="I10" s="4" t="s">
        <v>361</v>
      </c>
      <c r="J10" s="15" t="s">
        <v>4</v>
      </c>
      <c r="K10" s="18">
        <v>10</v>
      </c>
      <c r="L10" s="17">
        <v>141</v>
      </c>
      <c r="M10" s="15" t="s">
        <v>338</v>
      </c>
      <c r="N10" s="4" t="s">
        <v>362</v>
      </c>
      <c r="O10" s="15" t="s">
        <v>24</v>
      </c>
      <c r="P10" s="18">
        <v>5</v>
      </c>
      <c r="R10" s="1" t="str">
        <f>TRIM(Rank[[#This Row],[Player]])</f>
        <v>Ashton Jeanty</v>
      </c>
    </row>
    <row r="11" spans="1:24" ht="13" customHeight="1" x14ac:dyDescent="0.15">
      <c r="A11" s="14">
        <v>9</v>
      </c>
      <c r="B11" s="15" t="s">
        <v>338</v>
      </c>
      <c r="C11" s="31" t="s">
        <v>363</v>
      </c>
      <c r="D11" s="15" t="s">
        <v>18</v>
      </c>
      <c r="E11" s="16">
        <v>10</v>
      </c>
      <c r="F11" s="33"/>
      <c r="G11" s="17">
        <v>76</v>
      </c>
      <c r="H11" s="15" t="s">
        <v>342</v>
      </c>
      <c r="I11" s="4" t="s">
        <v>364</v>
      </c>
      <c r="J11" s="15" t="s">
        <v>6</v>
      </c>
      <c r="K11" s="18">
        <v>9</v>
      </c>
      <c r="L11" s="17">
        <v>142</v>
      </c>
      <c r="M11" s="15" t="s">
        <v>338</v>
      </c>
      <c r="N11" s="4" t="s">
        <v>365</v>
      </c>
      <c r="O11" s="15" t="s">
        <v>11</v>
      </c>
      <c r="P11" s="18">
        <v>14</v>
      </c>
      <c r="R11" s="1" t="str">
        <f>TRIM(Rank[[#This Row],[Player]])</f>
        <v>CeeDee Lamb</v>
      </c>
    </row>
    <row r="12" spans="1:24" ht="13" customHeight="1" x14ac:dyDescent="0.15">
      <c r="A12" s="14">
        <v>10</v>
      </c>
      <c r="B12" s="15" t="s">
        <v>338</v>
      </c>
      <c r="C12" s="31" t="s">
        <v>366</v>
      </c>
      <c r="D12" s="15" t="s">
        <v>13</v>
      </c>
      <c r="E12" s="16">
        <v>8</v>
      </c>
      <c r="F12" s="33"/>
      <c r="G12" s="17">
        <v>77</v>
      </c>
      <c r="H12" s="15" t="s">
        <v>336</v>
      </c>
      <c r="I12" s="4" t="s">
        <v>367</v>
      </c>
      <c r="J12" s="15" t="s">
        <v>28</v>
      </c>
      <c r="K12" s="18">
        <v>14</v>
      </c>
      <c r="L12" s="17">
        <v>143</v>
      </c>
      <c r="M12" s="15" t="s">
        <v>338</v>
      </c>
      <c r="N12" s="4" t="s">
        <v>368</v>
      </c>
      <c r="O12" s="15" t="s">
        <v>5</v>
      </c>
      <c r="P12" s="18">
        <v>8</v>
      </c>
      <c r="R12" s="1" t="str">
        <f>TRIM(Rank[[#This Row],[Player]])</f>
        <v>Brian Thomas Jr.</v>
      </c>
    </row>
    <row r="13" spans="1:24" ht="13" customHeight="1" x14ac:dyDescent="0.15">
      <c r="A13" s="14">
        <v>11</v>
      </c>
      <c r="B13" s="15" t="s">
        <v>336</v>
      </c>
      <c r="C13" s="31" t="s">
        <v>369</v>
      </c>
      <c r="D13" s="15" t="s">
        <v>11</v>
      </c>
      <c r="E13" s="16">
        <v>14</v>
      </c>
      <c r="F13" s="33"/>
      <c r="G13" s="17">
        <v>78</v>
      </c>
      <c r="H13" s="15" t="s">
        <v>338</v>
      </c>
      <c r="I13" s="4" t="s">
        <v>370</v>
      </c>
      <c r="J13" s="15" t="s">
        <v>30</v>
      </c>
      <c r="K13" s="18">
        <v>11</v>
      </c>
      <c r="L13" s="17">
        <v>144</v>
      </c>
      <c r="M13" s="15" t="s">
        <v>346</v>
      </c>
      <c r="N13" s="4" t="s">
        <v>371</v>
      </c>
      <c r="O13" s="15" t="s">
        <v>4</v>
      </c>
      <c r="P13" s="18">
        <v>10</v>
      </c>
      <c r="R13" s="1" t="str">
        <f>TRIM(Rank[[#This Row],[Player]])</f>
        <v>Christian McCaffrey</v>
      </c>
    </row>
    <row r="14" spans="1:24" ht="14" customHeight="1" x14ac:dyDescent="0.15">
      <c r="A14" s="14">
        <v>12</v>
      </c>
      <c r="B14" s="15" t="s">
        <v>336</v>
      </c>
      <c r="C14" s="31" t="s">
        <v>372</v>
      </c>
      <c r="D14" s="15" t="s">
        <v>2</v>
      </c>
      <c r="E14" s="16">
        <v>7</v>
      </c>
      <c r="F14" s="33"/>
      <c r="G14" s="17">
        <v>79</v>
      </c>
      <c r="H14" s="15" t="s">
        <v>336</v>
      </c>
      <c r="I14" s="4" t="s">
        <v>373</v>
      </c>
      <c r="J14" s="15" t="s">
        <v>13</v>
      </c>
      <c r="K14" s="18">
        <v>8</v>
      </c>
      <c r="L14" s="17">
        <v>145</v>
      </c>
      <c r="M14" s="15" t="s">
        <v>346</v>
      </c>
      <c r="N14" s="4" t="s">
        <v>374</v>
      </c>
      <c r="O14" s="15" t="s">
        <v>1</v>
      </c>
      <c r="P14" s="18">
        <v>12</v>
      </c>
      <c r="R14" s="1" t="str">
        <f>TRIM(Rank[[#This Row],[Player]])</f>
        <v>Derrick Henry</v>
      </c>
    </row>
    <row r="15" spans="1:24" ht="13" customHeight="1" x14ac:dyDescent="0.15">
      <c r="A15" s="14">
        <v>13</v>
      </c>
      <c r="B15" s="15" t="s">
        <v>338</v>
      </c>
      <c r="C15" s="31" t="s">
        <v>375</v>
      </c>
      <c r="D15" s="15" t="s">
        <v>24</v>
      </c>
      <c r="E15" s="16">
        <v>5</v>
      </c>
      <c r="F15" s="33"/>
      <c r="G15" s="17">
        <v>80</v>
      </c>
      <c r="H15" s="15" t="s">
        <v>338</v>
      </c>
      <c r="I15" s="4" t="s">
        <v>376</v>
      </c>
      <c r="J15" s="15" t="s">
        <v>7</v>
      </c>
      <c r="K15" s="18">
        <v>10</v>
      </c>
      <c r="L15" s="17">
        <v>146</v>
      </c>
      <c r="M15" s="15" t="s">
        <v>377</v>
      </c>
      <c r="N15" s="4" t="s">
        <v>378</v>
      </c>
      <c r="O15" s="15" t="s">
        <v>9</v>
      </c>
      <c r="P15" s="18">
        <v>12</v>
      </c>
      <c r="R15" s="1" t="str">
        <f>TRIM(Rank[[#This Row],[Player]])</f>
        <v>Drake London</v>
      </c>
    </row>
    <row r="16" spans="1:24" ht="13" customHeight="1" x14ac:dyDescent="0.15">
      <c r="A16" s="14">
        <v>14</v>
      </c>
      <c r="B16" s="15" t="s">
        <v>338</v>
      </c>
      <c r="C16" s="31" t="s">
        <v>379</v>
      </c>
      <c r="D16" s="15" t="s">
        <v>28</v>
      </c>
      <c r="E16" s="16">
        <v>14</v>
      </c>
      <c r="F16" s="33"/>
      <c r="G16" s="17">
        <v>81</v>
      </c>
      <c r="H16" s="15" t="s">
        <v>338</v>
      </c>
      <c r="I16" s="4" t="s">
        <v>380</v>
      </c>
      <c r="J16" s="15" t="s">
        <v>18</v>
      </c>
      <c r="K16" s="18">
        <v>10</v>
      </c>
      <c r="L16" s="17">
        <v>147</v>
      </c>
      <c r="M16" s="15" t="s">
        <v>336</v>
      </c>
      <c r="N16" s="4" t="s">
        <v>381</v>
      </c>
      <c r="O16" s="15" t="s">
        <v>13</v>
      </c>
      <c r="P16" s="18">
        <v>8</v>
      </c>
      <c r="R16" s="1" t="str">
        <f>TRIM(Rank[[#This Row],[Player]])</f>
        <v>Malik Nabers</v>
      </c>
    </row>
    <row r="17" spans="1:18" ht="14" customHeight="1" x14ac:dyDescent="0.15">
      <c r="A17" s="14">
        <v>15</v>
      </c>
      <c r="B17" s="15" t="s">
        <v>338</v>
      </c>
      <c r="C17" s="31" t="s">
        <v>382</v>
      </c>
      <c r="D17" s="15" t="s">
        <v>20</v>
      </c>
      <c r="E17" s="16">
        <v>12</v>
      </c>
      <c r="F17" s="33"/>
      <c r="G17" s="17">
        <v>82</v>
      </c>
      <c r="H17" s="15" t="s">
        <v>338</v>
      </c>
      <c r="I17" s="4" t="s">
        <v>383</v>
      </c>
      <c r="J17" s="15" t="s">
        <v>11</v>
      </c>
      <c r="K17" s="18">
        <v>14</v>
      </c>
      <c r="L17" s="17">
        <v>148</v>
      </c>
      <c r="M17" s="15" t="s">
        <v>336</v>
      </c>
      <c r="N17" s="4" t="s">
        <v>384</v>
      </c>
      <c r="O17" s="15" t="s">
        <v>18</v>
      </c>
      <c r="P17" s="18">
        <v>10</v>
      </c>
      <c r="R17" s="1" t="str">
        <f>TRIM(Rank[[#This Row],[Player]])</f>
        <v>Tyreek Hill</v>
      </c>
    </row>
    <row r="18" spans="1:18" ht="13" customHeight="1" x14ac:dyDescent="0.15">
      <c r="A18" s="14">
        <v>16</v>
      </c>
      <c r="B18" s="15" t="s">
        <v>336</v>
      </c>
      <c r="C18" s="31" t="s">
        <v>385</v>
      </c>
      <c r="D18" s="15" t="s">
        <v>20</v>
      </c>
      <c r="E18" s="16">
        <v>12</v>
      </c>
      <c r="F18" s="33"/>
      <c r="G18" s="17">
        <v>83</v>
      </c>
      <c r="H18" s="15" t="s">
        <v>338</v>
      </c>
      <c r="I18" s="4" t="s">
        <v>386</v>
      </c>
      <c r="J18" s="15" t="s">
        <v>12</v>
      </c>
      <c r="K18" s="18">
        <v>5</v>
      </c>
      <c r="L18" s="17">
        <v>149</v>
      </c>
      <c r="M18" s="15" t="s">
        <v>336</v>
      </c>
      <c r="N18" s="4" t="s">
        <v>387</v>
      </c>
      <c r="O18" s="15" t="s">
        <v>5</v>
      </c>
      <c r="P18" s="18">
        <v>8</v>
      </c>
      <c r="R18" s="1" t="str">
        <f>TRIM(Rank[[#This Row],[Player]])</f>
        <v>De'Von Achane</v>
      </c>
    </row>
    <row r="19" spans="1:18" ht="13" customHeight="1" x14ac:dyDescent="0.15">
      <c r="A19" s="14">
        <v>17</v>
      </c>
      <c r="B19" s="15" t="s">
        <v>336</v>
      </c>
      <c r="C19" s="31" t="s">
        <v>388</v>
      </c>
      <c r="D19" s="15" t="s">
        <v>15</v>
      </c>
      <c r="E19" s="16">
        <v>5</v>
      </c>
      <c r="F19" s="33"/>
      <c r="G19" s="17">
        <v>84</v>
      </c>
      <c r="H19" s="15" t="s">
        <v>338</v>
      </c>
      <c r="I19" s="4" t="s">
        <v>389</v>
      </c>
      <c r="J19" s="15" t="s">
        <v>29</v>
      </c>
      <c r="K19" s="18">
        <v>10</v>
      </c>
      <c r="L19" s="17">
        <v>150</v>
      </c>
      <c r="M19" s="15" t="s">
        <v>346</v>
      </c>
      <c r="N19" s="4" t="s">
        <v>390</v>
      </c>
      <c r="O19" s="15" t="s">
        <v>29</v>
      </c>
      <c r="P19" s="18">
        <v>10</v>
      </c>
      <c r="R19" s="1" t="str">
        <f>TRIM(Rank[[#This Row],[Player]])</f>
        <v>Josh Jacobs</v>
      </c>
    </row>
    <row r="20" spans="1:18" ht="13" customHeight="1" x14ac:dyDescent="0.15">
      <c r="A20" s="14">
        <v>18</v>
      </c>
      <c r="B20" s="15" t="s">
        <v>336</v>
      </c>
      <c r="C20" s="31" t="s">
        <v>391</v>
      </c>
      <c r="D20" s="15" t="s">
        <v>6</v>
      </c>
      <c r="E20" s="16">
        <v>9</v>
      </c>
      <c r="F20" s="33"/>
      <c r="G20" s="17">
        <v>85</v>
      </c>
      <c r="H20" s="15" t="s">
        <v>336</v>
      </c>
      <c r="I20" s="4" t="s">
        <v>392</v>
      </c>
      <c r="J20" s="15" t="s">
        <v>14</v>
      </c>
      <c r="K20" s="18">
        <v>6</v>
      </c>
      <c r="L20" s="17">
        <v>151</v>
      </c>
      <c r="M20" s="15" t="s">
        <v>338</v>
      </c>
      <c r="N20" s="4" t="s">
        <v>393</v>
      </c>
      <c r="O20" s="15" t="s">
        <v>2</v>
      </c>
      <c r="P20" s="18">
        <v>7</v>
      </c>
      <c r="R20" s="1" t="str">
        <f>TRIM(Rank[[#This Row],[Player]])</f>
        <v>Bucky Irving</v>
      </c>
    </row>
    <row r="21" spans="1:18" ht="14" customHeight="1" x14ac:dyDescent="0.15">
      <c r="A21" s="14">
        <v>19</v>
      </c>
      <c r="B21" s="15" t="s">
        <v>338</v>
      </c>
      <c r="C21" s="31" t="s">
        <v>394</v>
      </c>
      <c r="D21" s="15" t="s">
        <v>14</v>
      </c>
      <c r="E21" s="16">
        <v>6</v>
      </c>
      <c r="F21" s="33"/>
      <c r="G21" s="17">
        <v>86</v>
      </c>
      <c r="H21" s="15" t="s">
        <v>338</v>
      </c>
      <c r="I21" s="4" t="s">
        <v>395</v>
      </c>
      <c r="J21" s="15" t="s">
        <v>19</v>
      </c>
      <c r="K21" s="18">
        <v>14</v>
      </c>
      <c r="L21" s="17">
        <v>152</v>
      </c>
      <c r="M21" s="15" t="s">
        <v>346</v>
      </c>
      <c r="N21" s="4" t="s">
        <v>396</v>
      </c>
      <c r="O21" s="15" t="s">
        <v>30</v>
      </c>
      <c r="P21" s="18">
        <v>11</v>
      </c>
      <c r="R21" s="1" t="str">
        <f>TRIM(Rank[[#This Row],[Player]])</f>
        <v>Nico Collins</v>
      </c>
    </row>
    <row r="22" spans="1:18" ht="13" customHeight="1" x14ac:dyDescent="0.15">
      <c r="A22" s="14">
        <v>20</v>
      </c>
      <c r="B22" s="15" t="s">
        <v>338</v>
      </c>
      <c r="C22" s="31" t="s">
        <v>397</v>
      </c>
      <c r="D22" s="15" t="s">
        <v>5</v>
      </c>
      <c r="E22" s="16">
        <v>8</v>
      </c>
      <c r="F22" s="33"/>
      <c r="G22" s="17">
        <v>87</v>
      </c>
      <c r="H22" s="15" t="s">
        <v>342</v>
      </c>
      <c r="I22" s="4" t="s">
        <v>398</v>
      </c>
      <c r="J22" s="15" t="s">
        <v>5</v>
      </c>
      <c r="K22" s="18">
        <v>8</v>
      </c>
      <c r="L22" s="17">
        <v>153</v>
      </c>
      <c r="M22" s="15" t="s">
        <v>338</v>
      </c>
      <c r="N22" s="4" t="s">
        <v>399</v>
      </c>
      <c r="O22" s="15" t="s">
        <v>17</v>
      </c>
      <c r="P22" s="18">
        <v>14</v>
      </c>
      <c r="R22" s="1" t="str">
        <f>TRIM(Rank[[#This Row],[Player]])</f>
        <v>Marvin Harrison Jr.</v>
      </c>
    </row>
    <row r="23" spans="1:18" ht="13" customHeight="1" x14ac:dyDescent="0.15">
      <c r="A23" s="14">
        <v>21</v>
      </c>
      <c r="B23" s="15" t="s">
        <v>338</v>
      </c>
      <c r="C23" s="31" t="s">
        <v>400</v>
      </c>
      <c r="D23" s="15" t="s">
        <v>25</v>
      </c>
      <c r="E23" s="16">
        <v>8</v>
      </c>
      <c r="F23" s="33"/>
      <c r="G23" s="17">
        <v>88</v>
      </c>
      <c r="H23" s="15" t="s">
        <v>336</v>
      </c>
      <c r="I23" s="4" t="s">
        <v>401</v>
      </c>
      <c r="J23" s="15" t="s">
        <v>6</v>
      </c>
      <c r="K23" s="18">
        <v>9</v>
      </c>
      <c r="L23" s="17">
        <v>154</v>
      </c>
      <c r="M23" s="15" t="s">
        <v>346</v>
      </c>
      <c r="N23" s="4" t="s">
        <v>402</v>
      </c>
      <c r="O23" s="15" t="s">
        <v>14</v>
      </c>
      <c r="P23" s="18">
        <v>6</v>
      </c>
      <c r="R23" s="1" t="str">
        <f>TRIM(Rank[[#This Row],[Player]])</f>
        <v>Jaxon Smith-Njigba</v>
      </c>
    </row>
    <row r="24" spans="1:18" ht="14" customHeight="1" x14ac:dyDescent="0.15">
      <c r="A24" s="14">
        <v>22</v>
      </c>
      <c r="B24" s="15" t="s">
        <v>338</v>
      </c>
      <c r="C24" s="31" t="s">
        <v>403</v>
      </c>
      <c r="D24" s="15" t="s">
        <v>3</v>
      </c>
      <c r="E24" s="16">
        <v>9</v>
      </c>
      <c r="F24" s="33"/>
      <c r="G24" s="17">
        <v>89</v>
      </c>
      <c r="H24" s="15" t="s">
        <v>346</v>
      </c>
      <c r="I24" s="4" t="s">
        <v>404</v>
      </c>
      <c r="J24" s="15" t="s">
        <v>23</v>
      </c>
      <c r="K24" s="18">
        <v>6</v>
      </c>
      <c r="L24" s="17">
        <v>155</v>
      </c>
      <c r="M24" s="15" t="s">
        <v>346</v>
      </c>
      <c r="N24" s="4" t="s">
        <v>405</v>
      </c>
      <c r="O24" s="15" t="s">
        <v>8</v>
      </c>
      <c r="P24" s="18">
        <v>12</v>
      </c>
      <c r="R24" s="1" t="str">
        <f>TRIM(Rank[[#This Row],[Player]])</f>
        <v>A.J. Brown</v>
      </c>
    </row>
    <row r="25" spans="1:18" ht="13" customHeight="1" x14ac:dyDescent="0.15">
      <c r="A25" s="14">
        <v>23</v>
      </c>
      <c r="B25" s="15" t="s">
        <v>338</v>
      </c>
      <c r="C25" s="31" t="s">
        <v>406</v>
      </c>
      <c r="D25" s="15" t="s">
        <v>8</v>
      </c>
      <c r="E25" s="16">
        <v>12</v>
      </c>
      <c r="F25" s="33"/>
      <c r="G25" s="17">
        <v>90</v>
      </c>
      <c r="H25" s="15" t="s">
        <v>338</v>
      </c>
      <c r="I25" s="4" t="s">
        <v>407</v>
      </c>
      <c r="J25" s="15" t="s">
        <v>15</v>
      </c>
      <c r="K25" s="18">
        <v>5</v>
      </c>
      <c r="L25" s="17">
        <v>156</v>
      </c>
      <c r="M25" s="15" t="s">
        <v>342</v>
      </c>
      <c r="N25" s="4" t="s">
        <v>408</v>
      </c>
      <c r="O25" s="15" t="s">
        <v>18</v>
      </c>
      <c r="P25" s="18">
        <v>10</v>
      </c>
      <c r="R25" s="1" t="str">
        <f>TRIM(Rank[[#This Row],[Player]])</f>
        <v>Ladd McConkey</v>
      </c>
    </row>
    <row r="26" spans="1:18" ht="13" customHeight="1" x14ac:dyDescent="0.15">
      <c r="A26" s="14">
        <v>24</v>
      </c>
      <c r="B26" s="15" t="s">
        <v>338</v>
      </c>
      <c r="C26" s="31" t="s">
        <v>409</v>
      </c>
      <c r="D26" s="15" t="s">
        <v>16</v>
      </c>
      <c r="E26" s="16">
        <v>9</v>
      </c>
      <c r="F26" s="33"/>
      <c r="G26" s="17">
        <v>91</v>
      </c>
      <c r="H26" s="15" t="s">
        <v>338</v>
      </c>
      <c r="I26" s="4" t="s">
        <v>410</v>
      </c>
      <c r="J26" s="15" t="s">
        <v>14</v>
      </c>
      <c r="K26" s="18">
        <v>6</v>
      </c>
      <c r="L26" s="17">
        <v>157</v>
      </c>
      <c r="M26" s="15" t="s">
        <v>377</v>
      </c>
      <c r="N26" s="4" t="s">
        <v>411</v>
      </c>
      <c r="O26" s="15" t="s">
        <v>0</v>
      </c>
      <c r="P26" s="18">
        <v>7</v>
      </c>
      <c r="R26" s="1" t="str">
        <f>TRIM(Rank[[#This Row],[Player]])</f>
        <v>Garrett Wilson</v>
      </c>
    </row>
    <row r="27" spans="1:18" ht="13" customHeight="1" x14ac:dyDescent="0.15">
      <c r="A27" s="14">
        <v>25</v>
      </c>
      <c r="B27" s="15" t="s">
        <v>338</v>
      </c>
      <c r="C27" s="31" t="s">
        <v>412</v>
      </c>
      <c r="D27" s="15" t="s">
        <v>12</v>
      </c>
      <c r="E27" s="16">
        <v>5</v>
      </c>
      <c r="F27" s="33"/>
      <c r="G27" s="17">
        <v>92</v>
      </c>
      <c r="H27" s="15" t="s">
        <v>338</v>
      </c>
      <c r="I27" s="4" t="s">
        <v>413</v>
      </c>
      <c r="J27" s="15" t="s">
        <v>25</v>
      </c>
      <c r="K27" s="18">
        <v>8</v>
      </c>
      <c r="L27" s="17">
        <v>158</v>
      </c>
      <c r="M27" s="15" t="s">
        <v>414</v>
      </c>
      <c r="N27" s="4" t="s">
        <v>415</v>
      </c>
      <c r="O27" s="15" t="s">
        <v>18</v>
      </c>
      <c r="P27" s="18">
        <v>10</v>
      </c>
      <c r="R27" s="1" t="str">
        <f>TRIM(Rank[[#This Row],[Player]])</f>
        <v>DJ Moore</v>
      </c>
    </row>
    <row r="28" spans="1:18" ht="13" customHeight="1" x14ac:dyDescent="0.15">
      <c r="A28" s="14">
        <v>26</v>
      </c>
      <c r="B28" s="15" t="s">
        <v>336</v>
      </c>
      <c r="C28" s="31" t="s">
        <v>416</v>
      </c>
      <c r="D28" s="15" t="s">
        <v>0</v>
      </c>
      <c r="E28" s="16">
        <v>7</v>
      </c>
      <c r="F28" s="33"/>
      <c r="G28" s="17">
        <v>93</v>
      </c>
      <c r="H28" s="15" t="s">
        <v>342</v>
      </c>
      <c r="I28" s="4" t="s">
        <v>417</v>
      </c>
      <c r="J28" s="15" t="s">
        <v>7</v>
      </c>
      <c r="K28" s="18">
        <v>10</v>
      </c>
      <c r="L28" s="17">
        <v>159</v>
      </c>
      <c r="M28" s="15" t="s">
        <v>336</v>
      </c>
      <c r="N28" s="4" t="s">
        <v>418</v>
      </c>
      <c r="O28" s="15" t="s">
        <v>26</v>
      </c>
      <c r="P28" s="18">
        <v>8</v>
      </c>
      <c r="R28" s="1" t="str">
        <f>TRIM(Rank[[#This Row],[Player]])</f>
        <v>James Cook</v>
      </c>
    </row>
    <row r="29" spans="1:18" ht="14" customHeight="1" x14ac:dyDescent="0.15">
      <c r="A29" s="14">
        <v>27</v>
      </c>
      <c r="B29" s="15" t="s">
        <v>336</v>
      </c>
      <c r="C29" s="31" t="s">
        <v>419</v>
      </c>
      <c r="D29" s="15" t="s">
        <v>4</v>
      </c>
      <c r="E29" s="16">
        <v>10</v>
      </c>
      <c r="F29" s="33"/>
      <c r="G29" s="17">
        <v>94</v>
      </c>
      <c r="H29" s="15" t="s">
        <v>342</v>
      </c>
      <c r="I29" s="4" t="s">
        <v>420</v>
      </c>
      <c r="J29" s="15" t="s">
        <v>10</v>
      </c>
      <c r="K29" s="18">
        <v>8</v>
      </c>
      <c r="L29" s="17">
        <v>160</v>
      </c>
      <c r="M29" s="15" t="s">
        <v>336</v>
      </c>
      <c r="N29" s="4" t="s">
        <v>421</v>
      </c>
      <c r="O29" s="15" t="s">
        <v>24</v>
      </c>
      <c r="P29" s="18">
        <v>5</v>
      </c>
      <c r="R29" s="1" t="str">
        <f>TRIM(Rank[[#This Row],[Player]])</f>
        <v>Chase Brown</v>
      </c>
    </row>
    <row r="30" spans="1:18" ht="13" customHeight="1" x14ac:dyDescent="0.15">
      <c r="A30" s="14">
        <v>28</v>
      </c>
      <c r="B30" s="15" t="s">
        <v>336</v>
      </c>
      <c r="C30" s="31" t="s">
        <v>422</v>
      </c>
      <c r="D30" s="15" t="s">
        <v>27</v>
      </c>
      <c r="E30" s="16">
        <v>11</v>
      </c>
      <c r="F30" s="33"/>
      <c r="G30" s="17">
        <v>95</v>
      </c>
      <c r="H30" s="15" t="s">
        <v>338</v>
      </c>
      <c r="I30" s="4" t="s">
        <v>423</v>
      </c>
      <c r="J30" s="15" t="s">
        <v>0</v>
      </c>
      <c r="K30" s="18">
        <v>7</v>
      </c>
      <c r="L30" s="17">
        <v>161</v>
      </c>
      <c r="M30" s="15" t="s">
        <v>338</v>
      </c>
      <c r="N30" s="4" t="s">
        <v>424</v>
      </c>
      <c r="O30" s="15" t="s">
        <v>2</v>
      </c>
      <c r="P30" s="18">
        <v>7</v>
      </c>
      <c r="R30" s="1" t="str">
        <f>TRIM(Rank[[#This Row],[Player]])</f>
        <v>Jonathan Taylor</v>
      </c>
    </row>
    <row r="31" spans="1:18" ht="13" customHeight="1" x14ac:dyDescent="0.15">
      <c r="A31" s="14">
        <v>29</v>
      </c>
      <c r="B31" s="15" t="s">
        <v>336</v>
      </c>
      <c r="C31" s="31" t="s">
        <v>425</v>
      </c>
      <c r="D31" s="15" t="s">
        <v>26</v>
      </c>
      <c r="E31" s="16">
        <v>8</v>
      </c>
      <c r="F31" s="33"/>
      <c r="G31" s="17">
        <v>96</v>
      </c>
      <c r="H31" s="15" t="s">
        <v>346</v>
      </c>
      <c r="I31" s="4" t="s">
        <v>426</v>
      </c>
      <c r="J31" s="15" t="s">
        <v>9</v>
      </c>
      <c r="K31" s="18">
        <v>12</v>
      </c>
      <c r="L31" s="17">
        <v>162</v>
      </c>
      <c r="M31" s="15" t="s">
        <v>338</v>
      </c>
      <c r="N31" s="4" t="s">
        <v>427</v>
      </c>
      <c r="O31" s="15" t="s">
        <v>29</v>
      </c>
      <c r="P31" s="18">
        <v>10</v>
      </c>
      <c r="R31" s="1" t="str">
        <f>TRIM(Rank[[#This Row],[Player]])</f>
        <v>Kyren Williams</v>
      </c>
    </row>
    <row r="32" spans="1:18" ht="14" customHeight="1" x14ac:dyDescent="0.15">
      <c r="A32" s="14">
        <v>30</v>
      </c>
      <c r="B32" s="15" t="s">
        <v>336</v>
      </c>
      <c r="C32" s="31" t="s">
        <v>428</v>
      </c>
      <c r="D32" s="15" t="s">
        <v>30</v>
      </c>
      <c r="E32" s="16">
        <v>11</v>
      </c>
      <c r="F32" s="33"/>
      <c r="G32" s="17">
        <v>97</v>
      </c>
      <c r="H32" s="15" t="s">
        <v>336</v>
      </c>
      <c r="I32" s="4" t="s">
        <v>429</v>
      </c>
      <c r="J32" s="15" t="s">
        <v>1</v>
      </c>
      <c r="K32" s="18">
        <v>12</v>
      </c>
      <c r="L32" s="17">
        <v>163</v>
      </c>
      <c r="M32" s="15" t="s">
        <v>346</v>
      </c>
      <c r="N32" s="4" t="s">
        <v>430</v>
      </c>
      <c r="O32" s="15" t="s">
        <v>22</v>
      </c>
      <c r="P32" s="18">
        <v>5</v>
      </c>
      <c r="R32" s="1" t="str">
        <f>TRIM(Rank[[#This Row],[Player]])</f>
        <v>Alvin Kamara</v>
      </c>
    </row>
    <row r="33" spans="1:18" ht="13" customHeight="1" x14ac:dyDescent="0.15">
      <c r="A33" s="14">
        <v>31</v>
      </c>
      <c r="B33" s="15" t="s">
        <v>338</v>
      </c>
      <c r="C33" s="31" t="s">
        <v>431</v>
      </c>
      <c r="D33" s="15" t="s">
        <v>6</v>
      </c>
      <c r="E33" s="16">
        <v>9</v>
      </c>
      <c r="F33" s="33"/>
      <c r="G33" s="17">
        <v>98</v>
      </c>
      <c r="H33" s="15" t="s">
        <v>346</v>
      </c>
      <c r="I33" s="4" t="s">
        <v>432</v>
      </c>
      <c r="J33" s="15" t="s">
        <v>2</v>
      </c>
      <c r="K33" s="18">
        <v>7</v>
      </c>
      <c r="L33" s="17">
        <v>164</v>
      </c>
      <c r="M33" s="15" t="s">
        <v>338</v>
      </c>
      <c r="N33" s="4" t="s">
        <v>433</v>
      </c>
      <c r="O33" s="15" t="s">
        <v>12</v>
      </c>
      <c r="P33" s="18">
        <v>5</v>
      </c>
      <c r="R33" s="1" t="str">
        <f>TRIM(Rank[[#This Row],[Player]])</f>
        <v>Mike Evans</v>
      </c>
    </row>
    <row r="34" spans="1:18" ht="13" customHeight="1" x14ac:dyDescent="0.15">
      <c r="A34" s="14">
        <v>32</v>
      </c>
      <c r="B34" s="15" t="s">
        <v>346</v>
      </c>
      <c r="C34" s="31" t="s">
        <v>434</v>
      </c>
      <c r="D34" s="15" t="s">
        <v>21</v>
      </c>
      <c r="E34" s="16">
        <v>8</v>
      </c>
      <c r="F34" s="33"/>
      <c r="G34" s="17">
        <v>99</v>
      </c>
      <c r="H34" s="15" t="s">
        <v>336</v>
      </c>
      <c r="I34" s="4" t="s">
        <v>435</v>
      </c>
      <c r="J34" s="15" t="s">
        <v>16</v>
      </c>
      <c r="K34" s="18">
        <v>9</v>
      </c>
      <c r="L34" s="17">
        <v>165</v>
      </c>
      <c r="M34" s="15" t="s">
        <v>342</v>
      </c>
      <c r="N34" s="4" t="s">
        <v>436</v>
      </c>
      <c r="O34" s="15" t="s">
        <v>16</v>
      </c>
      <c r="P34" s="18">
        <v>9</v>
      </c>
      <c r="R34" s="1" t="str">
        <f>TRIM(Rank[[#This Row],[Player]])</f>
        <v>Brock Bowers</v>
      </c>
    </row>
    <row r="35" spans="1:18" ht="13" customHeight="1" x14ac:dyDescent="0.15">
      <c r="A35" s="14">
        <v>33</v>
      </c>
      <c r="B35" s="15" t="s">
        <v>338</v>
      </c>
      <c r="C35" s="31" t="s">
        <v>437</v>
      </c>
      <c r="D35" s="15" t="s">
        <v>9</v>
      </c>
      <c r="E35" s="16">
        <v>12</v>
      </c>
      <c r="F35" s="33"/>
      <c r="G35" s="17">
        <v>100</v>
      </c>
      <c r="H35" s="15" t="s">
        <v>346</v>
      </c>
      <c r="I35" s="4" t="s">
        <v>438</v>
      </c>
      <c r="J35" s="15" t="s">
        <v>31</v>
      </c>
      <c r="K35" s="18">
        <v>9</v>
      </c>
      <c r="L35" s="17">
        <v>166</v>
      </c>
      <c r="M35" s="15" t="s">
        <v>346</v>
      </c>
      <c r="N35" s="4" t="s">
        <v>439</v>
      </c>
      <c r="O35" s="15" t="s">
        <v>0</v>
      </c>
      <c r="P35" s="18">
        <v>7</v>
      </c>
      <c r="R35" s="1" t="str">
        <f>TRIM(Rank[[#This Row],[Player]])</f>
        <v>Courtland Sutton</v>
      </c>
    </row>
    <row r="36" spans="1:18" ht="13" customHeight="1" x14ac:dyDescent="0.15">
      <c r="A36" s="14">
        <v>34</v>
      </c>
      <c r="B36" s="15" t="s">
        <v>338</v>
      </c>
      <c r="C36" s="31" t="s">
        <v>440</v>
      </c>
      <c r="D36" s="15" t="s">
        <v>1</v>
      </c>
      <c r="E36" s="16">
        <v>12</v>
      </c>
      <c r="F36" s="33"/>
      <c r="G36" s="17">
        <v>100</v>
      </c>
      <c r="H36" s="15" t="s">
        <v>336</v>
      </c>
      <c r="I36" s="4" t="s">
        <v>441</v>
      </c>
      <c r="J36" s="15" t="s">
        <v>8</v>
      </c>
      <c r="K36" s="18">
        <v>12</v>
      </c>
      <c r="L36" s="17">
        <v>167</v>
      </c>
      <c r="M36" s="15" t="s">
        <v>342</v>
      </c>
      <c r="N36" s="4" t="s">
        <v>442</v>
      </c>
      <c r="O36" s="15" t="s">
        <v>17</v>
      </c>
      <c r="P36" s="18">
        <v>14</v>
      </c>
      <c r="R36" s="1" t="str">
        <f>TRIM(Rank[[#This Row],[Player]])</f>
        <v>Terry McLaurin</v>
      </c>
    </row>
    <row r="37" spans="1:18" ht="14" customHeight="1" x14ac:dyDescent="0.15">
      <c r="A37" s="14">
        <v>35</v>
      </c>
      <c r="B37" s="15" t="s">
        <v>338</v>
      </c>
      <c r="C37" s="31" t="s">
        <v>443</v>
      </c>
      <c r="D37" s="15" t="s">
        <v>26</v>
      </c>
      <c r="E37" s="16">
        <v>8</v>
      </c>
      <c r="F37" s="33"/>
      <c r="G37" s="17">
        <v>101</v>
      </c>
      <c r="H37" s="15" t="s">
        <v>336</v>
      </c>
      <c r="I37" s="4" t="s">
        <v>444</v>
      </c>
      <c r="J37" s="15" t="s">
        <v>31</v>
      </c>
      <c r="K37" s="18">
        <v>9</v>
      </c>
      <c r="L37" s="17">
        <v>168</v>
      </c>
      <c r="M37" s="15" t="s">
        <v>338</v>
      </c>
      <c r="N37" s="4" t="s">
        <v>445</v>
      </c>
      <c r="O37" s="15" t="s">
        <v>30</v>
      </c>
      <c r="P37" s="18">
        <v>11</v>
      </c>
      <c r="R37" s="1" t="str">
        <f>TRIM(Rank[[#This Row],[Player]])</f>
        <v>Davante Adams</v>
      </c>
    </row>
    <row r="38" spans="1:18" ht="13" customHeight="1" x14ac:dyDescent="0.15">
      <c r="A38" s="14">
        <v>36</v>
      </c>
      <c r="B38" s="15" t="s">
        <v>336</v>
      </c>
      <c r="C38" s="31" t="s">
        <v>446</v>
      </c>
      <c r="D38" s="15" t="s">
        <v>8</v>
      </c>
      <c r="E38" s="16">
        <v>12</v>
      </c>
      <c r="F38" s="33"/>
      <c r="G38" s="17">
        <v>103</v>
      </c>
      <c r="H38" s="15" t="s">
        <v>342</v>
      </c>
      <c r="I38" s="4" t="s">
        <v>447</v>
      </c>
      <c r="J38" s="15" t="s">
        <v>9</v>
      </c>
      <c r="K38" s="18">
        <v>12</v>
      </c>
      <c r="L38" s="17">
        <v>169</v>
      </c>
      <c r="M38" s="15" t="s">
        <v>338</v>
      </c>
      <c r="N38" s="4" t="s">
        <v>448</v>
      </c>
      <c r="O38" s="15" t="s">
        <v>0</v>
      </c>
      <c r="P38" s="18">
        <v>7</v>
      </c>
      <c r="R38" s="1" t="str">
        <f>TRIM(Rank[[#This Row],[Player]])</f>
        <v>Omarion Hampton</v>
      </c>
    </row>
    <row r="39" spans="1:18" ht="14" customHeight="1" x14ac:dyDescent="0.15">
      <c r="A39" s="14">
        <v>37</v>
      </c>
      <c r="B39" s="15" t="s">
        <v>342</v>
      </c>
      <c r="C39" s="31" t="s">
        <v>41</v>
      </c>
      <c r="D39" s="15" t="s">
        <v>0</v>
      </c>
      <c r="E39" s="16">
        <v>7</v>
      </c>
      <c r="F39" s="33"/>
      <c r="G39" s="17">
        <v>104</v>
      </c>
      <c r="H39" s="15" t="s">
        <v>346</v>
      </c>
      <c r="I39" s="4" t="s">
        <v>449</v>
      </c>
      <c r="J39" s="15" t="s">
        <v>18</v>
      </c>
      <c r="K39" s="18">
        <v>10</v>
      </c>
      <c r="L39" s="17">
        <v>170</v>
      </c>
      <c r="M39" s="15" t="s">
        <v>342</v>
      </c>
      <c r="N39" s="4" t="s">
        <v>450</v>
      </c>
      <c r="O39" s="15" t="s">
        <v>21</v>
      </c>
      <c r="P39" s="18">
        <v>8</v>
      </c>
      <c r="R39" s="1" t="str">
        <f>TRIM(Rank[[#This Row],[Player]])</f>
        <v>Josh Allen</v>
      </c>
    </row>
    <row r="40" spans="1:18" ht="13" customHeight="1" x14ac:dyDescent="0.15">
      <c r="A40" s="14">
        <v>38</v>
      </c>
      <c r="B40" s="15" t="s">
        <v>338</v>
      </c>
      <c r="C40" s="31" t="s">
        <v>451</v>
      </c>
      <c r="D40" s="15" t="s">
        <v>31</v>
      </c>
      <c r="E40" s="16">
        <v>9</v>
      </c>
      <c r="F40" s="33"/>
      <c r="G40" s="17">
        <v>105</v>
      </c>
      <c r="H40" s="15" t="s">
        <v>346</v>
      </c>
      <c r="I40" s="4" t="s">
        <v>452</v>
      </c>
      <c r="J40" s="15" t="s">
        <v>24</v>
      </c>
      <c r="K40" s="18">
        <v>5</v>
      </c>
      <c r="L40" s="17">
        <v>171</v>
      </c>
      <c r="M40" s="15" t="s">
        <v>346</v>
      </c>
      <c r="N40" s="4" t="s">
        <v>453</v>
      </c>
      <c r="O40" s="15" t="s">
        <v>3</v>
      </c>
      <c r="P40" s="18">
        <v>9</v>
      </c>
      <c r="R40" s="1" t="str">
        <f>TRIM(Rank[[#This Row],[Player]])</f>
        <v>Jerry Jeudy</v>
      </c>
    </row>
    <row r="41" spans="1:18" ht="13" customHeight="1" x14ac:dyDescent="0.15">
      <c r="A41" s="14">
        <v>39</v>
      </c>
      <c r="B41" s="15" t="s">
        <v>338</v>
      </c>
      <c r="C41" s="31" t="s">
        <v>454</v>
      </c>
      <c r="D41" s="15" t="s">
        <v>22</v>
      </c>
      <c r="E41" s="16">
        <v>5</v>
      </c>
      <c r="F41" s="33"/>
      <c r="G41" s="17">
        <v>106</v>
      </c>
      <c r="H41" s="15" t="s">
        <v>338</v>
      </c>
      <c r="I41" s="4" t="s">
        <v>455</v>
      </c>
      <c r="J41" s="15" t="s">
        <v>23</v>
      </c>
      <c r="K41" s="18">
        <v>6</v>
      </c>
      <c r="L41" s="17">
        <v>172</v>
      </c>
      <c r="M41" s="15" t="s">
        <v>346</v>
      </c>
      <c r="N41" s="4" t="s">
        <v>456</v>
      </c>
      <c r="O41" s="15" t="s">
        <v>16</v>
      </c>
      <c r="P41" s="18">
        <v>9</v>
      </c>
      <c r="R41" s="1" t="str">
        <f>TRIM(Rank[[#This Row],[Player]])</f>
        <v>DK Metcalf</v>
      </c>
    </row>
    <row r="42" spans="1:18" ht="13" customHeight="1" x14ac:dyDescent="0.15">
      <c r="A42" s="14">
        <v>40</v>
      </c>
      <c r="B42" s="15" t="s">
        <v>346</v>
      </c>
      <c r="C42" s="31" t="s">
        <v>457</v>
      </c>
      <c r="D42" s="15" t="s">
        <v>5</v>
      </c>
      <c r="E42" s="16">
        <v>8</v>
      </c>
      <c r="F42" s="33"/>
      <c r="G42" s="17">
        <v>107</v>
      </c>
      <c r="H42" s="15" t="s">
        <v>338</v>
      </c>
      <c r="I42" s="4" t="s">
        <v>458</v>
      </c>
      <c r="J42" s="15" t="s">
        <v>28</v>
      </c>
      <c r="K42" s="18">
        <v>14</v>
      </c>
      <c r="L42" s="17">
        <v>173</v>
      </c>
      <c r="M42" s="15" t="s">
        <v>342</v>
      </c>
      <c r="N42" s="4" t="s">
        <v>459</v>
      </c>
      <c r="O42" s="15" t="s">
        <v>20</v>
      </c>
      <c r="P42" s="18">
        <v>12</v>
      </c>
      <c r="R42" s="1" t="str">
        <f>TRIM(Rank[[#This Row],[Player]])</f>
        <v>Trey McBride</v>
      </c>
    </row>
    <row r="43" spans="1:18" ht="13" customHeight="1" x14ac:dyDescent="0.15">
      <c r="A43" s="14">
        <v>41</v>
      </c>
      <c r="B43" s="15" t="s">
        <v>342</v>
      </c>
      <c r="C43" s="31" t="s">
        <v>460</v>
      </c>
      <c r="D43" s="15" t="s">
        <v>2</v>
      </c>
      <c r="E43" s="16">
        <v>7</v>
      </c>
      <c r="F43" s="33"/>
      <c r="G43" s="17">
        <v>108</v>
      </c>
      <c r="H43" s="15" t="s">
        <v>336</v>
      </c>
      <c r="I43" s="4" t="s">
        <v>461</v>
      </c>
      <c r="J43" s="15" t="s">
        <v>18</v>
      </c>
      <c r="K43" s="18">
        <v>10</v>
      </c>
      <c r="L43" s="17">
        <v>174</v>
      </c>
      <c r="M43" s="15" t="s">
        <v>414</v>
      </c>
      <c r="N43" s="4" t="s">
        <v>462</v>
      </c>
      <c r="O43" s="15" t="s">
        <v>8</v>
      </c>
      <c r="P43" s="18">
        <v>12</v>
      </c>
      <c r="R43" s="1" t="str">
        <f>TRIM(Rank[[#This Row],[Player]])</f>
        <v>Lamar Jackson</v>
      </c>
    </row>
    <row r="44" spans="1:18" ht="14" customHeight="1" x14ac:dyDescent="0.15">
      <c r="A44" s="14">
        <v>42</v>
      </c>
      <c r="B44" s="15" t="s">
        <v>346</v>
      </c>
      <c r="C44" s="31" t="s">
        <v>463</v>
      </c>
      <c r="D44" s="15" t="s">
        <v>11</v>
      </c>
      <c r="E44" s="16">
        <v>14</v>
      </c>
      <c r="F44" s="33"/>
      <c r="G44" s="17">
        <v>109</v>
      </c>
      <c r="H44" s="15" t="s">
        <v>346</v>
      </c>
      <c r="I44" s="4" t="s">
        <v>464</v>
      </c>
      <c r="J44" s="15" t="s">
        <v>19</v>
      </c>
      <c r="K44" s="18">
        <v>14</v>
      </c>
      <c r="L44" s="17">
        <v>175</v>
      </c>
      <c r="M44" s="15" t="s">
        <v>342</v>
      </c>
      <c r="N44" s="4" t="s">
        <v>465</v>
      </c>
      <c r="O44" s="15" t="s">
        <v>24</v>
      </c>
      <c r="P44" s="18">
        <v>5</v>
      </c>
      <c r="R44" s="1" t="str">
        <f>TRIM(Rank[[#This Row],[Player]])</f>
        <v>George Kittle</v>
      </c>
    </row>
    <row r="45" spans="1:18" ht="13" customHeight="1" x14ac:dyDescent="0.15">
      <c r="A45" s="14">
        <v>43</v>
      </c>
      <c r="B45" s="15" t="s">
        <v>338</v>
      </c>
      <c r="C45" s="31" t="s">
        <v>466</v>
      </c>
      <c r="D45" s="15" t="s">
        <v>3</v>
      </c>
      <c r="E45" s="16">
        <v>9</v>
      </c>
      <c r="F45" s="33"/>
      <c r="G45" s="17">
        <v>110</v>
      </c>
      <c r="H45" s="15" t="s">
        <v>342</v>
      </c>
      <c r="I45" s="4" t="s">
        <v>467</v>
      </c>
      <c r="J45" s="15" t="s">
        <v>8</v>
      </c>
      <c r="K45" s="18">
        <v>12</v>
      </c>
      <c r="L45" s="17">
        <v>176</v>
      </c>
      <c r="M45" s="15" t="s">
        <v>338</v>
      </c>
      <c r="N45" s="4" t="s">
        <v>468</v>
      </c>
      <c r="O45" s="15" t="s">
        <v>31</v>
      </c>
      <c r="P45" s="18">
        <v>9</v>
      </c>
      <c r="R45" s="1" t="str">
        <f>TRIM(Rank[[#This Row],[Player]])</f>
        <v>DeVonta Smith</v>
      </c>
    </row>
    <row r="46" spans="1:18" ht="13" customHeight="1" x14ac:dyDescent="0.15">
      <c r="A46" s="14">
        <v>44</v>
      </c>
      <c r="B46" s="15" t="s">
        <v>336</v>
      </c>
      <c r="C46" s="31" t="s">
        <v>469</v>
      </c>
      <c r="D46" s="15" t="s">
        <v>19</v>
      </c>
      <c r="E46" s="16">
        <v>14</v>
      </c>
      <c r="F46" s="33"/>
      <c r="G46" s="17">
        <v>111</v>
      </c>
      <c r="H46" s="15" t="s">
        <v>336</v>
      </c>
      <c r="I46" s="4" t="s">
        <v>470</v>
      </c>
      <c r="J46" s="15" t="s">
        <v>17</v>
      </c>
      <c r="K46" s="18">
        <v>14</v>
      </c>
      <c r="L46" s="17">
        <v>177</v>
      </c>
      <c r="M46" s="15" t="s">
        <v>338</v>
      </c>
      <c r="N46" s="4" t="s">
        <v>471</v>
      </c>
      <c r="O46" s="15" t="s">
        <v>27</v>
      </c>
      <c r="P46" s="18">
        <v>11</v>
      </c>
      <c r="R46" s="1" t="str">
        <f>TRIM(Rank[[#This Row],[Player]])</f>
        <v>TreVeyon Henderson</v>
      </c>
    </row>
    <row r="47" spans="1:18" ht="14" customHeight="1" x14ac:dyDescent="0.15">
      <c r="A47" s="14">
        <v>45</v>
      </c>
      <c r="B47" s="15" t="s">
        <v>336</v>
      </c>
      <c r="C47" s="31" t="s">
        <v>472</v>
      </c>
      <c r="D47" s="15" t="s">
        <v>16</v>
      </c>
      <c r="E47" s="16">
        <v>9</v>
      </c>
      <c r="F47" s="33"/>
      <c r="G47" s="17">
        <v>112</v>
      </c>
      <c r="H47" s="15" t="s">
        <v>336</v>
      </c>
      <c r="I47" s="4" t="s">
        <v>473</v>
      </c>
      <c r="J47" s="15" t="s">
        <v>19</v>
      </c>
      <c r="K47" s="18">
        <v>14</v>
      </c>
      <c r="L47" s="17">
        <v>178</v>
      </c>
      <c r="M47" s="15" t="s">
        <v>336</v>
      </c>
      <c r="N47" s="4" t="s">
        <v>474</v>
      </c>
      <c r="O47" s="15" t="s">
        <v>23</v>
      </c>
      <c r="P47" s="18">
        <v>6</v>
      </c>
      <c r="R47" s="1" t="str">
        <f>TRIM(Rank[[#This Row],[Player]])</f>
        <v>Breece Hall</v>
      </c>
    </row>
    <row r="48" spans="1:18" ht="12" customHeight="1" x14ac:dyDescent="0.15">
      <c r="A48" s="14">
        <v>46</v>
      </c>
      <c r="B48" s="15" t="s">
        <v>342</v>
      </c>
      <c r="C48" s="31" t="s">
        <v>475</v>
      </c>
      <c r="D48" s="15" t="s">
        <v>1</v>
      </c>
      <c r="E48" s="16">
        <v>12</v>
      </c>
      <c r="F48" s="33"/>
      <c r="G48" s="17">
        <v>113</v>
      </c>
      <c r="H48" s="15" t="s">
        <v>346</v>
      </c>
      <c r="I48" s="4" t="s">
        <v>476</v>
      </c>
      <c r="J48" s="15" t="s">
        <v>12</v>
      </c>
      <c r="K48" s="18">
        <v>5</v>
      </c>
      <c r="L48" s="17">
        <v>179</v>
      </c>
      <c r="M48" s="15" t="s">
        <v>342</v>
      </c>
      <c r="N48" s="4" t="s">
        <v>477</v>
      </c>
      <c r="O48" s="15" t="s">
        <v>19</v>
      </c>
      <c r="P48" s="18">
        <v>14</v>
      </c>
      <c r="R48" s="1" t="str">
        <f>TRIM(Rank[[#This Row],[Player]])</f>
        <v>Jayden Daniels</v>
      </c>
    </row>
    <row r="49" spans="1:18" ht="14" customHeight="1" x14ac:dyDescent="0.15">
      <c r="A49" s="14">
        <v>47</v>
      </c>
      <c r="B49" s="15" t="s">
        <v>338</v>
      </c>
      <c r="C49" s="31" t="s">
        <v>478</v>
      </c>
      <c r="D49" s="15" t="s">
        <v>17</v>
      </c>
      <c r="E49" s="16">
        <v>14</v>
      </c>
      <c r="F49" s="33"/>
      <c r="G49" s="17">
        <v>114</v>
      </c>
      <c r="H49" s="15" t="s">
        <v>338</v>
      </c>
      <c r="I49" s="4" t="s">
        <v>479</v>
      </c>
      <c r="J49" s="15" t="s">
        <v>27</v>
      </c>
      <c r="K49" s="18">
        <v>11</v>
      </c>
      <c r="L49" s="17">
        <v>180</v>
      </c>
      <c r="M49" s="15" t="s">
        <v>414</v>
      </c>
      <c r="N49" s="4" t="s">
        <v>480</v>
      </c>
      <c r="O49" s="15" t="s">
        <v>10</v>
      </c>
      <c r="P49" s="18">
        <v>8</v>
      </c>
      <c r="R49" s="1" t="str">
        <f>TRIM(Rank[[#This Row],[Player]])</f>
        <v>Tetairoa McMillan</v>
      </c>
    </row>
    <row r="50" spans="1:18" ht="13" customHeight="1" x14ac:dyDescent="0.15">
      <c r="A50" s="14">
        <v>48</v>
      </c>
      <c r="B50" s="15" t="s">
        <v>338</v>
      </c>
      <c r="C50" s="31" t="s">
        <v>481</v>
      </c>
      <c r="D50" s="15" t="s">
        <v>4</v>
      </c>
      <c r="E50" s="16">
        <v>10</v>
      </c>
      <c r="F50" s="33"/>
      <c r="G50" s="17">
        <v>115</v>
      </c>
      <c r="H50" s="15" t="s">
        <v>338</v>
      </c>
      <c r="I50" s="4" t="s">
        <v>482</v>
      </c>
      <c r="J50" s="15" t="s">
        <v>8</v>
      </c>
      <c r="K50" s="18">
        <v>12</v>
      </c>
      <c r="L50" s="17">
        <v>181</v>
      </c>
      <c r="M50" s="15" t="s">
        <v>377</v>
      </c>
      <c r="N50" s="4" t="s">
        <v>483</v>
      </c>
      <c r="O50" s="15" t="s">
        <v>14</v>
      </c>
      <c r="P50" s="18">
        <v>6</v>
      </c>
      <c r="R50" s="1" t="str">
        <f>TRIM(Rank[[#This Row],[Player]])</f>
        <v>Tee Higgins</v>
      </c>
    </row>
    <row r="51" spans="1:18" ht="13" customHeight="1" x14ac:dyDescent="0.15">
      <c r="A51" s="14">
        <v>49</v>
      </c>
      <c r="B51" s="15" t="s">
        <v>338</v>
      </c>
      <c r="C51" s="31" t="s">
        <v>484</v>
      </c>
      <c r="D51" s="15" t="s">
        <v>7</v>
      </c>
      <c r="E51" s="16">
        <v>10</v>
      </c>
      <c r="F51" s="33"/>
      <c r="G51" s="17">
        <v>116</v>
      </c>
      <c r="H51" s="15" t="s">
        <v>338</v>
      </c>
      <c r="I51" s="4" t="s">
        <v>485</v>
      </c>
      <c r="J51" s="15" t="s">
        <v>19</v>
      </c>
      <c r="K51" s="18">
        <v>14</v>
      </c>
      <c r="L51" s="17">
        <v>182</v>
      </c>
      <c r="M51" s="15" t="s">
        <v>377</v>
      </c>
      <c r="N51" s="4" t="s">
        <v>486</v>
      </c>
      <c r="O51" s="15" t="s">
        <v>2</v>
      </c>
      <c r="P51" s="18">
        <v>7</v>
      </c>
      <c r="R51" s="1" t="str">
        <f>TRIM(Rank[[#This Row],[Player]])</f>
        <v>Xavier Worthy</v>
      </c>
    </row>
    <row r="52" spans="1:18" ht="14" customHeight="1" x14ac:dyDescent="0.15">
      <c r="A52" s="14">
        <v>50</v>
      </c>
      <c r="B52" s="15" t="s">
        <v>336</v>
      </c>
      <c r="C52" s="31" t="s">
        <v>487</v>
      </c>
      <c r="D52" s="15" t="s">
        <v>23</v>
      </c>
      <c r="E52" s="16">
        <v>6</v>
      </c>
      <c r="F52" s="33"/>
      <c r="G52" s="17">
        <v>117</v>
      </c>
      <c r="H52" s="15" t="s">
        <v>336</v>
      </c>
      <c r="I52" s="4" t="s">
        <v>488</v>
      </c>
      <c r="J52" s="15" t="s">
        <v>29</v>
      </c>
      <c r="K52" s="18">
        <v>10</v>
      </c>
      <c r="L52" s="17">
        <v>183</v>
      </c>
      <c r="M52" s="15" t="s">
        <v>342</v>
      </c>
      <c r="N52" s="4" t="s">
        <v>489</v>
      </c>
      <c r="O52" s="15" t="s">
        <v>23</v>
      </c>
      <c r="P52" s="18">
        <v>6</v>
      </c>
      <c r="R52" s="1" t="str">
        <f>TRIM(Rank[[#This Row],[Player]])</f>
        <v>Aaron Jones</v>
      </c>
    </row>
    <row r="53" spans="1:18" ht="13" customHeight="1" x14ac:dyDescent="0.15">
      <c r="A53" s="14">
        <v>51</v>
      </c>
      <c r="B53" s="15" t="s">
        <v>336</v>
      </c>
      <c r="C53" s="31" t="s">
        <v>490</v>
      </c>
      <c r="D53" s="15" t="s">
        <v>17</v>
      </c>
      <c r="E53" s="16">
        <v>14</v>
      </c>
      <c r="F53" s="33"/>
      <c r="G53" s="17">
        <v>118</v>
      </c>
      <c r="H53" s="15" t="s">
        <v>338</v>
      </c>
      <c r="I53" s="4" t="s">
        <v>491</v>
      </c>
      <c r="J53" s="15" t="s">
        <v>17</v>
      </c>
      <c r="K53" s="18">
        <v>14</v>
      </c>
      <c r="L53" s="17">
        <v>184</v>
      </c>
      <c r="M53" s="15" t="s">
        <v>336</v>
      </c>
      <c r="N53" s="4" t="s">
        <v>492</v>
      </c>
      <c r="O53" s="15" t="s">
        <v>9</v>
      </c>
      <c r="P53" s="18">
        <v>12</v>
      </c>
      <c r="R53" s="1" t="str">
        <f>TRIM(Rank[[#This Row],[Player]])</f>
        <v>Chuba Hubbard</v>
      </c>
    </row>
    <row r="54" spans="1:18" ht="13" customHeight="1" x14ac:dyDescent="0.15">
      <c r="A54" s="14">
        <v>52</v>
      </c>
      <c r="B54" s="15" t="s">
        <v>338</v>
      </c>
      <c r="C54" s="31" t="s">
        <v>493</v>
      </c>
      <c r="D54" s="15" t="s">
        <v>2</v>
      </c>
      <c r="E54" s="16">
        <v>7</v>
      </c>
      <c r="F54" s="33"/>
      <c r="G54" s="17">
        <v>119</v>
      </c>
      <c r="H54" s="15" t="s">
        <v>342</v>
      </c>
      <c r="I54" s="4" t="s">
        <v>494</v>
      </c>
      <c r="J54" s="15" t="s">
        <v>11</v>
      </c>
      <c r="K54" s="18">
        <v>14</v>
      </c>
      <c r="L54" s="17">
        <v>185</v>
      </c>
      <c r="M54" s="15" t="s">
        <v>346</v>
      </c>
      <c r="N54" s="4" t="s">
        <v>495</v>
      </c>
      <c r="O54" s="15" t="s">
        <v>2</v>
      </c>
      <c r="P54" s="18">
        <v>7</v>
      </c>
      <c r="R54" s="1" t="str">
        <f>TRIM(Rank[[#This Row],[Player]])</f>
        <v>Zay Flowers</v>
      </c>
    </row>
    <row r="55" spans="1:18" ht="13" customHeight="1" x14ac:dyDescent="0.15">
      <c r="A55" s="14">
        <v>53</v>
      </c>
      <c r="B55" s="15" t="s">
        <v>346</v>
      </c>
      <c r="C55" s="31" t="s">
        <v>496</v>
      </c>
      <c r="D55" s="15" t="s">
        <v>7</v>
      </c>
      <c r="E55" s="16">
        <v>10</v>
      </c>
      <c r="F55" s="33"/>
      <c r="G55" s="17">
        <v>120</v>
      </c>
      <c r="H55" s="15" t="s">
        <v>338</v>
      </c>
      <c r="I55" s="4" t="s">
        <v>497</v>
      </c>
      <c r="J55" s="15" t="s">
        <v>9</v>
      </c>
      <c r="K55" s="18">
        <v>12</v>
      </c>
      <c r="L55" s="17">
        <v>186</v>
      </c>
      <c r="M55" s="15" t="s">
        <v>338</v>
      </c>
      <c r="N55" s="4" t="s">
        <v>498</v>
      </c>
      <c r="O55" s="15" t="s">
        <v>27</v>
      </c>
      <c r="P55" s="18">
        <v>11</v>
      </c>
      <c r="R55" s="1" t="str">
        <f>TRIM(Rank[[#This Row],[Player]])</f>
        <v>Travis Kelce</v>
      </c>
    </row>
    <row r="56" spans="1:18" ht="13" customHeight="1" x14ac:dyDescent="0.15">
      <c r="A56" s="19">
        <v>54</v>
      </c>
      <c r="B56" s="20" t="s">
        <v>336</v>
      </c>
      <c r="C56" s="31" t="s">
        <v>499</v>
      </c>
      <c r="D56" s="20" t="s">
        <v>5</v>
      </c>
      <c r="E56" s="22">
        <v>8</v>
      </c>
      <c r="F56" s="34"/>
      <c r="G56" s="23">
        <v>121</v>
      </c>
      <c r="H56" s="20" t="s">
        <v>338</v>
      </c>
      <c r="I56" s="21" t="s">
        <v>500</v>
      </c>
      <c r="J56" s="20" t="s">
        <v>24</v>
      </c>
      <c r="K56" s="24">
        <v>5</v>
      </c>
      <c r="L56" s="23">
        <v>187</v>
      </c>
      <c r="M56" s="20" t="s">
        <v>377</v>
      </c>
      <c r="N56" s="21" t="s">
        <v>501</v>
      </c>
      <c r="O56" s="20" t="s">
        <v>3</v>
      </c>
      <c r="P56" s="24">
        <v>9</v>
      </c>
      <c r="R56" s="1" t="str">
        <f>TRIM(Rank[[#This Row],[Player]])</f>
        <v>James Conner</v>
      </c>
    </row>
    <row r="57" spans="1:18" ht="13" customHeight="1" x14ac:dyDescent="0.15">
      <c r="A57" s="14">
        <v>55</v>
      </c>
      <c r="B57" s="15" t="s">
        <v>338</v>
      </c>
      <c r="C57" s="31" t="s">
        <v>502</v>
      </c>
      <c r="D57" s="15" t="s">
        <v>10</v>
      </c>
      <c r="E57" s="16">
        <v>8</v>
      </c>
      <c r="F57" s="33"/>
      <c r="G57" s="17">
        <v>122</v>
      </c>
      <c r="H57" s="15" t="s">
        <v>346</v>
      </c>
      <c r="I57" s="4" t="s">
        <v>503</v>
      </c>
      <c r="J57" s="15" t="s">
        <v>6</v>
      </c>
      <c r="K57" s="18">
        <v>9</v>
      </c>
      <c r="L57" s="17">
        <v>188</v>
      </c>
      <c r="M57" s="15" t="s">
        <v>414</v>
      </c>
      <c r="N57" s="4" t="s">
        <v>504</v>
      </c>
      <c r="O57" s="15" t="s">
        <v>1</v>
      </c>
      <c r="P57" s="18">
        <v>12</v>
      </c>
      <c r="R57" s="1" t="str">
        <f>TRIM(Rank[[#This Row],[Player]])</f>
        <v>Jameson Williams</v>
      </c>
    </row>
    <row r="58" spans="1:18" ht="14" customHeight="1" x14ac:dyDescent="0.15">
      <c r="A58" s="14">
        <v>56</v>
      </c>
      <c r="B58" s="15" t="s">
        <v>338</v>
      </c>
      <c r="C58" s="31" t="s">
        <v>505</v>
      </c>
      <c r="D58" s="15" t="s">
        <v>1</v>
      </c>
      <c r="E58" s="16">
        <v>12</v>
      </c>
      <c r="F58" s="33"/>
      <c r="G58" s="17">
        <v>123</v>
      </c>
      <c r="H58" s="15" t="s">
        <v>342</v>
      </c>
      <c r="I58" s="4" t="s">
        <v>506</v>
      </c>
      <c r="J58" s="15" t="s">
        <v>14</v>
      </c>
      <c r="K58" s="18">
        <v>6</v>
      </c>
      <c r="L58" s="17">
        <v>189</v>
      </c>
      <c r="M58" s="15" t="s">
        <v>377</v>
      </c>
      <c r="N58" s="4" t="s">
        <v>507</v>
      </c>
      <c r="O58" s="15" t="s">
        <v>22</v>
      </c>
      <c r="P58" s="18">
        <v>5</v>
      </c>
      <c r="R58" s="1" t="str">
        <f>TRIM(Rank[[#This Row],[Player]])</f>
        <v>Deebo Samuel</v>
      </c>
    </row>
    <row r="59" spans="1:18" ht="13" customHeight="1" x14ac:dyDescent="0.15">
      <c r="A59" s="14">
        <v>57</v>
      </c>
      <c r="B59" s="15" t="s">
        <v>336</v>
      </c>
      <c r="C59" s="31" t="s">
        <v>508</v>
      </c>
      <c r="D59" s="15" t="s">
        <v>9</v>
      </c>
      <c r="E59" s="16">
        <v>12</v>
      </c>
      <c r="F59" s="33"/>
      <c r="G59" s="17">
        <v>124</v>
      </c>
      <c r="H59" s="15" t="s">
        <v>338</v>
      </c>
      <c r="I59" s="4" t="s">
        <v>509</v>
      </c>
      <c r="J59" s="15" t="s">
        <v>7</v>
      </c>
      <c r="K59" s="18">
        <v>10</v>
      </c>
      <c r="L59" s="17">
        <v>190</v>
      </c>
      <c r="M59" s="15" t="s">
        <v>338</v>
      </c>
      <c r="N59" s="4" t="s">
        <v>510</v>
      </c>
      <c r="O59" s="15" t="s">
        <v>21</v>
      </c>
      <c r="P59" s="18">
        <v>8</v>
      </c>
      <c r="R59" s="1" t="str">
        <f>TRIM(Rank[[#This Row],[Player]])</f>
        <v>RJ Harvey</v>
      </c>
    </row>
    <row r="60" spans="1:18" ht="13" customHeight="1" x14ac:dyDescent="0.15">
      <c r="A60" s="14">
        <v>58</v>
      </c>
      <c r="B60" s="15" t="s">
        <v>336</v>
      </c>
      <c r="C60" s="31" t="s">
        <v>511</v>
      </c>
      <c r="D60" s="15" t="s">
        <v>10</v>
      </c>
      <c r="E60" s="16">
        <v>8</v>
      </c>
      <c r="F60" s="33"/>
      <c r="G60" s="17">
        <v>125</v>
      </c>
      <c r="H60" s="15" t="s">
        <v>342</v>
      </c>
      <c r="I60" s="4" t="s">
        <v>512</v>
      </c>
      <c r="J60" s="15" t="s">
        <v>12</v>
      </c>
      <c r="K60" s="18">
        <v>5</v>
      </c>
      <c r="L60" s="17">
        <v>191</v>
      </c>
      <c r="M60" s="15" t="s">
        <v>336</v>
      </c>
      <c r="N60" s="4" t="s">
        <v>513</v>
      </c>
      <c r="O60" s="15" t="s">
        <v>31</v>
      </c>
      <c r="P60" s="18">
        <v>9</v>
      </c>
      <c r="R60" s="1" t="str">
        <f>TRIM(Rank[[#This Row],[Player]])</f>
        <v>David Montgomery</v>
      </c>
    </row>
    <row r="61" spans="1:18" ht="13" customHeight="1" x14ac:dyDescent="0.15">
      <c r="A61" s="14">
        <v>59</v>
      </c>
      <c r="B61" s="15" t="s">
        <v>338</v>
      </c>
      <c r="C61" s="31" t="s">
        <v>514</v>
      </c>
      <c r="D61" s="15" t="s">
        <v>11</v>
      </c>
      <c r="E61" s="16">
        <v>14</v>
      </c>
      <c r="F61" s="33"/>
      <c r="G61" s="17">
        <v>126</v>
      </c>
      <c r="H61" s="15" t="s">
        <v>336</v>
      </c>
      <c r="I61" s="4" t="s">
        <v>515</v>
      </c>
      <c r="J61" s="15" t="s">
        <v>22</v>
      </c>
      <c r="K61" s="18">
        <v>5</v>
      </c>
      <c r="L61" s="17">
        <v>192</v>
      </c>
      <c r="M61" s="15" t="s">
        <v>336</v>
      </c>
      <c r="N61" s="4" t="s">
        <v>516</v>
      </c>
      <c r="O61" s="15" t="s">
        <v>1</v>
      </c>
      <c r="P61" s="18">
        <v>12</v>
      </c>
      <c r="R61" s="1" t="str">
        <f>TRIM(Rank[[#This Row],[Player]])</f>
        <v>Ricky Pearsall</v>
      </c>
    </row>
    <row r="62" spans="1:18" ht="14" customHeight="1" x14ac:dyDescent="0.15">
      <c r="A62" s="14">
        <v>60</v>
      </c>
      <c r="B62" s="15" t="s">
        <v>338</v>
      </c>
      <c r="C62" s="31" t="s">
        <v>517</v>
      </c>
      <c r="D62" s="15" t="s">
        <v>0</v>
      </c>
      <c r="E62" s="16">
        <v>7</v>
      </c>
      <c r="F62" s="33"/>
      <c r="G62" s="17">
        <v>127</v>
      </c>
      <c r="H62" s="15" t="s">
        <v>338</v>
      </c>
      <c r="I62" s="4" t="s">
        <v>518</v>
      </c>
      <c r="J62" s="15" t="s">
        <v>22</v>
      </c>
      <c r="K62" s="18">
        <v>5</v>
      </c>
      <c r="L62" s="17">
        <v>193</v>
      </c>
      <c r="M62" s="15" t="s">
        <v>336</v>
      </c>
      <c r="N62" s="4" t="s">
        <v>519</v>
      </c>
      <c r="O62" s="15" t="s">
        <v>4</v>
      </c>
      <c r="P62" s="18">
        <v>10</v>
      </c>
      <c r="R62" s="1" t="str">
        <f>TRIM(Rank[[#This Row],[Player]])</f>
        <v>Khalil Shakir</v>
      </c>
    </row>
    <row r="63" spans="1:18" ht="13" customHeight="1" x14ac:dyDescent="0.15">
      <c r="A63" s="14">
        <v>61</v>
      </c>
      <c r="B63" s="15" t="s">
        <v>346</v>
      </c>
      <c r="C63" s="31" t="s">
        <v>520</v>
      </c>
      <c r="D63" s="15" t="s">
        <v>10</v>
      </c>
      <c r="E63" s="16">
        <v>8</v>
      </c>
      <c r="F63" s="33"/>
      <c r="G63" s="17">
        <v>128</v>
      </c>
      <c r="H63" s="15" t="s">
        <v>336</v>
      </c>
      <c r="I63" s="4" t="s">
        <v>521</v>
      </c>
      <c r="J63" s="15" t="s">
        <v>1</v>
      </c>
      <c r="K63" s="18">
        <v>12</v>
      </c>
      <c r="L63" s="17">
        <v>194</v>
      </c>
      <c r="M63" s="15" t="s">
        <v>342</v>
      </c>
      <c r="N63" s="4" t="s">
        <v>522</v>
      </c>
      <c r="O63" s="15" t="s">
        <v>22</v>
      </c>
      <c r="P63" s="18">
        <v>5</v>
      </c>
      <c r="R63" s="1" t="str">
        <f>TRIM(Rank[[#This Row],[Player]])</f>
        <v>Sam LaPorta</v>
      </c>
    </row>
    <row r="64" spans="1:18" ht="13" customHeight="1" x14ac:dyDescent="0.15">
      <c r="A64" s="14">
        <v>62</v>
      </c>
      <c r="B64" s="15" t="s">
        <v>336</v>
      </c>
      <c r="C64" s="31" t="s">
        <v>523</v>
      </c>
      <c r="D64" s="15" t="s">
        <v>22</v>
      </c>
      <c r="E64" s="16">
        <v>5</v>
      </c>
      <c r="F64" s="33"/>
      <c r="G64" s="17">
        <v>129</v>
      </c>
      <c r="H64" s="15" t="s">
        <v>346</v>
      </c>
      <c r="I64" s="4" t="s">
        <v>524</v>
      </c>
      <c r="J64" s="15" t="s">
        <v>13</v>
      </c>
      <c r="K64" s="18">
        <v>8</v>
      </c>
      <c r="L64" s="17">
        <v>195</v>
      </c>
      <c r="M64" s="15" t="s">
        <v>342</v>
      </c>
      <c r="N64" s="4" t="s">
        <v>525</v>
      </c>
      <c r="O64" s="15" t="s">
        <v>25</v>
      </c>
      <c r="P64" s="18">
        <v>8</v>
      </c>
      <c r="R64" s="1" t="str">
        <f>TRIM(Rank[[#This Row],[Player]])</f>
        <v>Kaleb Johnson</v>
      </c>
    </row>
    <row r="65" spans="1:18" ht="14" customHeight="1" x14ac:dyDescent="0.15">
      <c r="A65" s="14">
        <v>63</v>
      </c>
      <c r="B65" s="15" t="s">
        <v>342</v>
      </c>
      <c r="C65" s="31" t="s">
        <v>526</v>
      </c>
      <c r="D65" s="15" t="s">
        <v>3</v>
      </c>
      <c r="E65" s="16">
        <v>9</v>
      </c>
      <c r="F65" s="33"/>
      <c r="G65" s="17">
        <v>130</v>
      </c>
      <c r="H65" s="15" t="s">
        <v>338</v>
      </c>
      <c r="I65" s="4" t="s">
        <v>527</v>
      </c>
      <c r="J65" s="15" t="s">
        <v>8</v>
      </c>
      <c r="K65" s="18">
        <v>12</v>
      </c>
      <c r="L65" s="17">
        <v>196</v>
      </c>
      <c r="M65" s="15" t="s">
        <v>377</v>
      </c>
      <c r="N65" s="4" t="s">
        <v>528</v>
      </c>
      <c r="O65" s="15" t="s">
        <v>23</v>
      </c>
      <c r="P65" s="18">
        <v>6</v>
      </c>
      <c r="R65" s="1" t="str">
        <f>TRIM(Rank[[#This Row],[Player]])</f>
        <v>Jalen Hurts</v>
      </c>
    </row>
    <row r="66" spans="1:18" ht="12" customHeight="1" x14ac:dyDescent="0.15">
      <c r="A66" s="14">
        <v>64</v>
      </c>
      <c r="B66" s="15" t="s">
        <v>336</v>
      </c>
      <c r="C66" s="31" t="s">
        <v>529</v>
      </c>
      <c r="D66" s="15" t="s">
        <v>7</v>
      </c>
      <c r="E66" s="16">
        <v>10</v>
      </c>
      <c r="F66" s="33"/>
      <c r="G66" s="17">
        <v>131</v>
      </c>
      <c r="H66" s="15" t="s">
        <v>346</v>
      </c>
      <c r="I66" s="4" t="s">
        <v>530</v>
      </c>
      <c r="J66" s="15" t="s">
        <v>27</v>
      </c>
      <c r="K66" s="18">
        <v>11</v>
      </c>
      <c r="L66" s="17">
        <v>197</v>
      </c>
      <c r="M66" s="15" t="s">
        <v>342</v>
      </c>
      <c r="N66" s="4" t="s">
        <v>531</v>
      </c>
      <c r="O66" s="15" t="s">
        <v>26</v>
      </c>
      <c r="P66" s="18">
        <v>8</v>
      </c>
      <c r="R66" s="1" t="str">
        <f>TRIM(Rank[[#This Row],[Player]])</f>
        <v>Isiah Pacheco</v>
      </c>
    </row>
    <row r="67" spans="1:18" ht="14" customHeight="1" x14ac:dyDescent="0.15">
      <c r="A67" s="14">
        <v>65</v>
      </c>
      <c r="B67" s="15" t="s">
        <v>338</v>
      </c>
      <c r="C67" s="31" t="s">
        <v>532</v>
      </c>
      <c r="D67" s="15" t="s">
        <v>21</v>
      </c>
      <c r="E67" s="16">
        <v>8</v>
      </c>
      <c r="F67" s="33"/>
      <c r="G67" s="17">
        <v>132</v>
      </c>
      <c r="H67" s="15" t="s">
        <v>346</v>
      </c>
      <c r="I67" s="4" t="s">
        <v>533</v>
      </c>
      <c r="J67" s="15" t="s">
        <v>22</v>
      </c>
      <c r="K67" s="18">
        <v>5</v>
      </c>
      <c r="L67" s="17">
        <v>198</v>
      </c>
      <c r="M67" s="15" t="s">
        <v>377</v>
      </c>
      <c r="N67" s="4" t="s">
        <v>534</v>
      </c>
      <c r="O67" s="15" t="s">
        <v>18</v>
      </c>
      <c r="P67" s="18">
        <v>10</v>
      </c>
      <c r="R67" s="1" t="str">
        <f>TRIM(Rank[[#This Row],[Player]])</f>
        <v>Jakobi Meyers</v>
      </c>
    </row>
    <row r="68" spans="1:18" ht="12.5" customHeight="1" x14ac:dyDescent="0.15">
      <c r="A68" s="14">
        <v>66</v>
      </c>
      <c r="B68" s="15" t="s">
        <v>338</v>
      </c>
      <c r="C68" s="31" t="s">
        <v>535</v>
      </c>
      <c r="D68" s="15" t="s">
        <v>13</v>
      </c>
      <c r="E68" s="16">
        <v>8</v>
      </c>
      <c r="F68" s="34"/>
      <c r="G68" s="25">
        <v>133</v>
      </c>
      <c r="H68" s="26" t="s">
        <v>346</v>
      </c>
      <c r="I68" s="27" t="s">
        <v>536</v>
      </c>
      <c r="J68" s="26" t="s">
        <v>15</v>
      </c>
      <c r="K68" s="28">
        <v>5</v>
      </c>
      <c r="L68" s="17">
        <v>199</v>
      </c>
      <c r="M68" s="15" t="s">
        <v>377</v>
      </c>
      <c r="N68" s="4" t="s">
        <v>537</v>
      </c>
      <c r="O68" s="15" t="s">
        <v>28</v>
      </c>
      <c r="P68" s="18">
        <v>14</v>
      </c>
      <c r="R68" s="1" t="str">
        <f>TRIM(Rank[[#This Row],[Player]])</f>
        <v>Travis Hunter</v>
      </c>
    </row>
    <row r="69" spans="1:18" ht="13.75" customHeight="1" x14ac:dyDescent="0.15">
      <c r="A69" s="29">
        <v>67</v>
      </c>
      <c r="B69" s="26" t="s">
        <v>336</v>
      </c>
      <c r="C69" s="31" t="s">
        <v>538</v>
      </c>
      <c r="D69" s="26" t="s">
        <v>25</v>
      </c>
      <c r="E69" s="30">
        <v>8</v>
      </c>
      <c r="F69" s="35"/>
      <c r="G69" s="6"/>
      <c r="H69" s="6"/>
      <c r="I69" s="6"/>
      <c r="J69" s="6"/>
      <c r="K69" s="6"/>
      <c r="L69" s="25">
        <v>200</v>
      </c>
      <c r="M69" s="26" t="s">
        <v>336</v>
      </c>
      <c r="N69" s="27" t="s">
        <v>539</v>
      </c>
      <c r="O69" s="26" t="s">
        <v>7</v>
      </c>
      <c r="P69" s="28">
        <v>10</v>
      </c>
      <c r="R69" s="1" t="str">
        <f>TRIM(Rank[[#This Row],[Player]])</f>
        <v>Kenneth Walker III</v>
      </c>
    </row>
    <row r="70" spans="1:18" ht="14" x14ac:dyDescent="0.15">
      <c r="A70" s="14">
        <v>68</v>
      </c>
      <c r="B70" s="15" t="s">
        <v>338</v>
      </c>
      <c r="C70" s="31" t="s">
        <v>339</v>
      </c>
      <c r="D70" s="15" t="s">
        <v>20</v>
      </c>
      <c r="E70" s="16">
        <v>12</v>
      </c>
      <c r="F70" s="35"/>
      <c r="R70" s="1" t="str">
        <f>TRIM(Rank[[#This Row],[Player]])</f>
        <v>Jaylen Waddle</v>
      </c>
    </row>
    <row r="71" spans="1:18" ht="14" x14ac:dyDescent="0.15">
      <c r="A71" s="14">
        <v>69</v>
      </c>
      <c r="B71" s="15" t="s">
        <v>338</v>
      </c>
      <c r="C71" s="31" t="s">
        <v>341</v>
      </c>
      <c r="D71" s="15" t="s">
        <v>27</v>
      </c>
      <c r="E71" s="16">
        <v>11</v>
      </c>
      <c r="F71" s="35"/>
      <c r="R71" s="1" t="str">
        <f>TRIM(Rank[[#This Row],[Player]])</f>
        <v>Michael Pittman Jr.</v>
      </c>
    </row>
    <row r="72" spans="1:18" ht="14" x14ac:dyDescent="0.15">
      <c r="A72" s="14">
        <v>70</v>
      </c>
      <c r="B72" s="15" t="s">
        <v>336</v>
      </c>
      <c r="C72" s="31" t="s">
        <v>345</v>
      </c>
      <c r="D72" s="15" t="s">
        <v>29</v>
      </c>
      <c r="E72" s="16">
        <v>10</v>
      </c>
      <c r="F72" s="35"/>
      <c r="R72" s="1" t="str">
        <f>TRIM(Rank[[#This Row],[Player]])</f>
        <v>Tony Pollard</v>
      </c>
    </row>
    <row r="73" spans="1:18" ht="14" x14ac:dyDescent="0.15">
      <c r="A73" s="14">
        <v>71</v>
      </c>
      <c r="B73" s="15" t="s">
        <v>336</v>
      </c>
      <c r="C73" s="31" t="s">
        <v>349</v>
      </c>
      <c r="D73" s="15" t="s">
        <v>12</v>
      </c>
      <c r="E73" s="16">
        <v>5</v>
      </c>
      <c r="F73" s="35"/>
      <c r="R73" s="1" t="str">
        <f>TRIM(Rank[[#This Row],[Player]])</f>
        <v>D'Andre Swift</v>
      </c>
    </row>
    <row r="74" spans="1:18" ht="14" x14ac:dyDescent="0.15">
      <c r="A74" s="14">
        <v>72</v>
      </c>
      <c r="B74" s="15" t="s">
        <v>336</v>
      </c>
      <c r="C74" s="31" t="s">
        <v>352</v>
      </c>
      <c r="D74" s="15" t="s">
        <v>25</v>
      </c>
      <c r="E74" s="16">
        <v>8</v>
      </c>
      <c r="F74" s="35"/>
      <c r="R74" s="1" t="str">
        <f>TRIM(Rank[[#This Row],[Player]])</f>
        <v>Zach Charbonnet</v>
      </c>
    </row>
    <row r="75" spans="1:18" ht="14" x14ac:dyDescent="0.15">
      <c r="A75" s="14">
        <v>73</v>
      </c>
      <c r="B75" s="15" t="s">
        <v>338</v>
      </c>
      <c r="C75" s="31" t="s">
        <v>355</v>
      </c>
      <c r="D75" s="15" t="s">
        <v>6</v>
      </c>
      <c r="E75" s="16">
        <v>9</v>
      </c>
      <c r="F75" s="35"/>
      <c r="R75" s="1" t="str">
        <f>TRIM(Rank[[#This Row],[Player]])</f>
        <v>Emeka Egbuka</v>
      </c>
    </row>
    <row r="76" spans="1:18" ht="14" x14ac:dyDescent="0.15">
      <c r="A76" s="14">
        <v>74</v>
      </c>
      <c r="B76" s="15" t="s">
        <v>338</v>
      </c>
      <c r="C76" s="31" t="s">
        <v>358</v>
      </c>
      <c r="D76" s="15" t="s">
        <v>15</v>
      </c>
      <c r="E76" s="16">
        <v>5</v>
      </c>
      <c r="F76" s="35"/>
      <c r="R76" s="1" t="str">
        <f>TRIM(Rank[[#This Row],[Player]])</f>
        <v>Matthew Golden</v>
      </c>
    </row>
    <row r="77" spans="1:18" ht="14" x14ac:dyDescent="0.15">
      <c r="A77" s="14">
        <v>75</v>
      </c>
      <c r="B77" s="15" t="s">
        <v>342</v>
      </c>
      <c r="C77" s="31" t="s">
        <v>361</v>
      </c>
      <c r="D77" s="15" t="s">
        <v>4</v>
      </c>
      <c r="E77" s="16">
        <v>10</v>
      </c>
      <c r="F77" s="35"/>
      <c r="R77" s="1" t="str">
        <f>TRIM(Rank[[#This Row],[Player]])</f>
        <v>Joe Burrow</v>
      </c>
    </row>
    <row r="78" spans="1:18" ht="14" x14ac:dyDescent="0.15">
      <c r="A78" s="14">
        <v>76</v>
      </c>
      <c r="B78" s="15" t="s">
        <v>342</v>
      </c>
      <c r="C78" s="31" t="s">
        <v>364</v>
      </c>
      <c r="D78" s="15" t="s">
        <v>6</v>
      </c>
      <c r="E78" s="16">
        <v>9</v>
      </c>
      <c r="F78" s="35"/>
      <c r="R78" s="1" t="str">
        <f>TRIM(Rank[[#This Row],[Player]])</f>
        <v>Baker Mayfield</v>
      </c>
    </row>
    <row r="79" spans="1:18" ht="14" x14ac:dyDescent="0.15">
      <c r="A79" s="14">
        <v>77</v>
      </c>
      <c r="B79" s="15" t="s">
        <v>336</v>
      </c>
      <c r="C79" s="31" t="s">
        <v>367</v>
      </c>
      <c r="D79" s="15" t="s">
        <v>28</v>
      </c>
      <c r="E79" s="16">
        <v>14</v>
      </c>
      <c r="F79" s="35"/>
      <c r="R79" s="1" t="str">
        <f>TRIM(Rank[[#This Row],[Player]])</f>
        <v>Tyrone Tracy Jr.</v>
      </c>
    </row>
    <row r="80" spans="1:18" ht="14" x14ac:dyDescent="0.15">
      <c r="A80" s="14">
        <v>78</v>
      </c>
      <c r="B80" s="15" t="s">
        <v>338</v>
      </c>
      <c r="C80" s="31" t="s">
        <v>370</v>
      </c>
      <c r="D80" s="15" t="s">
        <v>30</v>
      </c>
      <c r="E80" s="16">
        <v>11</v>
      </c>
      <c r="F80" s="35"/>
      <c r="R80" s="1" t="str">
        <f>TRIM(Rank[[#This Row],[Player]])</f>
        <v>Chris Olave</v>
      </c>
    </row>
    <row r="81" spans="1:18" ht="14" x14ac:dyDescent="0.15">
      <c r="A81" s="14">
        <v>79</v>
      </c>
      <c r="B81" s="15" t="s">
        <v>336</v>
      </c>
      <c r="C81" s="31" t="s">
        <v>373</v>
      </c>
      <c r="D81" s="15" t="s">
        <v>13</v>
      </c>
      <c r="E81" s="16">
        <v>8</v>
      </c>
      <c r="F81" s="35"/>
      <c r="R81" s="1" t="str">
        <f>TRIM(Rank[[#This Row],[Player]])</f>
        <v>Travis Etienne</v>
      </c>
    </row>
    <row r="82" spans="1:18" ht="14" x14ac:dyDescent="0.15">
      <c r="A82" s="14">
        <v>80</v>
      </c>
      <c r="B82" s="15" t="s">
        <v>338</v>
      </c>
      <c r="C82" s="31" t="s">
        <v>376</v>
      </c>
      <c r="D82" s="15" t="s">
        <v>7</v>
      </c>
      <c r="E82" s="16">
        <v>10</v>
      </c>
      <c r="F82" s="35"/>
      <c r="R82" s="1" t="str">
        <f>TRIM(Rank[[#This Row],[Player]])</f>
        <v>Rashee Rice</v>
      </c>
    </row>
    <row r="83" spans="1:18" ht="14" x14ac:dyDescent="0.15">
      <c r="A83" s="14">
        <v>81</v>
      </c>
      <c r="B83" s="15" t="s">
        <v>338</v>
      </c>
      <c r="C83" s="31" t="s">
        <v>380</v>
      </c>
      <c r="D83" s="15" t="s">
        <v>18</v>
      </c>
      <c r="E83" s="16">
        <v>10</v>
      </c>
      <c r="F83" s="35"/>
      <c r="R83" s="1" t="str">
        <f>TRIM(Rank[[#This Row],[Player]])</f>
        <v>George Pickens</v>
      </c>
    </row>
    <row r="84" spans="1:18" ht="14" x14ac:dyDescent="0.15">
      <c r="A84" s="14">
        <v>82</v>
      </c>
      <c r="B84" s="15" t="s">
        <v>338</v>
      </c>
      <c r="C84" s="31" t="s">
        <v>383</v>
      </c>
      <c r="D84" s="15" t="s">
        <v>11</v>
      </c>
      <c r="E84" s="16">
        <v>14</v>
      </c>
      <c r="F84" s="35"/>
      <c r="R84" s="1" t="str">
        <f>TRIM(Rank[[#This Row],[Player]])</f>
        <v>Jauan Jennings</v>
      </c>
    </row>
    <row r="85" spans="1:18" ht="14" x14ac:dyDescent="0.15">
      <c r="A85" s="14">
        <v>83</v>
      </c>
      <c r="B85" s="15" t="s">
        <v>338</v>
      </c>
      <c r="C85" s="31" t="s">
        <v>386</v>
      </c>
      <c r="D85" s="15" t="s">
        <v>12</v>
      </c>
      <c r="E85" s="16">
        <v>5</v>
      </c>
      <c r="F85" s="35"/>
      <c r="R85" s="1" t="str">
        <f>TRIM(Rank[[#This Row],[Player]])</f>
        <v>Rome Odunze</v>
      </c>
    </row>
    <row r="86" spans="1:18" ht="14" x14ac:dyDescent="0.15">
      <c r="A86" s="14">
        <v>84</v>
      </c>
      <c r="B86" s="15" t="s">
        <v>338</v>
      </c>
      <c r="C86" s="31" t="s">
        <v>389</v>
      </c>
      <c r="D86" s="15" t="s">
        <v>29</v>
      </c>
      <c r="E86" s="16">
        <v>10</v>
      </c>
      <c r="F86" s="35"/>
      <c r="R86" s="1" t="str">
        <f>TRIM(Rank[[#This Row],[Player]])</f>
        <v>Calvin Ridley</v>
      </c>
    </row>
    <row r="87" spans="1:18" ht="14" x14ac:dyDescent="0.15">
      <c r="A87" s="14">
        <v>85</v>
      </c>
      <c r="B87" s="15" t="s">
        <v>336</v>
      </c>
      <c r="C87" s="31" t="s">
        <v>392</v>
      </c>
      <c r="D87" s="15" t="s">
        <v>14</v>
      </c>
      <c r="E87" s="16">
        <v>6</v>
      </c>
      <c r="F87" s="35"/>
      <c r="R87" s="1" t="str">
        <f>TRIM(Rank[[#This Row],[Player]])</f>
        <v>Joe Mixon</v>
      </c>
    </row>
    <row r="88" spans="1:18" ht="14" x14ac:dyDescent="0.15">
      <c r="A88" s="14">
        <v>86</v>
      </c>
      <c r="B88" s="15" t="s">
        <v>338</v>
      </c>
      <c r="C88" s="31" t="s">
        <v>395</v>
      </c>
      <c r="D88" s="15" t="s">
        <v>19</v>
      </c>
      <c r="E88" s="16">
        <v>14</v>
      </c>
      <c r="F88" s="35"/>
      <c r="R88" s="1" t="str">
        <f>TRIM(Rank[[#This Row],[Player]])</f>
        <v>Stefon Diggs</v>
      </c>
    </row>
    <row r="89" spans="1:18" ht="14" x14ac:dyDescent="0.15">
      <c r="A89" s="14">
        <v>87</v>
      </c>
      <c r="B89" s="15" t="s">
        <v>342</v>
      </c>
      <c r="C89" s="31" t="s">
        <v>398</v>
      </c>
      <c r="D89" s="15" t="s">
        <v>5</v>
      </c>
      <c r="E89" s="16">
        <v>8</v>
      </c>
      <c r="F89" s="35"/>
      <c r="R89" s="1" t="str">
        <f>TRIM(Rank[[#This Row],[Player]])</f>
        <v>Kyler Murray</v>
      </c>
    </row>
    <row r="90" spans="1:18" ht="14" x14ac:dyDescent="0.15">
      <c r="A90" s="14">
        <v>88</v>
      </c>
      <c r="B90" s="15" t="s">
        <v>336</v>
      </c>
      <c r="C90" s="31" t="s">
        <v>401</v>
      </c>
      <c r="D90" s="15" t="s">
        <v>6</v>
      </c>
      <c r="E90" s="16">
        <v>9</v>
      </c>
      <c r="F90" s="35"/>
      <c r="R90" s="1" t="str">
        <f>TRIM(Rank[[#This Row],[Player]])</f>
        <v>Rachaad White</v>
      </c>
    </row>
    <row r="91" spans="1:18" ht="14" x14ac:dyDescent="0.15">
      <c r="A91" s="14">
        <v>89</v>
      </c>
      <c r="B91" s="15" t="s">
        <v>346</v>
      </c>
      <c r="C91" s="31" t="s">
        <v>404</v>
      </c>
      <c r="D91" s="15" t="s">
        <v>23</v>
      </c>
      <c r="E91" s="16">
        <v>6</v>
      </c>
      <c r="F91" s="35"/>
      <c r="R91" s="1" t="str">
        <f>TRIM(Rank[[#This Row],[Player]])</f>
        <v>T.J. Hockenson</v>
      </c>
    </row>
    <row r="92" spans="1:18" ht="14" x14ac:dyDescent="0.15">
      <c r="A92" s="14">
        <v>90</v>
      </c>
      <c r="B92" s="15" t="s">
        <v>338</v>
      </c>
      <c r="C92" s="31" t="s">
        <v>407</v>
      </c>
      <c r="D92" s="15" t="s">
        <v>15</v>
      </c>
      <c r="E92" s="16">
        <v>5</v>
      </c>
      <c r="F92" s="35"/>
      <c r="R92" s="1" t="str">
        <f>TRIM(Rank[[#This Row],[Player]])</f>
        <v>Jayden Reed</v>
      </c>
    </row>
    <row r="93" spans="1:18" ht="14" x14ac:dyDescent="0.15">
      <c r="A93" s="14">
        <v>91</v>
      </c>
      <c r="B93" s="15" t="s">
        <v>338</v>
      </c>
      <c r="C93" s="31" t="s">
        <v>410</v>
      </c>
      <c r="D93" s="15" t="s">
        <v>14</v>
      </c>
      <c r="E93" s="16">
        <v>6</v>
      </c>
      <c r="F93" s="35"/>
      <c r="R93" s="1" t="str">
        <f>TRIM(Rank[[#This Row],[Player]])</f>
        <v>Christian Kirk</v>
      </c>
    </row>
    <row r="94" spans="1:18" ht="14" x14ac:dyDescent="0.15">
      <c r="A94" s="14">
        <v>92</v>
      </c>
      <c r="B94" s="15" t="s">
        <v>338</v>
      </c>
      <c r="C94" s="31" t="s">
        <v>413</v>
      </c>
      <c r="D94" s="15" t="s">
        <v>25</v>
      </c>
      <c r="E94" s="16">
        <v>8</v>
      </c>
      <c r="F94" s="35"/>
      <c r="R94" s="1" t="str">
        <f>TRIM(Rank[[#This Row],[Player]])</f>
        <v>Cooper Kupp</v>
      </c>
    </row>
    <row r="95" spans="1:18" ht="14" x14ac:dyDescent="0.15">
      <c r="A95" s="14">
        <v>93</v>
      </c>
      <c r="B95" s="15" t="s">
        <v>342</v>
      </c>
      <c r="C95" s="31" t="s">
        <v>417</v>
      </c>
      <c r="D95" s="15" t="s">
        <v>7</v>
      </c>
      <c r="E95" s="16">
        <v>10</v>
      </c>
      <c r="F95" s="35"/>
      <c r="R95" s="1" t="str">
        <f>TRIM(Rank[[#This Row],[Player]])</f>
        <v>Patrick Mahomes</v>
      </c>
    </row>
    <row r="96" spans="1:18" ht="14" x14ac:dyDescent="0.15">
      <c r="A96" s="14">
        <v>94</v>
      </c>
      <c r="B96" s="15" t="s">
        <v>342</v>
      </c>
      <c r="C96" s="31" t="s">
        <v>420</v>
      </c>
      <c r="D96" s="15" t="s">
        <v>10</v>
      </c>
      <c r="E96" s="16">
        <v>8</v>
      </c>
      <c r="F96" s="35"/>
      <c r="R96" s="1" t="str">
        <f>TRIM(Rank[[#This Row],[Player]])</f>
        <v>Jared Goff</v>
      </c>
    </row>
    <row r="97" spans="1:18" ht="14" x14ac:dyDescent="0.15">
      <c r="A97" s="14">
        <v>95</v>
      </c>
      <c r="B97" s="15" t="s">
        <v>338</v>
      </c>
      <c r="C97" s="31" t="s">
        <v>423</v>
      </c>
      <c r="D97" s="15" t="s">
        <v>0</v>
      </c>
      <c r="E97" s="16">
        <v>7</v>
      </c>
      <c r="F97" s="35"/>
      <c r="R97" s="1" t="str">
        <f>TRIM(Rank[[#This Row],[Player]])</f>
        <v>Keon Coleman</v>
      </c>
    </row>
    <row r="98" spans="1:18" ht="14" x14ac:dyDescent="0.15">
      <c r="A98" s="14">
        <v>96</v>
      </c>
      <c r="B98" s="15" t="s">
        <v>346</v>
      </c>
      <c r="C98" s="31" t="s">
        <v>426</v>
      </c>
      <c r="D98" s="15" t="s">
        <v>9</v>
      </c>
      <c r="E98" s="16">
        <v>12</v>
      </c>
      <c r="F98" s="35"/>
      <c r="R98" s="1" t="str">
        <f>TRIM(Rank[[#This Row],[Player]])</f>
        <v>Evan Engram</v>
      </c>
    </row>
    <row r="99" spans="1:18" ht="14" x14ac:dyDescent="0.15">
      <c r="A99" s="14">
        <v>97</v>
      </c>
      <c r="B99" s="15" t="s">
        <v>336</v>
      </c>
      <c r="C99" s="31" t="s">
        <v>429</v>
      </c>
      <c r="D99" s="15" t="s">
        <v>1</v>
      </c>
      <c r="E99" s="16">
        <v>12</v>
      </c>
      <c r="F99" s="35"/>
      <c r="R99" s="1" t="str">
        <f>TRIM(Rank[[#This Row],[Player]])</f>
        <v>Brian Robinson Jr.</v>
      </c>
    </row>
    <row r="100" spans="1:18" ht="14" x14ac:dyDescent="0.15">
      <c r="A100" s="14">
        <v>98</v>
      </c>
      <c r="B100" s="15" t="s">
        <v>346</v>
      </c>
      <c r="C100" s="31" t="s">
        <v>432</v>
      </c>
      <c r="D100" s="15" t="s">
        <v>2</v>
      </c>
      <c r="E100" s="16">
        <v>7</v>
      </c>
      <c r="F100" s="35"/>
      <c r="R100" s="1" t="str">
        <f>TRIM(Rank[[#This Row],[Player]])</f>
        <v>Mark Andrews</v>
      </c>
    </row>
    <row r="101" spans="1:18" ht="14" x14ac:dyDescent="0.15">
      <c r="A101" s="14">
        <v>99</v>
      </c>
      <c r="B101" s="15" t="s">
        <v>336</v>
      </c>
      <c r="C101" s="31" t="s">
        <v>435</v>
      </c>
      <c r="D101" s="15" t="s">
        <v>16</v>
      </c>
      <c r="E101" s="16">
        <v>9</v>
      </c>
      <c r="F101" s="35"/>
      <c r="R101" s="1" t="str">
        <f>TRIM(Rank[[#This Row],[Player]])</f>
        <v>Braelon Allen</v>
      </c>
    </row>
    <row r="102" spans="1:18" ht="14" x14ac:dyDescent="0.15">
      <c r="A102" s="14">
        <v>100</v>
      </c>
      <c r="B102" s="15" t="s">
        <v>346</v>
      </c>
      <c r="C102" s="31" t="s">
        <v>438</v>
      </c>
      <c r="D102" s="15" t="s">
        <v>31</v>
      </c>
      <c r="E102" s="16">
        <v>9</v>
      </c>
      <c r="F102" s="35"/>
      <c r="R102" s="1" t="str">
        <f>TRIM(Rank[[#This Row],[Player]])</f>
        <v>David Njoku</v>
      </c>
    </row>
    <row r="103" spans="1:18" ht="14" x14ac:dyDescent="0.15">
      <c r="A103" s="14">
        <v>100</v>
      </c>
      <c r="B103" s="15" t="s">
        <v>336</v>
      </c>
      <c r="C103" s="31" t="s">
        <v>441</v>
      </c>
      <c r="D103" s="15" t="s">
        <v>8</v>
      </c>
      <c r="E103" s="16">
        <v>12</v>
      </c>
      <c r="F103" s="35"/>
      <c r="R103" s="1" t="str">
        <f>TRIM(Rank[[#This Row],[Player]])</f>
        <v>Najee Harris</v>
      </c>
    </row>
    <row r="104" spans="1:18" ht="14" x14ac:dyDescent="0.15">
      <c r="A104" s="14">
        <v>101</v>
      </c>
      <c r="B104" s="15" t="s">
        <v>336</v>
      </c>
      <c r="C104" s="31" t="s">
        <v>444</v>
      </c>
      <c r="D104" s="15" t="s">
        <v>31</v>
      </c>
      <c r="E104" s="16">
        <v>9</v>
      </c>
      <c r="F104" s="35"/>
      <c r="R104" s="1" t="str">
        <f>TRIM(Rank[[#This Row],[Player]])</f>
        <v>Quinshon Judkins</v>
      </c>
    </row>
    <row r="105" spans="1:18" ht="14" x14ac:dyDescent="0.15">
      <c r="A105" s="14">
        <v>103</v>
      </c>
      <c r="B105" s="15" t="s">
        <v>342</v>
      </c>
      <c r="C105" s="31" t="s">
        <v>447</v>
      </c>
      <c r="D105" s="15" t="s">
        <v>9</v>
      </c>
      <c r="E105" s="16">
        <v>12</v>
      </c>
      <c r="F105" s="35"/>
      <c r="R105" s="1" t="str">
        <f>TRIM(Rank[[#This Row],[Player]])</f>
        <v>Bo Nix</v>
      </c>
    </row>
    <row r="106" spans="1:18" ht="14" x14ac:dyDescent="0.15">
      <c r="A106" s="14">
        <v>104</v>
      </c>
      <c r="B106" s="15" t="s">
        <v>346</v>
      </c>
      <c r="C106" s="31" t="s">
        <v>449</v>
      </c>
      <c r="D106" s="15" t="s">
        <v>18</v>
      </c>
      <c r="E106" s="16">
        <v>10</v>
      </c>
      <c r="F106" s="35"/>
      <c r="R106" s="1" t="str">
        <f>TRIM(Rank[[#This Row],[Player]])</f>
        <v>Jake Ferguson</v>
      </c>
    </row>
    <row r="107" spans="1:18" ht="14" x14ac:dyDescent="0.15">
      <c r="A107" s="14">
        <v>105</v>
      </c>
      <c r="B107" s="15" t="s">
        <v>346</v>
      </c>
      <c r="C107" s="31" t="s">
        <v>452</v>
      </c>
      <c r="D107" s="15" t="s">
        <v>24</v>
      </c>
      <c r="E107" s="16">
        <v>5</v>
      </c>
      <c r="F107" s="35"/>
      <c r="R107" s="1" t="str">
        <f>TRIM(Rank[[#This Row],[Player]])</f>
        <v>Kyle Pitts</v>
      </c>
    </row>
    <row r="108" spans="1:18" ht="14" x14ac:dyDescent="0.15">
      <c r="A108" s="14">
        <v>106</v>
      </c>
      <c r="B108" s="15" t="s">
        <v>338</v>
      </c>
      <c r="C108" s="31" t="s">
        <v>455</v>
      </c>
      <c r="D108" s="15" t="s">
        <v>23</v>
      </c>
      <c r="E108" s="16">
        <v>6</v>
      </c>
      <c r="F108" s="35"/>
      <c r="R108" s="1" t="str">
        <f>TRIM(Rank[[#This Row],[Player]])</f>
        <v>Jordan Addison</v>
      </c>
    </row>
    <row r="109" spans="1:18" ht="14" x14ac:dyDescent="0.15">
      <c r="A109" s="14">
        <v>107</v>
      </c>
      <c r="B109" s="15" t="s">
        <v>338</v>
      </c>
      <c r="C109" s="31" t="s">
        <v>458</v>
      </c>
      <c r="D109" s="15" t="s">
        <v>28</v>
      </c>
      <c r="E109" s="16">
        <v>14</v>
      </c>
      <c r="F109" s="35"/>
      <c r="R109" s="1" t="str">
        <f>TRIM(Rank[[#This Row],[Player]])</f>
        <v>Wan'Dale Robinson</v>
      </c>
    </row>
    <row r="110" spans="1:18" ht="14" x14ac:dyDescent="0.15">
      <c r="A110" s="14">
        <v>108</v>
      </c>
      <c r="B110" s="15" t="s">
        <v>336</v>
      </c>
      <c r="C110" s="31" t="s">
        <v>461</v>
      </c>
      <c r="D110" s="15" t="s">
        <v>18</v>
      </c>
      <c r="E110" s="16">
        <v>10</v>
      </c>
      <c r="F110" s="35"/>
      <c r="R110" s="1" t="str">
        <f>TRIM(Rank[[#This Row],[Player]])</f>
        <v>Jaydon Blue</v>
      </c>
    </row>
    <row r="111" spans="1:18" ht="14" x14ac:dyDescent="0.15">
      <c r="A111" s="14">
        <v>109</v>
      </c>
      <c r="B111" s="15" t="s">
        <v>346</v>
      </c>
      <c r="C111" s="31" t="s">
        <v>464</v>
      </c>
      <c r="D111" s="15" t="s">
        <v>19</v>
      </c>
      <c r="E111" s="16">
        <v>14</v>
      </c>
      <c r="F111" s="35"/>
      <c r="R111" s="1" t="str">
        <f>TRIM(Rank[[#This Row],[Player]])</f>
        <v>Hunter Henry</v>
      </c>
    </row>
    <row r="112" spans="1:18" ht="14" x14ac:dyDescent="0.15">
      <c r="A112" s="14">
        <v>110</v>
      </c>
      <c r="B112" s="15" t="s">
        <v>342</v>
      </c>
      <c r="C112" s="31" t="s">
        <v>467</v>
      </c>
      <c r="D112" s="15" t="s">
        <v>8</v>
      </c>
      <c r="E112" s="16">
        <v>12</v>
      </c>
      <c r="F112" s="35"/>
      <c r="R112" s="1" t="str">
        <f>TRIM(Rank[[#This Row],[Player]])</f>
        <v>Justin Herbert</v>
      </c>
    </row>
    <row r="113" spans="1:18" ht="14" x14ac:dyDescent="0.15">
      <c r="A113" s="14">
        <v>111</v>
      </c>
      <c r="B113" s="15" t="s">
        <v>336</v>
      </c>
      <c r="C113" s="31" t="s">
        <v>470</v>
      </c>
      <c r="D113" s="15" t="s">
        <v>17</v>
      </c>
      <c r="E113" s="16">
        <v>14</v>
      </c>
      <c r="F113" s="35"/>
      <c r="R113" s="1" t="str">
        <f>TRIM(Rank[[#This Row],[Player]])</f>
        <v>Rico Dowdle</v>
      </c>
    </row>
    <row r="114" spans="1:18" ht="14" x14ac:dyDescent="0.15">
      <c r="A114" s="14">
        <v>112</v>
      </c>
      <c r="B114" s="15" t="s">
        <v>336</v>
      </c>
      <c r="C114" s="31" t="s">
        <v>473</v>
      </c>
      <c r="D114" s="15" t="s">
        <v>19</v>
      </c>
      <c r="E114" s="16">
        <v>14</v>
      </c>
      <c r="F114" s="35"/>
      <c r="R114" s="1" t="str">
        <f>TRIM(Rank[[#This Row],[Player]])</f>
        <v>Rhamondre Stevenson</v>
      </c>
    </row>
    <row r="115" spans="1:18" ht="14" x14ac:dyDescent="0.15">
      <c r="A115" s="14">
        <v>113</v>
      </c>
      <c r="B115" s="15" t="s">
        <v>346</v>
      </c>
      <c r="C115" s="31" t="s">
        <v>476</v>
      </c>
      <c r="D115" s="15" t="s">
        <v>12</v>
      </c>
      <c r="E115" s="16">
        <v>5</v>
      </c>
      <c r="F115" s="35"/>
      <c r="R115" s="1" t="str">
        <f>TRIM(Rank[[#This Row],[Player]])</f>
        <v>Colston Loveland</v>
      </c>
    </row>
    <row r="116" spans="1:18" ht="14" x14ac:dyDescent="0.15">
      <c r="A116" s="14">
        <v>114</v>
      </c>
      <c r="B116" s="15" t="s">
        <v>338</v>
      </c>
      <c r="C116" s="31" t="s">
        <v>479</v>
      </c>
      <c r="D116" s="15" t="s">
        <v>27</v>
      </c>
      <c r="E116" s="16">
        <v>11</v>
      </c>
      <c r="F116" s="35"/>
      <c r="R116" s="1" t="str">
        <f>TRIM(Rank[[#This Row],[Player]])</f>
        <v>Josh Downs</v>
      </c>
    </row>
    <row r="117" spans="1:18" ht="14" x14ac:dyDescent="0.15">
      <c r="A117" s="14">
        <v>115</v>
      </c>
      <c r="B117" s="15" t="s">
        <v>338</v>
      </c>
      <c r="C117" s="31" t="s">
        <v>482</v>
      </c>
      <c r="D117" s="15" t="s">
        <v>8</v>
      </c>
      <c r="E117" s="16">
        <v>12</v>
      </c>
      <c r="F117" s="35"/>
      <c r="R117" s="1" t="str">
        <f>TRIM(Rank[[#This Row],[Player]])</f>
        <v>Keenan Allen</v>
      </c>
    </row>
    <row r="118" spans="1:18" ht="14" x14ac:dyDescent="0.15">
      <c r="A118" s="14">
        <v>116</v>
      </c>
      <c r="B118" s="15" t="s">
        <v>338</v>
      </c>
      <c r="C118" s="31" t="s">
        <v>485</v>
      </c>
      <c r="D118" s="15" t="s">
        <v>19</v>
      </c>
      <c r="E118" s="16">
        <v>14</v>
      </c>
      <c r="F118" s="35"/>
      <c r="R118" s="1" t="str">
        <f>TRIM(Rank[[#This Row],[Player]])</f>
        <v>DeMario Douglas</v>
      </c>
    </row>
    <row r="119" spans="1:18" ht="14" x14ac:dyDescent="0.15">
      <c r="A119" s="14">
        <v>117</v>
      </c>
      <c r="B119" s="15" t="s">
        <v>336</v>
      </c>
      <c r="C119" s="31" t="s">
        <v>488</v>
      </c>
      <c r="D119" s="15" t="s">
        <v>29</v>
      </c>
      <c r="E119" s="16">
        <v>10</v>
      </c>
      <c r="F119" s="35"/>
      <c r="R119" s="1" t="str">
        <f>TRIM(Rank[[#This Row],[Player]])</f>
        <v>Tyjae Spears</v>
      </c>
    </row>
    <row r="120" spans="1:18" ht="14" x14ac:dyDescent="0.15">
      <c r="A120" s="14">
        <v>118</v>
      </c>
      <c r="B120" s="15" t="s">
        <v>338</v>
      </c>
      <c r="C120" s="31" t="s">
        <v>491</v>
      </c>
      <c r="D120" s="15" t="s">
        <v>17</v>
      </c>
      <c r="E120" s="16">
        <v>14</v>
      </c>
      <c r="F120" s="35"/>
      <c r="R120" s="1" t="str">
        <f>TRIM(Rank[[#This Row],[Player]])</f>
        <v>Xavier Legette</v>
      </c>
    </row>
    <row r="121" spans="1:18" ht="14" x14ac:dyDescent="0.15">
      <c r="A121" s="14">
        <v>119</v>
      </c>
      <c r="B121" s="15" t="s">
        <v>342</v>
      </c>
      <c r="C121" s="31" t="s">
        <v>494</v>
      </c>
      <c r="D121" s="15" t="s">
        <v>11</v>
      </c>
      <c r="E121" s="16">
        <v>14</v>
      </c>
      <c r="F121" s="35"/>
      <c r="R121" s="1" t="str">
        <f>TRIM(Rank[[#This Row],[Player]])</f>
        <v>Brock Purdy</v>
      </c>
    </row>
    <row r="122" spans="1:18" ht="14" x14ac:dyDescent="0.15">
      <c r="A122" s="14">
        <v>120</v>
      </c>
      <c r="B122" s="15" t="s">
        <v>338</v>
      </c>
      <c r="C122" s="31" t="s">
        <v>497</v>
      </c>
      <c r="D122" s="15" t="s">
        <v>9</v>
      </c>
      <c r="E122" s="16">
        <v>12</v>
      </c>
      <c r="F122" s="35"/>
      <c r="R122" s="1" t="str">
        <f>TRIM(Rank[[#This Row],[Player]])</f>
        <v>Marvin Mims</v>
      </c>
    </row>
    <row r="123" spans="1:18" ht="14" x14ac:dyDescent="0.15">
      <c r="A123" s="19">
        <v>121</v>
      </c>
      <c r="B123" s="20" t="s">
        <v>338</v>
      </c>
      <c r="C123" s="31" t="s">
        <v>500</v>
      </c>
      <c r="D123" s="20" t="s">
        <v>24</v>
      </c>
      <c r="E123" s="22">
        <v>5</v>
      </c>
      <c r="F123" s="35"/>
      <c r="R123" s="1" t="str">
        <f>TRIM(Rank[[#This Row],[Player]])</f>
        <v>Darnell Mooney</v>
      </c>
    </row>
    <row r="124" spans="1:18" ht="14" x14ac:dyDescent="0.15">
      <c r="A124" s="14">
        <v>122</v>
      </c>
      <c r="B124" s="15" t="s">
        <v>346</v>
      </c>
      <c r="C124" s="31" t="s">
        <v>503</v>
      </c>
      <c r="D124" s="15" t="s">
        <v>6</v>
      </c>
      <c r="E124" s="16">
        <v>9</v>
      </c>
      <c r="F124" s="35"/>
      <c r="R124" s="1" t="str">
        <f>TRIM(Rank[[#This Row],[Player]])</f>
        <v>Cade Otton</v>
      </c>
    </row>
    <row r="125" spans="1:18" ht="14" x14ac:dyDescent="0.15">
      <c r="A125" s="14">
        <v>123</v>
      </c>
      <c r="B125" s="15" t="s">
        <v>342</v>
      </c>
      <c r="C125" s="31" t="s">
        <v>506</v>
      </c>
      <c r="D125" s="15" t="s">
        <v>14</v>
      </c>
      <c r="E125" s="16">
        <v>6</v>
      </c>
      <c r="F125" s="35"/>
      <c r="R125" s="1" t="str">
        <f>TRIM(Rank[[#This Row],[Player]])</f>
        <v>C.J. Stroud</v>
      </c>
    </row>
    <row r="126" spans="1:18" ht="14" x14ac:dyDescent="0.15">
      <c r="A126" s="14">
        <v>124</v>
      </c>
      <c r="B126" s="15" t="s">
        <v>338</v>
      </c>
      <c r="C126" s="31" t="s">
        <v>509</v>
      </c>
      <c r="D126" s="15" t="s">
        <v>7</v>
      </c>
      <c r="E126" s="16">
        <v>10</v>
      </c>
      <c r="F126" s="35"/>
      <c r="R126" s="1" t="str">
        <f>TRIM(Rank[[#This Row],[Player]])</f>
        <v>Hollywood Brown</v>
      </c>
    </row>
    <row r="127" spans="1:18" ht="14" x14ac:dyDescent="0.15">
      <c r="A127" s="14">
        <v>125</v>
      </c>
      <c r="B127" s="15" t="s">
        <v>342</v>
      </c>
      <c r="C127" s="31" t="s">
        <v>512</v>
      </c>
      <c r="D127" s="15" t="s">
        <v>12</v>
      </c>
      <c r="E127" s="16">
        <v>5</v>
      </c>
      <c r="F127" s="35"/>
      <c r="R127" s="1" t="str">
        <f>TRIM(Rank[[#This Row],[Player]])</f>
        <v>Caleb Williams</v>
      </c>
    </row>
    <row r="128" spans="1:18" ht="14" x14ac:dyDescent="0.15">
      <c r="A128" s="14">
        <v>126</v>
      </c>
      <c r="B128" s="15" t="s">
        <v>336</v>
      </c>
      <c r="C128" s="31" t="s">
        <v>515</v>
      </c>
      <c r="D128" s="15" t="s">
        <v>22</v>
      </c>
      <c r="E128" s="16">
        <v>5</v>
      </c>
      <c r="F128" s="35"/>
      <c r="R128" s="1" t="str">
        <f>TRIM(Rank[[#This Row],[Player]])</f>
        <v>Jaylen Warren</v>
      </c>
    </row>
    <row r="129" spans="1:18" ht="14" x14ac:dyDescent="0.15">
      <c r="A129" s="14">
        <v>127</v>
      </c>
      <c r="B129" s="15" t="s">
        <v>338</v>
      </c>
      <c r="C129" s="31" t="s">
        <v>518</v>
      </c>
      <c r="D129" s="15" t="s">
        <v>22</v>
      </c>
      <c r="E129" s="16">
        <v>5</v>
      </c>
      <c r="F129" s="35"/>
      <c r="R129" s="1" t="str">
        <f>TRIM(Rank[[#This Row],[Player]])</f>
        <v>Calvin Austin</v>
      </c>
    </row>
    <row r="130" spans="1:18" ht="14" x14ac:dyDescent="0.15">
      <c r="A130" s="14">
        <v>128</v>
      </c>
      <c r="B130" s="15" t="s">
        <v>336</v>
      </c>
      <c r="C130" s="31" t="s">
        <v>521</v>
      </c>
      <c r="D130" s="15" t="s">
        <v>1</v>
      </c>
      <c r="E130" s="16">
        <v>12</v>
      </c>
      <c r="F130" s="35"/>
      <c r="R130" s="1" t="str">
        <f>TRIM(Rank[[#This Row],[Player]])</f>
        <v>Austin Ekeler</v>
      </c>
    </row>
    <row r="131" spans="1:18" ht="14" x14ac:dyDescent="0.15">
      <c r="A131" s="14">
        <v>129</v>
      </c>
      <c r="B131" s="15" t="s">
        <v>346</v>
      </c>
      <c r="C131" s="31" t="s">
        <v>524</v>
      </c>
      <c r="D131" s="15" t="s">
        <v>13</v>
      </c>
      <c r="E131" s="16">
        <v>8</v>
      </c>
      <c r="F131" s="35"/>
      <c r="R131" s="1" t="str">
        <f>TRIM(Rank[[#This Row],[Player]])</f>
        <v>Brenton Strange</v>
      </c>
    </row>
    <row r="132" spans="1:18" ht="14" x14ac:dyDescent="0.15">
      <c r="A132" s="14">
        <v>130</v>
      </c>
      <c r="B132" s="15" t="s">
        <v>338</v>
      </c>
      <c r="C132" s="31" t="s">
        <v>527</v>
      </c>
      <c r="D132" s="15" t="s">
        <v>8</v>
      </c>
      <c r="E132" s="16">
        <v>12</v>
      </c>
      <c r="F132" s="35"/>
      <c r="R132" s="1" t="str">
        <f>TRIM(Rank[[#This Row],[Player]])</f>
        <v>Tre Harris</v>
      </c>
    </row>
    <row r="133" spans="1:18" ht="14" x14ac:dyDescent="0.15">
      <c r="A133" s="14">
        <v>131</v>
      </c>
      <c r="B133" s="15" t="s">
        <v>346</v>
      </c>
      <c r="C133" s="31" t="s">
        <v>530</v>
      </c>
      <c r="D133" s="15" t="s">
        <v>27</v>
      </c>
      <c r="E133" s="16">
        <v>11</v>
      </c>
      <c r="F133" s="35"/>
      <c r="R133" s="1" t="str">
        <f>TRIM(Rank[[#This Row],[Player]])</f>
        <v>Tyler Warren</v>
      </c>
    </row>
    <row r="134" spans="1:18" ht="14" x14ac:dyDescent="0.15">
      <c r="A134" s="14">
        <v>132</v>
      </c>
      <c r="B134" s="15" t="s">
        <v>346</v>
      </c>
      <c r="C134" s="31" t="s">
        <v>533</v>
      </c>
      <c r="D134" s="15" t="s">
        <v>22</v>
      </c>
      <c r="E134" s="16">
        <v>5</v>
      </c>
      <c r="F134" s="35"/>
      <c r="R134" s="1" t="str">
        <f>TRIM(Rank[[#This Row],[Player]])</f>
        <v>Jonnu Smith</v>
      </c>
    </row>
    <row r="135" spans="1:18" ht="14" x14ac:dyDescent="0.15">
      <c r="A135" s="29">
        <v>133</v>
      </c>
      <c r="B135" s="26" t="s">
        <v>346</v>
      </c>
      <c r="C135" s="31" t="s">
        <v>536</v>
      </c>
      <c r="D135" s="26" t="s">
        <v>15</v>
      </c>
      <c r="E135" s="30">
        <v>5</v>
      </c>
      <c r="F135" s="35"/>
      <c r="R135" s="1" t="str">
        <f>TRIM(Rank[[#This Row],[Player]])</f>
        <v>Tucker Kraft</v>
      </c>
    </row>
    <row r="136" spans="1:18" ht="14" x14ac:dyDescent="0.15">
      <c r="A136" s="14">
        <v>134</v>
      </c>
      <c r="B136" s="15" t="s">
        <v>338</v>
      </c>
      <c r="C136" s="31" t="s">
        <v>32</v>
      </c>
      <c r="D136" s="15" t="s">
        <v>6</v>
      </c>
      <c r="E136" s="16">
        <v>9</v>
      </c>
      <c r="F136" s="35"/>
      <c r="R136" s="1" t="str">
        <f>TRIM(Rank[[#This Row],[Player]])</f>
        <v>Chris Godwin</v>
      </c>
    </row>
    <row r="137" spans="1:18" ht="14" x14ac:dyDescent="0.15">
      <c r="A137" s="14">
        <v>135</v>
      </c>
      <c r="B137" s="15" t="s">
        <v>342</v>
      </c>
      <c r="C137" s="31" t="s">
        <v>343</v>
      </c>
      <c r="D137" s="15" t="s">
        <v>13</v>
      </c>
      <c r="E137" s="16">
        <v>8</v>
      </c>
      <c r="F137" s="35"/>
      <c r="R137" s="1" t="str">
        <f>TRIM(Rank[[#This Row],[Player]])</f>
        <v>Trevor Lawrence</v>
      </c>
    </row>
    <row r="138" spans="1:18" ht="14" x14ac:dyDescent="0.15">
      <c r="A138" s="14">
        <v>136</v>
      </c>
      <c r="B138" s="15" t="s">
        <v>346</v>
      </c>
      <c r="C138" s="31" t="s">
        <v>347</v>
      </c>
      <c r="D138" s="15" t="s">
        <v>25</v>
      </c>
      <c r="E138" s="16">
        <v>8</v>
      </c>
      <c r="F138" s="35"/>
      <c r="R138" s="1" t="str">
        <f>TRIM(Rank[[#This Row],[Player]])</f>
        <v>Elijah Arroyo</v>
      </c>
    </row>
    <row r="139" spans="1:18" ht="14" x14ac:dyDescent="0.15">
      <c r="A139" s="14">
        <v>137</v>
      </c>
      <c r="B139" s="15" t="s">
        <v>336</v>
      </c>
      <c r="C139" s="31" t="s">
        <v>350</v>
      </c>
      <c r="D139" s="15" t="s">
        <v>0</v>
      </c>
      <c r="E139" s="16">
        <v>7</v>
      </c>
      <c r="F139" s="35"/>
      <c r="R139" s="1" t="str">
        <f>TRIM(Rank[[#This Row],[Player]])</f>
        <v>Ray Davis</v>
      </c>
    </row>
    <row r="140" spans="1:18" ht="14" x14ac:dyDescent="0.15">
      <c r="A140" s="14">
        <v>138</v>
      </c>
      <c r="B140" s="15" t="s">
        <v>336</v>
      </c>
      <c r="C140" s="31" t="s">
        <v>353</v>
      </c>
      <c r="D140" s="15" t="s">
        <v>28</v>
      </c>
      <c r="E140" s="16">
        <v>14</v>
      </c>
      <c r="F140" s="35"/>
      <c r="R140" s="1" t="str">
        <f>TRIM(Rank[[#This Row],[Player]])</f>
        <v>Cam Skattebo</v>
      </c>
    </row>
    <row r="141" spans="1:18" ht="14" x14ac:dyDescent="0.15">
      <c r="A141" s="14">
        <v>139</v>
      </c>
      <c r="B141" s="15" t="s">
        <v>342</v>
      </c>
      <c r="C141" s="31" t="s">
        <v>356</v>
      </c>
      <c r="D141" s="15" t="s">
        <v>15</v>
      </c>
      <c r="E141" s="16">
        <v>5</v>
      </c>
      <c r="F141" s="35"/>
      <c r="R141" s="1" t="str">
        <f>TRIM(Rank[[#This Row],[Player]])</f>
        <v>Jordan Love</v>
      </c>
    </row>
    <row r="142" spans="1:18" ht="14" x14ac:dyDescent="0.15">
      <c r="A142" s="14">
        <v>140</v>
      </c>
      <c r="B142" s="15" t="s">
        <v>338</v>
      </c>
      <c r="C142" s="31" t="s">
        <v>359</v>
      </c>
      <c r="D142" s="15" t="s">
        <v>14</v>
      </c>
      <c r="E142" s="16">
        <v>6</v>
      </c>
      <c r="F142" s="35"/>
      <c r="R142" s="1" t="str">
        <f>TRIM(Rank[[#This Row],[Player]])</f>
        <v>Jayden Higgins</v>
      </c>
    </row>
    <row r="143" spans="1:18" ht="14" x14ac:dyDescent="0.15">
      <c r="A143" s="14">
        <v>141</v>
      </c>
      <c r="B143" s="15" t="s">
        <v>338</v>
      </c>
      <c r="C143" s="31" t="s">
        <v>362</v>
      </c>
      <c r="D143" s="15" t="s">
        <v>24</v>
      </c>
      <c r="E143" s="16">
        <v>5</v>
      </c>
      <c r="F143" s="35"/>
      <c r="R143" s="1" t="str">
        <f>TRIM(Rank[[#This Row],[Player]])</f>
        <v>Ray-Ray McCloud</v>
      </c>
    </row>
    <row r="144" spans="1:18" ht="14" x14ac:dyDescent="0.15">
      <c r="A144" s="14">
        <v>142</v>
      </c>
      <c r="B144" s="15" t="s">
        <v>338</v>
      </c>
      <c r="C144" s="31" t="s">
        <v>365</v>
      </c>
      <c r="D144" s="15" t="s">
        <v>11</v>
      </c>
      <c r="E144" s="16">
        <v>14</v>
      </c>
      <c r="F144" s="35"/>
      <c r="R144" s="1" t="str">
        <f>TRIM(Rank[[#This Row],[Player]])</f>
        <v>Brandon Aiyuk</v>
      </c>
    </row>
    <row r="145" spans="1:18" ht="14" x14ac:dyDescent="0.15">
      <c r="A145" s="14">
        <v>143</v>
      </c>
      <c r="B145" s="15" t="s">
        <v>338</v>
      </c>
      <c r="C145" s="31" t="s">
        <v>368</v>
      </c>
      <c r="D145" s="15" t="s">
        <v>5</v>
      </c>
      <c r="E145" s="16">
        <v>8</v>
      </c>
      <c r="F145" s="35"/>
      <c r="R145" s="1" t="str">
        <f>TRIM(Rank[[#This Row],[Player]])</f>
        <v>Michael Wilson</v>
      </c>
    </row>
    <row r="146" spans="1:18" ht="14" x14ac:dyDescent="0.15">
      <c r="A146" s="14">
        <v>144</v>
      </c>
      <c r="B146" s="15" t="s">
        <v>346</v>
      </c>
      <c r="C146" s="31" t="s">
        <v>371</v>
      </c>
      <c r="D146" s="15" t="s">
        <v>4</v>
      </c>
      <c r="E146" s="16">
        <v>10</v>
      </c>
      <c r="F146" s="35"/>
      <c r="R146" s="1" t="str">
        <f>TRIM(Rank[[#This Row],[Player]])</f>
        <v>Mike Gesicki</v>
      </c>
    </row>
    <row r="147" spans="1:18" ht="14" x14ac:dyDescent="0.15">
      <c r="A147" s="14">
        <v>145</v>
      </c>
      <c r="B147" s="15" t="s">
        <v>346</v>
      </c>
      <c r="C147" s="31" t="s">
        <v>374</v>
      </c>
      <c r="D147" s="15" t="s">
        <v>1</v>
      </c>
      <c r="E147" s="16">
        <v>12</v>
      </c>
      <c r="F147" s="35"/>
      <c r="R147" s="1" t="str">
        <f>TRIM(Rank[[#This Row],[Player]])</f>
        <v>Zach Ertz</v>
      </c>
    </row>
    <row r="148" spans="1:18" ht="14" x14ac:dyDescent="0.15">
      <c r="A148" s="14">
        <v>146</v>
      </c>
      <c r="B148" s="15" t="s">
        <v>377</v>
      </c>
      <c r="C148" s="31" t="s">
        <v>378</v>
      </c>
      <c r="D148" s="15" t="s">
        <v>9</v>
      </c>
      <c r="E148" s="16">
        <v>12</v>
      </c>
      <c r="F148" s="35"/>
      <c r="R148" s="1" t="str">
        <f>TRIM(Rank[[#This Row],[Player]])</f>
        <v>Denver Broncos</v>
      </c>
    </row>
    <row r="149" spans="1:18" ht="14" x14ac:dyDescent="0.15">
      <c r="A149" s="14">
        <v>147</v>
      </c>
      <c r="B149" s="15" t="s">
        <v>336</v>
      </c>
      <c r="C149" s="31" t="s">
        <v>381</v>
      </c>
      <c r="D149" s="15" t="s">
        <v>13</v>
      </c>
      <c r="E149" s="16">
        <v>8</v>
      </c>
      <c r="F149" s="35"/>
      <c r="R149" s="1" t="str">
        <f>TRIM(Rank[[#This Row],[Player]])</f>
        <v>Tank Bigsby</v>
      </c>
    </row>
    <row r="150" spans="1:18" ht="14" x14ac:dyDescent="0.15">
      <c r="A150" s="14">
        <v>148</v>
      </c>
      <c r="B150" s="15" t="s">
        <v>336</v>
      </c>
      <c r="C150" s="31" t="s">
        <v>384</v>
      </c>
      <c r="D150" s="15" t="s">
        <v>18</v>
      </c>
      <c r="E150" s="16">
        <v>10</v>
      </c>
      <c r="F150" s="35"/>
      <c r="R150" s="1" t="str">
        <f>TRIM(Rank[[#This Row],[Player]])</f>
        <v>Javonte Williams</v>
      </c>
    </row>
    <row r="151" spans="1:18" ht="14" x14ac:dyDescent="0.15">
      <c r="A151" s="14">
        <v>149</v>
      </c>
      <c r="B151" s="15" t="s">
        <v>336</v>
      </c>
      <c r="C151" s="31" t="s">
        <v>387</v>
      </c>
      <c r="D151" s="15" t="s">
        <v>5</v>
      </c>
      <c r="E151" s="16">
        <v>8</v>
      </c>
      <c r="F151" s="35"/>
      <c r="R151" s="1" t="str">
        <f>TRIM(Rank[[#This Row],[Player]])</f>
        <v>Trey Benson</v>
      </c>
    </row>
    <row r="152" spans="1:18" ht="14" x14ac:dyDescent="0.15">
      <c r="A152" s="14">
        <v>150</v>
      </c>
      <c r="B152" s="15" t="s">
        <v>346</v>
      </c>
      <c r="C152" s="31" t="s">
        <v>390</v>
      </c>
      <c r="D152" s="15" t="s">
        <v>29</v>
      </c>
      <c r="E152" s="16">
        <v>10</v>
      </c>
      <c r="F152" s="35"/>
      <c r="R152" s="1" t="str">
        <f>TRIM(Rank[[#This Row],[Player]])</f>
        <v>Chig Okonkwo</v>
      </c>
    </row>
    <row r="153" spans="1:18" ht="14" x14ac:dyDescent="0.15">
      <c r="A153" s="14">
        <v>151</v>
      </c>
      <c r="B153" s="15" t="s">
        <v>338</v>
      </c>
      <c r="C153" s="31" t="s">
        <v>393</v>
      </c>
      <c r="D153" s="15" t="s">
        <v>2</v>
      </c>
      <c r="E153" s="16">
        <v>7</v>
      </c>
      <c r="F153" s="35"/>
      <c r="R153" s="1" t="str">
        <f>TRIM(Rank[[#This Row],[Player]])</f>
        <v>Rashod Bateman</v>
      </c>
    </row>
    <row r="154" spans="1:18" ht="14" x14ac:dyDescent="0.15">
      <c r="A154" s="14">
        <v>152</v>
      </c>
      <c r="B154" s="15" t="s">
        <v>346</v>
      </c>
      <c r="C154" s="31" t="s">
        <v>396</v>
      </c>
      <c r="D154" s="15" t="s">
        <v>30</v>
      </c>
      <c r="E154" s="16">
        <v>11</v>
      </c>
      <c r="F154" s="35"/>
      <c r="R154" s="1" t="str">
        <f>TRIM(Rank[[#This Row],[Player]])</f>
        <v>Juwan Johnson</v>
      </c>
    </row>
    <row r="155" spans="1:18" ht="14" x14ac:dyDescent="0.15">
      <c r="A155" s="14">
        <v>153</v>
      </c>
      <c r="B155" s="15" t="s">
        <v>338</v>
      </c>
      <c r="C155" s="31" t="s">
        <v>399</v>
      </c>
      <c r="D155" s="15" t="s">
        <v>17</v>
      </c>
      <c r="E155" s="16">
        <v>14</v>
      </c>
      <c r="F155" s="35"/>
      <c r="R155" s="1" t="str">
        <f>TRIM(Rank[[#This Row],[Player]])</f>
        <v>Adam Thielen</v>
      </c>
    </row>
    <row r="156" spans="1:18" ht="14" x14ac:dyDescent="0.15">
      <c r="A156" s="14">
        <v>154</v>
      </c>
      <c r="B156" s="15" t="s">
        <v>346</v>
      </c>
      <c r="C156" s="31" t="s">
        <v>402</v>
      </c>
      <c r="D156" s="15" t="s">
        <v>14</v>
      </c>
      <c r="E156" s="16">
        <v>6</v>
      </c>
      <c r="F156" s="35"/>
      <c r="R156" s="1" t="str">
        <f>TRIM(Rank[[#This Row],[Player]])</f>
        <v>Dalton Schultz</v>
      </c>
    </row>
    <row r="157" spans="1:18" ht="14" x14ac:dyDescent="0.15">
      <c r="A157" s="14">
        <v>155</v>
      </c>
      <c r="B157" s="15" t="s">
        <v>346</v>
      </c>
      <c r="C157" s="31" t="s">
        <v>405</v>
      </c>
      <c r="D157" s="15" t="s">
        <v>8</v>
      </c>
      <c r="E157" s="16">
        <v>12</v>
      </c>
      <c r="F157" s="35"/>
      <c r="R157" s="1" t="str">
        <f>TRIM(Rank[[#This Row],[Player]])</f>
        <v>Tyler Conklin</v>
      </c>
    </row>
    <row r="158" spans="1:18" ht="14" x14ac:dyDescent="0.15">
      <c r="A158" s="14">
        <v>156</v>
      </c>
      <c r="B158" s="15" t="s">
        <v>342</v>
      </c>
      <c r="C158" s="31" t="s">
        <v>408</v>
      </c>
      <c r="D158" s="15" t="s">
        <v>18</v>
      </c>
      <c r="E158" s="16">
        <v>10</v>
      </c>
      <c r="F158" s="35"/>
      <c r="R158" s="1" t="str">
        <f>TRIM(Rank[[#This Row],[Player]])</f>
        <v>Dak Prescott</v>
      </c>
    </row>
    <row r="159" spans="1:18" ht="14" x14ac:dyDescent="0.15">
      <c r="A159" s="14">
        <v>157</v>
      </c>
      <c r="B159" s="15" t="s">
        <v>377</v>
      </c>
      <c r="C159" s="31" t="s">
        <v>411</v>
      </c>
      <c r="D159" s="15" t="s">
        <v>0</v>
      </c>
      <c r="E159" s="16">
        <v>7</v>
      </c>
      <c r="F159" s="35"/>
      <c r="R159" s="1" t="str">
        <f>TRIM(Rank[[#This Row],[Player]])</f>
        <v>Buffalo Bills</v>
      </c>
    </row>
    <row r="160" spans="1:18" ht="14" x14ac:dyDescent="0.15">
      <c r="A160" s="14">
        <v>158</v>
      </c>
      <c r="B160" s="15" t="s">
        <v>414</v>
      </c>
      <c r="C160" s="31" t="s">
        <v>415</v>
      </c>
      <c r="D160" s="15" t="s">
        <v>18</v>
      </c>
      <c r="E160" s="16">
        <v>10</v>
      </c>
      <c r="F160" s="35"/>
      <c r="R160" s="1" t="str">
        <f>TRIM(Rank[[#This Row],[Player]])</f>
        <v>Brandon Aubrey</v>
      </c>
    </row>
    <row r="161" spans="1:18" ht="14" x14ac:dyDescent="0.15">
      <c r="A161" s="14">
        <v>159</v>
      </c>
      <c r="B161" s="15" t="s">
        <v>336</v>
      </c>
      <c r="C161" s="31" t="s">
        <v>418</v>
      </c>
      <c r="D161" s="15" t="s">
        <v>26</v>
      </c>
      <c r="E161" s="16">
        <v>8</v>
      </c>
      <c r="F161" s="35"/>
      <c r="R161" s="1" t="str">
        <f>TRIM(Rank[[#This Row],[Player]])</f>
        <v>Jarquez Hunter</v>
      </c>
    </row>
    <row r="162" spans="1:18" ht="14" x14ac:dyDescent="0.15">
      <c r="A162" s="14">
        <v>160</v>
      </c>
      <c r="B162" s="15" t="s">
        <v>336</v>
      </c>
      <c r="C162" s="31" t="s">
        <v>421</v>
      </c>
      <c r="D162" s="15" t="s">
        <v>24</v>
      </c>
      <c r="E162" s="16">
        <v>5</v>
      </c>
      <c r="F162" s="35"/>
      <c r="R162" s="1" t="str">
        <f>TRIM(Rank[[#This Row],[Player]])</f>
        <v>Tyler Allgeier</v>
      </c>
    </row>
    <row r="163" spans="1:18" ht="14" x14ac:dyDescent="0.15">
      <c r="A163" s="14">
        <v>161</v>
      </c>
      <c r="B163" s="15" t="s">
        <v>338</v>
      </c>
      <c r="C163" s="31" t="s">
        <v>424</v>
      </c>
      <c r="D163" s="15" t="s">
        <v>2</v>
      </c>
      <c r="E163" s="16">
        <v>7</v>
      </c>
      <c r="F163" s="35"/>
      <c r="R163" s="1" t="str">
        <f>TRIM(Rank[[#This Row],[Player]])</f>
        <v>DeAndre Hopkins</v>
      </c>
    </row>
    <row r="164" spans="1:18" ht="14" x14ac:dyDescent="0.15">
      <c r="A164" s="14">
        <v>162</v>
      </c>
      <c r="B164" s="15" t="s">
        <v>338</v>
      </c>
      <c r="C164" s="31" t="s">
        <v>427</v>
      </c>
      <c r="D164" s="15" t="s">
        <v>29</v>
      </c>
      <c r="E164" s="16">
        <v>10</v>
      </c>
      <c r="F164" s="35"/>
      <c r="R164" s="1" t="str">
        <f>TRIM(Rank[[#This Row],[Player]])</f>
        <v>Elic Ayomanor</v>
      </c>
    </row>
    <row r="165" spans="1:18" ht="14" x14ac:dyDescent="0.15">
      <c r="A165" s="14">
        <v>163</v>
      </c>
      <c r="B165" s="15" t="s">
        <v>346</v>
      </c>
      <c r="C165" s="31" t="s">
        <v>430</v>
      </c>
      <c r="D165" s="15" t="s">
        <v>22</v>
      </c>
      <c r="E165" s="16">
        <v>5</v>
      </c>
      <c r="F165" s="35"/>
      <c r="R165" s="1" t="str">
        <f>TRIM(Rank[[#This Row],[Player]])</f>
        <v>Pat Freiermuth</v>
      </c>
    </row>
    <row r="166" spans="1:18" ht="14" x14ac:dyDescent="0.15">
      <c r="A166" s="14">
        <v>164</v>
      </c>
      <c r="B166" s="15" t="s">
        <v>338</v>
      </c>
      <c r="C166" s="31" t="s">
        <v>433</v>
      </c>
      <c r="D166" s="15" t="s">
        <v>12</v>
      </c>
      <c r="E166" s="16">
        <v>5</v>
      </c>
      <c r="F166" s="35"/>
      <c r="R166" s="1" t="str">
        <f>TRIM(Rank[[#This Row],[Player]])</f>
        <v>Luther Burden III</v>
      </c>
    </row>
    <row r="167" spans="1:18" ht="14" x14ac:dyDescent="0.15">
      <c r="A167" s="14">
        <v>165</v>
      </c>
      <c r="B167" s="15" t="s">
        <v>342</v>
      </c>
      <c r="C167" s="31" t="s">
        <v>436</v>
      </c>
      <c r="D167" s="15" t="s">
        <v>16</v>
      </c>
      <c r="E167" s="16">
        <v>9</v>
      </c>
      <c r="F167" s="35"/>
      <c r="R167" s="1" t="str">
        <f>TRIM(Rank[[#This Row],[Player]])</f>
        <v>Justin Fields</v>
      </c>
    </row>
    <row r="168" spans="1:18" ht="14" x14ac:dyDescent="0.15">
      <c r="A168" s="14">
        <v>166</v>
      </c>
      <c r="B168" s="15" t="s">
        <v>346</v>
      </c>
      <c r="C168" s="31" t="s">
        <v>439</v>
      </c>
      <c r="D168" s="15" t="s">
        <v>0</v>
      </c>
      <c r="E168" s="16">
        <v>7</v>
      </c>
      <c r="F168" s="35"/>
      <c r="R168" s="1" t="str">
        <f>TRIM(Rank[[#This Row],[Player]])</f>
        <v>Dalton Kincaid</v>
      </c>
    </row>
    <row r="169" spans="1:18" ht="14" x14ac:dyDescent="0.15">
      <c r="A169" s="14">
        <v>167</v>
      </c>
      <c r="B169" s="15" t="s">
        <v>342</v>
      </c>
      <c r="C169" s="31" t="s">
        <v>442</v>
      </c>
      <c r="D169" s="15" t="s">
        <v>17</v>
      </c>
      <c r="E169" s="16">
        <v>14</v>
      </c>
      <c r="F169" s="35"/>
      <c r="R169" s="1" t="str">
        <f>TRIM(Rank[[#This Row],[Player]])</f>
        <v>Bryce Young</v>
      </c>
    </row>
    <row r="170" spans="1:18" ht="14" x14ac:dyDescent="0.15">
      <c r="A170" s="14">
        <v>168</v>
      </c>
      <c r="B170" s="15" t="s">
        <v>338</v>
      </c>
      <c r="C170" s="31" t="s">
        <v>445</v>
      </c>
      <c r="D170" s="15" t="s">
        <v>30</v>
      </c>
      <c r="E170" s="16">
        <v>11</v>
      </c>
      <c r="F170" s="35"/>
      <c r="R170" s="1" t="str">
        <f>TRIM(Rank[[#This Row],[Player]])</f>
        <v>Rashid Shaheed</v>
      </c>
    </row>
    <row r="171" spans="1:18" ht="14" x14ac:dyDescent="0.15">
      <c r="A171" s="14">
        <v>169</v>
      </c>
      <c r="B171" s="15" t="s">
        <v>338</v>
      </c>
      <c r="C171" s="31" t="s">
        <v>448</v>
      </c>
      <c r="D171" s="15" t="s">
        <v>0</v>
      </c>
      <c r="E171" s="16">
        <v>7</v>
      </c>
      <c r="F171" s="35"/>
      <c r="R171" s="1" t="str">
        <f>TRIM(Rank[[#This Row],[Player]])</f>
        <v>Joshua Palmer</v>
      </c>
    </row>
    <row r="172" spans="1:18" ht="14" x14ac:dyDescent="0.15">
      <c r="A172" s="14">
        <v>170</v>
      </c>
      <c r="B172" s="15" t="s">
        <v>342</v>
      </c>
      <c r="C172" s="31" t="s">
        <v>450</v>
      </c>
      <c r="D172" s="15" t="s">
        <v>21</v>
      </c>
      <c r="E172" s="16">
        <v>8</v>
      </c>
      <c r="F172" s="35"/>
      <c r="R172" s="1" t="str">
        <f>TRIM(Rank[[#This Row],[Player]])</f>
        <v>Geno Smith</v>
      </c>
    </row>
    <row r="173" spans="1:18" ht="14" x14ac:dyDescent="0.15">
      <c r="A173" s="14">
        <v>171</v>
      </c>
      <c r="B173" s="15" t="s">
        <v>346</v>
      </c>
      <c r="C173" s="31" t="s">
        <v>453</v>
      </c>
      <c r="D173" s="15" t="s">
        <v>3</v>
      </c>
      <c r="E173" s="16">
        <v>9</v>
      </c>
      <c r="F173" s="35"/>
      <c r="R173" s="1" t="str">
        <f>TRIM(Rank[[#This Row],[Player]])</f>
        <v>Dallas Goedert</v>
      </c>
    </row>
    <row r="174" spans="1:18" ht="14" x14ac:dyDescent="0.15">
      <c r="A174" s="14">
        <v>172</v>
      </c>
      <c r="B174" s="15" t="s">
        <v>346</v>
      </c>
      <c r="C174" s="31" t="s">
        <v>456</v>
      </c>
      <c r="D174" s="15" t="s">
        <v>16</v>
      </c>
      <c r="E174" s="16">
        <v>9</v>
      </c>
      <c r="F174" s="35"/>
      <c r="R174" s="1" t="str">
        <f>TRIM(Rank[[#This Row],[Player]])</f>
        <v>Mason Taylor</v>
      </c>
    </row>
    <row r="175" spans="1:18" ht="14" x14ac:dyDescent="0.15">
      <c r="A175" s="14">
        <v>173</v>
      </c>
      <c r="B175" s="15" t="s">
        <v>342</v>
      </c>
      <c r="C175" s="31" t="s">
        <v>459</v>
      </c>
      <c r="D175" s="15" t="s">
        <v>20</v>
      </c>
      <c r="E175" s="16">
        <v>12</v>
      </c>
      <c r="F175" s="35"/>
      <c r="R175" s="1" t="str">
        <f>TRIM(Rank[[#This Row],[Player]])</f>
        <v>Tua Tagovailoa</v>
      </c>
    </row>
    <row r="176" spans="1:18" ht="14" x14ac:dyDescent="0.15">
      <c r="A176" s="14">
        <v>174</v>
      </c>
      <c r="B176" s="15" t="s">
        <v>414</v>
      </c>
      <c r="C176" s="31" t="s">
        <v>462</v>
      </c>
      <c r="D176" s="15" t="s">
        <v>8</v>
      </c>
      <c r="E176" s="16">
        <v>12</v>
      </c>
      <c r="F176" s="35"/>
      <c r="R176" s="1" t="str">
        <f>TRIM(Rank[[#This Row],[Player]])</f>
        <v>Cameron Dicker</v>
      </c>
    </row>
    <row r="177" spans="1:18" ht="14" x14ac:dyDescent="0.15">
      <c r="A177" s="14">
        <v>175</v>
      </c>
      <c r="B177" s="15" t="s">
        <v>342</v>
      </c>
      <c r="C177" s="31" t="s">
        <v>465</v>
      </c>
      <c r="D177" s="15" t="s">
        <v>24</v>
      </c>
      <c r="E177" s="16">
        <v>5</v>
      </c>
      <c r="F177" s="35"/>
      <c r="R177" s="1" t="str">
        <f>TRIM(Rank[[#This Row],[Player]])</f>
        <v>Michael Penix Jr.</v>
      </c>
    </row>
    <row r="178" spans="1:18" ht="14" x14ac:dyDescent="0.15">
      <c r="A178" s="14">
        <v>176</v>
      </c>
      <c r="B178" s="15" t="s">
        <v>338</v>
      </c>
      <c r="C178" s="31" t="s">
        <v>468</v>
      </c>
      <c r="D178" s="15" t="s">
        <v>31</v>
      </c>
      <c r="E178" s="16">
        <v>9</v>
      </c>
      <c r="F178" s="35"/>
      <c r="R178" s="1" t="str">
        <f>TRIM(Rank[[#This Row],[Player]])</f>
        <v>Diontae Johnson</v>
      </c>
    </row>
    <row r="179" spans="1:18" ht="14" x14ac:dyDescent="0.15">
      <c r="A179" s="14">
        <v>177</v>
      </c>
      <c r="B179" s="15" t="s">
        <v>338</v>
      </c>
      <c r="C179" s="31" t="s">
        <v>471</v>
      </c>
      <c r="D179" s="15" t="s">
        <v>27</v>
      </c>
      <c r="E179" s="16">
        <v>11</v>
      </c>
      <c r="F179" s="35"/>
      <c r="R179" s="1" t="str">
        <f>TRIM(Rank[[#This Row],[Player]])</f>
        <v>Alec Pierce</v>
      </c>
    </row>
    <row r="180" spans="1:18" ht="14" x14ac:dyDescent="0.15">
      <c r="A180" s="14">
        <v>178</v>
      </c>
      <c r="B180" s="15" t="s">
        <v>336</v>
      </c>
      <c r="C180" s="31" t="s">
        <v>474</v>
      </c>
      <c r="D180" s="15" t="s">
        <v>23</v>
      </c>
      <c r="E180" s="16">
        <v>6</v>
      </c>
      <c r="F180" s="35"/>
      <c r="R180" s="1" t="str">
        <f>TRIM(Rank[[#This Row],[Player]])</f>
        <v>Jordan Mason</v>
      </c>
    </row>
    <row r="181" spans="1:18" ht="14" x14ac:dyDescent="0.15">
      <c r="A181" s="14">
        <v>179</v>
      </c>
      <c r="B181" s="15" t="s">
        <v>342</v>
      </c>
      <c r="C181" s="31" t="s">
        <v>477</v>
      </c>
      <c r="D181" s="15" t="s">
        <v>19</v>
      </c>
      <c r="E181" s="16">
        <v>14</v>
      </c>
      <c r="F181" s="35"/>
      <c r="R181" s="1" t="str">
        <f>TRIM(Rank[[#This Row],[Player]])</f>
        <v>Drake Maye</v>
      </c>
    </row>
    <row r="182" spans="1:18" ht="14" x14ac:dyDescent="0.15">
      <c r="A182" s="14">
        <v>180</v>
      </c>
      <c r="B182" s="15" t="s">
        <v>414</v>
      </c>
      <c r="C182" s="31" t="s">
        <v>480</v>
      </c>
      <c r="D182" s="15" t="s">
        <v>10</v>
      </c>
      <c r="E182" s="16">
        <v>8</v>
      </c>
      <c r="F182" s="35"/>
      <c r="R182" s="1" t="str">
        <f>TRIM(Rank[[#This Row],[Player]])</f>
        <v>Jake Bates</v>
      </c>
    </row>
    <row r="183" spans="1:18" ht="14" x14ac:dyDescent="0.15">
      <c r="A183" s="14">
        <v>181</v>
      </c>
      <c r="B183" s="15" t="s">
        <v>377</v>
      </c>
      <c r="C183" s="31" t="s">
        <v>483</v>
      </c>
      <c r="D183" s="15" t="s">
        <v>14</v>
      </c>
      <c r="E183" s="16">
        <v>6</v>
      </c>
      <c r="F183" s="35"/>
      <c r="R183" s="1" t="str">
        <f>TRIM(Rank[[#This Row],[Player]])</f>
        <v>Houston Texans</v>
      </c>
    </row>
    <row r="184" spans="1:18" ht="14" x14ac:dyDescent="0.15">
      <c r="A184" s="14">
        <v>182</v>
      </c>
      <c r="B184" s="15" t="s">
        <v>377</v>
      </c>
      <c r="C184" s="31" t="s">
        <v>486</v>
      </c>
      <c r="D184" s="15" t="s">
        <v>2</v>
      </c>
      <c r="E184" s="16">
        <v>7</v>
      </c>
      <c r="F184" s="35"/>
      <c r="R184" s="1" t="str">
        <f>TRIM(Rank[[#This Row],[Player]])</f>
        <v>Baltimore Ravens</v>
      </c>
    </row>
    <row r="185" spans="1:18" ht="14" x14ac:dyDescent="0.15">
      <c r="A185" s="14">
        <v>183</v>
      </c>
      <c r="B185" s="15" t="s">
        <v>342</v>
      </c>
      <c r="C185" s="31" t="s">
        <v>489</v>
      </c>
      <c r="D185" s="15" t="s">
        <v>23</v>
      </c>
      <c r="E185" s="16">
        <v>6</v>
      </c>
      <c r="F185" s="35"/>
      <c r="R185" s="1" t="str">
        <f>TRIM(Rank[[#This Row],[Player]])</f>
        <v>J.J. McCarthy</v>
      </c>
    </row>
    <row r="186" spans="1:18" ht="14" x14ac:dyDescent="0.15">
      <c r="A186" s="14">
        <v>184</v>
      </c>
      <c r="B186" s="15" t="s">
        <v>336</v>
      </c>
      <c r="C186" s="31" t="s">
        <v>492</v>
      </c>
      <c r="D186" s="15" t="s">
        <v>9</v>
      </c>
      <c r="E186" s="16">
        <v>12</v>
      </c>
      <c r="F186" s="35"/>
      <c r="R186" s="1" t="str">
        <f>TRIM(Rank[[#This Row],[Player]])</f>
        <v>J.K. Dobbins</v>
      </c>
    </row>
    <row r="187" spans="1:18" ht="14" x14ac:dyDescent="0.15">
      <c r="A187" s="14">
        <v>185</v>
      </c>
      <c r="B187" s="15" t="s">
        <v>346</v>
      </c>
      <c r="C187" s="31" t="s">
        <v>495</v>
      </c>
      <c r="D187" s="15" t="s">
        <v>2</v>
      </c>
      <c r="E187" s="16">
        <v>7</v>
      </c>
      <c r="F187" s="35"/>
      <c r="R187" s="1" t="str">
        <f>TRIM(Rank[[#This Row],[Player]])</f>
        <v>Isaiah Likely</v>
      </c>
    </row>
    <row r="188" spans="1:18" ht="14" x14ac:dyDescent="0.15">
      <c r="A188" s="14">
        <v>186</v>
      </c>
      <c r="B188" s="15" t="s">
        <v>338</v>
      </c>
      <c r="C188" s="31" t="s">
        <v>498</v>
      </c>
      <c r="D188" s="15" t="s">
        <v>27</v>
      </c>
      <c r="E188" s="16">
        <v>11</v>
      </c>
      <c r="F188" s="35"/>
      <c r="R188" s="1" t="str">
        <f>TRIM(Rank[[#This Row],[Player]])</f>
        <v>Adonai Mitchell</v>
      </c>
    </row>
    <row r="189" spans="1:18" ht="14" x14ac:dyDescent="0.15">
      <c r="A189" s="19">
        <v>187</v>
      </c>
      <c r="B189" s="20" t="s">
        <v>377</v>
      </c>
      <c r="C189" s="31" t="s">
        <v>501</v>
      </c>
      <c r="D189" s="20" t="s">
        <v>3</v>
      </c>
      <c r="E189" s="22">
        <v>9</v>
      </c>
      <c r="F189" s="35"/>
      <c r="R189" s="1" t="str">
        <f>TRIM(Rank[[#This Row],[Player]])</f>
        <v>Philadelphia Eagles</v>
      </c>
    </row>
    <row r="190" spans="1:18" ht="14" x14ac:dyDescent="0.15">
      <c r="A190" s="14">
        <v>188</v>
      </c>
      <c r="B190" s="15" t="s">
        <v>414</v>
      </c>
      <c r="C190" s="31" t="s">
        <v>504</v>
      </c>
      <c r="D190" s="15" t="s">
        <v>1</v>
      </c>
      <c r="E190" s="16">
        <v>12</v>
      </c>
      <c r="F190" s="35"/>
      <c r="R190" s="1" t="str">
        <f>TRIM(Rank[[#This Row],[Player]])</f>
        <v>Matt Gay</v>
      </c>
    </row>
    <row r="191" spans="1:18" ht="14" x14ac:dyDescent="0.15">
      <c r="A191" s="14">
        <v>189</v>
      </c>
      <c r="B191" s="15" t="s">
        <v>377</v>
      </c>
      <c r="C191" s="31" t="s">
        <v>507</v>
      </c>
      <c r="D191" s="15" t="s">
        <v>22</v>
      </c>
      <c r="E191" s="16">
        <v>5</v>
      </c>
      <c r="F191" s="35"/>
      <c r="R191" s="1" t="str">
        <f>TRIM(Rank[[#This Row],[Player]])</f>
        <v>Pittsburgh Steelers</v>
      </c>
    </row>
    <row r="192" spans="1:18" ht="14" x14ac:dyDescent="0.15">
      <c r="A192" s="14">
        <v>190</v>
      </c>
      <c r="B192" s="15" t="s">
        <v>338</v>
      </c>
      <c r="C192" s="31" t="s">
        <v>510</v>
      </c>
      <c r="D192" s="15" t="s">
        <v>21</v>
      </c>
      <c r="E192" s="16">
        <v>8</v>
      </c>
      <c r="F192" s="35"/>
      <c r="R192" s="1" t="str">
        <f>TRIM(Rank[[#This Row],[Player]])</f>
        <v>Dont'e Thornton Jr.</v>
      </c>
    </row>
    <row r="193" spans="1:18" ht="14" x14ac:dyDescent="0.15">
      <c r="A193" s="14">
        <v>191</v>
      </c>
      <c r="B193" s="15" t="s">
        <v>336</v>
      </c>
      <c r="C193" s="31" t="s">
        <v>513</v>
      </c>
      <c r="D193" s="15" t="s">
        <v>31</v>
      </c>
      <c r="E193" s="16">
        <v>9</v>
      </c>
      <c r="F193" s="35"/>
      <c r="R193" s="1" t="str">
        <f>TRIM(Rank[[#This Row],[Player]])</f>
        <v>Jerome Ford</v>
      </c>
    </row>
    <row r="194" spans="1:18" ht="14" x14ac:dyDescent="0.15">
      <c r="A194" s="14">
        <v>192</v>
      </c>
      <c r="B194" s="15" t="s">
        <v>336</v>
      </c>
      <c r="C194" s="31" t="s">
        <v>516</v>
      </c>
      <c r="D194" s="15" t="s">
        <v>1</v>
      </c>
      <c r="E194" s="16">
        <v>12</v>
      </c>
      <c r="F194" s="35"/>
      <c r="R194" s="1" t="str">
        <f>TRIM(Rank[[#This Row],[Player]])</f>
        <v>Jacory Croskey-Merritt</v>
      </c>
    </row>
    <row r="195" spans="1:18" ht="14" x14ac:dyDescent="0.15">
      <c r="A195" s="14">
        <v>193</v>
      </c>
      <c r="B195" s="15" t="s">
        <v>336</v>
      </c>
      <c r="C195" s="31" t="s">
        <v>519</v>
      </c>
      <c r="D195" s="15" t="s">
        <v>4</v>
      </c>
      <c r="E195" s="16">
        <v>10</v>
      </c>
      <c r="F195" s="35"/>
      <c r="R195" s="1" t="str">
        <f>TRIM(Rank[[#This Row],[Player]])</f>
        <v>Tahj Brooks</v>
      </c>
    </row>
    <row r="196" spans="1:18" ht="14" x14ac:dyDescent="0.15">
      <c r="A196" s="14">
        <v>194</v>
      </c>
      <c r="B196" s="15" t="s">
        <v>342</v>
      </c>
      <c r="C196" s="31" t="s">
        <v>522</v>
      </c>
      <c r="D196" s="15" t="s">
        <v>22</v>
      </c>
      <c r="E196" s="16">
        <v>5</v>
      </c>
      <c r="F196" s="35"/>
      <c r="R196" s="1" t="str">
        <f>TRIM(Rank[[#This Row],[Player]])</f>
        <v>Aaron Rodgers</v>
      </c>
    </row>
    <row r="197" spans="1:18" ht="14" x14ac:dyDescent="0.15">
      <c r="A197" s="14">
        <v>195</v>
      </c>
      <c r="B197" s="15" t="s">
        <v>342</v>
      </c>
      <c r="C197" s="31" t="s">
        <v>525</v>
      </c>
      <c r="D197" s="15" t="s">
        <v>25</v>
      </c>
      <c r="E197" s="16">
        <v>8</v>
      </c>
      <c r="F197" s="35"/>
      <c r="R197" s="1" t="str">
        <f>TRIM(Rank[[#This Row],[Player]])</f>
        <v>Sam Darnold</v>
      </c>
    </row>
    <row r="198" spans="1:18" ht="14" x14ac:dyDescent="0.15">
      <c r="A198" s="14">
        <v>196</v>
      </c>
      <c r="B198" s="15" t="s">
        <v>377</v>
      </c>
      <c r="C198" s="31" t="s">
        <v>528</v>
      </c>
      <c r="D198" s="15" t="s">
        <v>23</v>
      </c>
      <c r="E198" s="16">
        <v>6</v>
      </c>
      <c r="F198" s="35"/>
      <c r="R198" s="1" t="str">
        <f>TRIM(Rank[[#This Row],[Player]])</f>
        <v>Minnesota Vikings</v>
      </c>
    </row>
    <row r="199" spans="1:18" ht="14" x14ac:dyDescent="0.15">
      <c r="A199" s="14">
        <v>197</v>
      </c>
      <c r="B199" s="15" t="s">
        <v>342</v>
      </c>
      <c r="C199" s="31" t="s">
        <v>531</v>
      </c>
      <c r="D199" s="15" t="s">
        <v>26</v>
      </c>
      <c r="E199" s="16">
        <v>8</v>
      </c>
      <c r="F199" s="35"/>
      <c r="R199" s="1" t="str">
        <f>TRIM(Rank[[#This Row],[Player]])</f>
        <v>Matthew Stafford</v>
      </c>
    </row>
    <row r="200" spans="1:18" ht="14" x14ac:dyDescent="0.15">
      <c r="A200" s="14">
        <v>198</v>
      </c>
      <c r="B200" s="15" t="s">
        <v>377</v>
      </c>
      <c r="C200" s="31" t="s">
        <v>534</v>
      </c>
      <c r="D200" s="15" t="s">
        <v>18</v>
      </c>
      <c r="E200" s="16">
        <v>10</v>
      </c>
      <c r="F200" s="35"/>
      <c r="R200" s="1" t="str">
        <f>TRIM(Rank[[#This Row],[Player]])</f>
        <v>Dallas Cowboys</v>
      </c>
    </row>
    <row r="201" spans="1:18" ht="14" x14ac:dyDescent="0.15">
      <c r="A201" s="14">
        <v>199</v>
      </c>
      <c r="B201" s="15" t="s">
        <v>377</v>
      </c>
      <c r="C201" s="31" t="s">
        <v>537</v>
      </c>
      <c r="D201" s="15" t="s">
        <v>28</v>
      </c>
      <c r="E201" s="16">
        <v>14</v>
      </c>
      <c r="F201" s="35"/>
      <c r="R201" s="1" t="str">
        <f>TRIM(Rank[[#This Row],[Player]])</f>
        <v>New York Giants</v>
      </c>
    </row>
    <row r="202" spans="1:18" ht="14" x14ac:dyDescent="0.15">
      <c r="A202" s="19">
        <v>200</v>
      </c>
      <c r="B202" s="20" t="s">
        <v>336</v>
      </c>
      <c r="C202" s="31" t="s">
        <v>539</v>
      </c>
      <c r="D202" s="20" t="s">
        <v>7</v>
      </c>
      <c r="E202" s="22">
        <v>10</v>
      </c>
      <c r="F202" s="35"/>
      <c r="R202" s="1" t="str">
        <f>TRIM(Rank[[#This Row],[Player]])</f>
        <v>Kareem Hunt</v>
      </c>
    </row>
  </sheetData>
  <mergeCells count="1">
    <mergeCell ref="N1:Q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D3DBC-8C5E-4AAE-A210-38EAD571E655}">
  <dimension ref="A1:W193"/>
  <sheetViews>
    <sheetView workbookViewId="0">
      <selection activeCell="B4" sqref="B4"/>
    </sheetView>
  </sheetViews>
  <sheetFormatPr baseColWidth="10" defaultColWidth="9" defaultRowHeight="13" x14ac:dyDescent="0.15"/>
  <cols>
    <col min="1" max="1" width="7.19921875" customWidth="1"/>
    <col min="2" max="2" width="9" customWidth="1"/>
    <col min="5" max="6" width="16.796875" customWidth="1"/>
    <col min="7" max="7" width="7.19921875" customWidth="1"/>
    <col min="8" max="8" width="9" customWidth="1"/>
    <col min="11" max="12" width="15.59765625" customWidth="1"/>
    <col min="14" max="14" width="9" customWidth="1"/>
    <col min="17" max="17" width="19.19921875" bestFit="1" customWidth="1"/>
    <col min="20" max="20" width="9" customWidth="1"/>
  </cols>
  <sheetData>
    <row r="1" spans="1:23" x14ac:dyDescent="0.15">
      <c r="A1" s="2" t="s">
        <v>33</v>
      </c>
      <c r="B1" s="2"/>
      <c r="C1" s="2"/>
      <c r="D1" s="2"/>
      <c r="E1" s="2"/>
      <c r="F1" s="2"/>
      <c r="G1" s="2" t="s">
        <v>34</v>
      </c>
      <c r="H1" s="2"/>
      <c r="I1" s="2"/>
      <c r="J1" s="2"/>
      <c r="K1" s="2"/>
      <c r="L1" s="2"/>
      <c r="M1" s="2" t="s">
        <v>39</v>
      </c>
      <c r="N1" s="2"/>
      <c r="O1" s="2"/>
      <c r="P1" s="2"/>
      <c r="Q1" s="2"/>
      <c r="R1" s="2"/>
      <c r="S1" s="2" t="s">
        <v>40</v>
      </c>
      <c r="T1" s="2"/>
      <c r="U1" s="2"/>
      <c r="V1" s="2"/>
      <c r="W1" s="2"/>
    </row>
    <row r="2" spans="1:23" x14ac:dyDescent="0.15">
      <c r="A2" s="3" t="s">
        <v>35</v>
      </c>
      <c r="B2" s="3" t="s">
        <v>332</v>
      </c>
      <c r="C2" s="3" t="s">
        <v>36</v>
      </c>
      <c r="D2" s="3" t="s">
        <v>37</v>
      </c>
      <c r="E2" s="3" t="s">
        <v>38</v>
      </c>
      <c r="F2" s="3" t="s">
        <v>541</v>
      </c>
      <c r="G2" s="3" t="s">
        <v>35</v>
      </c>
      <c r="H2" s="3" t="s">
        <v>332</v>
      </c>
      <c r="I2" s="3" t="s">
        <v>36</v>
      </c>
      <c r="J2" s="3" t="s">
        <v>37</v>
      </c>
      <c r="K2" s="3" t="s">
        <v>38</v>
      </c>
      <c r="L2" s="3"/>
      <c r="M2" s="3" t="s">
        <v>35</v>
      </c>
      <c r="N2" s="3" t="s">
        <v>332</v>
      </c>
      <c r="O2" s="3" t="s">
        <v>36</v>
      </c>
      <c r="P2" s="3" t="s">
        <v>37</v>
      </c>
      <c r="Q2" s="3" t="s">
        <v>38</v>
      </c>
      <c r="R2" s="3"/>
      <c r="S2" s="3" t="s">
        <v>35</v>
      </c>
      <c r="T2" s="3" t="s">
        <v>332</v>
      </c>
      <c r="U2" s="3" t="s">
        <v>36</v>
      </c>
      <c r="V2" s="3" t="s">
        <v>37</v>
      </c>
      <c r="W2" s="3" t="s">
        <v>38</v>
      </c>
    </row>
    <row r="3" spans="1:23" x14ac:dyDescent="0.15">
      <c r="A3">
        <v>1</v>
      </c>
      <c r="B3" cm="1">
        <f t="array" ref="B3">_xlfn.XLOOKUP(QB[[#This Row],[Name]],Rank[[#All],[Player]],Rank[[#All],[Rk]])</f>
        <v>37</v>
      </c>
      <c r="C3" t="s">
        <v>0</v>
      </c>
      <c r="D3">
        <v>7</v>
      </c>
      <c r="E3" s="31" t="s">
        <v>41</v>
      </c>
      <c r="G3">
        <v>1</v>
      </c>
      <c r="H3" t="e">
        <f>_xlfn.XLOOKUP(RunningBacks[[#This Row],[Name]],Rank[Player],Rank[Rk])</f>
        <v>#N/A</v>
      </c>
      <c r="I3" t="s">
        <v>24</v>
      </c>
      <c r="J3">
        <v>5</v>
      </c>
      <c r="K3" t="s">
        <v>83</v>
      </c>
      <c r="M3">
        <v>1</v>
      </c>
      <c r="O3" t="s">
        <v>4</v>
      </c>
      <c r="P3">
        <v>10</v>
      </c>
      <c r="Q3" t="s">
        <v>173</v>
      </c>
      <c r="S3">
        <v>1</v>
      </c>
      <c r="U3" t="s">
        <v>21</v>
      </c>
      <c r="V3">
        <v>8</v>
      </c>
      <c r="W3" t="s">
        <v>286</v>
      </c>
    </row>
    <row r="4" spans="1:23" x14ac:dyDescent="0.15">
      <c r="A4">
        <v>2</v>
      </c>
      <c r="B4" t="e" cm="1">
        <f t="array" ref="B4">_xlfn.XLOOKUP(QB[[#This Row],[Name]],Rank[[#All],[Player]],Rank[[#All],[Rk]])</f>
        <v>#N/A</v>
      </c>
      <c r="C4" t="s">
        <v>1</v>
      </c>
      <c r="D4">
        <v>12</v>
      </c>
      <c r="E4" t="s">
        <v>42</v>
      </c>
      <c r="F4" s="31"/>
      <c r="G4">
        <v>2</v>
      </c>
      <c r="H4" t="e">
        <f>_xlfn.XLOOKUP(RunningBacks[[#This Row],[Name]],Rank[Player],Rank[Rk])</f>
        <v>#N/A</v>
      </c>
      <c r="I4" t="s">
        <v>10</v>
      </c>
      <c r="J4">
        <v>8</v>
      </c>
      <c r="K4" t="s">
        <v>84</v>
      </c>
      <c r="M4">
        <v>2</v>
      </c>
      <c r="O4" t="s">
        <v>23</v>
      </c>
      <c r="P4">
        <v>6</v>
      </c>
      <c r="Q4" t="s">
        <v>174</v>
      </c>
      <c r="S4">
        <v>2</v>
      </c>
      <c r="U4" t="s">
        <v>5</v>
      </c>
      <c r="V4">
        <v>8</v>
      </c>
      <c r="W4" t="s">
        <v>287</v>
      </c>
    </row>
    <row r="5" spans="1:23" x14ac:dyDescent="0.15">
      <c r="A5">
        <v>3</v>
      </c>
      <c r="B5" t="e" cm="1">
        <f t="array" ref="B5">_xlfn.XLOOKUP(QB[[#This Row],[Name]],Rank[[#All],[Player]],Rank[[#All],[Rk]])</f>
        <v>#N/A</v>
      </c>
      <c r="C5" t="s">
        <v>2</v>
      </c>
      <c r="D5">
        <v>7</v>
      </c>
      <c r="E5" t="s">
        <v>43</v>
      </c>
      <c r="F5" s="31"/>
      <c r="G5">
        <v>3</v>
      </c>
      <c r="H5" t="e">
        <f>_xlfn.XLOOKUP(RunningBacks[[#This Row],[Name]],Rank[Player],Rank[Rk])</f>
        <v>#N/A</v>
      </c>
      <c r="I5" t="s">
        <v>3</v>
      </c>
      <c r="J5">
        <v>9</v>
      </c>
      <c r="K5" t="s">
        <v>85</v>
      </c>
      <c r="M5">
        <v>3</v>
      </c>
      <c r="O5" t="s">
        <v>10</v>
      </c>
      <c r="P5">
        <v>8</v>
      </c>
      <c r="Q5" t="s">
        <v>175</v>
      </c>
      <c r="S5">
        <v>3</v>
      </c>
      <c r="U5" t="s">
        <v>11</v>
      </c>
      <c r="V5">
        <v>14</v>
      </c>
      <c r="W5" t="s">
        <v>288</v>
      </c>
    </row>
    <row r="6" spans="1:23" x14ac:dyDescent="0.15">
      <c r="A6">
        <v>4</v>
      </c>
      <c r="B6" t="e" cm="1">
        <f t="array" ref="B6">_xlfn.XLOOKUP(QB[[#This Row],[Name]],Rank[[#All],[Player]],Rank[[#All],[Rk]])</f>
        <v>#N/A</v>
      </c>
      <c r="C6" t="s">
        <v>3</v>
      </c>
      <c r="D6">
        <v>9</v>
      </c>
      <c r="E6" t="s">
        <v>44</v>
      </c>
      <c r="F6" s="31"/>
      <c r="G6">
        <v>4</v>
      </c>
      <c r="H6" t="e">
        <f>_xlfn.XLOOKUP(RunningBacks[[#This Row],[Name]],Rank[Player],Rank[Rk])</f>
        <v>#N/A</v>
      </c>
      <c r="I6" t="s">
        <v>21</v>
      </c>
      <c r="J6">
        <v>8</v>
      </c>
      <c r="K6" t="s">
        <v>86</v>
      </c>
      <c r="M6">
        <v>4</v>
      </c>
      <c r="O6" t="s">
        <v>26</v>
      </c>
      <c r="P6">
        <v>8</v>
      </c>
      <c r="Q6" t="s">
        <v>176</v>
      </c>
      <c r="S6">
        <v>4</v>
      </c>
      <c r="U6" t="s">
        <v>7</v>
      </c>
      <c r="V6">
        <v>10</v>
      </c>
      <c r="W6" t="s">
        <v>289</v>
      </c>
    </row>
    <row r="7" spans="1:23" x14ac:dyDescent="0.15">
      <c r="A7">
        <v>5</v>
      </c>
      <c r="B7" t="e" cm="1">
        <f t="array" ref="B7">_xlfn.XLOOKUP(QB[[#This Row],[Name]],Rank[[#All],[Player]],Rank[[#All],[Rk]])</f>
        <v>#N/A</v>
      </c>
      <c r="C7" t="s">
        <v>4</v>
      </c>
      <c r="D7">
        <v>10</v>
      </c>
      <c r="E7" t="s">
        <v>45</v>
      </c>
      <c r="F7" s="31"/>
      <c r="G7">
        <v>5</v>
      </c>
      <c r="H7" t="e">
        <f>_xlfn.XLOOKUP(RunningBacks[[#This Row],[Name]],Rank[Player],Rank[Rk])</f>
        <v>#N/A</v>
      </c>
      <c r="I7" t="s">
        <v>11</v>
      </c>
      <c r="J7">
        <v>14</v>
      </c>
      <c r="K7" t="s">
        <v>87</v>
      </c>
      <c r="M7">
        <v>5</v>
      </c>
      <c r="O7" t="s">
        <v>18</v>
      </c>
      <c r="P7">
        <v>10</v>
      </c>
      <c r="Q7" t="s">
        <v>177</v>
      </c>
      <c r="S7">
        <v>5</v>
      </c>
      <c r="U7" t="s">
        <v>10</v>
      </c>
      <c r="V7">
        <v>8</v>
      </c>
      <c r="W7" t="s">
        <v>290</v>
      </c>
    </row>
    <row r="8" spans="1:23" x14ac:dyDescent="0.15">
      <c r="A8">
        <v>6</v>
      </c>
      <c r="B8" t="e" cm="1">
        <f t="array" ref="B8">_xlfn.XLOOKUP(QB[[#This Row],[Name]],Rank[[#All],[Player]],Rank[[#All],[Rk]])</f>
        <v>#N/A</v>
      </c>
      <c r="C8" t="s">
        <v>5</v>
      </c>
      <c r="D8">
        <v>8</v>
      </c>
      <c r="E8" t="s">
        <v>46</v>
      </c>
      <c r="F8" s="31"/>
      <c r="G8">
        <v>6</v>
      </c>
      <c r="H8" t="e">
        <f>_xlfn.XLOOKUP(RunningBacks[[#This Row],[Name]],Rank[Player],Rank[Rk])</f>
        <v>#N/A</v>
      </c>
      <c r="I8" t="s">
        <v>2</v>
      </c>
      <c r="J8">
        <v>7</v>
      </c>
      <c r="K8" t="s">
        <v>88</v>
      </c>
      <c r="M8">
        <v>6</v>
      </c>
      <c r="O8" t="s">
        <v>13</v>
      </c>
      <c r="P8">
        <v>8</v>
      </c>
      <c r="Q8" t="s">
        <v>178</v>
      </c>
      <c r="S8">
        <v>6</v>
      </c>
      <c r="U8" t="s">
        <v>23</v>
      </c>
      <c r="V8">
        <v>6</v>
      </c>
      <c r="W8" t="s">
        <v>291</v>
      </c>
    </row>
    <row r="9" spans="1:23" x14ac:dyDescent="0.15">
      <c r="A9">
        <v>7</v>
      </c>
      <c r="B9" t="e" cm="1">
        <f t="array" ref="B9">_xlfn.XLOOKUP(QB[[#This Row],[Name]],Rank[[#All],[Player]],Rank[[#All],[Rk]])</f>
        <v>#N/A</v>
      </c>
      <c r="C9" t="s">
        <v>6</v>
      </c>
      <c r="D9">
        <v>9</v>
      </c>
      <c r="E9" t="s">
        <v>47</v>
      </c>
      <c r="F9" s="31"/>
      <c r="G9">
        <v>7</v>
      </c>
      <c r="H9" t="e">
        <f>_xlfn.XLOOKUP(RunningBacks[[#This Row],[Name]],Rank[Player],Rank[Rk])</f>
        <v>#N/A</v>
      </c>
      <c r="I9" t="s">
        <v>20</v>
      </c>
      <c r="J9">
        <v>12</v>
      </c>
      <c r="K9" t="s">
        <v>89</v>
      </c>
      <c r="M9">
        <v>7</v>
      </c>
      <c r="O9" t="s">
        <v>24</v>
      </c>
      <c r="P9">
        <v>5</v>
      </c>
      <c r="Q9" t="s">
        <v>179</v>
      </c>
      <c r="S9">
        <v>7</v>
      </c>
      <c r="U9" t="s">
        <v>9</v>
      </c>
      <c r="V9">
        <v>12</v>
      </c>
      <c r="W9" t="s">
        <v>292</v>
      </c>
    </row>
    <row r="10" spans="1:23" x14ac:dyDescent="0.15">
      <c r="A10">
        <v>8</v>
      </c>
      <c r="B10" t="e" cm="1">
        <f t="array" ref="B10">_xlfn.XLOOKUP(QB[[#This Row],[Name]],Rank[[#All],[Player]],Rank[[#All],[Rk]])</f>
        <v>#N/A</v>
      </c>
      <c r="C10" t="s">
        <v>7</v>
      </c>
      <c r="D10">
        <v>10</v>
      </c>
      <c r="E10" t="s">
        <v>48</v>
      </c>
      <c r="F10" s="31"/>
      <c r="G10">
        <v>8</v>
      </c>
      <c r="H10" t="e">
        <f>_xlfn.XLOOKUP(RunningBacks[[#This Row],[Name]],Rank[Player],Rank[Rk])</f>
        <v>#N/A</v>
      </c>
      <c r="I10" t="s">
        <v>15</v>
      </c>
      <c r="J10">
        <v>5</v>
      </c>
      <c r="K10" t="s">
        <v>90</v>
      </c>
      <c r="M10">
        <v>8</v>
      </c>
      <c r="O10" t="s">
        <v>28</v>
      </c>
      <c r="P10">
        <v>14</v>
      </c>
      <c r="Q10" t="s">
        <v>180</v>
      </c>
      <c r="S10">
        <v>8</v>
      </c>
      <c r="U10" t="s">
        <v>2</v>
      </c>
      <c r="V10">
        <v>7</v>
      </c>
      <c r="W10" t="s">
        <v>293</v>
      </c>
    </row>
    <row r="11" spans="1:23" x14ac:dyDescent="0.15">
      <c r="A11">
        <v>9</v>
      </c>
      <c r="B11" t="e" cm="1">
        <f t="array" ref="B11">_xlfn.XLOOKUP(QB[[#This Row],[Name]],Rank[[#All],[Player]],Rank[[#All],[Rk]])</f>
        <v>#N/A</v>
      </c>
      <c r="C11" t="s">
        <v>8</v>
      </c>
      <c r="D11">
        <v>12</v>
      </c>
      <c r="E11" t="s">
        <v>49</v>
      </c>
      <c r="F11" s="31"/>
      <c r="G11">
        <v>9</v>
      </c>
      <c r="H11" t="e">
        <f>_xlfn.XLOOKUP(RunningBacks[[#This Row],[Name]],Rank[Player],Rank[Rk])</f>
        <v>#N/A</v>
      </c>
      <c r="I11" t="s">
        <v>6</v>
      </c>
      <c r="J11">
        <v>9</v>
      </c>
      <c r="K11" t="s">
        <v>91</v>
      </c>
      <c r="M11">
        <v>9</v>
      </c>
      <c r="O11" t="s">
        <v>20</v>
      </c>
      <c r="P11">
        <v>12</v>
      </c>
      <c r="Q11" t="s">
        <v>181</v>
      </c>
      <c r="S11">
        <v>9</v>
      </c>
      <c r="U11" t="s">
        <v>31</v>
      </c>
      <c r="V11">
        <v>9</v>
      </c>
      <c r="W11" t="s">
        <v>294</v>
      </c>
    </row>
    <row r="12" spans="1:23" x14ac:dyDescent="0.15">
      <c r="A12">
        <v>10</v>
      </c>
      <c r="B12" t="e" cm="1">
        <f t="array" ref="B12">_xlfn.XLOOKUP(QB[[#This Row],[Name]],Rank[[#All],[Player]],Rank[[#All],[Rk]])</f>
        <v>#N/A</v>
      </c>
      <c r="C12" t="s">
        <v>9</v>
      </c>
      <c r="D12">
        <v>12</v>
      </c>
      <c r="E12" t="s">
        <v>50</v>
      </c>
      <c r="F12" s="31"/>
      <c r="G12">
        <v>10</v>
      </c>
      <c r="H12" t="e">
        <f>_xlfn.XLOOKUP(RunningBacks[[#This Row],[Name]],Rank[Player],Rank[Rk])</f>
        <v>#N/A</v>
      </c>
      <c r="I12" t="s">
        <v>0</v>
      </c>
      <c r="J12">
        <v>7</v>
      </c>
      <c r="K12" t="s">
        <v>92</v>
      </c>
      <c r="M12">
        <v>10</v>
      </c>
      <c r="O12" t="s">
        <v>14</v>
      </c>
      <c r="P12">
        <v>6</v>
      </c>
      <c r="Q12" t="s">
        <v>182</v>
      </c>
      <c r="S12">
        <v>10</v>
      </c>
      <c r="U12" t="s">
        <v>18</v>
      </c>
      <c r="V12">
        <v>10</v>
      </c>
      <c r="W12" t="s">
        <v>295</v>
      </c>
    </row>
    <row r="13" spans="1:23" x14ac:dyDescent="0.15">
      <c r="A13">
        <v>11</v>
      </c>
      <c r="B13" t="e" cm="1">
        <f t="array" ref="B13">_xlfn.XLOOKUP(QB[[#This Row],[Name]],Rank[[#All],[Player]],Rank[[#All],[Rk]])</f>
        <v>#N/A</v>
      </c>
      <c r="C13" t="s">
        <v>10</v>
      </c>
      <c r="D13">
        <v>8</v>
      </c>
      <c r="E13" t="s">
        <v>51</v>
      </c>
      <c r="F13" s="31"/>
      <c r="G13">
        <v>11</v>
      </c>
      <c r="H13" t="e">
        <f>_xlfn.XLOOKUP(RunningBacks[[#This Row],[Name]],Rank[Player],Rank[Rk])</f>
        <v>#N/A</v>
      </c>
      <c r="I13" t="s">
        <v>4</v>
      </c>
      <c r="J13">
        <v>10</v>
      </c>
      <c r="K13" t="s">
        <v>93</v>
      </c>
      <c r="M13">
        <v>11</v>
      </c>
      <c r="O13" t="s">
        <v>5</v>
      </c>
      <c r="P13">
        <v>8</v>
      </c>
      <c r="Q13" t="s">
        <v>183</v>
      </c>
      <c r="S13">
        <v>11</v>
      </c>
      <c r="U13" t="s">
        <v>24</v>
      </c>
      <c r="V13">
        <v>5</v>
      </c>
      <c r="W13" t="s">
        <v>296</v>
      </c>
    </row>
    <row r="14" spans="1:23" x14ac:dyDescent="0.15">
      <c r="A14">
        <v>12</v>
      </c>
      <c r="B14" t="e" cm="1">
        <f t="array" ref="B14">_xlfn.XLOOKUP(QB[[#This Row],[Name]],Rank[[#All],[Player]],Rank[[#All],[Rk]])</f>
        <v>#N/A</v>
      </c>
      <c r="C14" t="s">
        <v>11</v>
      </c>
      <c r="D14">
        <v>14</v>
      </c>
      <c r="E14" t="s">
        <v>52</v>
      </c>
      <c r="F14" s="31"/>
      <c r="G14">
        <v>12</v>
      </c>
      <c r="H14" t="e">
        <f>_xlfn.XLOOKUP(RunningBacks[[#This Row],[Name]],Rank[Player],Rank[Rk])</f>
        <v>#N/A</v>
      </c>
      <c r="I14" t="s">
        <v>27</v>
      </c>
      <c r="J14">
        <v>11</v>
      </c>
      <c r="K14" t="s">
        <v>94</v>
      </c>
      <c r="M14">
        <v>12</v>
      </c>
      <c r="O14" t="s">
        <v>25</v>
      </c>
      <c r="P14">
        <v>8</v>
      </c>
      <c r="Q14" t="s">
        <v>184</v>
      </c>
      <c r="S14">
        <v>12</v>
      </c>
      <c r="U14" t="s">
        <v>19</v>
      </c>
      <c r="V14">
        <v>14</v>
      </c>
      <c r="W14" t="s">
        <v>297</v>
      </c>
    </row>
    <row r="15" spans="1:23" x14ac:dyDescent="0.15">
      <c r="A15">
        <v>13</v>
      </c>
      <c r="B15" t="e" cm="1">
        <f t="array" ref="B15">_xlfn.XLOOKUP(QB[[#This Row],[Name]],Rank[[#All],[Player]],Rank[[#All],[Rk]])</f>
        <v>#N/A</v>
      </c>
      <c r="C15" t="s">
        <v>12</v>
      </c>
      <c r="D15">
        <v>5</v>
      </c>
      <c r="E15" t="s">
        <v>53</v>
      </c>
      <c r="F15" s="31"/>
      <c r="G15">
        <v>13</v>
      </c>
      <c r="H15" t="e">
        <f>_xlfn.XLOOKUP(RunningBacks[[#This Row],[Name]],Rank[Player],Rank[Rk])</f>
        <v>#N/A</v>
      </c>
      <c r="I15" t="s">
        <v>26</v>
      </c>
      <c r="J15">
        <v>8</v>
      </c>
      <c r="K15" t="s">
        <v>95</v>
      </c>
      <c r="M15">
        <v>13</v>
      </c>
      <c r="O15" t="s">
        <v>3</v>
      </c>
      <c r="P15">
        <v>9</v>
      </c>
      <c r="Q15" t="s">
        <v>185</v>
      </c>
      <c r="S15">
        <v>13</v>
      </c>
      <c r="U15" t="s">
        <v>6</v>
      </c>
      <c r="V15">
        <v>9</v>
      </c>
      <c r="W15" t="s">
        <v>298</v>
      </c>
    </row>
    <row r="16" spans="1:23" x14ac:dyDescent="0.15">
      <c r="A16">
        <v>14</v>
      </c>
      <c r="B16" t="e" cm="1">
        <f t="array" ref="B16">_xlfn.XLOOKUP(QB[[#This Row],[Name]],Rank[[#All],[Player]],Rank[[#All],[Rk]])</f>
        <v>#N/A</v>
      </c>
      <c r="C16" t="s">
        <v>13</v>
      </c>
      <c r="D16">
        <v>8</v>
      </c>
      <c r="E16" t="s">
        <v>54</v>
      </c>
      <c r="F16" s="31"/>
      <c r="G16">
        <v>14</v>
      </c>
      <c r="H16" t="e">
        <f>_xlfn.XLOOKUP(RunningBacks[[#This Row],[Name]],Rank[Player],Rank[Rk])</f>
        <v>#N/A</v>
      </c>
      <c r="I16" t="s">
        <v>30</v>
      </c>
      <c r="J16">
        <v>11</v>
      </c>
      <c r="K16" t="s">
        <v>96</v>
      </c>
      <c r="M16">
        <v>14</v>
      </c>
      <c r="O16" t="s">
        <v>8</v>
      </c>
      <c r="P16">
        <v>12</v>
      </c>
      <c r="Q16" t="s">
        <v>186</v>
      </c>
      <c r="S16">
        <v>14</v>
      </c>
      <c r="U16" t="s">
        <v>12</v>
      </c>
      <c r="V16">
        <v>5</v>
      </c>
      <c r="W16" t="s">
        <v>299</v>
      </c>
    </row>
    <row r="17" spans="1:23" x14ac:dyDescent="0.15">
      <c r="A17">
        <v>15</v>
      </c>
      <c r="B17" t="e" cm="1">
        <f t="array" ref="B17">_xlfn.XLOOKUP(QB[[#This Row],[Name]],Rank[[#All],[Player]],Rank[[#All],[Rk]])</f>
        <v>#N/A</v>
      </c>
      <c r="C17" t="s">
        <v>14</v>
      </c>
      <c r="D17">
        <v>6</v>
      </c>
      <c r="E17" t="s">
        <v>55</v>
      </c>
      <c r="F17" s="31"/>
      <c r="G17">
        <v>15</v>
      </c>
      <c r="H17" t="e">
        <f>_xlfn.XLOOKUP(RunningBacks[[#This Row],[Name]],Rank[Player],Rank[Rk])</f>
        <v>#N/A</v>
      </c>
      <c r="I17" t="s">
        <v>8</v>
      </c>
      <c r="J17">
        <v>12</v>
      </c>
      <c r="K17" t="s">
        <v>97</v>
      </c>
      <c r="M17">
        <v>15</v>
      </c>
      <c r="O17" t="s">
        <v>16</v>
      </c>
      <c r="P17">
        <v>9</v>
      </c>
      <c r="Q17" t="s">
        <v>187</v>
      </c>
      <c r="S17">
        <v>15</v>
      </c>
      <c r="U17" t="s">
        <v>13</v>
      </c>
      <c r="V17">
        <v>8</v>
      </c>
      <c r="W17" t="s">
        <v>300</v>
      </c>
    </row>
    <row r="18" spans="1:23" x14ac:dyDescent="0.15">
      <c r="A18">
        <v>16</v>
      </c>
      <c r="B18" t="e" cm="1">
        <f t="array" ref="B18">_xlfn.XLOOKUP(QB[[#This Row],[Name]],Rank[[#All],[Player]],Rank[[#All],[Rk]])</f>
        <v>#N/A</v>
      </c>
      <c r="C18" t="s">
        <v>15</v>
      </c>
      <c r="D18">
        <v>5</v>
      </c>
      <c r="E18" t="s">
        <v>56</v>
      </c>
      <c r="F18" s="31"/>
      <c r="G18">
        <v>16</v>
      </c>
      <c r="H18" t="e">
        <f>_xlfn.XLOOKUP(RunningBacks[[#This Row],[Name]],Rank[Player],Rank[Rk])</f>
        <v>#N/A</v>
      </c>
      <c r="I18" t="s">
        <v>19</v>
      </c>
      <c r="J18">
        <v>14</v>
      </c>
      <c r="K18" t="s">
        <v>98</v>
      </c>
      <c r="M18">
        <v>16</v>
      </c>
      <c r="O18" t="s">
        <v>12</v>
      </c>
      <c r="P18">
        <v>5</v>
      </c>
      <c r="Q18" t="s">
        <v>188</v>
      </c>
      <c r="S18">
        <v>16</v>
      </c>
      <c r="U18" t="s">
        <v>27</v>
      </c>
      <c r="V18">
        <v>11</v>
      </c>
      <c r="W18" t="s">
        <v>301</v>
      </c>
    </row>
    <row r="19" spans="1:23" x14ac:dyDescent="0.15">
      <c r="A19">
        <v>17</v>
      </c>
      <c r="B19" t="e" cm="1">
        <f t="array" ref="B19">_xlfn.XLOOKUP(QB[[#This Row],[Name]],Rank[[#All],[Player]],Rank[[#All],[Rk]])</f>
        <v>#N/A</v>
      </c>
      <c r="C19" t="s">
        <v>16</v>
      </c>
      <c r="D19">
        <v>9</v>
      </c>
      <c r="E19" t="s">
        <v>57</v>
      </c>
      <c r="F19" s="31"/>
      <c r="G19">
        <v>17</v>
      </c>
      <c r="H19" t="e">
        <f>_xlfn.XLOOKUP(RunningBacks[[#This Row],[Name]],Rank[Player],Rank[Rk])</f>
        <v>#N/A</v>
      </c>
      <c r="I19" t="s">
        <v>16</v>
      </c>
      <c r="J19">
        <v>9</v>
      </c>
      <c r="K19" t="s">
        <v>99</v>
      </c>
      <c r="M19">
        <v>17</v>
      </c>
      <c r="O19" t="s">
        <v>6</v>
      </c>
      <c r="P19">
        <v>9</v>
      </c>
      <c r="Q19" t="s">
        <v>189</v>
      </c>
      <c r="S19">
        <v>17</v>
      </c>
      <c r="U19" t="s">
        <v>22</v>
      </c>
      <c r="V19">
        <v>5</v>
      </c>
      <c r="W19" t="s">
        <v>302</v>
      </c>
    </row>
    <row r="20" spans="1:23" x14ac:dyDescent="0.15">
      <c r="A20">
        <v>18</v>
      </c>
      <c r="B20" t="e" cm="1">
        <f t="array" ref="B20">_xlfn.XLOOKUP(QB[[#This Row],[Name]],Rank[[#All],[Player]],Rank[[#All],[Rk]])</f>
        <v>#N/A</v>
      </c>
      <c r="C20" t="s">
        <v>17</v>
      </c>
      <c r="D20">
        <v>14</v>
      </c>
      <c r="E20" t="s">
        <v>58</v>
      </c>
      <c r="F20" s="31"/>
      <c r="G20">
        <v>18</v>
      </c>
      <c r="H20" t="e">
        <f>_xlfn.XLOOKUP(RunningBacks[[#This Row],[Name]],Rank[Player],Rank[Rk])</f>
        <v>#N/A</v>
      </c>
      <c r="I20" t="s">
        <v>23</v>
      </c>
      <c r="J20">
        <v>6</v>
      </c>
      <c r="K20" t="s">
        <v>100</v>
      </c>
      <c r="M20">
        <v>18</v>
      </c>
      <c r="O20" t="s">
        <v>9</v>
      </c>
      <c r="P20">
        <v>12</v>
      </c>
      <c r="Q20" t="s">
        <v>190</v>
      </c>
      <c r="S20">
        <v>18</v>
      </c>
      <c r="U20" t="s">
        <v>15</v>
      </c>
      <c r="V20">
        <v>5</v>
      </c>
      <c r="W20" t="s">
        <v>303</v>
      </c>
    </row>
    <row r="21" spans="1:23" x14ac:dyDescent="0.15">
      <c r="A21">
        <v>19</v>
      </c>
      <c r="B21" t="e" cm="1">
        <f t="array" ref="B21">_xlfn.XLOOKUP(QB[[#This Row],[Name]],Rank[[#All],[Player]],Rank[[#All],[Rk]])</f>
        <v>#N/A</v>
      </c>
      <c r="C21" t="s">
        <v>18</v>
      </c>
      <c r="D21">
        <v>10</v>
      </c>
      <c r="E21" t="s">
        <v>59</v>
      </c>
      <c r="F21" s="31"/>
      <c r="G21">
        <v>19</v>
      </c>
      <c r="H21" t="e">
        <f>_xlfn.XLOOKUP(RunningBacks[[#This Row],[Name]],Rank[Player],Rank[Rk])</f>
        <v>#N/A</v>
      </c>
      <c r="I21" t="s">
        <v>17</v>
      </c>
      <c r="J21">
        <v>14</v>
      </c>
      <c r="K21" t="s">
        <v>101</v>
      </c>
      <c r="M21">
        <v>19</v>
      </c>
      <c r="O21" t="s">
        <v>1</v>
      </c>
      <c r="P21">
        <v>12</v>
      </c>
      <c r="Q21" t="s">
        <v>191</v>
      </c>
      <c r="S21">
        <v>19</v>
      </c>
      <c r="U21" t="s">
        <v>25</v>
      </c>
      <c r="V21">
        <v>8</v>
      </c>
      <c r="W21" t="s">
        <v>304</v>
      </c>
    </row>
    <row r="22" spans="1:23" x14ac:dyDescent="0.15">
      <c r="A22">
        <v>20</v>
      </c>
      <c r="B22" t="e" cm="1">
        <f t="array" ref="B22">_xlfn.XLOOKUP(QB[[#This Row],[Name]],Rank[[#All],[Player]],Rank[[#All],[Rk]])</f>
        <v>#N/A</v>
      </c>
      <c r="C22" t="s">
        <v>19</v>
      </c>
      <c r="D22">
        <v>14</v>
      </c>
      <c r="E22" t="s">
        <v>60</v>
      </c>
      <c r="F22" s="31"/>
      <c r="G22">
        <v>20</v>
      </c>
      <c r="H22" t="e">
        <f>_xlfn.XLOOKUP(RunningBacks[[#This Row],[Name]],Rank[Player],Rank[Rk])</f>
        <v>#N/A</v>
      </c>
      <c r="I22" t="s">
        <v>5</v>
      </c>
      <c r="J22">
        <v>8</v>
      </c>
      <c r="K22" t="s">
        <v>102</v>
      </c>
      <c r="M22">
        <v>20</v>
      </c>
      <c r="O22" t="s">
        <v>26</v>
      </c>
      <c r="P22">
        <v>8</v>
      </c>
      <c r="Q22" t="s">
        <v>192</v>
      </c>
      <c r="S22">
        <v>20</v>
      </c>
      <c r="U22" t="s">
        <v>4</v>
      </c>
      <c r="V22">
        <v>10</v>
      </c>
      <c r="W22" t="s">
        <v>305</v>
      </c>
    </row>
    <row r="23" spans="1:23" x14ac:dyDescent="0.15">
      <c r="A23">
        <v>21</v>
      </c>
      <c r="B23" t="e" cm="1">
        <f t="array" ref="B23">_xlfn.XLOOKUP(QB[[#This Row],[Name]],Rank[[#All],[Player]],Rank[[#All],[Rk]])</f>
        <v>#N/A</v>
      </c>
      <c r="C23" t="s">
        <v>20</v>
      </c>
      <c r="D23">
        <v>12</v>
      </c>
      <c r="E23" t="s">
        <v>61</v>
      </c>
      <c r="F23" s="31"/>
      <c r="G23">
        <v>21</v>
      </c>
      <c r="H23" t="e">
        <f>_xlfn.XLOOKUP(RunningBacks[[#This Row],[Name]],Rank[Player],Rank[Rk])</f>
        <v>#N/A</v>
      </c>
      <c r="I23" t="s">
        <v>9</v>
      </c>
      <c r="J23">
        <v>12</v>
      </c>
      <c r="K23" t="s">
        <v>103</v>
      </c>
      <c r="M23">
        <v>21</v>
      </c>
      <c r="O23" t="s">
        <v>31</v>
      </c>
      <c r="P23">
        <v>9</v>
      </c>
      <c r="Q23" t="s">
        <v>193</v>
      </c>
      <c r="S23">
        <v>21</v>
      </c>
      <c r="U23" t="s">
        <v>1</v>
      </c>
      <c r="V23">
        <v>12</v>
      </c>
      <c r="W23" t="s">
        <v>306</v>
      </c>
    </row>
    <row r="24" spans="1:23" x14ac:dyDescent="0.15">
      <c r="A24">
        <v>22</v>
      </c>
      <c r="B24" t="e" cm="1">
        <f t="array" ref="B24">_xlfn.XLOOKUP(QB[[#This Row],[Name]],Rank[[#All],[Player]],Rank[[#All],[Rk]])</f>
        <v>#N/A</v>
      </c>
      <c r="C24" t="s">
        <v>21</v>
      </c>
      <c r="D24">
        <v>8</v>
      </c>
      <c r="E24" t="s">
        <v>62</v>
      </c>
      <c r="F24" s="31"/>
      <c r="G24">
        <v>22</v>
      </c>
      <c r="H24" t="e">
        <f>_xlfn.XLOOKUP(RunningBacks[[#This Row],[Name]],Rank[Player],Rank[Rk])</f>
        <v>#N/A</v>
      </c>
      <c r="I24" t="s">
        <v>10</v>
      </c>
      <c r="J24">
        <v>8</v>
      </c>
      <c r="K24" t="s">
        <v>104</v>
      </c>
      <c r="M24">
        <v>22</v>
      </c>
      <c r="O24" t="s">
        <v>22</v>
      </c>
      <c r="P24">
        <v>5</v>
      </c>
      <c r="Q24" t="s">
        <v>194</v>
      </c>
      <c r="S24">
        <v>22</v>
      </c>
      <c r="U24" t="s">
        <v>29</v>
      </c>
      <c r="V24">
        <v>10</v>
      </c>
      <c r="W24" t="s">
        <v>307</v>
      </c>
    </row>
    <row r="25" spans="1:23" x14ac:dyDescent="0.15">
      <c r="A25">
        <v>23</v>
      </c>
      <c r="B25" t="e" cm="1">
        <f t="array" ref="B25">_xlfn.XLOOKUP(QB[[#This Row],[Name]],Rank[[#All],[Player]],Rank[[#All],[Rk]])</f>
        <v>#N/A</v>
      </c>
      <c r="C25" t="s">
        <v>22</v>
      </c>
      <c r="D25">
        <v>5</v>
      </c>
      <c r="E25" t="s">
        <v>63</v>
      </c>
      <c r="F25" s="31"/>
      <c r="G25">
        <v>23</v>
      </c>
      <c r="H25" t="e">
        <f>_xlfn.XLOOKUP(RunningBacks[[#This Row],[Name]],Rank[Player],Rank[Rk])</f>
        <v>#N/A</v>
      </c>
      <c r="I25" t="s">
        <v>7</v>
      </c>
      <c r="J25">
        <v>10</v>
      </c>
      <c r="K25" t="s">
        <v>105</v>
      </c>
      <c r="M25">
        <v>23</v>
      </c>
      <c r="O25" t="s">
        <v>3</v>
      </c>
      <c r="P25">
        <v>9</v>
      </c>
      <c r="Q25" t="s">
        <v>195</v>
      </c>
      <c r="S25">
        <v>23</v>
      </c>
      <c r="U25" t="s">
        <v>30</v>
      </c>
      <c r="V25">
        <v>11</v>
      </c>
      <c r="W25" t="s">
        <v>308</v>
      </c>
    </row>
    <row r="26" spans="1:23" x14ac:dyDescent="0.15">
      <c r="A26">
        <v>24</v>
      </c>
      <c r="B26" t="e" cm="1">
        <f t="array" ref="B26">_xlfn.XLOOKUP(QB[[#This Row],[Name]],Rank[[#All],[Player]],Rank[[#All],[Rk]])</f>
        <v>#N/A</v>
      </c>
      <c r="C26" t="s">
        <v>23</v>
      </c>
      <c r="D26">
        <v>6</v>
      </c>
      <c r="E26" t="s">
        <v>64</v>
      </c>
      <c r="F26" s="31"/>
      <c r="G26">
        <v>24</v>
      </c>
      <c r="H26" t="e">
        <f>_xlfn.XLOOKUP(RunningBacks[[#This Row],[Name]],Rank[Player],Rank[Rk])</f>
        <v>#N/A</v>
      </c>
      <c r="I26" t="s">
        <v>25</v>
      </c>
      <c r="J26">
        <v>8</v>
      </c>
      <c r="K26" t="s">
        <v>106</v>
      </c>
      <c r="M26">
        <v>24</v>
      </c>
      <c r="O26" t="s">
        <v>17</v>
      </c>
      <c r="P26">
        <v>14</v>
      </c>
      <c r="Q26" t="s">
        <v>196</v>
      </c>
      <c r="S26">
        <v>24</v>
      </c>
      <c r="U26" t="s">
        <v>14</v>
      </c>
      <c r="V26">
        <v>6</v>
      </c>
      <c r="W26" t="s">
        <v>309</v>
      </c>
    </row>
    <row r="27" spans="1:23" x14ac:dyDescent="0.15">
      <c r="A27">
        <v>25</v>
      </c>
      <c r="B27" t="e" cm="1">
        <f t="array" ref="B27">_xlfn.XLOOKUP(QB[[#This Row],[Name]],Rank[[#All],[Player]],Rank[[#All],[Rk]])</f>
        <v>#N/A</v>
      </c>
      <c r="C27" t="s">
        <v>24</v>
      </c>
      <c r="D27">
        <v>5</v>
      </c>
      <c r="E27" t="s">
        <v>65</v>
      </c>
      <c r="F27" s="31"/>
      <c r="G27">
        <v>25</v>
      </c>
      <c r="H27" t="e">
        <f>_xlfn.XLOOKUP(RunningBacks[[#This Row],[Name]],Rank[Player],Rank[Rk])</f>
        <v>#N/A</v>
      </c>
      <c r="I27" t="s">
        <v>22</v>
      </c>
      <c r="J27">
        <v>5</v>
      </c>
      <c r="K27" t="s">
        <v>107</v>
      </c>
      <c r="M27">
        <v>25</v>
      </c>
      <c r="O27" t="s">
        <v>4</v>
      </c>
      <c r="P27">
        <v>10</v>
      </c>
      <c r="Q27" t="s">
        <v>197</v>
      </c>
      <c r="S27">
        <v>25</v>
      </c>
      <c r="U27" t="s">
        <v>8</v>
      </c>
      <c r="V27">
        <v>12</v>
      </c>
      <c r="W27" t="s">
        <v>310</v>
      </c>
    </row>
    <row r="28" spans="1:23" x14ac:dyDescent="0.15">
      <c r="A28">
        <v>26</v>
      </c>
      <c r="B28" t="e" cm="1">
        <f t="array" ref="B28">_xlfn.XLOOKUP(QB[[#This Row],[Name]],Rank[[#All],[Player]],Rank[[#All],[Rk]])</f>
        <v>#N/A</v>
      </c>
      <c r="C28" t="s">
        <v>25</v>
      </c>
      <c r="D28">
        <v>8</v>
      </c>
      <c r="E28" t="s">
        <v>66</v>
      </c>
      <c r="F28" s="31"/>
      <c r="G28">
        <v>26</v>
      </c>
      <c r="H28" t="e">
        <f>_xlfn.XLOOKUP(RunningBacks[[#This Row],[Name]],Rank[Player],Rank[Rk])</f>
        <v>#N/A</v>
      </c>
      <c r="I28" t="s">
        <v>29</v>
      </c>
      <c r="J28">
        <v>10</v>
      </c>
      <c r="K28" t="s">
        <v>108</v>
      </c>
      <c r="M28">
        <v>26</v>
      </c>
      <c r="O28" t="s">
        <v>7</v>
      </c>
      <c r="P28">
        <v>10</v>
      </c>
      <c r="Q28" t="s">
        <v>198</v>
      </c>
      <c r="S28">
        <v>26</v>
      </c>
      <c r="U28" t="s">
        <v>22</v>
      </c>
      <c r="V28">
        <v>5</v>
      </c>
      <c r="W28" t="s">
        <v>311</v>
      </c>
    </row>
    <row r="29" spans="1:23" x14ac:dyDescent="0.15">
      <c r="A29">
        <v>27</v>
      </c>
      <c r="B29" t="e" cm="1">
        <f t="array" ref="B29">_xlfn.XLOOKUP(QB[[#This Row],[Name]],Rank[[#All],[Player]],Rank[[#All],[Rk]])</f>
        <v>#N/A</v>
      </c>
      <c r="C29" t="s">
        <v>26</v>
      </c>
      <c r="D29">
        <v>8</v>
      </c>
      <c r="E29" t="s">
        <v>67</v>
      </c>
      <c r="F29" s="31"/>
      <c r="G29">
        <v>27</v>
      </c>
      <c r="H29" t="e">
        <f>_xlfn.XLOOKUP(RunningBacks[[#This Row],[Name]],Rank[Player],Rank[Rk])</f>
        <v>#N/A</v>
      </c>
      <c r="I29" t="s">
        <v>12</v>
      </c>
      <c r="J29">
        <v>5</v>
      </c>
      <c r="K29" t="s">
        <v>109</v>
      </c>
      <c r="M29">
        <v>27</v>
      </c>
      <c r="O29" t="s">
        <v>2</v>
      </c>
      <c r="P29">
        <v>7</v>
      </c>
      <c r="Q29" t="s">
        <v>199</v>
      </c>
      <c r="S29">
        <v>27</v>
      </c>
      <c r="U29" t="s">
        <v>0</v>
      </c>
      <c r="V29">
        <v>7</v>
      </c>
      <c r="W29" t="s">
        <v>312</v>
      </c>
    </row>
    <row r="30" spans="1:23" x14ac:dyDescent="0.15">
      <c r="A30">
        <v>28</v>
      </c>
      <c r="B30" t="e" cm="1">
        <f t="array" ref="B30">_xlfn.XLOOKUP(QB[[#This Row],[Name]],Rank[[#All],[Player]],Rank[[#All],[Rk]])</f>
        <v>#N/A</v>
      </c>
      <c r="C30" t="s">
        <v>27</v>
      </c>
      <c r="D30">
        <v>11</v>
      </c>
      <c r="E30" t="s">
        <v>68</v>
      </c>
      <c r="F30" s="31"/>
      <c r="G30">
        <v>28</v>
      </c>
      <c r="H30" t="e">
        <f>_xlfn.XLOOKUP(RunningBacks[[#This Row],[Name]],Rank[Player],Rank[Rk])</f>
        <v>#N/A</v>
      </c>
      <c r="I30" t="s">
        <v>25</v>
      </c>
      <c r="J30">
        <v>8</v>
      </c>
      <c r="K30" t="s">
        <v>110</v>
      </c>
      <c r="M30">
        <v>28</v>
      </c>
      <c r="O30" t="s">
        <v>10</v>
      </c>
      <c r="P30">
        <v>8</v>
      </c>
      <c r="Q30" t="s">
        <v>200</v>
      </c>
      <c r="S30">
        <v>28</v>
      </c>
      <c r="U30" t="s">
        <v>3</v>
      </c>
      <c r="V30">
        <v>9</v>
      </c>
      <c r="W30" t="s">
        <v>313</v>
      </c>
    </row>
    <row r="31" spans="1:23" x14ac:dyDescent="0.15">
      <c r="A31">
        <v>29</v>
      </c>
      <c r="B31" t="e" cm="1">
        <f t="array" ref="B31">_xlfn.XLOOKUP(QB[[#This Row],[Name]],Rank[[#All],[Player]],Rank[[#All],[Rk]])</f>
        <v>#N/A</v>
      </c>
      <c r="C31" t="s">
        <v>28</v>
      </c>
      <c r="D31">
        <v>14</v>
      </c>
      <c r="E31" t="s">
        <v>69</v>
      </c>
      <c r="F31" s="31"/>
      <c r="G31">
        <v>29</v>
      </c>
      <c r="H31" t="e">
        <f>_xlfn.XLOOKUP(RunningBacks[[#This Row],[Name]],Rank[Player],Rank[Rk])</f>
        <v>#N/A</v>
      </c>
      <c r="I31" t="s">
        <v>28</v>
      </c>
      <c r="J31">
        <v>14</v>
      </c>
      <c r="K31" t="s">
        <v>111</v>
      </c>
      <c r="M31">
        <v>29</v>
      </c>
      <c r="O31" t="s">
        <v>1</v>
      </c>
      <c r="P31">
        <v>12</v>
      </c>
      <c r="Q31" t="s">
        <v>201</v>
      </c>
      <c r="S31">
        <v>29</v>
      </c>
      <c r="U31" t="s">
        <v>16</v>
      </c>
      <c r="V31">
        <v>9</v>
      </c>
      <c r="W31" t="s">
        <v>314</v>
      </c>
    </row>
    <row r="32" spans="1:23" x14ac:dyDescent="0.15">
      <c r="A32">
        <v>30</v>
      </c>
      <c r="B32" t="e" cm="1">
        <f t="array" ref="B32">_xlfn.XLOOKUP(QB[[#This Row],[Name]],Rank[[#All],[Player]],Rank[[#All],[Rk]])</f>
        <v>#N/A</v>
      </c>
      <c r="C32" t="s">
        <v>29</v>
      </c>
      <c r="D32">
        <v>10</v>
      </c>
      <c r="E32" t="s">
        <v>70</v>
      </c>
      <c r="F32" s="31"/>
      <c r="G32">
        <v>30</v>
      </c>
      <c r="H32" t="e">
        <f>_xlfn.XLOOKUP(RunningBacks[[#This Row],[Name]],Rank[Player],Rank[Rk])</f>
        <v>#N/A</v>
      </c>
      <c r="I32" t="s">
        <v>13</v>
      </c>
      <c r="J32">
        <v>8</v>
      </c>
      <c r="K32" t="s">
        <v>112</v>
      </c>
      <c r="M32">
        <v>30</v>
      </c>
      <c r="O32" t="s">
        <v>11</v>
      </c>
      <c r="P32">
        <v>14</v>
      </c>
      <c r="Q32" t="s">
        <v>202</v>
      </c>
      <c r="S32">
        <v>30</v>
      </c>
      <c r="U32" t="s">
        <v>2</v>
      </c>
      <c r="V32">
        <v>7</v>
      </c>
      <c r="W32" t="s">
        <v>315</v>
      </c>
    </row>
    <row r="33" spans="1:23" x14ac:dyDescent="0.15">
      <c r="A33">
        <v>31</v>
      </c>
      <c r="B33" t="e" cm="1">
        <f t="array" ref="B33">_xlfn.XLOOKUP(QB[[#This Row],[Name]],Rank[[#All],[Player]],Rank[[#All],[Rk]])</f>
        <v>#N/A</v>
      </c>
      <c r="C33" t="s">
        <v>30</v>
      </c>
      <c r="D33">
        <v>11</v>
      </c>
      <c r="E33" t="s">
        <v>71</v>
      </c>
      <c r="F33" s="31"/>
      <c r="G33">
        <v>31</v>
      </c>
      <c r="H33" t="e">
        <f>_xlfn.XLOOKUP(RunningBacks[[#This Row],[Name]],Rank[Player],Rank[Rk])</f>
        <v>#N/A</v>
      </c>
      <c r="I33" t="s">
        <v>14</v>
      </c>
      <c r="J33">
        <v>6</v>
      </c>
      <c r="K33" t="s">
        <v>113</v>
      </c>
      <c r="M33">
        <v>31</v>
      </c>
      <c r="O33" t="s">
        <v>0</v>
      </c>
      <c r="P33">
        <v>7</v>
      </c>
      <c r="Q33" t="s">
        <v>203</v>
      </c>
      <c r="S33">
        <v>31</v>
      </c>
      <c r="U33" t="s">
        <v>17</v>
      </c>
      <c r="V33">
        <v>14</v>
      </c>
      <c r="W33" t="s">
        <v>316</v>
      </c>
    </row>
    <row r="34" spans="1:23" x14ac:dyDescent="0.15">
      <c r="A34">
        <v>32</v>
      </c>
      <c r="B34" t="e" cm="1">
        <f t="array" ref="B34">_xlfn.XLOOKUP(QB[[#This Row],[Name]],Rank[[#All],[Player]],Rank[[#All],[Rk]])</f>
        <v>#N/A</v>
      </c>
      <c r="C34" t="s">
        <v>31</v>
      </c>
      <c r="D34">
        <v>9</v>
      </c>
      <c r="E34" t="s">
        <v>72</v>
      </c>
      <c r="G34">
        <v>32</v>
      </c>
      <c r="H34" t="e">
        <f>_xlfn.XLOOKUP(RunningBacks[[#This Row],[Name]],Rank[Player],Rank[Rk])</f>
        <v>#N/A</v>
      </c>
      <c r="I34" t="s">
        <v>6</v>
      </c>
      <c r="J34">
        <v>9</v>
      </c>
      <c r="K34" t="s">
        <v>114</v>
      </c>
      <c r="M34">
        <v>32</v>
      </c>
      <c r="O34" t="s">
        <v>21</v>
      </c>
      <c r="P34">
        <v>8</v>
      </c>
      <c r="Q34" t="s">
        <v>204</v>
      </c>
      <c r="S34">
        <v>32</v>
      </c>
      <c r="U34" t="s">
        <v>20</v>
      </c>
      <c r="V34">
        <v>12</v>
      </c>
      <c r="W34" t="s">
        <v>317</v>
      </c>
    </row>
    <row r="35" spans="1:23" x14ac:dyDescent="0.15">
      <c r="A35">
        <v>33</v>
      </c>
      <c r="B35" t="e" cm="1">
        <f t="array" ref="B35">_xlfn.XLOOKUP(QB[[#This Row],[Name]],Rank[[#All],[Player]],Rank[[#All],[Rk]])</f>
        <v>#N/A</v>
      </c>
      <c r="C35" t="s">
        <v>30</v>
      </c>
      <c r="D35">
        <v>11</v>
      </c>
      <c r="E35" t="s">
        <v>73</v>
      </c>
      <c r="G35">
        <v>33</v>
      </c>
      <c r="H35" t="e">
        <f>_xlfn.XLOOKUP(RunningBacks[[#This Row],[Name]],Rank[Player],Rank[Rk])</f>
        <v>#N/A</v>
      </c>
      <c r="I35" t="s">
        <v>1</v>
      </c>
      <c r="J35">
        <v>12</v>
      </c>
      <c r="K35" t="s">
        <v>115</v>
      </c>
      <c r="M35">
        <v>33</v>
      </c>
      <c r="O35" t="s">
        <v>13</v>
      </c>
      <c r="P35">
        <v>8</v>
      </c>
      <c r="Q35" t="s">
        <v>205</v>
      </c>
      <c r="S35">
        <v>33</v>
      </c>
      <c r="U35" t="s">
        <v>26</v>
      </c>
      <c r="V35">
        <v>8</v>
      </c>
      <c r="W35" t="s">
        <v>318</v>
      </c>
    </row>
    <row r="36" spans="1:23" x14ac:dyDescent="0.15">
      <c r="A36">
        <v>34</v>
      </c>
      <c r="B36" t="e" cm="1">
        <f t="array" ref="B36">_xlfn.XLOOKUP(QB[[#This Row],[Name]],Rank[[#All],[Player]],Rank[[#All],[Rk]])</f>
        <v>#N/A</v>
      </c>
      <c r="C36" t="s">
        <v>31</v>
      </c>
      <c r="D36">
        <v>9</v>
      </c>
      <c r="E36" t="s">
        <v>74</v>
      </c>
      <c r="G36">
        <v>34</v>
      </c>
      <c r="H36" t="e">
        <f>_xlfn.XLOOKUP(RunningBacks[[#This Row],[Name]],Rank[Player],Rank[Rk])</f>
        <v>#N/A</v>
      </c>
      <c r="I36" t="s">
        <v>16</v>
      </c>
      <c r="J36">
        <v>9</v>
      </c>
      <c r="K36" t="s">
        <v>116</v>
      </c>
      <c r="M36">
        <v>34</v>
      </c>
      <c r="O36" t="s">
        <v>27</v>
      </c>
      <c r="P36">
        <v>11</v>
      </c>
      <c r="Q36" t="s">
        <v>206</v>
      </c>
      <c r="S36">
        <v>34</v>
      </c>
      <c r="U36" t="s">
        <v>8</v>
      </c>
      <c r="V36">
        <v>12</v>
      </c>
      <c r="W36" t="s">
        <v>319</v>
      </c>
    </row>
    <row r="37" spans="1:23" x14ac:dyDescent="0.15">
      <c r="A37">
        <v>35</v>
      </c>
      <c r="B37" t="e" cm="1">
        <f t="array" ref="B37">_xlfn.XLOOKUP(QB[[#This Row],[Name]],Rank[[#All],[Player]],Rank[[#All],[Rk]])</f>
        <v>#N/A</v>
      </c>
      <c r="C37" t="s">
        <v>27</v>
      </c>
      <c r="D37">
        <v>11</v>
      </c>
      <c r="E37" t="s">
        <v>75</v>
      </c>
      <c r="G37">
        <v>35</v>
      </c>
      <c r="H37" t="e">
        <f>_xlfn.XLOOKUP(RunningBacks[[#This Row],[Name]],Rank[Player],Rank[Rk])</f>
        <v>#N/A</v>
      </c>
      <c r="I37" t="s">
        <v>8</v>
      </c>
      <c r="J37">
        <v>12</v>
      </c>
      <c r="K37" t="s">
        <v>117</v>
      </c>
      <c r="M37">
        <v>35</v>
      </c>
      <c r="O37" t="s">
        <v>20</v>
      </c>
      <c r="P37">
        <v>12</v>
      </c>
      <c r="Q37" t="s">
        <v>207</v>
      </c>
      <c r="S37">
        <v>35</v>
      </c>
      <c r="U37" t="s">
        <v>14</v>
      </c>
      <c r="V37">
        <v>6</v>
      </c>
      <c r="W37" t="s">
        <v>320</v>
      </c>
    </row>
    <row r="38" spans="1:23" x14ac:dyDescent="0.15">
      <c r="A38">
        <v>36</v>
      </c>
      <c r="B38" t="e" cm="1">
        <f t="array" ref="B38">_xlfn.XLOOKUP(QB[[#This Row],[Name]],Rank[[#All],[Player]],Rank[[#All],[Rk]])</f>
        <v>#N/A</v>
      </c>
      <c r="C38" t="s">
        <v>31</v>
      </c>
      <c r="D38">
        <v>9</v>
      </c>
      <c r="E38" t="s">
        <v>76</v>
      </c>
      <c r="G38">
        <v>36</v>
      </c>
      <c r="H38" t="e">
        <f>_xlfn.XLOOKUP(RunningBacks[[#This Row],[Name]],Rank[Player],Rank[Rk])</f>
        <v>#N/A</v>
      </c>
      <c r="I38" t="s">
        <v>31</v>
      </c>
      <c r="J38">
        <v>9</v>
      </c>
      <c r="K38" t="s">
        <v>118</v>
      </c>
      <c r="M38">
        <v>36</v>
      </c>
      <c r="O38" t="s">
        <v>6</v>
      </c>
      <c r="P38">
        <v>9</v>
      </c>
      <c r="Q38" t="s">
        <v>208</v>
      </c>
      <c r="S38">
        <v>36</v>
      </c>
      <c r="U38" t="s">
        <v>28</v>
      </c>
      <c r="V38">
        <v>14</v>
      </c>
      <c r="W38" t="s">
        <v>321</v>
      </c>
    </row>
    <row r="39" spans="1:23" x14ac:dyDescent="0.15">
      <c r="A39">
        <v>37</v>
      </c>
      <c r="B39" t="e" cm="1">
        <f t="array" ref="B39">_xlfn.XLOOKUP(QB[[#This Row],[Name]],Rank[[#All],[Player]],Rank[[#All],[Rk]])</f>
        <v>#N/A</v>
      </c>
      <c r="C39" t="s">
        <v>26</v>
      </c>
      <c r="D39">
        <v>8</v>
      </c>
      <c r="E39" t="s">
        <v>77</v>
      </c>
      <c r="G39">
        <v>37</v>
      </c>
      <c r="H39" t="e">
        <f>_xlfn.XLOOKUP(RunningBacks[[#This Row],[Name]],Rank[Player],Rank[Rk])</f>
        <v>#N/A</v>
      </c>
      <c r="I39" t="s">
        <v>18</v>
      </c>
      <c r="J39">
        <v>10</v>
      </c>
      <c r="K39" t="s">
        <v>119</v>
      </c>
      <c r="M39">
        <v>37</v>
      </c>
      <c r="O39" t="s">
        <v>30</v>
      </c>
      <c r="P39">
        <v>11</v>
      </c>
      <c r="Q39" t="s">
        <v>209</v>
      </c>
      <c r="S39">
        <v>37</v>
      </c>
      <c r="U39" t="s">
        <v>26</v>
      </c>
      <c r="V39">
        <v>8</v>
      </c>
      <c r="W39" t="s">
        <v>322</v>
      </c>
    </row>
    <row r="40" spans="1:23" x14ac:dyDescent="0.15">
      <c r="A40">
        <v>38</v>
      </c>
      <c r="B40" t="e" cm="1">
        <f t="array" ref="B40">_xlfn.XLOOKUP(QB[[#This Row],[Name]],Rank[[#All],[Player]],Rank[[#All],[Rk]])</f>
        <v>#N/A</v>
      </c>
      <c r="C40" t="s">
        <v>25</v>
      </c>
      <c r="D40">
        <v>8</v>
      </c>
      <c r="E40" t="s">
        <v>78</v>
      </c>
      <c r="G40">
        <v>38</v>
      </c>
      <c r="H40" t="e">
        <f>_xlfn.XLOOKUP(RunningBacks[[#This Row],[Name]],Rank[Player],Rank[Rk])</f>
        <v>#N/A</v>
      </c>
      <c r="I40" t="s">
        <v>17</v>
      </c>
      <c r="J40">
        <v>14</v>
      </c>
      <c r="K40" t="s">
        <v>120</v>
      </c>
      <c r="M40">
        <v>38</v>
      </c>
      <c r="O40" t="s">
        <v>15</v>
      </c>
      <c r="P40">
        <v>5</v>
      </c>
      <c r="Q40" t="s">
        <v>210</v>
      </c>
      <c r="S40">
        <v>38</v>
      </c>
      <c r="U40" t="s">
        <v>12</v>
      </c>
      <c r="V40">
        <v>5</v>
      </c>
      <c r="W40" t="s">
        <v>323</v>
      </c>
    </row>
    <row r="41" spans="1:23" x14ac:dyDescent="0.15">
      <c r="A41">
        <v>39</v>
      </c>
      <c r="B41" t="e" cm="1">
        <f t="array" ref="B41">_xlfn.XLOOKUP(QB[[#This Row],[Name]],Rank[[#All],[Player]],Rank[[#All],[Rk]])</f>
        <v>#N/A</v>
      </c>
      <c r="C41" t="s">
        <v>28</v>
      </c>
      <c r="D41">
        <v>14</v>
      </c>
      <c r="E41" t="s">
        <v>79</v>
      </c>
      <c r="G41">
        <v>39</v>
      </c>
      <c r="H41" t="e">
        <f>_xlfn.XLOOKUP(RunningBacks[[#This Row],[Name]],Rank[Player],Rank[Rk])</f>
        <v>#N/A</v>
      </c>
      <c r="I41" t="s">
        <v>19</v>
      </c>
      <c r="J41">
        <v>14</v>
      </c>
      <c r="K41" t="s">
        <v>121</v>
      </c>
      <c r="M41">
        <v>39</v>
      </c>
      <c r="O41" t="s">
        <v>7</v>
      </c>
      <c r="P41">
        <v>10</v>
      </c>
      <c r="Q41" t="s">
        <v>211</v>
      </c>
      <c r="S41">
        <v>39</v>
      </c>
      <c r="U41" t="s">
        <v>1</v>
      </c>
      <c r="V41">
        <v>12</v>
      </c>
      <c r="W41" t="s">
        <v>324</v>
      </c>
    </row>
    <row r="42" spans="1:23" x14ac:dyDescent="0.15">
      <c r="A42">
        <v>40</v>
      </c>
      <c r="B42" t="e" cm="1">
        <f t="array" ref="B42">_xlfn.XLOOKUP(QB[[#This Row],[Name]],Rank[[#All],[Player]],Rank[[#All],[Rk]])</f>
        <v>#N/A</v>
      </c>
      <c r="C42" t="s">
        <v>20</v>
      </c>
      <c r="D42">
        <v>12</v>
      </c>
      <c r="E42" t="s">
        <v>80</v>
      </c>
      <c r="G42">
        <v>40</v>
      </c>
      <c r="H42" t="e">
        <f>_xlfn.XLOOKUP(RunningBacks[[#This Row],[Name]],Rank[Player],Rank[Rk])</f>
        <v>#N/A</v>
      </c>
      <c r="I42" t="s">
        <v>29</v>
      </c>
      <c r="J42">
        <v>10</v>
      </c>
      <c r="K42" t="s">
        <v>122</v>
      </c>
      <c r="M42">
        <v>40</v>
      </c>
      <c r="O42" t="s">
        <v>18</v>
      </c>
      <c r="P42">
        <v>10</v>
      </c>
      <c r="Q42" t="s">
        <v>212</v>
      </c>
      <c r="S42">
        <v>40</v>
      </c>
      <c r="U42" t="s">
        <v>21</v>
      </c>
      <c r="V42">
        <v>8</v>
      </c>
      <c r="W42" t="s">
        <v>325</v>
      </c>
    </row>
    <row r="43" spans="1:23" x14ac:dyDescent="0.15">
      <c r="A43">
        <v>41</v>
      </c>
      <c r="B43" t="e" cm="1">
        <f t="array" ref="B43">_xlfn.XLOOKUP(QB[[#This Row],[Name]],Rank[[#All],[Player]],Rank[[#All],[Rk]])</f>
        <v>#N/A</v>
      </c>
      <c r="C43" t="s">
        <v>20</v>
      </c>
      <c r="D43">
        <v>12</v>
      </c>
      <c r="E43" t="s">
        <v>81</v>
      </c>
      <c r="G43">
        <v>41</v>
      </c>
      <c r="H43" t="e">
        <f>_xlfn.XLOOKUP(RunningBacks[[#This Row],[Name]],Rank[Player],Rank[Rk])</f>
        <v>#N/A</v>
      </c>
      <c r="I43" t="s">
        <v>1</v>
      </c>
      <c r="J43">
        <v>12</v>
      </c>
      <c r="K43" t="s">
        <v>123</v>
      </c>
      <c r="M43">
        <v>41</v>
      </c>
      <c r="O43" t="s">
        <v>11</v>
      </c>
      <c r="P43">
        <v>14</v>
      </c>
      <c r="Q43" t="s">
        <v>213</v>
      </c>
      <c r="S43">
        <v>41</v>
      </c>
      <c r="U43" t="s">
        <v>8</v>
      </c>
      <c r="V43">
        <v>12</v>
      </c>
      <c r="W43" t="s">
        <v>326</v>
      </c>
    </row>
    <row r="44" spans="1:23" x14ac:dyDescent="0.15">
      <c r="A44">
        <v>42</v>
      </c>
      <c r="B44" t="e" cm="1">
        <f t="array" ref="B44">_xlfn.XLOOKUP(QB[[#This Row],[Name]],Rank[[#All],[Player]],Rank[[#All],[Rk]])</f>
        <v>#N/A</v>
      </c>
      <c r="C44" t="s">
        <v>24</v>
      </c>
      <c r="D44">
        <v>5</v>
      </c>
      <c r="E44" t="s">
        <v>82</v>
      </c>
      <c r="G44">
        <v>42</v>
      </c>
      <c r="H44" t="e">
        <f>_xlfn.XLOOKUP(RunningBacks[[#This Row],[Name]],Rank[Player],Rank[Rk])</f>
        <v>#N/A</v>
      </c>
      <c r="I44" t="s">
        <v>22</v>
      </c>
      <c r="J44">
        <v>5</v>
      </c>
      <c r="K44" t="s">
        <v>124</v>
      </c>
      <c r="M44">
        <v>42</v>
      </c>
      <c r="O44" t="s">
        <v>12</v>
      </c>
      <c r="P44">
        <v>5</v>
      </c>
      <c r="Q44" t="s">
        <v>214</v>
      </c>
      <c r="S44">
        <v>42</v>
      </c>
      <c r="U44" t="s">
        <v>0</v>
      </c>
      <c r="V44">
        <v>7</v>
      </c>
      <c r="W44" t="s">
        <v>327</v>
      </c>
    </row>
    <row r="45" spans="1:23" x14ac:dyDescent="0.15">
      <c r="G45">
        <v>43</v>
      </c>
      <c r="H45" t="e">
        <f>_xlfn.XLOOKUP(RunningBacks[[#This Row],[Name]],Rank[Player],Rank[Rk])</f>
        <v>#N/A</v>
      </c>
      <c r="I45" t="s">
        <v>0</v>
      </c>
      <c r="J45">
        <v>7</v>
      </c>
      <c r="K45" t="s">
        <v>125</v>
      </c>
      <c r="M45">
        <v>43</v>
      </c>
      <c r="O45" t="s">
        <v>29</v>
      </c>
      <c r="P45">
        <v>10</v>
      </c>
      <c r="Q45" t="s">
        <v>215</v>
      </c>
      <c r="S45">
        <v>43</v>
      </c>
      <c r="U45" t="s">
        <v>7</v>
      </c>
      <c r="V45">
        <v>10</v>
      </c>
      <c r="W45" t="s">
        <v>328</v>
      </c>
    </row>
    <row r="46" spans="1:23" x14ac:dyDescent="0.15">
      <c r="G46">
        <v>44</v>
      </c>
      <c r="H46" t="e">
        <f>_xlfn.XLOOKUP(RunningBacks[[#This Row],[Name]],Rank[Player],Rank[Rk])</f>
        <v>#N/A</v>
      </c>
      <c r="I46" t="s">
        <v>28</v>
      </c>
      <c r="J46">
        <v>14</v>
      </c>
      <c r="K46" t="s">
        <v>126</v>
      </c>
      <c r="M46">
        <v>44</v>
      </c>
      <c r="O46" t="s">
        <v>19</v>
      </c>
      <c r="P46">
        <v>14</v>
      </c>
      <c r="Q46" t="s">
        <v>216</v>
      </c>
      <c r="S46">
        <v>44</v>
      </c>
      <c r="U46" t="s">
        <v>18</v>
      </c>
      <c r="V46">
        <v>10</v>
      </c>
      <c r="W46" t="s">
        <v>329</v>
      </c>
    </row>
    <row r="47" spans="1:23" x14ac:dyDescent="0.15">
      <c r="G47">
        <v>45</v>
      </c>
      <c r="H47" t="e">
        <f>_xlfn.XLOOKUP(RunningBacks[[#This Row],[Name]],Rank[Player],Rank[Rk])</f>
        <v>#N/A</v>
      </c>
      <c r="I47" t="s">
        <v>13</v>
      </c>
      <c r="J47">
        <v>8</v>
      </c>
      <c r="K47" t="s">
        <v>127</v>
      </c>
      <c r="M47">
        <v>45</v>
      </c>
      <c r="O47" t="s">
        <v>14</v>
      </c>
      <c r="P47">
        <v>6</v>
      </c>
      <c r="Q47" t="s">
        <v>217</v>
      </c>
      <c r="S47">
        <v>45</v>
      </c>
      <c r="U47" t="s">
        <v>22</v>
      </c>
      <c r="V47">
        <v>5</v>
      </c>
      <c r="W47" t="s">
        <v>330</v>
      </c>
    </row>
    <row r="48" spans="1:23" x14ac:dyDescent="0.15">
      <c r="G48">
        <v>46</v>
      </c>
      <c r="H48" t="e">
        <f>_xlfn.XLOOKUP(RunningBacks[[#This Row],[Name]],Rank[Player],Rank[Rk])</f>
        <v>#N/A</v>
      </c>
      <c r="I48" t="s">
        <v>18</v>
      </c>
      <c r="J48">
        <v>10</v>
      </c>
      <c r="K48" t="s">
        <v>128</v>
      </c>
      <c r="M48">
        <v>46</v>
      </c>
      <c r="O48" t="s">
        <v>15</v>
      </c>
      <c r="P48">
        <v>5</v>
      </c>
      <c r="Q48" t="s">
        <v>218</v>
      </c>
      <c r="S48">
        <v>46</v>
      </c>
      <c r="U48" t="s">
        <v>15</v>
      </c>
      <c r="V48">
        <v>5</v>
      </c>
      <c r="W48" t="s">
        <v>331</v>
      </c>
    </row>
    <row r="49" spans="7:17" x14ac:dyDescent="0.15">
      <c r="G49">
        <v>47</v>
      </c>
      <c r="H49" t="e">
        <f>_xlfn.XLOOKUP(RunningBacks[[#This Row],[Name]],Rank[Player],Rank[Rk])</f>
        <v>#N/A</v>
      </c>
      <c r="I49" t="s">
        <v>5</v>
      </c>
      <c r="J49">
        <v>8</v>
      </c>
      <c r="K49" t="s">
        <v>129</v>
      </c>
      <c r="M49">
        <v>47</v>
      </c>
      <c r="O49" t="s">
        <v>25</v>
      </c>
      <c r="P49">
        <v>8</v>
      </c>
      <c r="Q49" t="s">
        <v>219</v>
      </c>
    </row>
    <row r="50" spans="7:17" x14ac:dyDescent="0.15">
      <c r="G50">
        <v>48</v>
      </c>
      <c r="H50" t="e">
        <f>_xlfn.XLOOKUP(RunningBacks[[#This Row],[Name]],Rank[Player],Rank[Rk])</f>
        <v>#N/A</v>
      </c>
      <c r="I50" t="s">
        <v>26</v>
      </c>
      <c r="J50">
        <v>8</v>
      </c>
      <c r="K50" t="s">
        <v>130</v>
      </c>
      <c r="M50">
        <v>48</v>
      </c>
      <c r="O50" t="s">
        <v>0</v>
      </c>
      <c r="P50">
        <v>7</v>
      </c>
      <c r="Q50" t="s">
        <v>220</v>
      </c>
    </row>
    <row r="51" spans="7:17" x14ac:dyDescent="0.15">
      <c r="G51">
        <v>49</v>
      </c>
      <c r="H51" t="e">
        <f>_xlfn.XLOOKUP(RunningBacks[[#This Row],[Name]],Rank[Player],Rank[Rk])</f>
        <v>#N/A</v>
      </c>
      <c r="I51" t="s">
        <v>24</v>
      </c>
      <c r="J51">
        <v>5</v>
      </c>
      <c r="K51" t="s">
        <v>131</v>
      </c>
      <c r="M51">
        <v>49</v>
      </c>
      <c r="O51" t="s">
        <v>28</v>
      </c>
      <c r="P51">
        <v>14</v>
      </c>
      <c r="Q51" t="s">
        <v>221</v>
      </c>
    </row>
    <row r="52" spans="7:17" x14ac:dyDescent="0.15">
      <c r="G52">
        <v>50</v>
      </c>
      <c r="H52" t="e">
        <f>_xlfn.XLOOKUP(RunningBacks[[#This Row],[Name]],Rank[Player],Rank[Rk])</f>
        <v>#N/A</v>
      </c>
      <c r="I52" t="s">
        <v>23</v>
      </c>
      <c r="J52">
        <v>6</v>
      </c>
      <c r="K52" t="s">
        <v>132</v>
      </c>
      <c r="M52">
        <v>50</v>
      </c>
      <c r="O52" t="s">
        <v>23</v>
      </c>
      <c r="P52">
        <v>6</v>
      </c>
      <c r="Q52" t="s">
        <v>222</v>
      </c>
    </row>
    <row r="53" spans="7:17" x14ac:dyDescent="0.15">
      <c r="G53">
        <v>51</v>
      </c>
      <c r="H53" t="e">
        <f>_xlfn.XLOOKUP(RunningBacks[[#This Row],[Name]],Rank[Player],Rank[Rk])</f>
        <v>#N/A</v>
      </c>
      <c r="I53" t="s">
        <v>9</v>
      </c>
      <c r="J53">
        <v>12</v>
      </c>
      <c r="K53" t="s">
        <v>133</v>
      </c>
      <c r="M53">
        <v>51</v>
      </c>
      <c r="O53" t="s">
        <v>27</v>
      </c>
      <c r="P53">
        <v>11</v>
      </c>
      <c r="Q53" t="s">
        <v>223</v>
      </c>
    </row>
    <row r="54" spans="7:17" x14ac:dyDescent="0.15">
      <c r="G54">
        <v>52</v>
      </c>
      <c r="H54" t="e">
        <f>_xlfn.XLOOKUP(RunningBacks[[#This Row],[Name]],Rank[Player],Rank[Rk])</f>
        <v>#N/A</v>
      </c>
      <c r="I54" t="s">
        <v>31</v>
      </c>
      <c r="J54">
        <v>9</v>
      </c>
      <c r="K54" t="s">
        <v>134</v>
      </c>
      <c r="M54">
        <v>52</v>
      </c>
      <c r="O54" t="s">
        <v>8</v>
      </c>
      <c r="P54">
        <v>12</v>
      </c>
      <c r="Q54" t="s">
        <v>224</v>
      </c>
    </row>
    <row r="55" spans="7:17" x14ac:dyDescent="0.15">
      <c r="G55">
        <v>53</v>
      </c>
      <c r="H55" t="e">
        <f>_xlfn.XLOOKUP(RunningBacks[[#This Row],[Name]],Rank[Player],Rank[Rk])</f>
        <v>#N/A</v>
      </c>
      <c r="I55" t="s">
        <v>1</v>
      </c>
      <c r="J55">
        <v>12</v>
      </c>
      <c r="K55" t="s">
        <v>135</v>
      </c>
      <c r="M55">
        <v>53</v>
      </c>
      <c r="O55" t="s">
        <v>19</v>
      </c>
      <c r="P55">
        <v>14</v>
      </c>
      <c r="Q55" t="s">
        <v>225</v>
      </c>
    </row>
    <row r="56" spans="7:17" x14ac:dyDescent="0.15">
      <c r="G56">
        <v>54</v>
      </c>
      <c r="H56" t="e">
        <f>_xlfn.XLOOKUP(RunningBacks[[#This Row],[Name]],Rank[Player],Rank[Rk])</f>
        <v>#N/A</v>
      </c>
      <c r="I56" t="s">
        <v>7</v>
      </c>
      <c r="J56">
        <v>10</v>
      </c>
      <c r="K56" t="s">
        <v>136</v>
      </c>
      <c r="M56">
        <v>54</v>
      </c>
      <c r="O56" t="s">
        <v>17</v>
      </c>
      <c r="P56">
        <v>14</v>
      </c>
      <c r="Q56" t="s">
        <v>226</v>
      </c>
    </row>
    <row r="57" spans="7:17" x14ac:dyDescent="0.15">
      <c r="G57">
        <v>55</v>
      </c>
      <c r="H57" t="e">
        <f>_xlfn.XLOOKUP(RunningBacks[[#This Row],[Name]],Rank[Player],Rank[Rk])</f>
        <v>#N/A</v>
      </c>
      <c r="I57" t="s">
        <v>4</v>
      </c>
      <c r="J57">
        <v>10</v>
      </c>
      <c r="K57" t="s">
        <v>137</v>
      </c>
      <c r="M57">
        <v>55</v>
      </c>
      <c r="O57" t="s">
        <v>9</v>
      </c>
      <c r="P57">
        <v>12</v>
      </c>
      <c r="Q57" t="s">
        <v>227</v>
      </c>
    </row>
    <row r="58" spans="7:17" x14ac:dyDescent="0.15">
      <c r="G58">
        <v>56</v>
      </c>
      <c r="H58" t="e">
        <f>_xlfn.XLOOKUP(RunningBacks[[#This Row],[Name]],Rank[Player],Rank[Rk])</f>
        <v>#N/A</v>
      </c>
      <c r="I58" t="s">
        <v>11</v>
      </c>
      <c r="J58">
        <v>14</v>
      </c>
      <c r="K58" t="s">
        <v>138</v>
      </c>
      <c r="M58">
        <v>56</v>
      </c>
      <c r="O58" t="s">
        <v>7</v>
      </c>
      <c r="P58">
        <v>10</v>
      </c>
      <c r="Q58" t="s">
        <v>228</v>
      </c>
    </row>
    <row r="59" spans="7:17" x14ac:dyDescent="0.15">
      <c r="G59">
        <v>57</v>
      </c>
      <c r="H59" t="e">
        <f>_xlfn.XLOOKUP(RunningBacks[[#This Row],[Name]],Rank[Player],Rank[Rk])</f>
        <v>#N/A</v>
      </c>
      <c r="I59" t="s">
        <v>15</v>
      </c>
      <c r="J59">
        <v>5</v>
      </c>
      <c r="K59" t="s">
        <v>139</v>
      </c>
      <c r="M59">
        <v>57</v>
      </c>
      <c r="O59" t="s">
        <v>24</v>
      </c>
      <c r="P59">
        <v>5</v>
      </c>
      <c r="Q59" t="s">
        <v>229</v>
      </c>
    </row>
    <row r="60" spans="7:17" x14ac:dyDescent="0.15">
      <c r="G60">
        <v>58</v>
      </c>
      <c r="H60" t="e">
        <f>_xlfn.XLOOKUP(RunningBacks[[#This Row],[Name]],Rank[Player],Rank[Rk])</f>
        <v>#N/A</v>
      </c>
      <c r="I60" t="s">
        <v>12</v>
      </c>
      <c r="J60">
        <v>5</v>
      </c>
      <c r="K60" t="s">
        <v>140</v>
      </c>
      <c r="M60">
        <v>58</v>
      </c>
      <c r="O60" t="s">
        <v>22</v>
      </c>
      <c r="P60">
        <v>5</v>
      </c>
      <c r="Q60" t="s">
        <v>230</v>
      </c>
    </row>
    <row r="61" spans="7:17" x14ac:dyDescent="0.15">
      <c r="G61">
        <v>59</v>
      </c>
      <c r="H61" t="e">
        <f>_xlfn.XLOOKUP(RunningBacks[[#This Row],[Name]],Rank[Player],Rank[Rk])</f>
        <v>#N/A</v>
      </c>
      <c r="I61" t="s">
        <v>31</v>
      </c>
      <c r="J61">
        <v>9</v>
      </c>
      <c r="K61" t="s">
        <v>141</v>
      </c>
      <c r="M61">
        <v>59</v>
      </c>
      <c r="O61" t="s">
        <v>6</v>
      </c>
      <c r="P61">
        <v>9</v>
      </c>
      <c r="Q61" t="s">
        <v>231</v>
      </c>
    </row>
    <row r="62" spans="7:17" x14ac:dyDescent="0.15">
      <c r="G62">
        <v>60</v>
      </c>
      <c r="H62" t="e">
        <f>_xlfn.XLOOKUP(RunningBacks[[#This Row],[Name]],Rank[Player],Rank[Rk])</f>
        <v>#N/A</v>
      </c>
      <c r="I62" t="s">
        <v>12</v>
      </c>
      <c r="J62">
        <v>5</v>
      </c>
      <c r="K62" t="s">
        <v>142</v>
      </c>
      <c r="M62">
        <v>60</v>
      </c>
      <c r="O62" t="s">
        <v>8</v>
      </c>
      <c r="P62">
        <v>12</v>
      </c>
      <c r="Q62" t="s">
        <v>232</v>
      </c>
    </row>
    <row r="63" spans="7:17" x14ac:dyDescent="0.15">
      <c r="G63">
        <v>61</v>
      </c>
      <c r="H63" t="e">
        <f>_xlfn.XLOOKUP(RunningBacks[[#This Row],[Name]],Rank[Player],Rank[Rk])</f>
        <v>#N/A</v>
      </c>
      <c r="I63" t="s">
        <v>30</v>
      </c>
      <c r="J63">
        <v>11</v>
      </c>
      <c r="K63" t="s">
        <v>143</v>
      </c>
      <c r="M63">
        <v>61</v>
      </c>
      <c r="O63" t="s">
        <v>14</v>
      </c>
      <c r="P63">
        <v>6</v>
      </c>
      <c r="Q63" t="s">
        <v>233</v>
      </c>
    </row>
    <row r="64" spans="7:17" x14ac:dyDescent="0.15">
      <c r="G64">
        <v>62</v>
      </c>
      <c r="H64" t="e">
        <f>_xlfn.XLOOKUP(RunningBacks[[#This Row],[Name]],Rank[Player],Rank[Rk])</f>
        <v>#N/A</v>
      </c>
      <c r="I64" t="s">
        <v>2</v>
      </c>
      <c r="J64">
        <v>7</v>
      </c>
      <c r="K64" t="s">
        <v>144</v>
      </c>
      <c r="M64">
        <v>62</v>
      </c>
      <c r="O64" t="s">
        <v>24</v>
      </c>
      <c r="P64">
        <v>5</v>
      </c>
      <c r="Q64" t="s">
        <v>234</v>
      </c>
    </row>
    <row r="65" spans="7:17" x14ac:dyDescent="0.15">
      <c r="G65">
        <v>63</v>
      </c>
      <c r="H65" t="e">
        <f>_xlfn.XLOOKUP(RunningBacks[[#This Row],[Name]],Rank[Player],Rank[Rk])</f>
        <v>#N/A</v>
      </c>
      <c r="I65" t="s">
        <v>20</v>
      </c>
      <c r="J65">
        <v>12</v>
      </c>
      <c r="K65" t="s">
        <v>145</v>
      </c>
      <c r="M65">
        <v>63</v>
      </c>
      <c r="O65" t="s">
        <v>11</v>
      </c>
      <c r="P65">
        <v>14</v>
      </c>
      <c r="Q65" t="s">
        <v>235</v>
      </c>
    </row>
    <row r="66" spans="7:17" x14ac:dyDescent="0.15">
      <c r="G66">
        <v>64</v>
      </c>
      <c r="H66" t="e">
        <f>_xlfn.XLOOKUP(RunningBacks[[#This Row],[Name]],Rank[Player],Rank[Rk])</f>
        <v>#N/A</v>
      </c>
      <c r="I66" t="s">
        <v>13</v>
      </c>
      <c r="J66">
        <v>8</v>
      </c>
      <c r="K66" t="s">
        <v>146</v>
      </c>
      <c r="M66">
        <v>64</v>
      </c>
      <c r="O66" t="s">
        <v>5</v>
      </c>
      <c r="P66">
        <v>8</v>
      </c>
      <c r="Q66" t="s">
        <v>236</v>
      </c>
    </row>
    <row r="67" spans="7:17" x14ac:dyDescent="0.15">
      <c r="G67">
        <v>65</v>
      </c>
      <c r="H67" t="e">
        <f>_xlfn.XLOOKUP(RunningBacks[[#This Row],[Name]],Rank[Player],Rank[Rk])</f>
        <v>#N/A</v>
      </c>
      <c r="I67" t="s">
        <v>28</v>
      </c>
      <c r="J67">
        <v>14</v>
      </c>
      <c r="K67" t="s">
        <v>147</v>
      </c>
      <c r="M67">
        <v>65</v>
      </c>
      <c r="O67" t="s">
        <v>17</v>
      </c>
      <c r="P67">
        <v>14</v>
      </c>
      <c r="Q67" t="s">
        <v>237</v>
      </c>
    </row>
    <row r="68" spans="7:17" x14ac:dyDescent="0.15">
      <c r="G68">
        <v>66</v>
      </c>
      <c r="H68" t="e">
        <f>_xlfn.XLOOKUP(RunningBacks[[#This Row],[Name]],Rank[Player],Rank[Rk])</f>
        <v>#N/A</v>
      </c>
      <c r="I68" t="s">
        <v>14</v>
      </c>
      <c r="J68">
        <v>6</v>
      </c>
      <c r="K68" t="s">
        <v>148</v>
      </c>
      <c r="M68">
        <v>66</v>
      </c>
      <c r="O68" t="s">
        <v>2</v>
      </c>
      <c r="P68">
        <v>7</v>
      </c>
      <c r="Q68" t="s">
        <v>238</v>
      </c>
    </row>
    <row r="69" spans="7:17" x14ac:dyDescent="0.15">
      <c r="G69">
        <v>67</v>
      </c>
      <c r="H69" t="e">
        <f>_xlfn.XLOOKUP(RunningBacks[[#This Row],[Name]],Rank[Player],Rank[Rk])</f>
        <v>#N/A</v>
      </c>
      <c r="I69" t="s">
        <v>21</v>
      </c>
      <c r="J69">
        <v>8</v>
      </c>
      <c r="K69" t="s">
        <v>149</v>
      </c>
      <c r="M69">
        <v>67</v>
      </c>
      <c r="O69" t="s">
        <v>2</v>
      </c>
      <c r="P69">
        <v>7</v>
      </c>
      <c r="Q69" t="s">
        <v>239</v>
      </c>
    </row>
    <row r="70" spans="7:17" x14ac:dyDescent="0.15">
      <c r="G70">
        <v>68</v>
      </c>
      <c r="H70" t="e">
        <f>_xlfn.XLOOKUP(RunningBacks[[#This Row],[Name]],Rank[Player],Rank[Rk])</f>
        <v>#N/A</v>
      </c>
      <c r="I70" t="s">
        <v>3</v>
      </c>
      <c r="J70">
        <v>9</v>
      </c>
      <c r="K70" t="s">
        <v>150</v>
      </c>
      <c r="M70">
        <v>68</v>
      </c>
      <c r="O70" t="s">
        <v>29</v>
      </c>
      <c r="P70">
        <v>10</v>
      </c>
      <c r="Q70" t="s">
        <v>240</v>
      </c>
    </row>
    <row r="71" spans="7:17" x14ac:dyDescent="0.15">
      <c r="G71">
        <v>69</v>
      </c>
      <c r="H71" t="e">
        <f>_xlfn.XLOOKUP(RunningBacks[[#This Row],[Name]],Rank[Player],Rank[Rk])</f>
        <v>#N/A</v>
      </c>
      <c r="I71" t="s">
        <v>2</v>
      </c>
      <c r="J71">
        <v>7</v>
      </c>
      <c r="K71" t="s">
        <v>151</v>
      </c>
      <c r="M71">
        <v>69</v>
      </c>
      <c r="O71" t="s">
        <v>12</v>
      </c>
      <c r="P71">
        <v>5</v>
      </c>
      <c r="Q71" t="s">
        <v>241</v>
      </c>
    </row>
    <row r="72" spans="7:17" x14ac:dyDescent="0.15">
      <c r="G72">
        <v>70</v>
      </c>
      <c r="H72" t="e">
        <f>_xlfn.XLOOKUP(RunningBacks[[#This Row],[Name]],Rank[Player],Rank[Rk])</f>
        <v>#N/A</v>
      </c>
      <c r="I72" t="s">
        <v>19</v>
      </c>
      <c r="J72">
        <v>14</v>
      </c>
      <c r="K72" t="s">
        <v>152</v>
      </c>
      <c r="M72">
        <v>70</v>
      </c>
      <c r="O72" t="s">
        <v>0</v>
      </c>
      <c r="P72">
        <v>7</v>
      </c>
      <c r="Q72" t="s">
        <v>242</v>
      </c>
    </row>
    <row r="73" spans="7:17" x14ac:dyDescent="0.15">
      <c r="G73">
        <v>71</v>
      </c>
      <c r="H73" t="e">
        <f>_xlfn.XLOOKUP(RunningBacks[[#This Row],[Name]],Rank[Player],Rank[Rk])</f>
        <v>#N/A</v>
      </c>
      <c r="I73" t="s">
        <v>11</v>
      </c>
      <c r="J73">
        <v>14</v>
      </c>
      <c r="K73" t="s">
        <v>153</v>
      </c>
      <c r="M73">
        <v>71</v>
      </c>
      <c r="O73" t="s">
        <v>30</v>
      </c>
      <c r="P73">
        <v>11</v>
      </c>
      <c r="Q73" t="s">
        <v>243</v>
      </c>
    </row>
    <row r="74" spans="7:17" x14ac:dyDescent="0.15">
      <c r="G74">
        <v>72</v>
      </c>
      <c r="H74" t="e">
        <f>_xlfn.XLOOKUP(RunningBacks[[#This Row],[Name]],Rank[Player],Rank[Rk])</f>
        <v>#N/A</v>
      </c>
      <c r="I74" t="s">
        <v>20</v>
      </c>
      <c r="J74">
        <v>12</v>
      </c>
      <c r="K74" t="s">
        <v>154</v>
      </c>
      <c r="M74">
        <v>72</v>
      </c>
      <c r="O74" t="s">
        <v>31</v>
      </c>
      <c r="P74">
        <v>9</v>
      </c>
      <c r="Q74" t="s">
        <v>244</v>
      </c>
    </row>
    <row r="75" spans="7:17" x14ac:dyDescent="0.15">
      <c r="G75">
        <v>73</v>
      </c>
      <c r="H75" t="e">
        <f>_xlfn.XLOOKUP(RunningBacks[[#This Row],[Name]],Rank[Player],Rank[Rk])</f>
        <v>#N/A</v>
      </c>
      <c r="I75" t="s">
        <v>7</v>
      </c>
      <c r="J75">
        <v>10</v>
      </c>
      <c r="K75" t="s">
        <v>155</v>
      </c>
      <c r="M75">
        <v>73</v>
      </c>
      <c r="O75" t="s">
        <v>27</v>
      </c>
      <c r="P75">
        <v>11</v>
      </c>
      <c r="Q75" t="s">
        <v>245</v>
      </c>
    </row>
    <row r="76" spans="7:17" x14ac:dyDescent="0.15">
      <c r="G76">
        <v>74</v>
      </c>
      <c r="H76" t="e">
        <f>_xlfn.XLOOKUP(RunningBacks[[#This Row],[Name]],Rank[Player],Rank[Rk])</f>
        <v>#N/A</v>
      </c>
      <c r="I76" t="s">
        <v>14</v>
      </c>
      <c r="J76">
        <v>6</v>
      </c>
      <c r="K76" t="s">
        <v>156</v>
      </c>
      <c r="M76">
        <v>74</v>
      </c>
      <c r="O76" t="s">
        <v>27</v>
      </c>
      <c r="P76">
        <v>11</v>
      </c>
      <c r="Q76" t="s">
        <v>246</v>
      </c>
    </row>
    <row r="77" spans="7:17" x14ac:dyDescent="0.15">
      <c r="G77">
        <v>75</v>
      </c>
      <c r="H77" t="e">
        <f>_xlfn.XLOOKUP(RunningBacks[[#This Row],[Name]],Rank[Player],Rank[Rk])</f>
        <v>#N/A</v>
      </c>
      <c r="I77" t="s">
        <v>27</v>
      </c>
      <c r="J77">
        <v>11</v>
      </c>
      <c r="K77" t="s">
        <v>157</v>
      </c>
      <c r="M77">
        <v>75</v>
      </c>
      <c r="O77" t="s">
        <v>21</v>
      </c>
      <c r="P77">
        <v>8</v>
      </c>
      <c r="Q77" t="s">
        <v>247</v>
      </c>
    </row>
    <row r="78" spans="7:17" x14ac:dyDescent="0.15">
      <c r="G78">
        <v>76</v>
      </c>
      <c r="H78" t="e">
        <f>_xlfn.XLOOKUP(RunningBacks[[#This Row],[Name]],Rank[Player],Rank[Rk])</f>
        <v>#N/A</v>
      </c>
      <c r="I78" t="s">
        <v>14</v>
      </c>
      <c r="J78">
        <v>6</v>
      </c>
      <c r="K78" t="s">
        <v>158</v>
      </c>
      <c r="M78">
        <v>76</v>
      </c>
      <c r="O78" t="s">
        <v>16</v>
      </c>
      <c r="P78">
        <v>9</v>
      </c>
      <c r="Q78" t="s">
        <v>248</v>
      </c>
    </row>
    <row r="79" spans="7:17" x14ac:dyDescent="0.15">
      <c r="G79">
        <v>77</v>
      </c>
      <c r="H79" t="e">
        <f>_xlfn.XLOOKUP(RunningBacks[[#This Row],[Name]],Rank[Player],Rank[Rk])</f>
        <v>#N/A</v>
      </c>
      <c r="I79" t="s">
        <v>30</v>
      </c>
      <c r="J79">
        <v>11</v>
      </c>
      <c r="K79" t="s">
        <v>159</v>
      </c>
      <c r="M79">
        <v>77</v>
      </c>
      <c r="O79" t="s">
        <v>25</v>
      </c>
      <c r="P79">
        <v>8</v>
      </c>
      <c r="Q79" t="s">
        <v>249</v>
      </c>
    </row>
    <row r="80" spans="7:17" x14ac:dyDescent="0.15">
      <c r="G80">
        <v>78</v>
      </c>
      <c r="H80" t="e">
        <f>_xlfn.XLOOKUP(RunningBacks[[#This Row],[Name]],Rank[Player],Rank[Rk])</f>
        <v>#N/A</v>
      </c>
      <c r="I80" t="s">
        <v>26</v>
      </c>
      <c r="J80">
        <v>8</v>
      </c>
      <c r="K80" t="s">
        <v>160</v>
      </c>
      <c r="M80">
        <v>78</v>
      </c>
      <c r="O80" t="s">
        <v>28</v>
      </c>
      <c r="P80">
        <v>14</v>
      </c>
      <c r="Q80" t="s">
        <v>250</v>
      </c>
    </row>
    <row r="81" spans="7:17" x14ac:dyDescent="0.15">
      <c r="G81">
        <v>79</v>
      </c>
      <c r="H81" t="e">
        <f>_xlfn.XLOOKUP(RunningBacks[[#This Row],[Name]],Rank[Player],Rank[Rk])</f>
        <v>#N/A</v>
      </c>
      <c r="I81" t="s">
        <v>9</v>
      </c>
      <c r="J81">
        <v>12</v>
      </c>
      <c r="K81" t="s">
        <v>161</v>
      </c>
      <c r="M81">
        <v>79</v>
      </c>
      <c r="O81" t="s">
        <v>15</v>
      </c>
      <c r="P81">
        <v>5</v>
      </c>
      <c r="Q81" t="s">
        <v>251</v>
      </c>
    </row>
    <row r="82" spans="7:17" x14ac:dyDescent="0.15">
      <c r="G82">
        <v>80</v>
      </c>
      <c r="H82" t="e">
        <f>_xlfn.XLOOKUP(RunningBacks[[#This Row],[Name]],Rank[Player],Rank[Rk])</f>
        <v>#N/A</v>
      </c>
      <c r="I82" t="s">
        <v>18</v>
      </c>
      <c r="J82">
        <v>10</v>
      </c>
      <c r="K82" t="s">
        <v>162</v>
      </c>
      <c r="M82">
        <v>80</v>
      </c>
      <c r="O82" t="s">
        <v>18</v>
      </c>
      <c r="P82">
        <v>10</v>
      </c>
      <c r="Q82" t="s">
        <v>252</v>
      </c>
    </row>
    <row r="83" spans="7:17" x14ac:dyDescent="0.15">
      <c r="G83">
        <v>81</v>
      </c>
      <c r="H83" t="e">
        <f>_xlfn.XLOOKUP(RunningBacks[[#This Row],[Name]],Rank[Player],Rank[Rk])</f>
        <v>#N/A</v>
      </c>
      <c r="I83" t="s">
        <v>16</v>
      </c>
      <c r="J83">
        <v>9</v>
      </c>
      <c r="K83" t="s">
        <v>163</v>
      </c>
      <c r="M83">
        <v>81</v>
      </c>
      <c r="O83" t="s">
        <v>21</v>
      </c>
      <c r="P83">
        <v>8</v>
      </c>
      <c r="Q83" t="s">
        <v>253</v>
      </c>
    </row>
    <row r="84" spans="7:17" x14ac:dyDescent="0.15">
      <c r="G84">
        <v>82</v>
      </c>
      <c r="H84" t="e">
        <f>_xlfn.XLOOKUP(RunningBacks[[#This Row],[Name]],Rank[Player],Rank[Rk])</f>
        <v>#N/A</v>
      </c>
      <c r="I84" t="s">
        <v>22</v>
      </c>
      <c r="J84">
        <v>5</v>
      </c>
      <c r="K84" t="s">
        <v>164</v>
      </c>
      <c r="M84">
        <v>82</v>
      </c>
      <c r="O84" t="s">
        <v>21</v>
      </c>
      <c r="P84">
        <v>8</v>
      </c>
      <c r="Q84" t="s">
        <v>254</v>
      </c>
    </row>
    <row r="85" spans="7:17" x14ac:dyDescent="0.15">
      <c r="G85">
        <v>83</v>
      </c>
      <c r="H85" t="e">
        <f>_xlfn.XLOOKUP(RunningBacks[[#This Row],[Name]],Rank[Player],Rank[Rk])</f>
        <v>#N/A</v>
      </c>
      <c r="I85" t="s">
        <v>6</v>
      </c>
      <c r="J85">
        <v>9</v>
      </c>
      <c r="K85" t="s">
        <v>165</v>
      </c>
      <c r="M85">
        <v>83</v>
      </c>
      <c r="O85" t="s">
        <v>9</v>
      </c>
      <c r="P85">
        <v>12</v>
      </c>
      <c r="Q85" t="s">
        <v>255</v>
      </c>
    </row>
    <row r="86" spans="7:17" x14ac:dyDescent="0.15">
      <c r="G86">
        <v>84</v>
      </c>
      <c r="H86" t="e">
        <f>_xlfn.XLOOKUP(RunningBacks[[#This Row],[Name]],Rank[Player],Rank[Rk])</f>
        <v>#N/A</v>
      </c>
      <c r="I86" t="s">
        <v>7</v>
      </c>
      <c r="J86">
        <v>10</v>
      </c>
      <c r="K86" t="s">
        <v>166</v>
      </c>
      <c r="M86">
        <v>84</v>
      </c>
      <c r="O86" t="s">
        <v>4</v>
      </c>
      <c r="P86">
        <v>10</v>
      </c>
      <c r="Q86" t="s">
        <v>256</v>
      </c>
    </row>
    <row r="87" spans="7:17" x14ac:dyDescent="0.15">
      <c r="G87">
        <v>85</v>
      </c>
      <c r="H87" t="e">
        <f>_xlfn.XLOOKUP(RunningBacks[[#This Row],[Name]],Rank[Player],Rank[Rk])</f>
        <v>#N/A</v>
      </c>
      <c r="I87" t="s">
        <v>30</v>
      </c>
      <c r="J87">
        <v>11</v>
      </c>
      <c r="K87" t="s">
        <v>167</v>
      </c>
      <c r="M87">
        <v>85</v>
      </c>
      <c r="O87" t="s">
        <v>31</v>
      </c>
      <c r="P87">
        <v>9</v>
      </c>
      <c r="Q87" t="s">
        <v>257</v>
      </c>
    </row>
    <row r="88" spans="7:17" x14ac:dyDescent="0.15">
      <c r="G88">
        <v>86</v>
      </c>
      <c r="H88" t="e">
        <f>_xlfn.XLOOKUP(RunningBacks[[#This Row],[Name]],Rank[Player],Rank[Rk])</f>
        <v>#N/A</v>
      </c>
      <c r="I88" t="s">
        <v>27</v>
      </c>
      <c r="J88">
        <v>11</v>
      </c>
      <c r="K88" t="s">
        <v>168</v>
      </c>
      <c r="M88">
        <v>86</v>
      </c>
      <c r="O88" t="s">
        <v>5</v>
      </c>
      <c r="P88">
        <v>8</v>
      </c>
      <c r="Q88" t="s">
        <v>258</v>
      </c>
    </row>
    <row r="89" spans="7:17" x14ac:dyDescent="0.15">
      <c r="G89">
        <v>87</v>
      </c>
      <c r="H89" t="e">
        <f>_xlfn.XLOOKUP(RunningBacks[[#This Row],[Name]],Rank[Player],Rank[Rk])</f>
        <v>#N/A</v>
      </c>
      <c r="I89" t="s">
        <v>17</v>
      </c>
      <c r="J89">
        <v>14</v>
      </c>
      <c r="K89" t="s">
        <v>169</v>
      </c>
      <c r="M89">
        <v>87</v>
      </c>
      <c r="O89" t="s">
        <v>20</v>
      </c>
      <c r="P89">
        <v>12</v>
      </c>
      <c r="Q89" t="s">
        <v>259</v>
      </c>
    </row>
    <row r="90" spans="7:17" x14ac:dyDescent="0.15">
      <c r="G90">
        <v>88</v>
      </c>
      <c r="H90" t="e">
        <f>_xlfn.XLOOKUP(RunningBacks[[#This Row],[Name]],Rank[Player],Rank[Rk])</f>
        <v>#N/A</v>
      </c>
      <c r="I90" t="s">
        <v>8</v>
      </c>
      <c r="J90">
        <v>12</v>
      </c>
      <c r="K90" t="s">
        <v>170</v>
      </c>
      <c r="M90">
        <v>88</v>
      </c>
      <c r="O90" t="s">
        <v>29</v>
      </c>
      <c r="P90">
        <v>10</v>
      </c>
      <c r="Q90" t="s">
        <v>260</v>
      </c>
    </row>
    <row r="91" spans="7:17" x14ac:dyDescent="0.15">
      <c r="G91">
        <v>89</v>
      </c>
      <c r="H91" t="e">
        <f>_xlfn.XLOOKUP(RunningBacks[[#This Row],[Name]],Rank[Player],Rank[Rk])</f>
        <v>#N/A</v>
      </c>
      <c r="I91" t="s">
        <v>9</v>
      </c>
      <c r="J91">
        <v>12</v>
      </c>
      <c r="K91" t="s">
        <v>171</v>
      </c>
      <c r="M91">
        <v>89</v>
      </c>
      <c r="O91" t="s">
        <v>6</v>
      </c>
      <c r="P91">
        <v>9</v>
      </c>
      <c r="Q91" t="s">
        <v>261</v>
      </c>
    </row>
    <row r="92" spans="7:17" x14ac:dyDescent="0.15">
      <c r="G92">
        <v>90</v>
      </c>
      <c r="H92" t="e">
        <f>_xlfn.XLOOKUP(RunningBacks[[#This Row],[Name]],Rank[Player],Rank[Rk])</f>
        <v>#N/A</v>
      </c>
      <c r="I92" t="s">
        <v>15</v>
      </c>
      <c r="J92">
        <v>5</v>
      </c>
      <c r="K92" t="s">
        <v>172</v>
      </c>
      <c r="M92">
        <v>90</v>
      </c>
      <c r="O92" t="s">
        <v>30</v>
      </c>
      <c r="P92">
        <v>11</v>
      </c>
      <c r="Q92" t="s">
        <v>262</v>
      </c>
    </row>
    <row r="93" spans="7:17" x14ac:dyDescent="0.15">
      <c r="M93">
        <v>91</v>
      </c>
      <c r="O93" t="s">
        <v>15</v>
      </c>
      <c r="P93">
        <v>5</v>
      </c>
      <c r="Q93" t="s">
        <v>263</v>
      </c>
    </row>
    <row r="94" spans="7:17" x14ac:dyDescent="0.15">
      <c r="M94">
        <v>92</v>
      </c>
      <c r="O94" t="s">
        <v>19</v>
      </c>
      <c r="P94">
        <v>14</v>
      </c>
      <c r="Q94" t="s">
        <v>264</v>
      </c>
    </row>
    <row r="95" spans="7:17" x14ac:dyDescent="0.15">
      <c r="M95">
        <v>93</v>
      </c>
      <c r="O95" t="s">
        <v>14</v>
      </c>
      <c r="P95">
        <v>6</v>
      </c>
      <c r="Q95" t="s">
        <v>265</v>
      </c>
    </row>
    <row r="96" spans="7:17" x14ac:dyDescent="0.15">
      <c r="M96">
        <v>94</v>
      </c>
      <c r="O96" t="s">
        <v>10</v>
      </c>
      <c r="P96">
        <v>8</v>
      </c>
      <c r="Q96" t="s">
        <v>266</v>
      </c>
    </row>
    <row r="97" spans="13:17" x14ac:dyDescent="0.15">
      <c r="M97">
        <v>95</v>
      </c>
      <c r="O97" t="s">
        <v>26</v>
      </c>
      <c r="P97">
        <v>8</v>
      </c>
      <c r="Q97" t="s">
        <v>267</v>
      </c>
    </row>
    <row r="98" spans="13:17" x14ac:dyDescent="0.15">
      <c r="M98">
        <v>96</v>
      </c>
      <c r="O98" t="s">
        <v>1</v>
      </c>
      <c r="P98">
        <v>12</v>
      </c>
      <c r="Q98" t="s">
        <v>268</v>
      </c>
    </row>
    <row r="99" spans="13:17" x14ac:dyDescent="0.15">
      <c r="M99">
        <v>97</v>
      </c>
      <c r="O99" t="s">
        <v>16</v>
      </c>
      <c r="P99">
        <v>9</v>
      </c>
      <c r="Q99" t="s">
        <v>269</v>
      </c>
    </row>
    <row r="100" spans="13:17" x14ac:dyDescent="0.15">
      <c r="M100">
        <v>98</v>
      </c>
      <c r="O100" t="s">
        <v>13</v>
      </c>
      <c r="P100">
        <v>8</v>
      </c>
      <c r="Q100" t="s">
        <v>270</v>
      </c>
    </row>
    <row r="101" spans="13:17" x14ac:dyDescent="0.15">
      <c r="M101">
        <v>99</v>
      </c>
      <c r="O101" t="s">
        <v>8</v>
      </c>
      <c r="P101">
        <v>12</v>
      </c>
      <c r="Q101" t="s">
        <v>271</v>
      </c>
    </row>
    <row r="102" spans="13:17" x14ac:dyDescent="0.15">
      <c r="M102">
        <v>100</v>
      </c>
      <c r="O102" t="s">
        <v>1</v>
      </c>
      <c r="P102">
        <v>12</v>
      </c>
      <c r="Q102" t="s">
        <v>272</v>
      </c>
    </row>
    <row r="103" spans="13:17" x14ac:dyDescent="0.15">
      <c r="M103">
        <v>101</v>
      </c>
      <c r="O103" t="s">
        <v>23</v>
      </c>
      <c r="P103">
        <v>6</v>
      </c>
      <c r="Q103" t="s">
        <v>273</v>
      </c>
    </row>
    <row r="104" spans="13:17" x14ac:dyDescent="0.15">
      <c r="M104">
        <v>102</v>
      </c>
      <c r="O104" t="s">
        <v>7</v>
      </c>
      <c r="P104">
        <v>10</v>
      </c>
      <c r="Q104" t="s">
        <v>274</v>
      </c>
    </row>
    <row r="105" spans="13:17" x14ac:dyDescent="0.15">
      <c r="M105">
        <v>103</v>
      </c>
      <c r="O105" t="s">
        <v>22</v>
      </c>
      <c r="P105">
        <v>5</v>
      </c>
      <c r="Q105" t="s">
        <v>275</v>
      </c>
    </row>
    <row r="106" spans="13:17" x14ac:dyDescent="0.15">
      <c r="M106">
        <v>104</v>
      </c>
      <c r="O106" t="s">
        <v>10</v>
      </c>
      <c r="P106">
        <v>8</v>
      </c>
      <c r="Q106" t="s">
        <v>276</v>
      </c>
    </row>
    <row r="107" spans="13:17" x14ac:dyDescent="0.15">
      <c r="M107">
        <v>105</v>
      </c>
      <c r="O107" t="s">
        <v>9</v>
      </c>
      <c r="P107">
        <v>12</v>
      </c>
      <c r="Q107" t="s">
        <v>277</v>
      </c>
    </row>
    <row r="108" spans="13:17" x14ac:dyDescent="0.15">
      <c r="M108">
        <v>106</v>
      </c>
      <c r="O108" t="s">
        <v>0</v>
      </c>
      <c r="P108">
        <v>7</v>
      </c>
      <c r="Q108" t="s">
        <v>278</v>
      </c>
    </row>
    <row r="109" spans="13:17" x14ac:dyDescent="0.15">
      <c r="M109">
        <v>107</v>
      </c>
      <c r="O109" t="s">
        <v>19</v>
      </c>
      <c r="P109">
        <v>14</v>
      </c>
      <c r="Q109" t="s">
        <v>279</v>
      </c>
    </row>
    <row r="110" spans="13:17" x14ac:dyDescent="0.15">
      <c r="M110">
        <v>108</v>
      </c>
      <c r="O110" t="s">
        <v>19</v>
      </c>
      <c r="P110">
        <v>14</v>
      </c>
      <c r="Q110" t="s">
        <v>280</v>
      </c>
    </row>
    <row r="111" spans="13:17" x14ac:dyDescent="0.15">
      <c r="M111">
        <v>109</v>
      </c>
      <c r="O111" t="s">
        <v>15</v>
      </c>
      <c r="P111">
        <v>5</v>
      </c>
      <c r="Q111" t="s">
        <v>281</v>
      </c>
    </row>
    <row r="112" spans="13:17" x14ac:dyDescent="0.15">
      <c r="M112">
        <v>110</v>
      </c>
      <c r="O112" t="s">
        <v>3</v>
      </c>
      <c r="P112">
        <v>9</v>
      </c>
      <c r="Q112" t="s">
        <v>282</v>
      </c>
    </row>
    <row r="113" spans="13:17" x14ac:dyDescent="0.15">
      <c r="M113">
        <v>111</v>
      </c>
      <c r="O113" t="s">
        <v>18</v>
      </c>
      <c r="P113">
        <v>10</v>
      </c>
      <c r="Q113" t="s">
        <v>283</v>
      </c>
    </row>
    <row r="114" spans="13:17" x14ac:dyDescent="0.15">
      <c r="M114">
        <v>112</v>
      </c>
      <c r="O114" t="s">
        <v>17</v>
      </c>
      <c r="P114">
        <v>14</v>
      </c>
      <c r="Q114" t="s">
        <v>284</v>
      </c>
    </row>
    <row r="115" spans="13:17" x14ac:dyDescent="0.15">
      <c r="M115">
        <v>113</v>
      </c>
      <c r="O115" t="s">
        <v>9</v>
      </c>
      <c r="P115">
        <v>12</v>
      </c>
      <c r="Q115" t="s">
        <v>285</v>
      </c>
    </row>
    <row r="183" spans="11:11" x14ac:dyDescent="0.15">
      <c r="K183" t="e">
        <f>+#REF!&amp;""&amp;#REF!</f>
        <v>#REF!</v>
      </c>
    </row>
    <row r="185" spans="11:11" x14ac:dyDescent="0.15">
      <c r="K185" t="e">
        <f>+#REF!&amp;""&amp;#REF!</f>
        <v>#REF!</v>
      </c>
    </row>
    <row r="187" spans="11:11" x14ac:dyDescent="0.15">
      <c r="K187" t="e">
        <f>+#REF!&amp;""&amp;#REF!</f>
        <v>#REF!</v>
      </c>
    </row>
    <row r="189" spans="11:11" x14ac:dyDescent="0.15">
      <c r="K189" t="e">
        <f>+#REF!&amp;""&amp;#REF!</f>
        <v>#REF!</v>
      </c>
    </row>
    <row r="191" spans="11:11" x14ac:dyDescent="0.15">
      <c r="K191" t="e">
        <f>+#REF!&amp;""&amp;#REF!</f>
        <v>#REF!</v>
      </c>
    </row>
    <row r="193" spans="11:11" x14ac:dyDescent="0.15">
      <c r="K193" t="e">
        <f>+#REF!&amp;""&amp;#REF!</f>
        <v>#REF!</v>
      </c>
    </row>
  </sheetData>
  <sortState xmlns:xlrd2="http://schemas.microsoft.com/office/spreadsheetml/2017/richdata2" ref="S3:W94">
    <sortCondition ref="S3:S94"/>
  </sortState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F3FB-ECCE-4439-B638-A5B652E542F2}">
  <dimension ref="A4:L204"/>
  <sheetViews>
    <sheetView tabSelected="1" workbookViewId="0">
      <selection activeCell="I5" sqref="I5"/>
    </sheetView>
  </sheetViews>
  <sheetFormatPr baseColWidth="10" defaultColWidth="9" defaultRowHeight="13" x14ac:dyDescent="0.15"/>
  <cols>
    <col min="3" max="3" width="15.3984375" customWidth="1"/>
    <col min="9" max="9" width="11.3984375" customWidth="1"/>
    <col min="12" max="12" width="18.19921875" bestFit="1" customWidth="1"/>
  </cols>
  <sheetData>
    <row r="4" spans="1:12" x14ac:dyDescent="0.15">
      <c r="A4" t="s">
        <v>333</v>
      </c>
      <c r="B4" t="s">
        <v>334</v>
      </c>
      <c r="C4" t="s">
        <v>335</v>
      </c>
      <c r="D4" t="s">
        <v>36</v>
      </c>
      <c r="E4" t="s">
        <v>37</v>
      </c>
      <c r="H4" t="s">
        <v>35</v>
      </c>
      <c r="I4" t="s">
        <v>332</v>
      </c>
      <c r="J4" t="s">
        <v>36</v>
      </c>
      <c r="K4" t="s">
        <v>37</v>
      </c>
      <c r="L4" t="s">
        <v>38</v>
      </c>
    </row>
    <row r="5" spans="1:12" x14ac:dyDescent="0.15">
      <c r="A5">
        <v>1</v>
      </c>
      <c r="B5" t="s">
        <v>336</v>
      </c>
      <c r="C5" t="s">
        <v>337</v>
      </c>
      <c r="D5" t="s">
        <v>24</v>
      </c>
      <c r="E5">
        <v>5</v>
      </c>
      <c r="H5">
        <v>1</v>
      </c>
      <c r="I5">
        <f>_xlfn.XLOOKUP(Table7[[#This Row],[Name]],Table6[Player],Table6[Rk])</f>
        <v>37</v>
      </c>
      <c r="J5" t="s">
        <v>0</v>
      </c>
      <c r="K5">
        <v>7</v>
      </c>
      <c r="L5" t="s">
        <v>41</v>
      </c>
    </row>
    <row r="6" spans="1:12" x14ac:dyDescent="0.15">
      <c r="A6">
        <v>2</v>
      </c>
      <c r="B6" t="s">
        <v>338</v>
      </c>
      <c r="C6" t="s">
        <v>340</v>
      </c>
      <c r="D6" t="s">
        <v>4</v>
      </c>
      <c r="E6">
        <v>10</v>
      </c>
      <c r="H6">
        <v>2</v>
      </c>
      <c r="I6">
        <f>_xlfn.XLOOKUP(Table7[[#This Row],[Name]],Table6[Player],Table6[Rk])</f>
        <v>46</v>
      </c>
      <c r="J6" t="s">
        <v>1</v>
      </c>
      <c r="K6">
        <v>12</v>
      </c>
      <c r="L6" t="s">
        <v>475</v>
      </c>
    </row>
    <row r="7" spans="1:12" x14ac:dyDescent="0.15">
      <c r="A7">
        <v>3</v>
      </c>
      <c r="B7" t="s">
        <v>336</v>
      </c>
      <c r="C7" t="s">
        <v>344</v>
      </c>
      <c r="D7" t="s">
        <v>10</v>
      </c>
      <c r="E7">
        <v>8</v>
      </c>
      <c r="H7">
        <v>3</v>
      </c>
      <c r="I7">
        <f>_xlfn.XLOOKUP(Table7[[#This Row],[Name]],Table6[Player],Table6[Rk])</f>
        <v>41</v>
      </c>
      <c r="J7" t="s">
        <v>2</v>
      </c>
      <c r="K7">
        <v>7</v>
      </c>
      <c r="L7" t="s">
        <v>43</v>
      </c>
    </row>
    <row r="8" spans="1:12" x14ac:dyDescent="0.15">
      <c r="A8">
        <v>4</v>
      </c>
      <c r="B8" t="s">
        <v>338</v>
      </c>
      <c r="C8" t="s">
        <v>348</v>
      </c>
      <c r="D8" t="s">
        <v>23</v>
      </c>
      <c r="E8">
        <v>6</v>
      </c>
      <c r="H8">
        <v>4</v>
      </c>
      <c r="I8">
        <f>_xlfn.XLOOKUP(Table7[[#This Row],[Name]],Table6[Player],Table6[Rk])</f>
        <v>63</v>
      </c>
      <c r="J8" t="s">
        <v>3</v>
      </c>
      <c r="K8">
        <v>9</v>
      </c>
      <c r="L8" t="s">
        <v>44</v>
      </c>
    </row>
    <row r="9" spans="1:12" x14ac:dyDescent="0.15">
      <c r="A9">
        <v>5</v>
      </c>
      <c r="B9" t="s">
        <v>338</v>
      </c>
      <c r="C9" t="s">
        <v>351</v>
      </c>
      <c r="D9" t="s">
        <v>10</v>
      </c>
      <c r="E9">
        <v>8</v>
      </c>
      <c r="H9">
        <v>5</v>
      </c>
      <c r="I9">
        <f>_xlfn.XLOOKUP(Table7[[#This Row],[Name]],Table6[Player],Table6[Rk])</f>
        <v>75</v>
      </c>
      <c r="J9" t="s">
        <v>4</v>
      </c>
      <c r="K9">
        <v>10</v>
      </c>
      <c r="L9" t="s">
        <v>45</v>
      </c>
    </row>
    <row r="10" spans="1:12" x14ac:dyDescent="0.15">
      <c r="A10">
        <v>6</v>
      </c>
      <c r="B10" t="s">
        <v>338</v>
      </c>
      <c r="C10" t="s">
        <v>354</v>
      </c>
      <c r="D10" t="s">
        <v>26</v>
      </c>
      <c r="E10">
        <v>8</v>
      </c>
      <c r="H10">
        <v>6</v>
      </c>
      <c r="I10">
        <f>_xlfn.XLOOKUP(Table7[[#This Row],[Name]],Table6[Player],Table6[Rk])</f>
        <v>87</v>
      </c>
      <c r="J10" t="s">
        <v>5</v>
      </c>
      <c r="K10">
        <v>8</v>
      </c>
      <c r="L10" t="s">
        <v>46</v>
      </c>
    </row>
    <row r="11" spans="1:12" x14ac:dyDescent="0.15">
      <c r="A11">
        <v>7</v>
      </c>
      <c r="B11" t="s">
        <v>336</v>
      </c>
      <c r="C11" t="s">
        <v>357</v>
      </c>
      <c r="D11" t="s">
        <v>3</v>
      </c>
      <c r="E11">
        <v>9</v>
      </c>
      <c r="H11">
        <v>7</v>
      </c>
      <c r="I11">
        <f>_xlfn.XLOOKUP(Table7[[#This Row],[Name]],Table6[Player],Table6[Rk])</f>
        <v>76</v>
      </c>
      <c r="J11" t="s">
        <v>6</v>
      </c>
      <c r="K11">
        <v>9</v>
      </c>
      <c r="L11" t="s">
        <v>47</v>
      </c>
    </row>
    <row r="12" spans="1:12" x14ac:dyDescent="0.15">
      <c r="A12">
        <v>8</v>
      </c>
      <c r="B12" t="s">
        <v>336</v>
      </c>
      <c r="C12" t="s">
        <v>360</v>
      </c>
      <c r="D12" t="s">
        <v>21</v>
      </c>
      <c r="E12">
        <v>8</v>
      </c>
      <c r="H12">
        <v>8</v>
      </c>
      <c r="I12">
        <f>_xlfn.XLOOKUP(Table7[[#This Row],[Name]],Table6[Player],Table6[Rk])</f>
        <v>93</v>
      </c>
      <c r="J12" t="s">
        <v>7</v>
      </c>
      <c r="K12">
        <v>10</v>
      </c>
      <c r="L12" t="s">
        <v>48</v>
      </c>
    </row>
    <row r="13" spans="1:12" x14ac:dyDescent="0.15">
      <c r="A13">
        <v>9</v>
      </c>
      <c r="B13" t="s">
        <v>338</v>
      </c>
      <c r="C13" t="s">
        <v>363</v>
      </c>
      <c r="D13" t="s">
        <v>18</v>
      </c>
      <c r="E13">
        <v>10</v>
      </c>
      <c r="H13">
        <v>9</v>
      </c>
      <c r="I13">
        <f>_xlfn.XLOOKUP(Table7[[#This Row],[Name]],Table6[Player],Table6[Rk])</f>
        <v>110</v>
      </c>
      <c r="J13" t="s">
        <v>8</v>
      </c>
      <c r="K13">
        <v>12</v>
      </c>
      <c r="L13" t="s">
        <v>49</v>
      </c>
    </row>
    <row r="14" spans="1:12" x14ac:dyDescent="0.15">
      <c r="A14">
        <v>10</v>
      </c>
      <c r="B14" t="s">
        <v>338</v>
      </c>
      <c r="C14" t="s">
        <v>366</v>
      </c>
      <c r="D14" t="s">
        <v>13</v>
      </c>
      <c r="E14">
        <v>8</v>
      </c>
      <c r="H14">
        <v>10</v>
      </c>
      <c r="I14">
        <f>_xlfn.XLOOKUP(Table7[[#This Row],[Name]],Table6[Player],Table6[Rk])</f>
        <v>103</v>
      </c>
      <c r="J14" t="s">
        <v>9</v>
      </c>
      <c r="K14">
        <v>12</v>
      </c>
      <c r="L14" t="s">
        <v>50</v>
      </c>
    </row>
    <row r="15" spans="1:12" x14ac:dyDescent="0.15">
      <c r="A15">
        <v>11</v>
      </c>
      <c r="B15" t="s">
        <v>336</v>
      </c>
      <c r="C15" t="s">
        <v>369</v>
      </c>
      <c r="D15" t="s">
        <v>11</v>
      </c>
      <c r="E15">
        <v>14</v>
      </c>
      <c r="H15">
        <v>11</v>
      </c>
      <c r="I15">
        <f>_xlfn.XLOOKUP(Table7[[#This Row],[Name]],Table6[Player],Table6[Rk])</f>
        <v>94</v>
      </c>
      <c r="J15" t="s">
        <v>10</v>
      </c>
      <c r="K15">
        <v>8</v>
      </c>
      <c r="L15" t="s">
        <v>51</v>
      </c>
    </row>
    <row r="16" spans="1:12" x14ac:dyDescent="0.15">
      <c r="A16">
        <v>12</v>
      </c>
      <c r="B16" t="s">
        <v>336</v>
      </c>
      <c r="C16" t="s">
        <v>372</v>
      </c>
      <c r="D16" t="s">
        <v>2</v>
      </c>
      <c r="E16">
        <v>7</v>
      </c>
      <c r="H16">
        <v>12</v>
      </c>
      <c r="I16">
        <f>_xlfn.XLOOKUP(Table7[[#This Row],[Name]],Table6[Player],Table6[Rk])</f>
        <v>119</v>
      </c>
      <c r="J16" t="s">
        <v>11</v>
      </c>
      <c r="K16">
        <v>14</v>
      </c>
      <c r="L16" t="s">
        <v>52</v>
      </c>
    </row>
    <row r="17" spans="1:12" x14ac:dyDescent="0.15">
      <c r="A17">
        <v>13</v>
      </c>
      <c r="B17" t="s">
        <v>338</v>
      </c>
      <c r="C17" t="s">
        <v>375</v>
      </c>
      <c r="D17" t="s">
        <v>24</v>
      </c>
      <c r="E17">
        <v>5</v>
      </c>
      <c r="H17">
        <v>13</v>
      </c>
      <c r="I17">
        <f>_xlfn.XLOOKUP(Table7[[#This Row],[Name]],Table6[Player],Table6[Rk])</f>
        <v>125</v>
      </c>
      <c r="J17" t="s">
        <v>12</v>
      </c>
      <c r="K17">
        <v>5</v>
      </c>
      <c r="L17" t="s">
        <v>53</v>
      </c>
    </row>
    <row r="18" spans="1:12" x14ac:dyDescent="0.15">
      <c r="A18">
        <v>14</v>
      </c>
      <c r="B18" t="s">
        <v>338</v>
      </c>
      <c r="C18" t="s">
        <v>379</v>
      </c>
      <c r="D18" t="s">
        <v>28</v>
      </c>
      <c r="E18">
        <v>14</v>
      </c>
      <c r="H18">
        <v>14</v>
      </c>
      <c r="I18">
        <f>_xlfn.XLOOKUP(Table7[[#This Row],[Name]],Table6[Player],Table6[Rk])</f>
        <v>135</v>
      </c>
      <c r="J18" t="s">
        <v>13</v>
      </c>
      <c r="K18">
        <v>8</v>
      </c>
      <c r="L18" t="s">
        <v>54</v>
      </c>
    </row>
    <row r="19" spans="1:12" x14ac:dyDescent="0.15">
      <c r="A19">
        <v>15</v>
      </c>
      <c r="B19" t="s">
        <v>338</v>
      </c>
      <c r="C19" t="s">
        <v>382</v>
      </c>
      <c r="D19" t="s">
        <v>20</v>
      </c>
      <c r="E19">
        <v>12</v>
      </c>
      <c r="H19">
        <v>15</v>
      </c>
      <c r="I19">
        <f>_xlfn.XLOOKUP(Table7[[#This Row],[Name]],Table6[Player],Table6[Rk])</f>
        <v>123</v>
      </c>
      <c r="J19" t="s">
        <v>14</v>
      </c>
      <c r="K19">
        <v>6</v>
      </c>
      <c r="L19" t="s">
        <v>55</v>
      </c>
    </row>
    <row r="20" spans="1:12" x14ac:dyDescent="0.15">
      <c r="A20">
        <v>16</v>
      </c>
      <c r="B20" t="s">
        <v>336</v>
      </c>
      <c r="C20" t="s">
        <v>385</v>
      </c>
      <c r="D20" t="s">
        <v>20</v>
      </c>
      <c r="E20">
        <v>12</v>
      </c>
      <c r="H20">
        <v>16</v>
      </c>
      <c r="I20">
        <f>_xlfn.XLOOKUP(Table7[[#This Row],[Name]],Table6[Player],Table6[Rk])</f>
        <v>139</v>
      </c>
      <c r="J20" t="s">
        <v>15</v>
      </c>
      <c r="K20">
        <v>5</v>
      </c>
      <c r="L20" t="s">
        <v>56</v>
      </c>
    </row>
    <row r="21" spans="1:12" x14ac:dyDescent="0.15">
      <c r="A21">
        <v>17</v>
      </c>
      <c r="B21" t="s">
        <v>336</v>
      </c>
      <c r="C21" t="s">
        <v>388</v>
      </c>
      <c r="D21" t="s">
        <v>15</v>
      </c>
      <c r="E21">
        <v>5</v>
      </c>
      <c r="H21">
        <v>17</v>
      </c>
      <c r="I21">
        <f>_xlfn.XLOOKUP(Table7[[#This Row],[Name]],Table6[Player],Table6[Rk])</f>
        <v>165</v>
      </c>
      <c r="J21" t="s">
        <v>16</v>
      </c>
      <c r="K21">
        <v>9</v>
      </c>
      <c r="L21" t="s">
        <v>57</v>
      </c>
    </row>
    <row r="22" spans="1:12" x14ac:dyDescent="0.15">
      <c r="A22">
        <v>18</v>
      </c>
      <c r="B22" t="s">
        <v>336</v>
      </c>
      <c r="C22" t="s">
        <v>391</v>
      </c>
      <c r="D22" t="s">
        <v>6</v>
      </c>
      <c r="E22">
        <v>9</v>
      </c>
      <c r="H22">
        <v>18</v>
      </c>
      <c r="I22">
        <f>_xlfn.XLOOKUP(Table7[[#This Row],[Name]],Table6[Player],Table6[Rk])</f>
        <v>167</v>
      </c>
      <c r="J22" t="s">
        <v>17</v>
      </c>
      <c r="K22">
        <v>14</v>
      </c>
      <c r="L22" t="s">
        <v>58</v>
      </c>
    </row>
    <row r="23" spans="1:12" x14ac:dyDescent="0.15">
      <c r="A23">
        <v>19</v>
      </c>
      <c r="B23" t="s">
        <v>338</v>
      </c>
      <c r="C23" t="s">
        <v>394</v>
      </c>
      <c r="D23" t="s">
        <v>14</v>
      </c>
      <c r="E23">
        <v>6</v>
      </c>
      <c r="H23">
        <v>19</v>
      </c>
      <c r="I23">
        <f>_xlfn.XLOOKUP(Table7[[#This Row],[Name]],Table6[Player],Table6[Rk])</f>
        <v>156</v>
      </c>
      <c r="J23" t="s">
        <v>18</v>
      </c>
      <c r="K23">
        <v>10</v>
      </c>
      <c r="L23" t="s">
        <v>59</v>
      </c>
    </row>
    <row r="24" spans="1:12" x14ac:dyDescent="0.15">
      <c r="A24">
        <v>20</v>
      </c>
      <c r="B24" t="s">
        <v>338</v>
      </c>
      <c r="C24" t="s">
        <v>397</v>
      </c>
      <c r="D24" t="s">
        <v>5</v>
      </c>
      <c r="E24">
        <v>8</v>
      </c>
      <c r="H24">
        <v>20</v>
      </c>
      <c r="I24">
        <f>_xlfn.XLOOKUP(Table7[[#This Row],[Name]],Table6[Player],Table6[Rk])</f>
        <v>179</v>
      </c>
      <c r="J24" t="s">
        <v>19</v>
      </c>
      <c r="K24">
        <v>14</v>
      </c>
      <c r="L24" t="s">
        <v>60</v>
      </c>
    </row>
    <row r="25" spans="1:12" x14ac:dyDescent="0.15">
      <c r="A25">
        <v>21</v>
      </c>
      <c r="B25" t="s">
        <v>338</v>
      </c>
      <c r="C25" t="s">
        <v>400</v>
      </c>
      <c r="D25" t="s">
        <v>25</v>
      </c>
      <c r="E25">
        <v>8</v>
      </c>
      <c r="H25">
        <v>21</v>
      </c>
      <c r="I25">
        <f>_xlfn.XLOOKUP(Table7[[#This Row],[Name]],Table6[Player],Table6[Rk])</f>
        <v>173</v>
      </c>
      <c r="J25" t="s">
        <v>20</v>
      </c>
      <c r="K25">
        <v>12</v>
      </c>
      <c r="L25" t="s">
        <v>61</v>
      </c>
    </row>
    <row r="26" spans="1:12" x14ac:dyDescent="0.15">
      <c r="A26">
        <v>22</v>
      </c>
      <c r="B26" t="s">
        <v>338</v>
      </c>
      <c r="C26" t="s">
        <v>403</v>
      </c>
      <c r="D26" t="s">
        <v>3</v>
      </c>
      <c r="E26">
        <v>9</v>
      </c>
      <c r="H26">
        <v>22</v>
      </c>
      <c r="I26">
        <f>_xlfn.XLOOKUP(Table7[[#This Row],[Name]],Table6[Player],Table6[Rk])</f>
        <v>170</v>
      </c>
      <c r="J26" t="s">
        <v>21</v>
      </c>
      <c r="K26">
        <v>8</v>
      </c>
      <c r="L26" t="s">
        <v>62</v>
      </c>
    </row>
    <row r="27" spans="1:12" x14ac:dyDescent="0.15">
      <c r="A27">
        <v>23</v>
      </c>
      <c r="B27" t="s">
        <v>338</v>
      </c>
      <c r="C27" t="s">
        <v>406</v>
      </c>
      <c r="D27" t="s">
        <v>8</v>
      </c>
      <c r="E27">
        <v>12</v>
      </c>
      <c r="H27">
        <v>23</v>
      </c>
      <c r="I27">
        <f>_xlfn.XLOOKUP(Table7[[#This Row],[Name]],Table6[Player],Table6[Rk])</f>
        <v>194</v>
      </c>
      <c r="J27" t="s">
        <v>22</v>
      </c>
      <c r="K27">
        <v>5</v>
      </c>
      <c r="L27" t="s">
        <v>63</v>
      </c>
    </row>
    <row r="28" spans="1:12" x14ac:dyDescent="0.15">
      <c r="A28">
        <v>24</v>
      </c>
      <c r="B28" t="s">
        <v>338</v>
      </c>
      <c r="C28" t="s">
        <v>409</v>
      </c>
      <c r="D28" t="s">
        <v>16</v>
      </c>
      <c r="E28">
        <v>9</v>
      </c>
      <c r="H28">
        <v>24</v>
      </c>
      <c r="I28">
        <f>_xlfn.XLOOKUP(Table7[[#This Row],[Name]],Table6[Player],Table6[Rk])</f>
        <v>183</v>
      </c>
      <c r="J28" t="s">
        <v>23</v>
      </c>
      <c r="K28">
        <v>6</v>
      </c>
      <c r="L28" t="s">
        <v>64</v>
      </c>
    </row>
    <row r="29" spans="1:12" x14ac:dyDescent="0.15">
      <c r="A29">
        <v>25</v>
      </c>
      <c r="B29" t="s">
        <v>338</v>
      </c>
      <c r="C29" t="s">
        <v>412</v>
      </c>
      <c r="D29" t="s">
        <v>12</v>
      </c>
      <c r="E29">
        <v>5</v>
      </c>
      <c r="H29">
        <v>25</v>
      </c>
      <c r="I29">
        <f>_xlfn.XLOOKUP(Table7[[#This Row],[Name]],Table6[Player],Table6[Rk])</f>
        <v>175</v>
      </c>
      <c r="J29" t="s">
        <v>24</v>
      </c>
      <c r="K29">
        <v>5</v>
      </c>
      <c r="L29" t="s">
        <v>65</v>
      </c>
    </row>
    <row r="30" spans="1:12" x14ac:dyDescent="0.15">
      <c r="A30">
        <v>26</v>
      </c>
      <c r="B30" t="s">
        <v>336</v>
      </c>
      <c r="C30" t="s">
        <v>416</v>
      </c>
      <c r="D30" t="s">
        <v>0</v>
      </c>
      <c r="E30">
        <v>7</v>
      </c>
      <c r="H30">
        <v>26</v>
      </c>
      <c r="I30">
        <f>_xlfn.XLOOKUP(Table7[[#This Row],[Name]],Table6[Player],Table6[Rk])</f>
        <v>195</v>
      </c>
      <c r="J30" t="s">
        <v>25</v>
      </c>
      <c r="K30">
        <v>8</v>
      </c>
      <c r="L30" t="s">
        <v>66</v>
      </c>
    </row>
    <row r="31" spans="1:12" x14ac:dyDescent="0.15">
      <c r="A31">
        <v>27</v>
      </c>
      <c r="B31" t="s">
        <v>336</v>
      </c>
      <c r="C31" t="s">
        <v>419</v>
      </c>
      <c r="D31" t="s">
        <v>4</v>
      </c>
      <c r="E31">
        <v>10</v>
      </c>
      <c r="H31">
        <v>27</v>
      </c>
      <c r="I31">
        <f>_xlfn.XLOOKUP(Table7[[#This Row],[Name]],Table6[Player],Table6[Rk])</f>
        <v>197</v>
      </c>
      <c r="J31" t="s">
        <v>26</v>
      </c>
      <c r="K31">
        <v>8</v>
      </c>
      <c r="L31" t="s">
        <v>67</v>
      </c>
    </row>
    <row r="32" spans="1:12" x14ac:dyDescent="0.15">
      <c r="A32">
        <v>28</v>
      </c>
      <c r="B32" t="s">
        <v>336</v>
      </c>
      <c r="C32" t="s">
        <v>422</v>
      </c>
      <c r="D32" t="s">
        <v>27</v>
      </c>
      <c r="E32">
        <v>11</v>
      </c>
      <c r="H32">
        <v>28</v>
      </c>
      <c r="I32" t="e">
        <f>_xlfn.XLOOKUP(Table7[[#This Row],[Name]],Table6[Player],Table6[Rk])</f>
        <v>#N/A</v>
      </c>
      <c r="J32" t="s">
        <v>27</v>
      </c>
      <c r="K32">
        <v>11</v>
      </c>
      <c r="L32" t="s">
        <v>68</v>
      </c>
    </row>
    <row r="33" spans="1:12" x14ac:dyDescent="0.15">
      <c r="A33">
        <v>29</v>
      </c>
      <c r="B33" t="s">
        <v>336</v>
      </c>
      <c r="C33" t="s">
        <v>425</v>
      </c>
      <c r="D33" t="s">
        <v>26</v>
      </c>
      <c r="E33">
        <v>8</v>
      </c>
      <c r="H33">
        <v>29</v>
      </c>
      <c r="I33" t="e">
        <f>_xlfn.XLOOKUP(Table7[[#This Row],[Name]],Table6[Player],Table6[Rk])</f>
        <v>#N/A</v>
      </c>
      <c r="J33" t="s">
        <v>28</v>
      </c>
      <c r="K33">
        <v>14</v>
      </c>
      <c r="L33" t="s">
        <v>69</v>
      </c>
    </row>
    <row r="34" spans="1:12" x14ac:dyDescent="0.15">
      <c r="A34">
        <v>30</v>
      </c>
      <c r="B34" t="s">
        <v>336</v>
      </c>
      <c r="C34" t="s">
        <v>428</v>
      </c>
      <c r="D34" t="s">
        <v>30</v>
      </c>
      <c r="E34">
        <v>11</v>
      </c>
      <c r="H34">
        <v>30</v>
      </c>
      <c r="I34" t="e">
        <f>_xlfn.XLOOKUP(Table7[[#This Row],[Name]],Table6[Player],Table6[Rk])</f>
        <v>#N/A</v>
      </c>
      <c r="J34" t="s">
        <v>29</v>
      </c>
      <c r="K34">
        <v>10</v>
      </c>
      <c r="L34" t="s">
        <v>70</v>
      </c>
    </row>
    <row r="35" spans="1:12" x14ac:dyDescent="0.15">
      <c r="A35">
        <v>31</v>
      </c>
      <c r="B35" t="s">
        <v>338</v>
      </c>
      <c r="C35" t="s">
        <v>431</v>
      </c>
      <c r="D35" t="s">
        <v>6</v>
      </c>
      <c r="E35">
        <v>9</v>
      </c>
      <c r="H35">
        <v>31</v>
      </c>
      <c r="I35" t="e">
        <f>_xlfn.XLOOKUP(Table7[[#This Row],[Name]],Table6[Player],Table6[Rk])</f>
        <v>#N/A</v>
      </c>
      <c r="J35" t="s">
        <v>30</v>
      </c>
      <c r="K35">
        <v>11</v>
      </c>
      <c r="L35" t="s">
        <v>71</v>
      </c>
    </row>
    <row r="36" spans="1:12" x14ac:dyDescent="0.15">
      <c r="A36">
        <v>32</v>
      </c>
      <c r="B36" t="s">
        <v>346</v>
      </c>
      <c r="C36" t="s">
        <v>434</v>
      </c>
      <c r="D36" t="s">
        <v>21</v>
      </c>
      <c r="E36">
        <v>8</v>
      </c>
      <c r="H36">
        <v>32</v>
      </c>
      <c r="I36" t="e">
        <f>_xlfn.XLOOKUP(Table7[[#This Row],[Name]],Table6[Player],Table6[Rk])</f>
        <v>#N/A</v>
      </c>
      <c r="J36" t="s">
        <v>31</v>
      </c>
      <c r="K36">
        <v>9</v>
      </c>
      <c r="L36" t="s">
        <v>72</v>
      </c>
    </row>
    <row r="37" spans="1:12" x14ac:dyDescent="0.15">
      <c r="A37">
        <v>33</v>
      </c>
      <c r="B37" t="s">
        <v>338</v>
      </c>
      <c r="C37" t="s">
        <v>437</v>
      </c>
      <c r="D37" t="s">
        <v>9</v>
      </c>
      <c r="E37">
        <v>12</v>
      </c>
      <c r="H37">
        <v>33</v>
      </c>
      <c r="I37" t="e">
        <f>_xlfn.XLOOKUP(Table7[[#This Row],[Name]],Table6[Player],Table6[Rk])</f>
        <v>#N/A</v>
      </c>
      <c r="J37" t="s">
        <v>30</v>
      </c>
      <c r="K37">
        <v>11</v>
      </c>
      <c r="L37" t="s">
        <v>73</v>
      </c>
    </row>
    <row r="38" spans="1:12" x14ac:dyDescent="0.15">
      <c r="A38">
        <v>34</v>
      </c>
      <c r="B38" t="s">
        <v>338</v>
      </c>
      <c r="C38" t="s">
        <v>440</v>
      </c>
      <c r="D38" t="s">
        <v>1</v>
      </c>
      <c r="E38">
        <v>12</v>
      </c>
      <c r="H38">
        <v>34</v>
      </c>
      <c r="I38" t="e">
        <f>_xlfn.XLOOKUP(Table7[[#This Row],[Name]],Table6[Player],Table6[Rk])</f>
        <v>#N/A</v>
      </c>
      <c r="J38" t="s">
        <v>31</v>
      </c>
      <c r="K38">
        <v>9</v>
      </c>
      <c r="L38" t="s">
        <v>74</v>
      </c>
    </row>
    <row r="39" spans="1:12" x14ac:dyDescent="0.15">
      <c r="A39">
        <v>35</v>
      </c>
      <c r="B39" t="s">
        <v>338</v>
      </c>
      <c r="C39" t="s">
        <v>443</v>
      </c>
      <c r="D39" t="s">
        <v>26</v>
      </c>
      <c r="E39">
        <v>8</v>
      </c>
      <c r="H39">
        <v>35</v>
      </c>
      <c r="I39" t="e">
        <f>_xlfn.XLOOKUP(Table7[[#This Row],[Name]],Table6[Player],Table6[Rk])</f>
        <v>#N/A</v>
      </c>
      <c r="J39" t="s">
        <v>27</v>
      </c>
      <c r="K39">
        <v>11</v>
      </c>
      <c r="L39" t="s">
        <v>75</v>
      </c>
    </row>
    <row r="40" spans="1:12" x14ac:dyDescent="0.15">
      <c r="A40">
        <v>36</v>
      </c>
      <c r="B40" t="s">
        <v>336</v>
      </c>
      <c r="C40" t="s">
        <v>446</v>
      </c>
      <c r="D40" t="s">
        <v>8</v>
      </c>
      <c r="E40">
        <v>12</v>
      </c>
      <c r="H40">
        <v>36</v>
      </c>
      <c r="I40" t="e">
        <f>_xlfn.XLOOKUP(Table7[[#This Row],[Name]],Table6[Player],Table6[Rk])</f>
        <v>#N/A</v>
      </c>
      <c r="J40" t="s">
        <v>31</v>
      </c>
      <c r="K40">
        <v>9</v>
      </c>
      <c r="L40" t="s">
        <v>76</v>
      </c>
    </row>
    <row r="41" spans="1:12" x14ac:dyDescent="0.15">
      <c r="A41">
        <v>37</v>
      </c>
      <c r="B41" t="s">
        <v>342</v>
      </c>
      <c r="C41" t="s">
        <v>41</v>
      </c>
      <c r="D41" t="s">
        <v>0</v>
      </c>
      <c r="E41">
        <v>7</v>
      </c>
      <c r="H41">
        <v>37</v>
      </c>
      <c r="I41" t="e">
        <f>_xlfn.XLOOKUP(Table7[[#This Row],[Name]],Table6[Player],Table6[Rk])</f>
        <v>#N/A</v>
      </c>
      <c r="J41" t="s">
        <v>26</v>
      </c>
      <c r="K41">
        <v>8</v>
      </c>
      <c r="L41" t="s">
        <v>77</v>
      </c>
    </row>
    <row r="42" spans="1:12" x14ac:dyDescent="0.15">
      <c r="A42">
        <v>38</v>
      </c>
      <c r="B42" t="s">
        <v>338</v>
      </c>
      <c r="C42" t="s">
        <v>451</v>
      </c>
      <c r="D42" t="s">
        <v>31</v>
      </c>
      <c r="E42">
        <v>9</v>
      </c>
      <c r="H42">
        <v>38</v>
      </c>
      <c r="I42" t="e">
        <f>_xlfn.XLOOKUP(Table7[[#This Row],[Name]],Table6[Player],Table6[Rk])</f>
        <v>#N/A</v>
      </c>
      <c r="J42" t="s">
        <v>25</v>
      </c>
      <c r="K42">
        <v>8</v>
      </c>
      <c r="L42" t="s">
        <v>78</v>
      </c>
    </row>
    <row r="43" spans="1:12" x14ac:dyDescent="0.15">
      <c r="A43">
        <v>39</v>
      </c>
      <c r="B43" t="s">
        <v>338</v>
      </c>
      <c r="C43" t="s">
        <v>454</v>
      </c>
      <c r="D43" t="s">
        <v>22</v>
      </c>
      <c r="E43">
        <v>5</v>
      </c>
      <c r="H43">
        <v>39</v>
      </c>
      <c r="I43" t="e">
        <f>_xlfn.XLOOKUP(Table7[[#This Row],[Name]],Table6[Player],Table6[Rk])</f>
        <v>#N/A</v>
      </c>
      <c r="J43" t="s">
        <v>28</v>
      </c>
      <c r="K43">
        <v>14</v>
      </c>
      <c r="L43" t="s">
        <v>79</v>
      </c>
    </row>
    <row r="44" spans="1:12" x14ac:dyDescent="0.15">
      <c r="A44">
        <v>40</v>
      </c>
      <c r="B44" t="s">
        <v>346</v>
      </c>
      <c r="C44" t="s">
        <v>457</v>
      </c>
      <c r="D44" t="s">
        <v>5</v>
      </c>
      <c r="E44">
        <v>8</v>
      </c>
      <c r="H44">
        <v>40</v>
      </c>
      <c r="I44" t="e">
        <f>_xlfn.XLOOKUP(Table7[[#This Row],[Name]],Table6[Player],Table6[Rk])</f>
        <v>#N/A</v>
      </c>
      <c r="J44" t="s">
        <v>20</v>
      </c>
      <c r="K44">
        <v>12</v>
      </c>
      <c r="L44" t="s">
        <v>80</v>
      </c>
    </row>
    <row r="45" spans="1:12" x14ac:dyDescent="0.15">
      <c r="A45">
        <v>41</v>
      </c>
      <c r="B45" t="s">
        <v>342</v>
      </c>
      <c r="C45" t="s">
        <v>460</v>
      </c>
      <c r="D45" t="s">
        <v>2</v>
      </c>
      <c r="E45">
        <v>7</v>
      </c>
      <c r="H45">
        <v>41</v>
      </c>
      <c r="I45" t="e">
        <f>_xlfn.XLOOKUP(Table7[[#This Row],[Name]],Table6[Player],Table6[Rk])</f>
        <v>#N/A</v>
      </c>
      <c r="J45" t="s">
        <v>20</v>
      </c>
      <c r="K45">
        <v>12</v>
      </c>
      <c r="L45" t="s">
        <v>81</v>
      </c>
    </row>
    <row r="46" spans="1:12" x14ac:dyDescent="0.15">
      <c r="A46">
        <v>42</v>
      </c>
      <c r="B46" t="s">
        <v>346</v>
      </c>
      <c r="C46" t="s">
        <v>463</v>
      </c>
      <c r="D46" t="s">
        <v>11</v>
      </c>
      <c r="E46">
        <v>14</v>
      </c>
      <c r="H46">
        <v>42</v>
      </c>
      <c r="I46" t="e">
        <f>_xlfn.XLOOKUP(Table7[[#This Row],[Name]],Table6[Player],Table6[Rk])</f>
        <v>#N/A</v>
      </c>
      <c r="J46" t="s">
        <v>24</v>
      </c>
      <c r="K46">
        <v>5</v>
      </c>
      <c r="L46" t="s">
        <v>82</v>
      </c>
    </row>
    <row r="47" spans="1:12" x14ac:dyDescent="0.15">
      <c r="A47">
        <v>43</v>
      </c>
      <c r="B47" t="s">
        <v>338</v>
      </c>
      <c r="C47" t="s">
        <v>466</v>
      </c>
      <c r="D47" t="s">
        <v>3</v>
      </c>
      <c r="E47">
        <v>9</v>
      </c>
    </row>
    <row r="48" spans="1:12" x14ac:dyDescent="0.15">
      <c r="A48">
        <v>44</v>
      </c>
      <c r="B48" t="s">
        <v>336</v>
      </c>
      <c r="C48" t="s">
        <v>469</v>
      </c>
      <c r="D48" t="s">
        <v>19</v>
      </c>
      <c r="E48">
        <v>14</v>
      </c>
    </row>
    <row r="49" spans="1:5" x14ac:dyDescent="0.15">
      <c r="A49">
        <v>45</v>
      </c>
      <c r="B49" t="s">
        <v>336</v>
      </c>
      <c r="C49" t="s">
        <v>472</v>
      </c>
      <c r="D49" t="s">
        <v>16</v>
      </c>
      <c r="E49">
        <v>9</v>
      </c>
    </row>
    <row r="50" spans="1:5" x14ac:dyDescent="0.15">
      <c r="A50">
        <v>46</v>
      </c>
      <c r="B50" t="s">
        <v>342</v>
      </c>
      <c r="C50" t="s">
        <v>475</v>
      </c>
      <c r="D50" t="s">
        <v>1</v>
      </c>
      <c r="E50">
        <v>12</v>
      </c>
    </row>
    <row r="51" spans="1:5" x14ac:dyDescent="0.15">
      <c r="A51">
        <v>47</v>
      </c>
      <c r="B51" t="s">
        <v>338</v>
      </c>
      <c r="C51" t="s">
        <v>478</v>
      </c>
      <c r="D51" t="s">
        <v>17</v>
      </c>
      <c r="E51">
        <v>14</v>
      </c>
    </row>
    <row r="52" spans="1:5" x14ac:dyDescent="0.15">
      <c r="A52">
        <v>48</v>
      </c>
      <c r="B52" t="s">
        <v>338</v>
      </c>
      <c r="C52" t="s">
        <v>481</v>
      </c>
      <c r="D52" t="s">
        <v>4</v>
      </c>
      <c r="E52">
        <v>10</v>
      </c>
    </row>
    <row r="53" spans="1:5" x14ac:dyDescent="0.15">
      <c r="A53">
        <v>49</v>
      </c>
      <c r="B53" t="s">
        <v>338</v>
      </c>
      <c r="C53" t="s">
        <v>484</v>
      </c>
      <c r="D53" t="s">
        <v>7</v>
      </c>
      <c r="E53">
        <v>10</v>
      </c>
    </row>
    <row r="54" spans="1:5" x14ac:dyDescent="0.15">
      <c r="A54">
        <v>50</v>
      </c>
      <c r="B54" t="s">
        <v>336</v>
      </c>
      <c r="C54" t="s">
        <v>487</v>
      </c>
      <c r="D54" t="s">
        <v>23</v>
      </c>
      <c r="E54">
        <v>6</v>
      </c>
    </row>
    <row r="55" spans="1:5" x14ac:dyDescent="0.15">
      <c r="A55">
        <v>51</v>
      </c>
      <c r="B55" t="s">
        <v>336</v>
      </c>
      <c r="C55" t="s">
        <v>490</v>
      </c>
      <c r="D55" t="s">
        <v>17</v>
      </c>
      <c r="E55">
        <v>14</v>
      </c>
    </row>
    <row r="56" spans="1:5" x14ac:dyDescent="0.15">
      <c r="A56">
        <v>52</v>
      </c>
      <c r="B56" t="s">
        <v>338</v>
      </c>
      <c r="C56" t="s">
        <v>493</v>
      </c>
      <c r="D56" t="s">
        <v>2</v>
      </c>
      <c r="E56">
        <v>7</v>
      </c>
    </row>
    <row r="57" spans="1:5" x14ac:dyDescent="0.15">
      <c r="A57">
        <v>53</v>
      </c>
      <c r="B57" t="s">
        <v>346</v>
      </c>
      <c r="C57" t="s">
        <v>496</v>
      </c>
      <c r="D57" t="s">
        <v>7</v>
      </c>
      <c r="E57">
        <v>10</v>
      </c>
    </row>
    <row r="58" spans="1:5" x14ac:dyDescent="0.15">
      <c r="A58">
        <v>54</v>
      </c>
      <c r="B58" t="s">
        <v>336</v>
      </c>
      <c r="C58" t="s">
        <v>499</v>
      </c>
      <c r="D58" t="s">
        <v>5</v>
      </c>
      <c r="E58">
        <v>8</v>
      </c>
    </row>
    <row r="59" spans="1:5" x14ac:dyDescent="0.15">
      <c r="A59">
        <v>55</v>
      </c>
      <c r="B59" t="s">
        <v>338</v>
      </c>
      <c r="C59" t="s">
        <v>502</v>
      </c>
      <c r="D59" t="s">
        <v>10</v>
      </c>
      <c r="E59">
        <v>8</v>
      </c>
    </row>
    <row r="60" spans="1:5" x14ac:dyDescent="0.15">
      <c r="A60">
        <v>56</v>
      </c>
      <c r="B60" t="s">
        <v>338</v>
      </c>
      <c r="C60" t="s">
        <v>505</v>
      </c>
      <c r="D60" t="s">
        <v>1</v>
      </c>
      <c r="E60">
        <v>12</v>
      </c>
    </row>
    <row r="61" spans="1:5" x14ac:dyDescent="0.15">
      <c r="A61">
        <v>57</v>
      </c>
      <c r="B61" t="s">
        <v>336</v>
      </c>
      <c r="C61" t="s">
        <v>508</v>
      </c>
      <c r="D61" t="s">
        <v>9</v>
      </c>
      <c r="E61">
        <v>12</v>
      </c>
    </row>
    <row r="62" spans="1:5" x14ac:dyDescent="0.15">
      <c r="A62">
        <v>58</v>
      </c>
      <c r="B62" t="s">
        <v>336</v>
      </c>
      <c r="C62" t="s">
        <v>511</v>
      </c>
      <c r="D62" t="s">
        <v>10</v>
      </c>
      <c r="E62">
        <v>8</v>
      </c>
    </row>
    <row r="63" spans="1:5" x14ac:dyDescent="0.15">
      <c r="A63">
        <v>59</v>
      </c>
      <c r="B63" t="s">
        <v>338</v>
      </c>
      <c r="C63" t="s">
        <v>514</v>
      </c>
      <c r="D63" t="s">
        <v>11</v>
      </c>
      <c r="E63">
        <v>14</v>
      </c>
    </row>
    <row r="64" spans="1:5" x14ac:dyDescent="0.15">
      <c r="A64">
        <v>60</v>
      </c>
      <c r="B64" t="s">
        <v>338</v>
      </c>
      <c r="C64" t="s">
        <v>517</v>
      </c>
      <c r="D64" t="s">
        <v>0</v>
      </c>
      <c r="E64">
        <v>7</v>
      </c>
    </row>
    <row r="65" spans="1:5" x14ac:dyDescent="0.15">
      <c r="A65">
        <v>61</v>
      </c>
      <c r="B65" t="s">
        <v>346</v>
      </c>
      <c r="C65" t="s">
        <v>520</v>
      </c>
      <c r="D65" t="s">
        <v>10</v>
      </c>
      <c r="E65">
        <v>8</v>
      </c>
    </row>
    <row r="66" spans="1:5" x14ac:dyDescent="0.15">
      <c r="A66">
        <v>62</v>
      </c>
      <c r="B66" t="s">
        <v>336</v>
      </c>
      <c r="C66" t="s">
        <v>523</v>
      </c>
      <c r="D66" t="s">
        <v>22</v>
      </c>
      <c r="E66">
        <v>5</v>
      </c>
    </row>
    <row r="67" spans="1:5" x14ac:dyDescent="0.15">
      <c r="A67">
        <v>63</v>
      </c>
      <c r="B67" t="s">
        <v>342</v>
      </c>
      <c r="C67" t="s">
        <v>526</v>
      </c>
      <c r="D67" t="s">
        <v>3</v>
      </c>
      <c r="E67">
        <v>9</v>
      </c>
    </row>
    <row r="68" spans="1:5" x14ac:dyDescent="0.15">
      <c r="A68">
        <v>64</v>
      </c>
      <c r="B68" t="s">
        <v>336</v>
      </c>
      <c r="C68" t="s">
        <v>529</v>
      </c>
      <c r="D68" t="s">
        <v>7</v>
      </c>
      <c r="E68">
        <v>10</v>
      </c>
    </row>
    <row r="69" spans="1:5" x14ac:dyDescent="0.15">
      <c r="A69">
        <v>65</v>
      </c>
      <c r="B69" t="s">
        <v>338</v>
      </c>
      <c r="C69" t="s">
        <v>532</v>
      </c>
      <c r="D69" t="s">
        <v>21</v>
      </c>
      <c r="E69">
        <v>8</v>
      </c>
    </row>
    <row r="70" spans="1:5" x14ac:dyDescent="0.15">
      <c r="A70">
        <v>66</v>
      </c>
      <c r="B70" t="s">
        <v>338</v>
      </c>
      <c r="C70" t="s">
        <v>535</v>
      </c>
      <c r="D70" t="s">
        <v>13</v>
      </c>
      <c r="E70">
        <v>8</v>
      </c>
    </row>
    <row r="71" spans="1:5" x14ac:dyDescent="0.15">
      <c r="A71">
        <v>67</v>
      </c>
      <c r="B71" t="s">
        <v>336</v>
      </c>
      <c r="C71" t="s">
        <v>538</v>
      </c>
      <c r="D71" t="s">
        <v>25</v>
      </c>
      <c r="E71">
        <v>8</v>
      </c>
    </row>
    <row r="72" spans="1:5" x14ac:dyDescent="0.15">
      <c r="A72">
        <v>68</v>
      </c>
      <c r="B72" t="s">
        <v>338</v>
      </c>
      <c r="C72" t="s">
        <v>339</v>
      </c>
      <c r="D72" t="s">
        <v>20</v>
      </c>
      <c r="E72">
        <v>12</v>
      </c>
    </row>
    <row r="73" spans="1:5" x14ac:dyDescent="0.15">
      <c r="A73">
        <v>69</v>
      </c>
      <c r="B73" t="s">
        <v>338</v>
      </c>
      <c r="C73" t="s">
        <v>341</v>
      </c>
      <c r="D73" t="s">
        <v>27</v>
      </c>
      <c r="E73">
        <v>11</v>
      </c>
    </row>
    <row r="74" spans="1:5" x14ac:dyDescent="0.15">
      <c r="A74">
        <v>70</v>
      </c>
      <c r="B74" t="s">
        <v>336</v>
      </c>
      <c r="C74" t="s">
        <v>345</v>
      </c>
      <c r="D74" t="s">
        <v>29</v>
      </c>
      <c r="E74">
        <v>10</v>
      </c>
    </row>
    <row r="75" spans="1:5" x14ac:dyDescent="0.15">
      <c r="A75">
        <v>71</v>
      </c>
      <c r="B75" t="s">
        <v>336</v>
      </c>
      <c r="C75" t="s">
        <v>349</v>
      </c>
      <c r="D75" t="s">
        <v>12</v>
      </c>
      <c r="E75">
        <v>5</v>
      </c>
    </row>
    <row r="76" spans="1:5" x14ac:dyDescent="0.15">
      <c r="A76">
        <v>72</v>
      </c>
      <c r="B76" t="s">
        <v>336</v>
      </c>
      <c r="C76" t="s">
        <v>352</v>
      </c>
      <c r="D76" t="s">
        <v>25</v>
      </c>
      <c r="E76">
        <v>8</v>
      </c>
    </row>
    <row r="77" spans="1:5" x14ac:dyDescent="0.15">
      <c r="A77">
        <v>73</v>
      </c>
      <c r="B77" t="s">
        <v>338</v>
      </c>
      <c r="C77" t="s">
        <v>355</v>
      </c>
      <c r="D77" t="s">
        <v>6</v>
      </c>
      <c r="E77">
        <v>9</v>
      </c>
    </row>
    <row r="78" spans="1:5" x14ac:dyDescent="0.15">
      <c r="A78">
        <v>74</v>
      </c>
      <c r="B78" t="s">
        <v>338</v>
      </c>
      <c r="C78" t="s">
        <v>358</v>
      </c>
      <c r="D78" t="s">
        <v>15</v>
      </c>
      <c r="E78">
        <v>5</v>
      </c>
    </row>
    <row r="79" spans="1:5" x14ac:dyDescent="0.15">
      <c r="A79">
        <v>75</v>
      </c>
      <c r="B79" t="s">
        <v>342</v>
      </c>
      <c r="C79" t="s">
        <v>361</v>
      </c>
      <c r="D79" t="s">
        <v>4</v>
      </c>
      <c r="E79">
        <v>10</v>
      </c>
    </row>
    <row r="80" spans="1:5" x14ac:dyDescent="0.15">
      <c r="A80">
        <v>76</v>
      </c>
      <c r="B80" t="s">
        <v>342</v>
      </c>
      <c r="C80" t="s">
        <v>364</v>
      </c>
      <c r="D80" t="s">
        <v>6</v>
      </c>
      <c r="E80">
        <v>9</v>
      </c>
    </row>
    <row r="81" spans="1:5" x14ac:dyDescent="0.15">
      <c r="A81">
        <v>77</v>
      </c>
      <c r="B81" t="s">
        <v>336</v>
      </c>
      <c r="C81" t="s">
        <v>367</v>
      </c>
      <c r="D81" t="s">
        <v>28</v>
      </c>
      <c r="E81">
        <v>14</v>
      </c>
    </row>
    <row r="82" spans="1:5" x14ac:dyDescent="0.15">
      <c r="A82">
        <v>78</v>
      </c>
      <c r="B82" t="s">
        <v>338</v>
      </c>
      <c r="C82" t="s">
        <v>370</v>
      </c>
      <c r="D82" t="s">
        <v>30</v>
      </c>
      <c r="E82">
        <v>11</v>
      </c>
    </row>
    <row r="83" spans="1:5" x14ac:dyDescent="0.15">
      <c r="A83">
        <v>79</v>
      </c>
      <c r="B83" t="s">
        <v>336</v>
      </c>
      <c r="C83" t="s">
        <v>373</v>
      </c>
      <c r="D83" t="s">
        <v>13</v>
      </c>
      <c r="E83">
        <v>8</v>
      </c>
    </row>
    <row r="84" spans="1:5" x14ac:dyDescent="0.15">
      <c r="A84">
        <v>80</v>
      </c>
      <c r="B84" t="s">
        <v>338</v>
      </c>
      <c r="C84" t="s">
        <v>376</v>
      </c>
      <c r="D84" t="s">
        <v>7</v>
      </c>
      <c r="E84">
        <v>10</v>
      </c>
    </row>
    <row r="85" spans="1:5" x14ac:dyDescent="0.15">
      <c r="A85">
        <v>81</v>
      </c>
      <c r="B85" t="s">
        <v>338</v>
      </c>
      <c r="C85" t="s">
        <v>380</v>
      </c>
      <c r="D85" t="s">
        <v>18</v>
      </c>
      <c r="E85">
        <v>10</v>
      </c>
    </row>
    <row r="86" spans="1:5" x14ac:dyDescent="0.15">
      <c r="A86">
        <v>82</v>
      </c>
      <c r="B86" t="s">
        <v>338</v>
      </c>
      <c r="C86" t="s">
        <v>383</v>
      </c>
      <c r="D86" t="s">
        <v>11</v>
      </c>
      <c r="E86">
        <v>14</v>
      </c>
    </row>
    <row r="87" spans="1:5" x14ac:dyDescent="0.15">
      <c r="A87">
        <v>83</v>
      </c>
      <c r="B87" t="s">
        <v>338</v>
      </c>
      <c r="C87" t="s">
        <v>386</v>
      </c>
      <c r="D87" t="s">
        <v>12</v>
      </c>
      <c r="E87">
        <v>5</v>
      </c>
    </row>
    <row r="88" spans="1:5" x14ac:dyDescent="0.15">
      <c r="A88">
        <v>84</v>
      </c>
      <c r="B88" t="s">
        <v>338</v>
      </c>
      <c r="C88" t="s">
        <v>389</v>
      </c>
      <c r="D88" t="s">
        <v>29</v>
      </c>
      <c r="E88">
        <v>10</v>
      </c>
    </row>
    <row r="89" spans="1:5" x14ac:dyDescent="0.15">
      <c r="A89">
        <v>85</v>
      </c>
      <c r="B89" t="s">
        <v>336</v>
      </c>
      <c r="C89" t="s">
        <v>392</v>
      </c>
      <c r="D89" t="s">
        <v>14</v>
      </c>
      <c r="E89">
        <v>6</v>
      </c>
    </row>
    <row r="90" spans="1:5" x14ac:dyDescent="0.15">
      <c r="A90">
        <v>86</v>
      </c>
      <c r="B90" t="s">
        <v>338</v>
      </c>
      <c r="C90" t="s">
        <v>395</v>
      </c>
      <c r="D90" t="s">
        <v>19</v>
      </c>
      <c r="E90">
        <v>14</v>
      </c>
    </row>
    <row r="91" spans="1:5" x14ac:dyDescent="0.15">
      <c r="A91">
        <v>87</v>
      </c>
      <c r="B91" t="s">
        <v>342</v>
      </c>
      <c r="C91" t="s">
        <v>398</v>
      </c>
      <c r="D91" t="s">
        <v>5</v>
      </c>
      <c r="E91">
        <v>8</v>
      </c>
    </row>
    <row r="92" spans="1:5" x14ac:dyDescent="0.15">
      <c r="A92">
        <v>88</v>
      </c>
      <c r="B92" t="s">
        <v>336</v>
      </c>
      <c r="C92" t="s">
        <v>401</v>
      </c>
      <c r="D92" t="s">
        <v>6</v>
      </c>
      <c r="E92">
        <v>9</v>
      </c>
    </row>
    <row r="93" spans="1:5" x14ac:dyDescent="0.15">
      <c r="A93">
        <v>89</v>
      </c>
      <c r="B93" t="s">
        <v>346</v>
      </c>
      <c r="C93" t="s">
        <v>404</v>
      </c>
      <c r="D93" t="s">
        <v>23</v>
      </c>
      <c r="E93">
        <v>6</v>
      </c>
    </row>
    <row r="94" spans="1:5" x14ac:dyDescent="0.15">
      <c r="A94">
        <v>90</v>
      </c>
      <c r="B94" t="s">
        <v>338</v>
      </c>
      <c r="C94" t="s">
        <v>407</v>
      </c>
      <c r="D94" t="s">
        <v>15</v>
      </c>
      <c r="E94">
        <v>5</v>
      </c>
    </row>
    <row r="95" spans="1:5" x14ac:dyDescent="0.15">
      <c r="A95">
        <v>91</v>
      </c>
      <c r="B95" t="s">
        <v>338</v>
      </c>
      <c r="C95" t="s">
        <v>410</v>
      </c>
      <c r="D95" t="s">
        <v>14</v>
      </c>
      <c r="E95">
        <v>6</v>
      </c>
    </row>
    <row r="96" spans="1:5" x14ac:dyDescent="0.15">
      <c r="A96">
        <v>92</v>
      </c>
      <c r="B96" t="s">
        <v>338</v>
      </c>
      <c r="C96" t="s">
        <v>413</v>
      </c>
      <c r="D96" t="s">
        <v>25</v>
      </c>
      <c r="E96">
        <v>8</v>
      </c>
    </row>
    <row r="97" spans="1:5" x14ac:dyDescent="0.15">
      <c r="A97">
        <v>93</v>
      </c>
      <c r="B97" t="s">
        <v>342</v>
      </c>
      <c r="C97" t="s">
        <v>417</v>
      </c>
      <c r="D97" t="s">
        <v>7</v>
      </c>
      <c r="E97">
        <v>10</v>
      </c>
    </row>
    <row r="98" spans="1:5" x14ac:dyDescent="0.15">
      <c r="A98">
        <v>94</v>
      </c>
      <c r="B98" t="s">
        <v>342</v>
      </c>
      <c r="C98" t="s">
        <v>420</v>
      </c>
      <c r="D98" t="s">
        <v>10</v>
      </c>
      <c r="E98">
        <v>8</v>
      </c>
    </row>
    <row r="99" spans="1:5" x14ac:dyDescent="0.15">
      <c r="A99">
        <v>95</v>
      </c>
      <c r="B99" t="s">
        <v>338</v>
      </c>
      <c r="C99" t="s">
        <v>423</v>
      </c>
      <c r="D99" t="s">
        <v>0</v>
      </c>
      <c r="E99">
        <v>7</v>
      </c>
    </row>
    <row r="100" spans="1:5" x14ac:dyDescent="0.15">
      <c r="A100">
        <v>96</v>
      </c>
      <c r="B100" t="s">
        <v>346</v>
      </c>
      <c r="C100" t="s">
        <v>426</v>
      </c>
      <c r="D100" t="s">
        <v>9</v>
      </c>
      <c r="E100">
        <v>12</v>
      </c>
    </row>
    <row r="101" spans="1:5" x14ac:dyDescent="0.15">
      <c r="A101">
        <v>97</v>
      </c>
      <c r="B101" t="s">
        <v>336</v>
      </c>
      <c r="C101" t="s">
        <v>429</v>
      </c>
      <c r="D101" t="s">
        <v>1</v>
      </c>
      <c r="E101">
        <v>12</v>
      </c>
    </row>
    <row r="102" spans="1:5" x14ac:dyDescent="0.15">
      <c r="A102">
        <v>98</v>
      </c>
      <c r="B102" t="s">
        <v>346</v>
      </c>
      <c r="C102" t="s">
        <v>432</v>
      </c>
      <c r="D102" t="s">
        <v>2</v>
      </c>
      <c r="E102">
        <v>7</v>
      </c>
    </row>
    <row r="103" spans="1:5" x14ac:dyDescent="0.15">
      <c r="A103">
        <v>99</v>
      </c>
      <c r="B103" t="s">
        <v>336</v>
      </c>
      <c r="C103" t="s">
        <v>435</v>
      </c>
      <c r="D103" t="s">
        <v>16</v>
      </c>
      <c r="E103">
        <v>9</v>
      </c>
    </row>
    <row r="104" spans="1:5" x14ac:dyDescent="0.15">
      <c r="A104">
        <v>100</v>
      </c>
      <c r="B104" t="s">
        <v>346</v>
      </c>
      <c r="C104" t="s">
        <v>438</v>
      </c>
      <c r="D104" t="s">
        <v>31</v>
      </c>
      <c r="E104">
        <v>9</v>
      </c>
    </row>
    <row r="105" spans="1:5" x14ac:dyDescent="0.15">
      <c r="A105">
        <v>100</v>
      </c>
      <c r="B105" t="s">
        <v>336</v>
      </c>
      <c r="C105" t="s">
        <v>441</v>
      </c>
      <c r="D105" t="s">
        <v>8</v>
      </c>
      <c r="E105">
        <v>12</v>
      </c>
    </row>
    <row r="106" spans="1:5" x14ac:dyDescent="0.15">
      <c r="A106">
        <v>101</v>
      </c>
      <c r="B106" t="s">
        <v>336</v>
      </c>
      <c r="C106" t="s">
        <v>444</v>
      </c>
      <c r="D106" t="s">
        <v>31</v>
      </c>
      <c r="E106">
        <v>9</v>
      </c>
    </row>
    <row r="107" spans="1:5" x14ac:dyDescent="0.15">
      <c r="A107">
        <v>103</v>
      </c>
      <c r="B107" t="s">
        <v>342</v>
      </c>
      <c r="C107" t="s">
        <v>447</v>
      </c>
      <c r="D107" t="s">
        <v>9</v>
      </c>
      <c r="E107">
        <v>12</v>
      </c>
    </row>
    <row r="108" spans="1:5" x14ac:dyDescent="0.15">
      <c r="A108">
        <v>104</v>
      </c>
      <c r="B108" t="s">
        <v>346</v>
      </c>
      <c r="C108" t="s">
        <v>449</v>
      </c>
      <c r="D108" t="s">
        <v>18</v>
      </c>
      <c r="E108">
        <v>10</v>
      </c>
    </row>
    <row r="109" spans="1:5" x14ac:dyDescent="0.15">
      <c r="A109">
        <v>105</v>
      </c>
      <c r="B109" t="s">
        <v>346</v>
      </c>
      <c r="C109" t="s">
        <v>452</v>
      </c>
      <c r="D109" t="s">
        <v>24</v>
      </c>
      <c r="E109">
        <v>5</v>
      </c>
    </row>
    <row r="110" spans="1:5" x14ac:dyDescent="0.15">
      <c r="A110">
        <v>106</v>
      </c>
      <c r="B110" t="s">
        <v>338</v>
      </c>
      <c r="C110" t="s">
        <v>455</v>
      </c>
      <c r="D110" t="s">
        <v>23</v>
      </c>
      <c r="E110">
        <v>6</v>
      </c>
    </row>
    <row r="111" spans="1:5" x14ac:dyDescent="0.15">
      <c r="A111">
        <v>107</v>
      </c>
      <c r="B111" t="s">
        <v>338</v>
      </c>
      <c r="C111" t="s">
        <v>458</v>
      </c>
      <c r="D111" t="s">
        <v>28</v>
      </c>
      <c r="E111">
        <v>14</v>
      </c>
    </row>
    <row r="112" spans="1:5" x14ac:dyDescent="0.15">
      <c r="A112">
        <v>108</v>
      </c>
      <c r="B112" t="s">
        <v>336</v>
      </c>
      <c r="C112" t="s">
        <v>461</v>
      </c>
      <c r="D112" t="s">
        <v>18</v>
      </c>
      <c r="E112">
        <v>10</v>
      </c>
    </row>
    <row r="113" spans="1:5" x14ac:dyDescent="0.15">
      <c r="A113">
        <v>109</v>
      </c>
      <c r="B113" t="s">
        <v>346</v>
      </c>
      <c r="C113" t="s">
        <v>464</v>
      </c>
      <c r="D113" t="s">
        <v>19</v>
      </c>
      <c r="E113">
        <v>14</v>
      </c>
    </row>
    <row r="114" spans="1:5" x14ac:dyDescent="0.15">
      <c r="A114">
        <v>110</v>
      </c>
      <c r="B114" t="s">
        <v>342</v>
      </c>
      <c r="C114" t="s">
        <v>467</v>
      </c>
      <c r="D114" t="s">
        <v>8</v>
      </c>
      <c r="E114">
        <v>12</v>
      </c>
    </row>
    <row r="115" spans="1:5" x14ac:dyDescent="0.15">
      <c r="A115">
        <v>111</v>
      </c>
      <c r="B115" t="s">
        <v>336</v>
      </c>
      <c r="C115" t="s">
        <v>470</v>
      </c>
      <c r="D115" t="s">
        <v>17</v>
      </c>
      <c r="E115">
        <v>14</v>
      </c>
    </row>
    <row r="116" spans="1:5" x14ac:dyDescent="0.15">
      <c r="A116">
        <v>112</v>
      </c>
      <c r="B116" t="s">
        <v>336</v>
      </c>
      <c r="C116" t="s">
        <v>473</v>
      </c>
      <c r="D116" t="s">
        <v>19</v>
      </c>
      <c r="E116">
        <v>14</v>
      </c>
    </row>
    <row r="117" spans="1:5" x14ac:dyDescent="0.15">
      <c r="A117">
        <v>113</v>
      </c>
      <c r="B117" t="s">
        <v>346</v>
      </c>
      <c r="C117" t="s">
        <v>476</v>
      </c>
      <c r="D117" t="s">
        <v>12</v>
      </c>
      <c r="E117">
        <v>5</v>
      </c>
    </row>
    <row r="118" spans="1:5" x14ac:dyDescent="0.15">
      <c r="A118">
        <v>114</v>
      </c>
      <c r="B118" t="s">
        <v>338</v>
      </c>
      <c r="C118" t="s">
        <v>479</v>
      </c>
      <c r="D118" t="s">
        <v>27</v>
      </c>
      <c r="E118">
        <v>11</v>
      </c>
    </row>
    <row r="119" spans="1:5" x14ac:dyDescent="0.15">
      <c r="A119">
        <v>115</v>
      </c>
      <c r="B119" t="s">
        <v>338</v>
      </c>
      <c r="C119" t="s">
        <v>482</v>
      </c>
      <c r="D119" t="s">
        <v>8</v>
      </c>
      <c r="E119">
        <v>12</v>
      </c>
    </row>
    <row r="120" spans="1:5" x14ac:dyDescent="0.15">
      <c r="A120">
        <v>116</v>
      </c>
      <c r="B120" t="s">
        <v>338</v>
      </c>
      <c r="C120" t="s">
        <v>485</v>
      </c>
      <c r="D120" t="s">
        <v>19</v>
      </c>
      <c r="E120">
        <v>14</v>
      </c>
    </row>
    <row r="121" spans="1:5" x14ac:dyDescent="0.15">
      <c r="A121">
        <v>117</v>
      </c>
      <c r="B121" t="s">
        <v>336</v>
      </c>
      <c r="C121" t="s">
        <v>488</v>
      </c>
      <c r="D121" t="s">
        <v>29</v>
      </c>
      <c r="E121">
        <v>10</v>
      </c>
    </row>
    <row r="122" spans="1:5" x14ac:dyDescent="0.15">
      <c r="A122">
        <v>118</v>
      </c>
      <c r="B122" t="s">
        <v>338</v>
      </c>
      <c r="C122" t="s">
        <v>491</v>
      </c>
      <c r="D122" t="s">
        <v>17</v>
      </c>
      <c r="E122">
        <v>14</v>
      </c>
    </row>
    <row r="123" spans="1:5" x14ac:dyDescent="0.15">
      <c r="A123">
        <v>119</v>
      </c>
      <c r="B123" t="s">
        <v>342</v>
      </c>
      <c r="C123" t="s">
        <v>494</v>
      </c>
      <c r="D123" t="s">
        <v>11</v>
      </c>
      <c r="E123">
        <v>14</v>
      </c>
    </row>
    <row r="124" spans="1:5" x14ac:dyDescent="0.15">
      <c r="A124">
        <v>120</v>
      </c>
      <c r="B124" t="s">
        <v>338</v>
      </c>
      <c r="C124" t="s">
        <v>497</v>
      </c>
      <c r="D124" t="s">
        <v>9</v>
      </c>
      <c r="E124">
        <v>12</v>
      </c>
    </row>
    <row r="125" spans="1:5" x14ac:dyDescent="0.15">
      <c r="A125">
        <v>121</v>
      </c>
      <c r="B125" t="s">
        <v>338</v>
      </c>
      <c r="C125" t="s">
        <v>500</v>
      </c>
      <c r="D125" t="s">
        <v>24</v>
      </c>
      <c r="E125">
        <v>5</v>
      </c>
    </row>
    <row r="126" spans="1:5" x14ac:dyDescent="0.15">
      <c r="A126">
        <v>122</v>
      </c>
      <c r="B126" t="s">
        <v>346</v>
      </c>
      <c r="C126" t="s">
        <v>503</v>
      </c>
      <c r="D126" t="s">
        <v>6</v>
      </c>
      <c r="E126">
        <v>9</v>
      </c>
    </row>
    <row r="127" spans="1:5" x14ac:dyDescent="0.15">
      <c r="A127">
        <v>123</v>
      </c>
      <c r="B127" t="s">
        <v>342</v>
      </c>
      <c r="C127" t="s">
        <v>506</v>
      </c>
      <c r="D127" t="s">
        <v>14</v>
      </c>
      <c r="E127">
        <v>6</v>
      </c>
    </row>
    <row r="128" spans="1:5" x14ac:dyDescent="0.15">
      <c r="A128">
        <v>124</v>
      </c>
      <c r="B128" t="s">
        <v>338</v>
      </c>
      <c r="C128" t="s">
        <v>509</v>
      </c>
      <c r="D128" t="s">
        <v>7</v>
      </c>
      <c r="E128">
        <v>10</v>
      </c>
    </row>
    <row r="129" spans="1:5" x14ac:dyDescent="0.15">
      <c r="A129">
        <v>125</v>
      </c>
      <c r="B129" t="s">
        <v>342</v>
      </c>
      <c r="C129" t="s">
        <v>512</v>
      </c>
      <c r="D129" t="s">
        <v>12</v>
      </c>
      <c r="E129">
        <v>5</v>
      </c>
    </row>
    <row r="130" spans="1:5" x14ac:dyDescent="0.15">
      <c r="A130">
        <v>126</v>
      </c>
      <c r="B130" t="s">
        <v>336</v>
      </c>
      <c r="C130" t="s">
        <v>515</v>
      </c>
      <c r="D130" t="s">
        <v>22</v>
      </c>
      <c r="E130">
        <v>5</v>
      </c>
    </row>
    <row r="131" spans="1:5" x14ac:dyDescent="0.15">
      <c r="A131">
        <v>127</v>
      </c>
      <c r="B131" t="s">
        <v>338</v>
      </c>
      <c r="C131" t="s">
        <v>518</v>
      </c>
      <c r="D131" t="s">
        <v>22</v>
      </c>
      <c r="E131">
        <v>5</v>
      </c>
    </row>
    <row r="132" spans="1:5" x14ac:dyDescent="0.15">
      <c r="A132">
        <v>128</v>
      </c>
      <c r="B132" t="s">
        <v>336</v>
      </c>
      <c r="C132" t="s">
        <v>521</v>
      </c>
      <c r="D132" t="s">
        <v>1</v>
      </c>
      <c r="E132">
        <v>12</v>
      </c>
    </row>
    <row r="133" spans="1:5" x14ac:dyDescent="0.15">
      <c r="A133">
        <v>129</v>
      </c>
      <c r="B133" t="s">
        <v>346</v>
      </c>
      <c r="C133" t="s">
        <v>524</v>
      </c>
      <c r="D133" t="s">
        <v>13</v>
      </c>
      <c r="E133">
        <v>8</v>
      </c>
    </row>
    <row r="134" spans="1:5" x14ac:dyDescent="0.15">
      <c r="A134">
        <v>130</v>
      </c>
      <c r="B134" t="s">
        <v>338</v>
      </c>
      <c r="C134" t="s">
        <v>527</v>
      </c>
      <c r="D134" t="s">
        <v>8</v>
      </c>
      <c r="E134">
        <v>12</v>
      </c>
    </row>
    <row r="135" spans="1:5" x14ac:dyDescent="0.15">
      <c r="A135">
        <v>131</v>
      </c>
      <c r="B135" t="s">
        <v>346</v>
      </c>
      <c r="C135" t="s">
        <v>530</v>
      </c>
      <c r="D135" t="s">
        <v>27</v>
      </c>
      <c r="E135">
        <v>11</v>
      </c>
    </row>
    <row r="136" spans="1:5" x14ac:dyDescent="0.15">
      <c r="A136">
        <v>132</v>
      </c>
      <c r="B136" t="s">
        <v>346</v>
      </c>
      <c r="C136" t="s">
        <v>533</v>
      </c>
      <c r="D136" t="s">
        <v>22</v>
      </c>
      <c r="E136">
        <v>5</v>
      </c>
    </row>
    <row r="137" spans="1:5" x14ac:dyDescent="0.15">
      <c r="A137">
        <v>133</v>
      </c>
      <c r="B137" t="s">
        <v>346</v>
      </c>
      <c r="C137" t="s">
        <v>536</v>
      </c>
      <c r="D137" t="s">
        <v>15</v>
      </c>
      <c r="E137">
        <v>5</v>
      </c>
    </row>
    <row r="138" spans="1:5" x14ac:dyDescent="0.15">
      <c r="A138">
        <v>134</v>
      </c>
      <c r="B138" t="s">
        <v>338</v>
      </c>
      <c r="C138" t="s">
        <v>32</v>
      </c>
      <c r="D138" t="s">
        <v>6</v>
      </c>
      <c r="E138">
        <v>9</v>
      </c>
    </row>
    <row r="139" spans="1:5" x14ac:dyDescent="0.15">
      <c r="A139">
        <v>135</v>
      </c>
      <c r="B139" t="s">
        <v>342</v>
      </c>
      <c r="C139" t="s">
        <v>343</v>
      </c>
      <c r="D139" t="s">
        <v>13</v>
      </c>
      <c r="E139">
        <v>8</v>
      </c>
    </row>
    <row r="140" spans="1:5" x14ac:dyDescent="0.15">
      <c r="A140">
        <v>136</v>
      </c>
      <c r="B140" t="s">
        <v>346</v>
      </c>
      <c r="C140" t="s">
        <v>347</v>
      </c>
      <c r="D140" t="s">
        <v>25</v>
      </c>
      <c r="E140">
        <v>8</v>
      </c>
    </row>
    <row r="141" spans="1:5" x14ac:dyDescent="0.15">
      <c r="A141">
        <v>137</v>
      </c>
      <c r="B141" t="s">
        <v>336</v>
      </c>
      <c r="C141" t="s">
        <v>350</v>
      </c>
      <c r="D141" t="s">
        <v>0</v>
      </c>
      <c r="E141">
        <v>7</v>
      </c>
    </row>
    <row r="142" spans="1:5" x14ac:dyDescent="0.15">
      <c r="A142">
        <v>138</v>
      </c>
      <c r="B142" t="s">
        <v>336</v>
      </c>
      <c r="C142" t="s">
        <v>353</v>
      </c>
      <c r="D142" t="s">
        <v>28</v>
      </c>
      <c r="E142">
        <v>14</v>
      </c>
    </row>
    <row r="143" spans="1:5" x14ac:dyDescent="0.15">
      <c r="A143">
        <v>139</v>
      </c>
      <c r="B143" t="s">
        <v>342</v>
      </c>
      <c r="C143" t="s">
        <v>356</v>
      </c>
      <c r="D143" t="s">
        <v>15</v>
      </c>
      <c r="E143">
        <v>5</v>
      </c>
    </row>
    <row r="144" spans="1:5" x14ac:dyDescent="0.15">
      <c r="A144">
        <v>140</v>
      </c>
      <c r="B144" t="s">
        <v>338</v>
      </c>
      <c r="C144" t="s">
        <v>359</v>
      </c>
      <c r="D144" t="s">
        <v>14</v>
      </c>
      <c r="E144">
        <v>6</v>
      </c>
    </row>
    <row r="145" spans="1:5" x14ac:dyDescent="0.15">
      <c r="A145">
        <v>141</v>
      </c>
      <c r="B145" t="s">
        <v>338</v>
      </c>
      <c r="C145" t="s">
        <v>362</v>
      </c>
      <c r="D145" t="s">
        <v>24</v>
      </c>
      <c r="E145">
        <v>5</v>
      </c>
    </row>
    <row r="146" spans="1:5" x14ac:dyDescent="0.15">
      <c r="A146">
        <v>142</v>
      </c>
      <c r="B146" t="s">
        <v>338</v>
      </c>
      <c r="C146" t="s">
        <v>365</v>
      </c>
      <c r="D146" t="s">
        <v>11</v>
      </c>
      <c r="E146">
        <v>14</v>
      </c>
    </row>
    <row r="147" spans="1:5" x14ac:dyDescent="0.15">
      <c r="A147">
        <v>143</v>
      </c>
      <c r="B147" t="s">
        <v>338</v>
      </c>
      <c r="C147" t="s">
        <v>368</v>
      </c>
      <c r="D147" t="s">
        <v>5</v>
      </c>
      <c r="E147">
        <v>8</v>
      </c>
    </row>
    <row r="148" spans="1:5" x14ac:dyDescent="0.15">
      <c r="A148">
        <v>144</v>
      </c>
      <c r="B148" t="s">
        <v>346</v>
      </c>
      <c r="C148" t="s">
        <v>371</v>
      </c>
      <c r="D148" t="s">
        <v>4</v>
      </c>
      <c r="E148">
        <v>10</v>
      </c>
    </row>
    <row r="149" spans="1:5" x14ac:dyDescent="0.15">
      <c r="A149">
        <v>145</v>
      </c>
      <c r="B149" t="s">
        <v>346</v>
      </c>
      <c r="C149" t="s">
        <v>374</v>
      </c>
      <c r="D149" t="s">
        <v>1</v>
      </c>
      <c r="E149">
        <v>12</v>
      </c>
    </row>
    <row r="150" spans="1:5" x14ac:dyDescent="0.15">
      <c r="A150">
        <v>146</v>
      </c>
      <c r="B150" t="s">
        <v>377</v>
      </c>
      <c r="C150" t="s">
        <v>378</v>
      </c>
      <c r="D150" t="s">
        <v>9</v>
      </c>
      <c r="E150">
        <v>12</v>
      </c>
    </row>
    <row r="151" spans="1:5" x14ac:dyDescent="0.15">
      <c r="A151">
        <v>147</v>
      </c>
      <c r="B151" t="s">
        <v>336</v>
      </c>
      <c r="C151" t="s">
        <v>381</v>
      </c>
      <c r="D151" t="s">
        <v>13</v>
      </c>
      <c r="E151">
        <v>8</v>
      </c>
    </row>
    <row r="152" spans="1:5" x14ac:dyDescent="0.15">
      <c r="A152">
        <v>148</v>
      </c>
      <c r="B152" t="s">
        <v>336</v>
      </c>
      <c r="C152" t="s">
        <v>384</v>
      </c>
      <c r="D152" t="s">
        <v>18</v>
      </c>
      <c r="E152">
        <v>10</v>
      </c>
    </row>
    <row r="153" spans="1:5" x14ac:dyDescent="0.15">
      <c r="A153">
        <v>149</v>
      </c>
      <c r="B153" t="s">
        <v>336</v>
      </c>
      <c r="C153" t="s">
        <v>387</v>
      </c>
      <c r="D153" t="s">
        <v>5</v>
      </c>
      <c r="E153">
        <v>8</v>
      </c>
    </row>
    <row r="154" spans="1:5" x14ac:dyDescent="0.15">
      <c r="A154">
        <v>150</v>
      </c>
      <c r="B154" t="s">
        <v>346</v>
      </c>
      <c r="C154" t="s">
        <v>390</v>
      </c>
      <c r="D154" t="s">
        <v>29</v>
      </c>
      <c r="E154">
        <v>10</v>
      </c>
    </row>
    <row r="155" spans="1:5" x14ac:dyDescent="0.15">
      <c r="A155">
        <v>151</v>
      </c>
      <c r="B155" t="s">
        <v>338</v>
      </c>
      <c r="C155" t="s">
        <v>393</v>
      </c>
      <c r="D155" t="s">
        <v>2</v>
      </c>
      <c r="E155">
        <v>7</v>
      </c>
    </row>
    <row r="156" spans="1:5" x14ac:dyDescent="0.15">
      <c r="A156">
        <v>152</v>
      </c>
      <c r="B156" t="s">
        <v>346</v>
      </c>
      <c r="C156" t="s">
        <v>396</v>
      </c>
      <c r="D156" t="s">
        <v>30</v>
      </c>
      <c r="E156">
        <v>11</v>
      </c>
    </row>
    <row r="157" spans="1:5" x14ac:dyDescent="0.15">
      <c r="A157">
        <v>153</v>
      </c>
      <c r="B157" t="s">
        <v>338</v>
      </c>
      <c r="C157" t="s">
        <v>399</v>
      </c>
      <c r="D157" t="s">
        <v>17</v>
      </c>
      <c r="E157">
        <v>14</v>
      </c>
    </row>
    <row r="158" spans="1:5" x14ac:dyDescent="0.15">
      <c r="A158">
        <v>154</v>
      </c>
      <c r="B158" t="s">
        <v>346</v>
      </c>
      <c r="C158" t="s">
        <v>402</v>
      </c>
      <c r="D158" t="s">
        <v>14</v>
      </c>
      <c r="E158">
        <v>6</v>
      </c>
    </row>
    <row r="159" spans="1:5" x14ac:dyDescent="0.15">
      <c r="A159">
        <v>155</v>
      </c>
      <c r="B159" t="s">
        <v>346</v>
      </c>
      <c r="C159" t="s">
        <v>405</v>
      </c>
      <c r="D159" t="s">
        <v>8</v>
      </c>
      <c r="E159">
        <v>12</v>
      </c>
    </row>
    <row r="160" spans="1:5" x14ac:dyDescent="0.15">
      <c r="A160">
        <v>156</v>
      </c>
      <c r="B160" t="s">
        <v>342</v>
      </c>
      <c r="C160" t="s">
        <v>408</v>
      </c>
      <c r="D160" t="s">
        <v>18</v>
      </c>
      <c r="E160">
        <v>10</v>
      </c>
    </row>
    <row r="161" spans="1:5" x14ac:dyDescent="0.15">
      <c r="A161">
        <v>157</v>
      </c>
      <c r="B161" t="s">
        <v>377</v>
      </c>
      <c r="C161" t="s">
        <v>411</v>
      </c>
      <c r="D161" t="s">
        <v>0</v>
      </c>
      <c r="E161">
        <v>7</v>
      </c>
    </row>
    <row r="162" spans="1:5" x14ac:dyDescent="0.15">
      <c r="A162">
        <v>158</v>
      </c>
      <c r="B162" t="s">
        <v>414</v>
      </c>
      <c r="C162" t="s">
        <v>415</v>
      </c>
      <c r="D162" t="s">
        <v>18</v>
      </c>
      <c r="E162">
        <v>10</v>
      </c>
    </row>
    <row r="163" spans="1:5" x14ac:dyDescent="0.15">
      <c r="A163">
        <v>159</v>
      </c>
      <c r="B163" t="s">
        <v>336</v>
      </c>
      <c r="C163" t="s">
        <v>418</v>
      </c>
      <c r="D163" t="s">
        <v>26</v>
      </c>
      <c r="E163">
        <v>8</v>
      </c>
    </row>
    <row r="164" spans="1:5" x14ac:dyDescent="0.15">
      <c r="A164">
        <v>160</v>
      </c>
      <c r="B164" t="s">
        <v>336</v>
      </c>
      <c r="C164" t="s">
        <v>421</v>
      </c>
      <c r="D164" t="s">
        <v>24</v>
      </c>
      <c r="E164">
        <v>5</v>
      </c>
    </row>
    <row r="165" spans="1:5" x14ac:dyDescent="0.15">
      <c r="A165">
        <v>161</v>
      </c>
      <c r="B165" t="s">
        <v>338</v>
      </c>
      <c r="C165" t="s">
        <v>424</v>
      </c>
      <c r="D165" t="s">
        <v>2</v>
      </c>
      <c r="E165">
        <v>7</v>
      </c>
    </row>
    <row r="166" spans="1:5" x14ac:dyDescent="0.15">
      <c r="A166">
        <v>162</v>
      </c>
      <c r="B166" t="s">
        <v>338</v>
      </c>
      <c r="C166" t="s">
        <v>427</v>
      </c>
      <c r="D166" t="s">
        <v>29</v>
      </c>
      <c r="E166">
        <v>10</v>
      </c>
    </row>
    <row r="167" spans="1:5" x14ac:dyDescent="0.15">
      <c r="A167">
        <v>163</v>
      </c>
      <c r="B167" t="s">
        <v>346</v>
      </c>
      <c r="C167" t="s">
        <v>430</v>
      </c>
      <c r="D167" t="s">
        <v>22</v>
      </c>
      <c r="E167">
        <v>5</v>
      </c>
    </row>
    <row r="168" spans="1:5" x14ac:dyDescent="0.15">
      <c r="A168">
        <v>164</v>
      </c>
      <c r="B168" t="s">
        <v>338</v>
      </c>
      <c r="C168" t="s">
        <v>433</v>
      </c>
      <c r="D168" t="s">
        <v>12</v>
      </c>
      <c r="E168">
        <v>5</v>
      </c>
    </row>
    <row r="169" spans="1:5" x14ac:dyDescent="0.15">
      <c r="A169">
        <v>165</v>
      </c>
      <c r="B169" t="s">
        <v>342</v>
      </c>
      <c r="C169" t="s">
        <v>436</v>
      </c>
      <c r="D169" t="s">
        <v>16</v>
      </c>
      <c r="E169">
        <v>9</v>
      </c>
    </row>
    <row r="170" spans="1:5" x14ac:dyDescent="0.15">
      <c r="A170">
        <v>166</v>
      </c>
      <c r="B170" t="s">
        <v>346</v>
      </c>
      <c r="C170" t="s">
        <v>439</v>
      </c>
      <c r="D170" t="s">
        <v>0</v>
      </c>
      <c r="E170">
        <v>7</v>
      </c>
    </row>
    <row r="171" spans="1:5" x14ac:dyDescent="0.15">
      <c r="A171">
        <v>167</v>
      </c>
      <c r="B171" t="s">
        <v>342</v>
      </c>
      <c r="C171" t="s">
        <v>442</v>
      </c>
      <c r="D171" t="s">
        <v>17</v>
      </c>
      <c r="E171">
        <v>14</v>
      </c>
    </row>
    <row r="172" spans="1:5" x14ac:dyDescent="0.15">
      <c r="A172">
        <v>168</v>
      </c>
      <c r="B172" t="s">
        <v>338</v>
      </c>
      <c r="C172" t="s">
        <v>445</v>
      </c>
      <c r="D172" t="s">
        <v>30</v>
      </c>
      <c r="E172">
        <v>11</v>
      </c>
    </row>
    <row r="173" spans="1:5" x14ac:dyDescent="0.15">
      <c r="A173">
        <v>169</v>
      </c>
      <c r="B173" t="s">
        <v>338</v>
      </c>
      <c r="C173" t="s">
        <v>448</v>
      </c>
      <c r="D173" t="s">
        <v>0</v>
      </c>
      <c r="E173">
        <v>7</v>
      </c>
    </row>
    <row r="174" spans="1:5" x14ac:dyDescent="0.15">
      <c r="A174">
        <v>170</v>
      </c>
      <c r="B174" t="s">
        <v>342</v>
      </c>
      <c r="C174" t="s">
        <v>450</v>
      </c>
      <c r="D174" t="s">
        <v>21</v>
      </c>
      <c r="E174">
        <v>8</v>
      </c>
    </row>
    <row r="175" spans="1:5" x14ac:dyDescent="0.15">
      <c r="A175">
        <v>171</v>
      </c>
      <c r="B175" t="s">
        <v>346</v>
      </c>
      <c r="C175" t="s">
        <v>453</v>
      </c>
      <c r="D175" t="s">
        <v>3</v>
      </c>
      <c r="E175">
        <v>9</v>
      </c>
    </row>
    <row r="176" spans="1:5" x14ac:dyDescent="0.15">
      <c r="A176">
        <v>172</v>
      </c>
      <c r="B176" t="s">
        <v>346</v>
      </c>
      <c r="C176" t="s">
        <v>456</v>
      </c>
      <c r="D176" t="s">
        <v>16</v>
      </c>
      <c r="E176">
        <v>9</v>
      </c>
    </row>
    <row r="177" spans="1:5" x14ac:dyDescent="0.15">
      <c r="A177">
        <v>173</v>
      </c>
      <c r="B177" t="s">
        <v>342</v>
      </c>
      <c r="C177" t="s">
        <v>459</v>
      </c>
      <c r="D177" t="s">
        <v>20</v>
      </c>
      <c r="E177">
        <v>12</v>
      </c>
    </row>
    <row r="178" spans="1:5" x14ac:dyDescent="0.15">
      <c r="A178">
        <v>174</v>
      </c>
      <c r="B178" t="s">
        <v>414</v>
      </c>
      <c r="C178" t="s">
        <v>462</v>
      </c>
      <c r="D178" t="s">
        <v>8</v>
      </c>
      <c r="E178">
        <v>12</v>
      </c>
    </row>
    <row r="179" spans="1:5" x14ac:dyDescent="0.15">
      <c r="A179">
        <v>175</v>
      </c>
      <c r="B179" t="s">
        <v>342</v>
      </c>
      <c r="C179" t="s">
        <v>465</v>
      </c>
      <c r="D179" t="s">
        <v>24</v>
      </c>
      <c r="E179">
        <v>5</v>
      </c>
    </row>
    <row r="180" spans="1:5" x14ac:dyDescent="0.15">
      <c r="A180">
        <v>176</v>
      </c>
      <c r="B180" t="s">
        <v>338</v>
      </c>
      <c r="C180" t="s">
        <v>468</v>
      </c>
      <c r="D180" t="s">
        <v>31</v>
      </c>
      <c r="E180">
        <v>9</v>
      </c>
    </row>
    <row r="181" spans="1:5" x14ac:dyDescent="0.15">
      <c r="A181">
        <v>177</v>
      </c>
      <c r="B181" t="s">
        <v>338</v>
      </c>
      <c r="C181" t="s">
        <v>471</v>
      </c>
      <c r="D181" t="s">
        <v>27</v>
      </c>
      <c r="E181">
        <v>11</v>
      </c>
    </row>
    <row r="182" spans="1:5" x14ac:dyDescent="0.15">
      <c r="A182">
        <v>178</v>
      </c>
      <c r="B182" t="s">
        <v>336</v>
      </c>
      <c r="C182" t="s">
        <v>474</v>
      </c>
      <c r="D182" t="s">
        <v>23</v>
      </c>
      <c r="E182">
        <v>6</v>
      </c>
    </row>
    <row r="183" spans="1:5" x14ac:dyDescent="0.15">
      <c r="A183">
        <v>179</v>
      </c>
      <c r="B183" t="s">
        <v>342</v>
      </c>
      <c r="C183" t="s">
        <v>477</v>
      </c>
      <c r="D183" t="s">
        <v>19</v>
      </c>
      <c r="E183">
        <v>14</v>
      </c>
    </row>
    <row r="184" spans="1:5" x14ac:dyDescent="0.15">
      <c r="A184">
        <v>180</v>
      </c>
      <c r="B184" t="s">
        <v>414</v>
      </c>
      <c r="C184" t="s">
        <v>480</v>
      </c>
      <c r="D184" t="s">
        <v>10</v>
      </c>
      <c r="E184">
        <v>8</v>
      </c>
    </row>
    <row r="185" spans="1:5" x14ac:dyDescent="0.15">
      <c r="A185">
        <v>181</v>
      </c>
      <c r="B185" t="s">
        <v>377</v>
      </c>
      <c r="C185" t="s">
        <v>483</v>
      </c>
      <c r="D185" t="s">
        <v>14</v>
      </c>
      <c r="E185">
        <v>6</v>
      </c>
    </row>
    <row r="186" spans="1:5" x14ac:dyDescent="0.15">
      <c r="A186">
        <v>182</v>
      </c>
      <c r="B186" t="s">
        <v>377</v>
      </c>
      <c r="C186" t="s">
        <v>486</v>
      </c>
      <c r="D186" t="s">
        <v>2</v>
      </c>
      <c r="E186">
        <v>7</v>
      </c>
    </row>
    <row r="187" spans="1:5" x14ac:dyDescent="0.15">
      <c r="A187">
        <v>183</v>
      </c>
      <c r="B187" t="s">
        <v>342</v>
      </c>
      <c r="C187" t="s">
        <v>489</v>
      </c>
      <c r="D187" t="s">
        <v>23</v>
      </c>
      <c r="E187">
        <v>6</v>
      </c>
    </row>
    <row r="188" spans="1:5" x14ac:dyDescent="0.15">
      <c r="A188">
        <v>184</v>
      </c>
      <c r="B188" t="s">
        <v>336</v>
      </c>
      <c r="C188" t="s">
        <v>492</v>
      </c>
      <c r="D188" t="s">
        <v>9</v>
      </c>
      <c r="E188">
        <v>12</v>
      </c>
    </row>
    <row r="189" spans="1:5" x14ac:dyDescent="0.15">
      <c r="A189">
        <v>185</v>
      </c>
      <c r="B189" t="s">
        <v>346</v>
      </c>
      <c r="C189" t="s">
        <v>495</v>
      </c>
      <c r="D189" t="s">
        <v>2</v>
      </c>
      <c r="E189">
        <v>7</v>
      </c>
    </row>
    <row r="190" spans="1:5" x14ac:dyDescent="0.15">
      <c r="A190">
        <v>186</v>
      </c>
      <c r="B190" t="s">
        <v>338</v>
      </c>
      <c r="C190" t="s">
        <v>498</v>
      </c>
      <c r="D190" t="s">
        <v>27</v>
      </c>
      <c r="E190">
        <v>11</v>
      </c>
    </row>
    <row r="191" spans="1:5" x14ac:dyDescent="0.15">
      <c r="A191">
        <v>187</v>
      </c>
      <c r="B191" t="s">
        <v>377</v>
      </c>
      <c r="C191" t="s">
        <v>501</v>
      </c>
      <c r="D191" t="s">
        <v>3</v>
      </c>
      <c r="E191">
        <v>9</v>
      </c>
    </row>
    <row r="192" spans="1:5" x14ac:dyDescent="0.15">
      <c r="A192">
        <v>188</v>
      </c>
      <c r="B192" t="s">
        <v>414</v>
      </c>
      <c r="C192" t="s">
        <v>504</v>
      </c>
      <c r="D192" t="s">
        <v>1</v>
      </c>
      <c r="E192">
        <v>12</v>
      </c>
    </row>
    <row r="193" spans="1:5" x14ac:dyDescent="0.15">
      <c r="A193">
        <v>189</v>
      </c>
      <c r="B193" t="s">
        <v>377</v>
      </c>
      <c r="C193" t="s">
        <v>507</v>
      </c>
      <c r="D193" t="s">
        <v>22</v>
      </c>
      <c r="E193">
        <v>5</v>
      </c>
    </row>
    <row r="194" spans="1:5" x14ac:dyDescent="0.15">
      <c r="A194">
        <v>190</v>
      </c>
      <c r="B194" t="s">
        <v>338</v>
      </c>
      <c r="C194" t="s">
        <v>510</v>
      </c>
      <c r="D194" t="s">
        <v>21</v>
      </c>
      <c r="E194">
        <v>8</v>
      </c>
    </row>
    <row r="195" spans="1:5" x14ac:dyDescent="0.15">
      <c r="A195">
        <v>191</v>
      </c>
      <c r="B195" t="s">
        <v>336</v>
      </c>
      <c r="C195" t="s">
        <v>513</v>
      </c>
      <c r="D195" t="s">
        <v>31</v>
      </c>
      <c r="E195">
        <v>9</v>
      </c>
    </row>
    <row r="196" spans="1:5" x14ac:dyDescent="0.15">
      <c r="A196">
        <v>192</v>
      </c>
      <c r="B196" t="s">
        <v>336</v>
      </c>
      <c r="C196" t="s">
        <v>516</v>
      </c>
      <c r="D196" t="s">
        <v>1</v>
      </c>
      <c r="E196">
        <v>12</v>
      </c>
    </row>
    <row r="197" spans="1:5" x14ac:dyDescent="0.15">
      <c r="A197">
        <v>193</v>
      </c>
      <c r="B197" t="s">
        <v>336</v>
      </c>
      <c r="C197" t="s">
        <v>519</v>
      </c>
      <c r="D197" t="s">
        <v>4</v>
      </c>
      <c r="E197">
        <v>10</v>
      </c>
    </row>
    <row r="198" spans="1:5" x14ac:dyDescent="0.15">
      <c r="A198">
        <v>194</v>
      </c>
      <c r="B198" t="s">
        <v>342</v>
      </c>
      <c r="C198" t="s">
        <v>522</v>
      </c>
      <c r="D198" t="s">
        <v>22</v>
      </c>
      <c r="E198">
        <v>5</v>
      </c>
    </row>
    <row r="199" spans="1:5" x14ac:dyDescent="0.15">
      <c r="A199">
        <v>195</v>
      </c>
      <c r="B199" t="s">
        <v>342</v>
      </c>
      <c r="C199" t="s">
        <v>525</v>
      </c>
      <c r="D199" t="s">
        <v>25</v>
      </c>
      <c r="E199">
        <v>8</v>
      </c>
    </row>
    <row r="200" spans="1:5" x14ac:dyDescent="0.15">
      <c r="A200">
        <v>196</v>
      </c>
      <c r="B200" t="s">
        <v>377</v>
      </c>
      <c r="C200" t="s">
        <v>528</v>
      </c>
      <c r="D200" t="s">
        <v>23</v>
      </c>
      <c r="E200">
        <v>6</v>
      </c>
    </row>
    <row r="201" spans="1:5" x14ac:dyDescent="0.15">
      <c r="A201">
        <v>197</v>
      </c>
      <c r="B201" t="s">
        <v>342</v>
      </c>
      <c r="C201" t="s">
        <v>531</v>
      </c>
      <c r="D201" t="s">
        <v>26</v>
      </c>
      <c r="E201">
        <v>8</v>
      </c>
    </row>
    <row r="202" spans="1:5" x14ac:dyDescent="0.15">
      <c r="A202">
        <v>198</v>
      </c>
      <c r="B202" t="s">
        <v>377</v>
      </c>
      <c r="C202" t="s">
        <v>534</v>
      </c>
      <c r="D202" t="s">
        <v>18</v>
      </c>
      <c r="E202">
        <v>10</v>
      </c>
    </row>
    <row r="203" spans="1:5" x14ac:dyDescent="0.15">
      <c r="A203">
        <v>199</v>
      </c>
      <c r="B203" t="s">
        <v>377</v>
      </c>
      <c r="C203" t="s">
        <v>537</v>
      </c>
      <c r="D203" t="s">
        <v>28</v>
      </c>
      <c r="E203">
        <v>14</v>
      </c>
    </row>
    <row r="204" spans="1:5" x14ac:dyDescent="0.15">
      <c r="A204">
        <v>200</v>
      </c>
      <c r="B204" t="s">
        <v>336</v>
      </c>
      <c r="C204" t="s">
        <v>539</v>
      </c>
      <c r="D204" t="s">
        <v>7</v>
      </c>
      <c r="E204">
        <v>10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Fantasy Football News, Advice, Stats, Projections &amp; Draft Kit</dc:title>
  <cp:lastModifiedBy>RvE</cp:lastModifiedBy>
  <dcterms:created xsi:type="dcterms:W3CDTF">2025-08-19T12:03:43Z</dcterms:created>
  <dcterms:modified xsi:type="dcterms:W3CDTF">2025-08-19T15:38:06Z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2025-08-19T00:00:00Z</vt:filetime>
  </property>
  <property fmtid="{D5CDD505-2E9C-101B-9397-08002B2CF9AE}" pid="3" name="Creator">
    <vt:lpwstr>Mozilla/5.0 (Windows NT 10.0; Win64; x64) AppleWebKit/537.36 (KHTML, like Gecko) Chrome/139.0.0.0 Safari/537.36</vt:lpwstr>
  </property>
  <property fmtid="{D5CDD505-2E9C-101B-9397-08002B2CF9AE}" pid="4" name="LastSaved">
    <vt:filetime>2025-08-19T00:00:00Z</vt:filetime>
  </property>
  <property fmtid="{D5CDD505-2E9C-101B-9397-08002B2CF9AE}" pid="5" name="Producer">
    <vt:lpwstr>Skia/PDF m139</vt:lpwstr>
  </property>
  <property fmtid="{D5CDD505-2E9C-101B-9397-08002B2CF9AE}" pid="6" name="MSIP_Label_defa4170-0d19-0005-0004-bc88714345d2_Enabled">
    <vt:lpwstr>true</vt:lpwstr>
  </property>
  <property fmtid="{D5CDD505-2E9C-101B-9397-08002B2CF9AE}" pid="7" name="MSIP_Label_defa4170-0d19-0005-0004-bc88714345d2_SetDate">
    <vt:lpwstr>2025-08-19T13:34:07Z</vt:lpwstr>
  </property>
  <property fmtid="{D5CDD505-2E9C-101B-9397-08002B2CF9AE}" pid="8" name="MSIP_Label_defa4170-0d19-0005-0004-bc88714345d2_Method">
    <vt:lpwstr>Standard</vt:lpwstr>
  </property>
  <property fmtid="{D5CDD505-2E9C-101B-9397-08002B2CF9AE}" pid="9" name="MSIP_Label_defa4170-0d19-0005-0004-bc88714345d2_Name">
    <vt:lpwstr>defa4170-0d19-0005-0004-bc88714345d2</vt:lpwstr>
  </property>
  <property fmtid="{D5CDD505-2E9C-101B-9397-08002B2CF9AE}" pid="10" name="MSIP_Label_defa4170-0d19-0005-0004-bc88714345d2_SiteId">
    <vt:lpwstr>d0fe64fc-d7cc-4475-bfd7-2f318c8a131a</vt:lpwstr>
  </property>
  <property fmtid="{D5CDD505-2E9C-101B-9397-08002B2CF9AE}" pid="11" name="MSIP_Label_defa4170-0d19-0005-0004-bc88714345d2_ActionId">
    <vt:lpwstr>08e0d709-26d2-489e-b5a0-0d036aa583f7</vt:lpwstr>
  </property>
  <property fmtid="{D5CDD505-2E9C-101B-9397-08002B2CF9AE}" pid="12" name="MSIP_Label_defa4170-0d19-0005-0004-bc88714345d2_ContentBits">
    <vt:lpwstr>0</vt:lpwstr>
  </property>
  <property fmtid="{D5CDD505-2E9C-101B-9397-08002B2CF9AE}" pid="13" name="MSIP_Label_defa4170-0d19-0005-0004-bc88714345d2_Tag">
    <vt:lpwstr>10, 3, 0, 1</vt:lpwstr>
  </property>
</Properties>
</file>