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pivotTables/pivotTable7.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mc:AlternateContent xmlns:mc="http://schemas.openxmlformats.org/markup-compatibility/2006">
    <mc:Choice Requires="x15">
      <x15ac:absPath xmlns:x15ac="http://schemas.microsoft.com/office/spreadsheetml/2010/11/ac" url="https://d.docs.live.net/de819b542edcb56f/Documents/AAA Work/Nelson Services/M2M Services/"/>
    </mc:Choice>
  </mc:AlternateContent>
  <xr:revisionPtr revIDLastSave="0" documentId="8_{29C4FFA1-3752-4867-973B-C6391F92C3DB}" xr6:coauthVersionLast="47" xr6:coauthVersionMax="47" xr10:uidLastSave="{00000000-0000-0000-0000-000000000000}"/>
  <bookViews>
    <workbookView xWindow="-110" yWindow="-110" windowWidth="19420" windowHeight="11500" activeTab="3" xr2:uid="{00000000-000D-0000-FFFF-FFFF00000000}"/>
  </bookViews>
  <sheets>
    <sheet name="Questions for Bear" sheetId="51" r:id="rId1"/>
    <sheet name="Planned Changes" sheetId="52" r:id="rId2"/>
    <sheet name="Pivots" sheetId="54" r:id="rId3"/>
    <sheet name="Total POS Data Table" sheetId="53" r:id="rId4"/>
    <sheet name="PowerPivot" sheetId="60" r:id="rId5"/>
    <sheet name="SKU Management" sheetId="62" r:id="rId6"/>
    <sheet name="Pricing Table" sheetId="63" r:id="rId7"/>
    <sheet name="StatesCleanUp" sheetId="55" r:id="rId8"/>
    <sheet name="Pull Data Sheet PT Eff 06.18.25" sheetId="48" r:id="rId9"/>
    <sheet name="Regions" sheetId="29" r:id="rId10"/>
    <sheet name="DataValidationLists" sheetId="56" r:id="rId11"/>
    <sheet name="AiN Dealers Data" sheetId="26" r:id="rId12"/>
    <sheet name="Pull Data Sheet" sheetId="27" r:id="rId13"/>
  </sheets>
  <definedNames>
    <definedName name="_xlnm._FilterDatabase" localSheetId="8" hidden="1">'Pull Data Sheet PT Eff 06.18.25'!$A$1:$G$1430</definedName>
    <definedName name="_xlnm._FilterDatabase" localSheetId="9" hidden="1">Regions!$A$1:$G$74</definedName>
    <definedName name="_xlcn.WorksheetConnection_KenCurrentWorkingCopyofPOSDashboard1.xlsxPricing_Table1" hidden="1">Pricing_Table[]</definedName>
    <definedName name="_xlcn.WorksheetConnection_KenCurrentWorkingCopyofPOSDashboard1.xlsxTBL_States1" hidden="1">TBL_States[]</definedName>
    <definedName name="_xlcn.WorksheetConnection_KenCurrentWorkingCopyofPOSDashboard1.xlsxTBLPOSData1" hidden="1">TBLPOSData[]</definedName>
    <definedName name="_xlcn.WorksheetConnection_KenCurrentWorkingCopyofPOSDashboard2.xlsxTBLUCNM2MToCOM2M1" hidden="1">TBLUCNM2MToCOM2M[]</definedName>
    <definedName name="_xlcn.WorksheetConnection_KenCurrentWorkingCopyofPOSDashboard2.xlsxTBLUCNRawToCNM2M1" hidden="1">TBLUCNRawToCNM2M[]</definedName>
    <definedName name="_xlcn.WorksheetConnection_KenWorkingCopyofPOSDashboard20242033.xlsxTBLAinDealers1" hidden="1">TBLAinDealers[]</definedName>
    <definedName name="_xlcn.WorksheetConnection_KenWorkingCopyofPOSDashboard20242033.xlsxTBLPartsData0618251" hidden="1">TBLPartsData061825[]</definedName>
    <definedName name="_xlcn.WorksheetConnection_KenWorkingCopyofPOSDashboard20242033.xlsxTBLRegions1" hidden="1">TBLRegions[]</definedName>
    <definedName name="_xlcn.WorksheetConnection_POSSalesDataModel.xlsxSKUsNomalizing1" hidden="1">SKUsNomalizing[]</definedName>
  </definedNames>
  <calcPr calcId="191028"/>
  <pivotCaches>
    <pivotCache cacheId="0" r:id="rId14"/>
    <pivotCache cacheId="1" r:id="rId15"/>
    <pivotCache cacheId="2" r:id="rId16"/>
    <pivotCache cacheId="13" r:id="rId17"/>
    <pivotCache cacheId="16" r:id="rId18"/>
    <pivotCache cacheId="19" r:id="rId19"/>
    <pivotCache cacheId="22" r:id="rId2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Regions" name="TBLRegions" connection="WorksheetConnection_Ken Working Copy of POS Dashboard 2024 - 2033.xlsx!TBLRegions"/>
          <x15:modelTable id="TBLPartsData061825" name="TBLPartsData061825" connection="WorksheetConnection_Ken Working Copy of POS Dashboard 2024 - 2033.xlsx!TBLPartsData061825"/>
          <x15:modelTable id="TBLAinDealers" name="TBLAinDealers" connection="WorksheetConnection_Ken Working Copy of POS Dashboard 2024 - 2033.xlsx!TBLAinDealers"/>
          <x15:modelTable id="TBLUCNRawToCNM2M" name="TBLUCNRawToCNM2M" connection="WorksheetConnection_Ken Current Working Copy of POS Dashboard (2).xlsx!TBLUCNRawToCNM2M"/>
          <x15:modelTable id="TBLUCNM2MToCOM2M" name="TBLUCNM2MToCOM2M" connection="WorksheetConnection_Ken Current Working Copy of POS Dashboard (2).xlsx!TBLUCNM2MToCOM2M"/>
          <x15:modelTable id="TBLPOSData" name="TBLPOSData" connection="WorksheetConnection_Ken Current Working Copy of POS Dashboard (1).xlsx!TBLPOSData"/>
          <x15:modelTable id="TBL_States" name="TBL_States" connection="WorksheetConnection_Ken Current Working Copy of POS Dashboard (1).xlsx!TBL_States"/>
          <x15:modelTable id="Pricing_Table" name="Pricing_Table" connection="WorksheetConnection_Ken Current Working Copy of POS Dashboard (1).xlsx!Pricing_Table"/>
          <x15:modelTable id="SKUsNomalizing" name="SKUsNomalizing" connection="WorksheetConnection_POS Sales Data Model.xlsx!SKUsNomalizing"/>
        </x15:modelTables>
        <x15:modelRelationships>
          <x15:modelRelationship fromTable="TBL_States" fromColumn="ST" toTable="TBLRegions" toColumn="State"/>
          <x15:modelRelationship fromTable="TBLPOSData" fromColumn="Dealer" toTable="TBLAinDealers" toColumn="Company Name"/>
          <x15:modelRelationship fromTable="TBLPOSData" fromColumn="Clean_Normalized_Raw_SKUs" toTable="TBLUCNRawToCNM2M" toColumn="UniqueCleanNorm RawSKUs"/>
          <x15:modelRelationship fromTable="TBLPOSData" fromColumn="ST" toTable="TBL_States" toColumn="RawStateData"/>
          <x15:modelRelationship fromTable="Pricing_Table" fromColumn="Clean Normalized M2M SKU" toTable="TBLUCNM2MToCOM2M" toColumn="Unique Clean Normalized M2M SKUs"/>
          <x15:modelRelationship fromTable="TBLUCNRawToCNM2M" fromColumn="Clean Normal M2M SKU" toTable="TBLUCNM2MToCOM2M" toColumn="Unique Clean Normalized M2M SKUs"/>
          <x15:modelRelationship fromTable="TBLUCNRawToCNM2M" fromColumn="Clean Normal M2M SKU" toTable="TBLPartsData061825" toColumn="Clean_Normalized M2M_SK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 i="48" l="1"/>
  <c r="J1" i="48"/>
  <c r="H2" i="48"/>
  <c r="H3" i="48"/>
  <c r="H4" i="48"/>
  <c r="H5" i="48"/>
  <c r="H6" i="48"/>
  <c r="H7" i="48"/>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186" i="48"/>
  <c r="H187" i="48"/>
  <c r="H188" i="48"/>
  <c r="H189" i="48"/>
  <c r="H190" i="48"/>
  <c r="H191" i="48"/>
  <c r="H192" i="48"/>
  <c r="H193" i="48"/>
  <c r="H194" i="48"/>
  <c r="H195" i="48"/>
  <c r="H196" i="48"/>
  <c r="H197" i="48"/>
  <c r="H198" i="48"/>
  <c r="H199" i="48"/>
  <c r="H200" i="48"/>
  <c r="H201" i="48"/>
  <c r="H202" i="48"/>
  <c r="H203" i="48"/>
  <c r="H204" i="48"/>
  <c r="H205" i="48"/>
  <c r="H206" i="48"/>
  <c r="H207" i="48"/>
  <c r="H208" i="48"/>
  <c r="H209" i="48"/>
  <c r="H210" i="48"/>
  <c r="H211" i="48"/>
  <c r="H212" i="48"/>
  <c r="H213" i="48"/>
  <c r="H214" i="48"/>
  <c r="H215" i="48"/>
  <c r="H216" i="48"/>
  <c r="H217" i="48"/>
  <c r="H218" i="48"/>
  <c r="H219" i="48"/>
  <c r="H220" i="48"/>
  <c r="H221" i="48"/>
  <c r="H222" i="48"/>
  <c r="H223" i="48"/>
  <c r="H224" i="48"/>
  <c r="H225" i="48"/>
  <c r="H226" i="48"/>
  <c r="H227" i="48"/>
  <c r="H228" i="48"/>
  <c r="H229" i="48"/>
  <c r="H230" i="48"/>
  <c r="H231" i="48"/>
  <c r="H232" i="48"/>
  <c r="H233" i="48"/>
  <c r="H234" i="48"/>
  <c r="H235" i="48"/>
  <c r="H236" i="48"/>
  <c r="L1395" i="62"/>
  <c r="B1796" i="62"/>
  <c r="D1796" i="62"/>
  <c r="E1796" i="62"/>
  <c r="L1394" i="62"/>
  <c r="B583" i="62"/>
  <c r="B949" i="62"/>
  <c r="B977" i="62"/>
  <c r="B980" i="62"/>
  <c r="B983" i="62"/>
  <c r="B994" i="62"/>
  <c r="B1017" i="62"/>
  <c r="B574" i="62"/>
  <c r="B950" i="62"/>
  <c r="B959" i="62"/>
  <c r="B965" i="62"/>
  <c r="B974" i="62"/>
  <c r="B988" i="62"/>
  <c r="B991" i="62"/>
  <c r="B1009" i="62"/>
  <c r="D583" i="62"/>
  <c r="D949" i="62"/>
  <c r="D977" i="62"/>
  <c r="D980" i="62"/>
  <c r="D983" i="62"/>
  <c r="D994" i="62"/>
  <c r="D1017" i="62"/>
  <c r="D574" i="62"/>
  <c r="D950" i="62"/>
  <c r="D959" i="62"/>
  <c r="D965" i="62"/>
  <c r="D974" i="62"/>
  <c r="D988" i="62"/>
  <c r="D991" i="62"/>
  <c r="D1009" i="62"/>
  <c r="E583" i="62"/>
  <c r="E949" i="62"/>
  <c r="E977" i="62"/>
  <c r="E980" i="62"/>
  <c r="E983" i="62"/>
  <c r="E994" i="62"/>
  <c r="E1017" i="62"/>
  <c r="E574" i="62"/>
  <c r="E950" i="62"/>
  <c r="E959" i="62"/>
  <c r="E965" i="62"/>
  <c r="E974" i="62"/>
  <c r="E988" i="62"/>
  <c r="E991" i="62"/>
  <c r="E1009" i="62"/>
  <c r="E992" i="62"/>
  <c r="D992" i="62"/>
  <c r="B250" i="63"/>
  <c r="B249" i="63"/>
  <c r="C250" i="63"/>
  <c r="C249" i="63"/>
  <c r="B117" i="63"/>
  <c r="B118" i="63"/>
  <c r="C117" i="63"/>
  <c r="C118" i="63"/>
  <c r="B771" i="62"/>
  <c r="D771" i="62"/>
  <c r="E771" i="62"/>
  <c r="E769" i="62"/>
  <c r="D769" i="62"/>
  <c r="B86" i="63"/>
  <c r="C86" i="63"/>
  <c r="B89" i="63"/>
  <c r="C89" i="63"/>
  <c r="E725" i="62"/>
  <c r="B1022" i="62"/>
  <c r="B1023" i="62"/>
  <c r="D1022" i="62"/>
  <c r="D1023" i="62"/>
  <c r="E1022" i="62"/>
  <c r="E1023" i="62"/>
  <c r="B760" i="62"/>
  <c r="B769" i="62"/>
  <c r="B770" i="62"/>
  <c r="B932" i="62"/>
  <c r="B968" i="62"/>
  <c r="B986" i="62"/>
  <c r="B992" i="62"/>
  <c r="B1011" i="62"/>
  <c r="B1018" i="62"/>
  <c r="D760" i="62"/>
  <c r="D770" i="62"/>
  <c r="D932" i="62"/>
  <c r="D968" i="62"/>
  <c r="D986" i="62"/>
  <c r="D1011" i="62"/>
  <c r="D1018" i="62"/>
  <c r="E760" i="62"/>
  <c r="E770" i="62"/>
  <c r="E932" i="62"/>
  <c r="E968" i="62"/>
  <c r="E986" i="62"/>
  <c r="E1011" i="62"/>
  <c r="E1018" i="62"/>
  <c r="B575" i="62"/>
  <c r="B584" i="62"/>
  <c r="B587" i="62"/>
  <c r="B588" i="62"/>
  <c r="D575" i="62"/>
  <c r="D584" i="62"/>
  <c r="D587" i="62"/>
  <c r="D588" i="62"/>
  <c r="E575" i="62"/>
  <c r="E584" i="62"/>
  <c r="E587" i="62"/>
  <c r="E588" i="62"/>
  <c r="B548" i="62"/>
  <c r="B570" i="62"/>
  <c r="D548" i="62"/>
  <c r="D570" i="62"/>
  <c r="E548" i="62"/>
  <c r="E570" i="62"/>
  <c r="E5" i="62"/>
  <c r="E6" i="62"/>
  <c r="E7" i="62"/>
  <c r="E4" i="62"/>
  <c r="E8" i="62"/>
  <c r="E9" i="62"/>
  <c r="E10" i="62"/>
  <c r="E11" i="62"/>
  <c r="E12" i="62"/>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67" i="62"/>
  <c r="E68" i="62"/>
  <c r="E69" i="62"/>
  <c r="E70" i="62"/>
  <c r="E71" i="62"/>
  <c r="E72" i="62"/>
  <c r="E73" i="62"/>
  <c r="E74" i="62"/>
  <c r="E75" i="62"/>
  <c r="E76" i="62"/>
  <c r="E77" i="62"/>
  <c r="E78" i="62"/>
  <c r="E79" i="62"/>
  <c r="E80" i="62"/>
  <c r="E81" i="62"/>
  <c r="E82" i="62"/>
  <c r="E83" i="62"/>
  <c r="E84" i="62"/>
  <c r="E85" i="62"/>
  <c r="E86" i="62"/>
  <c r="E87" i="62"/>
  <c r="E88" i="62"/>
  <c r="E89" i="62"/>
  <c r="E90" i="62"/>
  <c r="E91" i="62"/>
  <c r="E92" i="62"/>
  <c r="E93" i="62"/>
  <c r="E94" i="62"/>
  <c r="E95" i="62"/>
  <c r="E96" i="62"/>
  <c r="E97" i="62"/>
  <c r="E98" i="62"/>
  <c r="E99" i="62"/>
  <c r="E100" i="62"/>
  <c r="E101" i="62"/>
  <c r="E102" i="62"/>
  <c r="E103" i="62"/>
  <c r="E104" i="62"/>
  <c r="E105" i="62"/>
  <c r="E106" i="62"/>
  <c r="E107" i="62"/>
  <c r="E108" i="62"/>
  <c r="E109" i="62"/>
  <c r="E110" i="62"/>
  <c r="E111" i="62"/>
  <c r="E112" i="62"/>
  <c r="E113" i="62"/>
  <c r="E114" i="62"/>
  <c r="E115" i="62"/>
  <c r="E116" i="62"/>
  <c r="E117" i="62"/>
  <c r="E118" i="62"/>
  <c r="E119" i="62"/>
  <c r="E120" i="62"/>
  <c r="E121" i="62"/>
  <c r="E122" i="62"/>
  <c r="E123" i="62"/>
  <c r="E124" i="62"/>
  <c r="E125" i="62"/>
  <c r="E126" i="62"/>
  <c r="E127" i="62"/>
  <c r="E128" i="62"/>
  <c r="E129" i="62"/>
  <c r="E130" i="62"/>
  <c r="E131" i="62"/>
  <c r="E132" i="62"/>
  <c r="E133" i="62"/>
  <c r="E134" i="62"/>
  <c r="E135" i="62"/>
  <c r="E136" i="62"/>
  <c r="E137" i="62"/>
  <c r="E138" i="62"/>
  <c r="E139" i="62"/>
  <c r="E140" i="62"/>
  <c r="E141" i="62"/>
  <c r="E142" i="62"/>
  <c r="E143" i="62"/>
  <c r="E144" i="62"/>
  <c r="E145" i="62"/>
  <c r="E146" i="62"/>
  <c r="E147" i="62"/>
  <c r="E148" i="62"/>
  <c r="E149" i="62"/>
  <c r="E150" i="62"/>
  <c r="E151" i="62"/>
  <c r="E152" i="62"/>
  <c r="E153" i="62"/>
  <c r="E154" i="62"/>
  <c r="E155" i="62"/>
  <c r="E156" i="62"/>
  <c r="E157" i="62"/>
  <c r="E158" i="62"/>
  <c r="E159" i="62"/>
  <c r="E160" i="62"/>
  <c r="E161" i="62"/>
  <c r="E162" i="62"/>
  <c r="E163" i="62"/>
  <c r="E164" i="62"/>
  <c r="E165" i="62"/>
  <c r="E166" i="62"/>
  <c r="E167" i="62"/>
  <c r="E168" i="62"/>
  <c r="E169" i="62"/>
  <c r="E170" i="62"/>
  <c r="E171" i="62"/>
  <c r="E172" i="62"/>
  <c r="E174" i="62"/>
  <c r="E173" i="62"/>
  <c r="E176" i="62"/>
  <c r="E175" i="62"/>
  <c r="E178" i="62"/>
  <c r="E177" i="62"/>
  <c r="E179" i="62"/>
  <c r="E180" i="62"/>
  <c r="E181" i="62"/>
  <c r="E182" i="62"/>
  <c r="E183" i="62"/>
  <c r="E184" i="62"/>
  <c r="E185" i="62"/>
  <c r="E186" i="62"/>
  <c r="E187" i="62"/>
  <c r="E188" i="62"/>
  <c r="E189" i="62"/>
  <c r="E190" i="62"/>
  <c r="E191" i="62"/>
  <c r="E192" i="62"/>
  <c r="E193" i="62"/>
  <c r="E194" i="62"/>
  <c r="E195" i="62"/>
  <c r="E196" i="62"/>
  <c r="E197" i="62"/>
  <c r="E198" i="62"/>
  <c r="E199" i="62"/>
  <c r="E200" i="62"/>
  <c r="E201" i="62"/>
  <c r="E202" i="62"/>
  <c r="E203" i="62"/>
  <c r="E204" i="62"/>
  <c r="E205" i="62"/>
  <c r="E206" i="62"/>
  <c r="E208" i="62"/>
  <c r="E207" i="62"/>
  <c r="E209" i="62"/>
  <c r="E210" i="62"/>
  <c r="E211" i="62"/>
  <c r="E212" i="62"/>
  <c r="E213" i="62"/>
  <c r="E214" i="62"/>
  <c r="E215" i="62"/>
  <c r="E216" i="62"/>
  <c r="E217" i="62"/>
  <c r="E218" i="62"/>
  <c r="E219" i="62"/>
  <c r="E220" i="62"/>
  <c r="E221" i="62"/>
  <c r="E222" i="62"/>
  <c r="E223" i="62"/>
  <c r="E224" i="62"/>
  <c r="E225" i="62"/>
  <c r="E226" i="62"/>
  <c r="E227" i="62"/>
  <c r="E228" i="62"/>
  <c r="E229" i="62"/>
  <c r="E230" i="62"/>
  <c r="E231" i="62"/>
  <c r="E232" i="62"/>
  <c r="E233" i="62"/>
  <c r="E234" i="62"/>
  <c r="E235" i="62"/>
  <c r="E236" i="62"/>
  <c r="E237" i="62"/>
  <c r="E238" i="62"/>
  <c r="E239" i="62"/>
  <c r="E240" i="62"/>
  <c r="E241" i="62"/>
  <c r="E242" i="62"/>
  <c r="E243" i="62"/>
  <c r="E244" i="62"/>
  <c r="E245" i="62"/>
  <c r="E246" i="62"/>
  <c r="E247" i="62"/>
  <c r="E248" i="62"/>
  <c r="E249" i="62"/>
  <c r="E250" i="62"/>
  <c r="E251" i="62"/>
  <c r="E252" i="62"/>
  <c r="E253" i="62"/>
  <c r="E254" i="62"/>
  <c r="E255" i="62"/>
  <c r="E256" i="62"/>
  <c r="E257" i="62"/>
  <c r="E258" i="62"/>
  <c r="E259" i="62"/>
  <c r="E260" i="62"/>
  <c r="E261" i="62"/>
  <c r="E262" i="62"/>
  <c r="E263" i="62"/>
  <c r="E264" i="62"/>
  <c r="E265" i="62"/>
  <c r="E266" i="62"/>
  <c r="E267" i="62"/>
  <c r="E268" i="62"/>
  <c r="E269" i="62"/>
  <c r="E270" i="62"/>
  <c r="E271" i="62"/>
  <c r="E272" i="62"/>
  <c r="E273" i="62"/>
  <c r="E274" i="62"/>
  <c r="E275" i="62"/>
  <c r="E276" i="62"/>
  <c r="E277" i="62"/>
  <c r="E278" i="62"/>
  <c r="E279" i="62"/>
  <c r="E280" i="62"/>
  <c r="E281" i="62"/>
  <c r="E282" i="62"/>
  <c r="E283" i="62"/>
  <c r="E284" i="62"/>
  <c r="E285" i="62"/>
  <c r="E286" i="62"/>
  <c r="E287" i="62"/>
  <c r="E288" i="62"/>
  <c r="E289" i="62"/>
  <c r="E290" i="62"/>
  <c r="E291" i="62"/>
  <c r="E292" i="62"/>
  <c r="E293" i="62"/>
  <c r="E294" i="62"/>
  <c r="E295" i="62"/>
  <c r="E296" i="62"/>
  <c r="E297" i="62"/>
  <c r="E298" i="62"/>
  <c r="E299" i="62"/>
  <c r="E300" i="62"/>
  <c r="E301" i="62"/>
  <c r="E302" i="62"/>
  <c r="E303" i="62"/>
  <c r="E304" i="62"/>
  <c r="E305" i="62"/>
  <c r="E306" i="62"/>
  <c r="E307" i="62"/>
  <c r="E308" i="62"/>
  <c r="E309" i="62"/>
  <c r="E310" i="62"/>
  <c r="E311" i="62"/>
  <c r="E312" i="62"/>
  <c r="E313" i="62"/>
  <c r="E314" i="62"/>
  <c r="E315" i="62"/>
  <c r="E316" i="62"/>
  <c r="E317" i="62"/>
  <c r="E318" i="62"/>
  <c r="E319" i="62"/>
  <c r="E320" i="62"/>
  <c r="E321" i="62"/>
  <c r="E322" i="62"/>
  <c r="E323" i="62"/>
  <c r="E324" i="62"/>
  <c r="E325" i="62"/>
  <c r="E326" i="62"/>
  <c r="E327" i="62"/>
  <c r="E328" i="62"/>
  <c r="E329" i="62"/>
  <c r="E330" i="62"/>
  <c r="E331" i="62"/>
  <c r="E332" i="62"/>
  <c r="E333" i="62"/>
  <c r="E334" i="62"/>
  <c r="E335" i="62"/>
  <c r="E336" i="62"/>
  <c r="E337" i="62"/>
  <c r="E338" i="62"/>
  <c r="E339" i="62"/>
  <c r="E340" i="62"/>
  <c r="E341" i="62"/>
  <c r="E342" i="62"/>
  <c r="E343" i="62"/>
  <c r="E344" i="62"/>
  <c r="E345" i="62"/>
  <c r="E346" i="62"/>
  <c r="E347" i="62"/>
  <c r="E348" i="62"/>
  <c r="E349" i="62"/>
  <c r="E350" i="62"/>
  <c r="E351" i="62"/>
  <c r="E352" i="62"/>
  <c r="E353" i="62"/>
  <c r="E354" i="62"/>
  <c r="E355" i="62"/>
  <c r="E356" i="62"/>
  <c r="E357" i="62"/>
  <c r="E358" i="62"/>
  <c r="E359" i="62"/>
  <c r="E360" i="62"/>
  <c r="E361" i="62"/>
  <c r="E362" i="62"/>
  <c r="E363" i="62"/>
  <c r="E364" i="62"/>
  <c r="E365" i="62"/>
  <c r="E366" i="62"/>
  <c r="E367" i="62"/>
  <c r="E368" i="62"/>
  <c r="E369" i="62"/>
  <c r="E370" i="62"/>
  <c r="E371" i="62"/>
  <c r="E372" i="62"/>
  <c r="E373" i="62"/>
  <c r="E374" i="62"/>
  <c r="E375" i="62"/>
  <c r="E376" i="62"/>
  <c r="E377" i="62"/>
  <c r="E378" i="62"/>
  <c r="E379" i="62"/>
  <c r="E380" i="62"/>
  <c r="E381" i="62"/>
  <c r="E382" i="62"/>
  <c r="E383" i="62"/>
  <c r="E384" i="62"/>
  <c r="E385" i="62"/>
  <c r="E386" i="62"/>
  <c r="E387" i="62"/>
  <c r="E388" i="62"/>
  <c r="E389" i="62"/>
  <c r="E390" i="62"/>
  <c r="E391" i="62"/>
  <c r="E392" i="62"/>
  <c r="E393" i="62"/>
  <c r="E394" i="62"/>
  <c r="E395" i="62"/>
  <c r="E396" i="62"/>
  <c r="E397" i="62"/>
  <c r="E398" i="62"/>
  <c r="E399" i="62"/>
  <c r="E400" i="62"/>
  <c r="E401" i="62"/>
  <c r="E402" i="62"/>
  <c r="E403" i="62"/>
  <c r="E404" i="62"/>
  <c r="E405" i="62"/>
  <c r="E406" i="62"/>
  <c r="E407" i="62"/>
  <c r="E408" i="62"/>
  <c r="E409" i="62"/>
  <c r="E410" i="62"/>
  <c r="E411" i="62"/>
  <c r="E412" i="62"/>
  <c r="E413" i="62"/>
  <c r="E414" i="62"/>
  <c r="E415" i="62"/>
  <c r="E416" i="62"/>
  <c r="E417" i="62"/>
  <c r="E418" i="62"/>
  <c r="E419" i="62"/>
  <c r="E420" i="62"/>
  <c r="E421" i="62"/>
  <c r="E422" i="62"/>
  <c r="E423" i="62"/>
  <c r="E424" i="62"/>
  <c r="E425" i="62"/>
  <c r="E426" i="62"/>
  <c r="E427" i="62"/>
  <c r="E428" i="62"/>
  <c r="E429" i="62"/>
  <c r="E430" i="62"/>
  <c r="E431" i="62"/>
  <c r="E432" i="62"/>
  <c r="E433" i="62"/>
  <c r="E434" i="62"/>
  <c r="E435" i="62"/>
  <c r="E436" i="62"/>
  <c r="E437" i="62"/>
  <c r="E438" i="62"/>
  <c r="E439" i="62"/>
  <c r="E440" i="62"/>
  <c r="E441" i="62"/>
  <c r="E442" i="62"/>
  <c r="E443" i="62"/>
  <c r="E444" i="62"/>
  <c r="E445" i="62"/>
  <c r="E446" i="62"/>
  <c r="E447" i="62"/>
  <c r="E448" i="62"/>
  <c r="E449" i="62"/>
  <c r="E450" i="62"/>
  <c r="E451" i="62"/>
  <c r="E452" i="62"/>
  <c r="E453" i="62"/>
  <c r="E454" i="62"/>
  <c r="E455" i="62"/>
  <c r="E456" i="62"/>
  <c r="E457" i="62"/>
  <c r="E458" i="62"/>
  <c r="E459" i="62"/>
  <c r="E460" i="62"/>
  <c r="E461" i="62"/>
  <c r="E462" i="62"/>
  <c r="E463" i="62"/>
  <c r="E464" i="62"/>
  <c r="E465" i="62"/>
  <c r="E466" i="62"/>
  <c r="E467" i="62"/>
  <c r="E468" i="62"/>
  <c r="E469" i="62"/>
  <c r="E470" i="62"/>
  <c r="E471" i="62"/>
  <c r="E472" i="62"/>
  <c r="E473" i="62"/>
  <c r="E474" i="62"/>
  <c r="E475" i="62"/>
  <c r="E476" i="62"/>
  <c r="E477" i="62"/>
  <c r="E478" i="62"/>
  <c r="E479" i="62"/>
  <c r="E480" i="62"/>
  <c r="E481" i="62"/>
  <c r="E482" i="62"/>
  <c r="E483" i="62"/>
  <c r="E484" i="62"/>
  <c r="E485" i="62"/>
  <c r="E486" i="62"/>
  <c r="E487" i="62"/>
  <c r="E488" i="62"/>
  <c r="E489" i="62"/>
  <c r="E490" i="62"/>
  <c r="E491" i="62"/>
  <c r="E492" i="62"/>
  <c r="E493" i="62"/>
  <c r="E494" i="62"/>
  <c r="E495" i="62"/>
  <c r="E496" i="62"/>
  <c r="E497" i="62"/>
  <c r="E498" i="62"/>
  <c r="E499" i="62"/>
  <c r="E500" i="62"/>
  <c r="E501" i="62"/>
  <c r="E502" i="62"/>
  <c r="E503" i="62"/>
  <c r="E504" i="62"/>
  <c r="E505" i="62"/>
  <c r="E506" i="62"/>
  <c r="E507" i="62"/>
  <c r="E508" i="62"/>
  <c r="E509" i="62"/>
  <c r="E510" i="62"/>
  <c r="E511" i="62"/>
  <c r="E512" i="62"/>
  <c r="E513" i="62"/>
  <c r="E514" i="62"/>
  <c r="E515" i="62"/>
  <c r="E516" i="62"/>
  <c r="E517" i="62"/>
  <c r="E518" i="62"/>
  <c r="E519" i="62"/>
  <c r="E520" i="62"/>
  <c r="E521" i="62"/>
  <c r="E522" i="62"/>
  <c r="E523" i="62"/>
  <c r="E524" i="62"/>
  <c r="E525" i="62"/>
  <c r="E526" i="62"/>
  <c r="E527" i="62"/>
  <c r="E528" i="62"/>
  <c r="E529" i="62"/>
  <c r="E530" i="62"/>
  <c r="E531" i="62"/>
  <c r="E532" i="62"/>
  <c r="E533" i="62"/>
  <c r="E534" i="62"/>
  <c r="E535" i="62"/>
  <c r="E536" i="62"/>
  <c r="E537" i="62"/>
  <c r="E538" i="62"/>
  <c r="E539" i="62"/>
  <c r="E540" i="62"/>
  <c r="E541" i="62"/>
  <c r="E542" i="62"/>
  <c r="E543" i="62"/>
  <c r="E544" i="62"/>
  <c r="E546" i="62"/>
  <c r="E547" i="62"/>
  <c r="E545" i="62"/>
  <c r="E549" i="62"/>
  <c r="E550" i="62"/>
  <c r="E551" i="62"/>
  <c r="E552" i="62"/>
  <c r="E553" i="62"/>
  <c r="E554" i="62"/>
  <c r="E555" i="62"/>
  <c r="E556" i="62"/>
  <c r="E557" i="62"/>
  <c r="E558" i="62"/>
  <c r="E559" i="62"/>
  <c r="E560" i="62"/>
  <c r="E561" i="62"/>
  <c r="E562" i="62"/>
  <c r="E563" i="62"/>
  <c r="E564" i="62"/>
  <c r="E565" i="62"/>
  <c r="E566" i="62"/>
  <c r="E567" i="62"/>
  <c r="E568" i="62"/>
  <c r="E569" i="62"/>
  <c r="E571" i="62"/>
  <c r="E572" i="62"/>
  <c r="E573" i="62"/>
  <c r="E576" i="62"/>
  <c r="E577" i="62"/>
  <c r="E578" i="62"/>
  <c r="E579" i="62"/>
  <c r="E580" i="62"/>
  <c r="E581" i="62"/>
  <c r="E582" i="62"/>
  <c r="E585" i="62"/>
  <c r="E586" i="62"/>
  <c r="E589" i="62"/>
  <c r="E590" i="62"/>
  <c r="E591" i="62"/>
  <c r="E592" i="62"/>
  <c r="E593" i="62"/>
  <c r="E594" i="62"/>
  <c r="E595" i="62"/>
  <c r="E596" i="62"/>
  <c r="E597" i="62"/>
  <c r="E598" i="62"/>
  <c r="E599" i="62"/>
  <c r="E600" i="62"/>
  <c r="E601" i="62"/>
  <c r="E602" i="62"/>
  <c r="E603" i="62"/>
  <c r="E607" i="62"/>
  <c r="E608" i="62"/>
  <c r="E609" i="62"/>
  <c r="E604" i="62"/>
  <c r="E610" i="62"/>
  <c r="E611" i="62"/>
  <c r="E612" i="62"/>
  <c r="E613" i="62"/>
  <c r="E614" i="62"/>
  <c r="E615" i="62"/>
  <c r="E616" i="62"/>
  <c r="E605" i="62"/>
  <c r="E617" i="62"/>
  <c r="E618" i="62"/>
  <c r="E619" i="62"/>
  <c r="E606" i="62"/>
  <c r="E620" i="62"/>
  <c r="E621" i="62"/>
  <c r="E622" i="62"/>
  <c r="E623" i="62"/>
  <c r="E624" i="62"/>
  <c r="E625" i="62"/>
  <c r="E626" i="62"/>
  <c r="E627" i="62"/>
  <c r="E628" i="62"/>
  <c r="E629" i="62"/>
  <c r="E630" i="62"/>
  <c r="E631" i="62"/>
  <c r="E632" i="62"/>
  <c r="E633" i="62"/>
  <c r="E634" i="62"/>
  <c r="E635" i="62"/>
  <c r="E636" i="62"/>
  <c r="E637" i="62"/>
  <c r="E638" i="62"/>
  <c r="E639" i="62"/>
  <c r="E640" i="62"/>
  <c r="E641" i="62"/>
  <c r="E642" i="62"/>
  <c r="E643" i="62"/>
  <c r="E644" i="62"/>
  <c r="E645" i="62"/>
  <c r="E646" i="62"/>
  <c r="E647" i="62"/>
  <c r="E648" i="62"/>
  <c r="E649" i="62"/>
  <c r="E650" i="62"/>
  <c r="E651" i="62"/>
  <c r="E652" i="62"/>
  <c r="E653" i="62"/>
  <c r="E654" i="62"/>
  <c r="E655" i="62"/>
  <c r="E656" i="62"/>
  <c r="E657" i="62"/>
  <c r="E658" i="62"/>
  <c r="E659" i="62"/>
  <c r="E660" i="62"/>
  <c r="E661" i="62"/>
  <c r="E662" i="62"/>
  <c r="E663" i="62"/>
  <c r="E664" i="62"/>
  <c r="E665" i="62"/>
  <c r="E666" i="62"/>
  <c r="E667" i="62"/>
  <c r="E668" i="62"/>
  <c r="E669" i="62"/>
  <c r="E670" i="62"/>
  <c r="E671" i="62"/>
  <c r="E672" i="62"/>
  <c r="E673" i="62"/>
  <c r="E674" i="62"/>
  <c r="E675" i="62"/>
  <c r="E676" i="62"/>
  <c r="E677" i="62"/>
  <c r="E678" i="62"/>
  <c r="E679" i="62"/>
  <c r="E680" i="62"/>
  <c r="E681" i="62"/>
  <c r="E682" i="62"/>
  <c r="E683" i="62"/>
  <c r="E684" i="62"/>
  <c r="E685" i="62"/>
  <c r="E686" i="62"/>
  <c r="E687" i="62"/>
  <c r="E688" i="62"/>
  <c r="E689" i="62"/>
  <c r="E690" i="62"/>
  <c r="E717" i="62"/>
  <c r="E691" i="62"/>
  <c r="E718" i="62"/>
  <c r="E692" i="62"/>
  <c r="E719" i="62"/>
  <c r="E720" i="62"/>
  <c r="E693" i="62"/>
  <c r="E721" i="62"/>
  <c r="E722" i="62"/>
  <c r="E723" i="62"/>
  <c r="E694" i="62"/>
  <c r="E695" i="62"/>
  <c r="E724" i="62"/>
  <c r="E726" i="62"/>
  <c r="E696" i="62"/>
  <c r="E727" i="62"/>
  <c r="E697" i="62"/>
  <c r="E728" i="62"/>
  <c r="E698" i="62"/>
  <c r="E729" i="62"/>
  <c r="E730" i="62"/>
  <c r="E731" i="62"/>
  <c r="E732" i="62"/>
  <c r="E699" i="62"/>
  <c r="E733" i="62"/>
  <c r="E734" i="62"/>
  <c r="E700" i="62"/>
  <c r="E701" i="62"/>
  <c r="E735" i="62"/>
  <c r="E736" i="62"/>
  <c r="E702" i="62"/>
  <c r="E737" i="62"/>
  <c r="E738" i="62"/>
  <c r="E703" i="62"/>
  <c r="E739" i="62"/>
  <c r="E704" i="62"/>
  <c r="E705" i="62"/>
  <c r="E706" i="62"/>
  <c r="E707" i="62"/>
  <c r="E740" i="62"/>
  <c r="E741" i="62"/>
  <c r="E742" i="62"/>
  <c r="E743" i="62"/>
  <c r="E708" i="62"/>
  <c r="E744" i="62"/>
  <c r="E745" i="62"/>
  <c r="E709" i="62"/>
  <c r="E746" i="62"/>
  <c r="E710" i="62"/>
  <c r="E747" i="62"/>
  <c r="E748" i="62"/>
  <c r="E711" i="62"/>
  <c r="E749" i="62"/>
  <c r="E750" i="62"/>
  <c r="E712" i="62"/>
  <c r="E713" i="62"/>
  <c r="E714" i="62"/>
  <c r="E751" i="62"/>
  <c r="E752" i="62"/>
  <c r="E753" i="62"/>
  <c r="E754" i="62"/>
  <c r="E755" i="62"/>
  <c r="E756" i="62"/>
  <c r="E757" i="62"/>
  <c r="E715" i="62"/>
  <c r="E758" i="62"/>
  <c r="E716" i="62"/>
  <c r="E759" i="62"/>
  <c r="E761" i="62"/>
  <c r="E762" i="62"/>
  <c r="E763" i="62"/>
  <c r="E764" i="62"/>
  <c r="E765" i="62"/>
  <c r="E766" i="62"/>
  <c r="E767" i="62"/>
  <c r="E768" i="62"/>
  <c r="E772" i="62"/>
  <c r="E773" i="62"/>
  <c r="E774" i="62"/>
  <c r="E775" i="62"/>
  <c r="E776" i="62"/>
  <c r="E777" i="62"/>
  <c r="E778" i="62"/>
  <c r="E779" i="62"/>
  <c r="E780" i="62"/>
  <c r="E781" i="62"/>
  <c r="E782" i="62"/>
  <c r="E783" i="62"/>
  <c r="E784" i="62"/>
  <c r="E785" i="62"/>
  <c r="E786" i="62"/>
  <c r="E787" i="62"/>
  <c r="E788" i="62"/>
  <c r="E789" i="62"/>
  <c r="E790" i="62"/>
  <c r="E791" i="62"/>
  <c r="E792" i="62"/>
  <c r="E793" i="62"/>
  <c r="E794" i="62"/>
  <c r="E795" i="62"/>
  <c r="E796" i="62"/>
  <c r="E797" i="62"/>
  <c r="E798" i="62"/>
  <c r="E799" i="62"/>
  <c r="E800" i="62"/>
  <c r="E801" i="62"/>
  <c r="E802" i="62"/>
  <c r="E803" i="62"/>
  <c r="E804" i="62"/>
  <c r="E805" i="62"/>
  <c r="E806" i="62"/>
  <c r="E807" i="62"/>
  <c r="E808" i="62"/>
  <c r="E809" i="62"/>
  <c r="E810" i="62"/>
  <c r="E811" i="62"/>
  <c r="E812" i="62"/>
  <c r="E813" i="62"/>
  <c r="E814" i="62"/>
  <c r="E815" i="62"/>
  <c r="E816" i="62"/>
  <c r="E817" i="62"/>
  <c r="E818" i="62"/>
  <c r="E819" i="62"/>
  <c r="E820" i="62"/>
  <c r="E821" i="62"/>
  <c r="E822" i="62"/>
  <c r="E823" i="62"/>
  <c r="E824" i="62"/>
  <c r="E825" i="62"/>
  <c r="E826" i="62"/>
  <c r="E827" i="62"/>
  <c r="E828" i="62"/>
  <c r="E829" i="62"/>
  <c r="E830" i="62"/>
  <c r="E831" i="62"/>
  <c r="E832" i="62"/>
  <c r="E833" i="62"/>
  <c r="E834" i="62"/>
  <c r="E835" i="62"/>
  <c r="E836" i="62"/>
  <c r="E837" i="62"/>
  <c r="E838" i="62"/>
  <c r="E839" i="62"/>
  <c r="E840" i="62"/>
  <c r="E841" i="62"/>
  <c r="E842" i="62"/>
  <c r="E843" i="62"/>
  <c r="E844" i="62"/>
  <c r="E845" i="62"/>
  <c r="E846" i="62"/>
  <c r="E847" i="62"/>
  <c r="E848" i="62"/>
  <c r="E849" i="62"/>
  <c r="E850" i="62"/>
  <c r="E851" i="62"/>
  <c r="E852" i="62"/>
  <c r="E853" i="62"/>
  <c r="E854" i="62"/>
  <c r="E855" i="62"/>
  <c r="E856" i="62"/>
  <c r="E857" i="62"/>
  <c r="E858" i="62"/>
  <c r="E859" i="62"/>
  <c r="E860" i="62"/>
  <c r="E861" i="62"/>
  <c r="E862" i="62"/>
  <c r="E863" i="62"/>
  <c r="E864" i="62"/>
  <c r="E865" i="62"/>
  <c r="E866" i="62"/>
  <c r="E867" i="62"/>
  <c r="E868" i="62"/>
  <c r="E869" i="62"/>
  <c r="E870" i="62"/>
  <c r="E871" i="62"/>
  <c r="E872" i="62"/>
  <c r="E873" i="62"/>
  <c r="E874" i="62"/>
  <c r="E875" i="62"/>
  <c r="E876" i="62"/>
  <c r="E877" i="62"/>
  <c r="E878" i="62"/>
  <c r="E879" i="62"/>
  <c r="E880" i="62"/>
  <c r="E881" i="62"/>
  <c r="E882" i="62"/>
  <c r="E883" i="62"/>
  <c r="E884" i="62"/>
  <c r="E885" i="62"/>
  <c r="E886" i="62"/>
  <c r="E887" i="62"/>
  <c r="E888" i="62"/>
  <c r="E889" i="62"/>
  <c r="E890" i="62"/>
  <c r="E891" i="62"/>
  <c r="E892" i="62"/>
  <c r="E893" i="62"/>
  <c r="E894" i="62"/>
  <c r="E895" i="62"/>
  <c r="E896" i="62"/>
  <c r="E897" i="62"/>
  <c r="E898" i="62"/>
  <c r="E899" i="62"/>
  <c r="E900" i="62"/>
  <c r="E901" i="62"/>
  <c r="E902" i="62"/>
  <c r="E903" i="62"/>
  <c r="E904" i="62"/>
  <c r="E905" i="62"/>
  <c r="E906" i="62"/>
  <c r="E907" i="62"/>
  <c r="E908" i="62"/>
  <c r="E909" i="62"/>
  <c r="E910" i="62"/>
  <c r="E911" i="62"/>
  <c r="E912" i="62"/>
  <c r="E913" i="62"/>
  <c r="E914" i="62"/>
  <c r="E915" i="62"/>
  <c r="E916" i="62"/>
  <c r="E917" i="62"/>
  <c r="E918" i="62"/>
  <c r="E919" i="62"/>
  <c r="E920" i="62"/>
  <c r="E921" i="62"/>
  <c r="E922" i="62"/>
  <c r="E923" i="62"/>
  <c r="E924" i="62"/>
  <c r="E925" i="62"/>
  <c r="E926" i="62"/>
  <c r="E927" i="62"/>
  <c r="E928" i="62"/>
  <c r="E929" i="62"/>
  <c r="E930" i="62"/>
  <c r="E931" i="62"/>
  <c r="E933" i="62"/>
  <c r="E934" i="62"/>
  <c r="E935" i="62"/>
  <c r="E936" i="62"/>
  <c r="E937" i="62"/>
  <c r="E938" i="62"/>
  <c r="E939" i="62"/>
  <c r="E940" i="62"/>
  <c r="E941" i="62"/>
  <c r="E942" i="62"/>
  <c r="E943" i="62"/>
  <c r="E944" i="62"/>
  <c r="E945" i="62"/>
  <c r="E946" i="62"/>
  <c r="E947" i="62"/>
  <c r="E951" i="62"/>
  <c r="E948" i="62"/>
  <c r="E952" i="62"/>
  <c r="E953" i="62"/>
  <c r="E954" i="62"/>
  <c r="E955" i="62"/>
  <c r="E956" i="62"/>
  <c r="E957" i="62"/>
  <c r="E958" i="62"/>
  <c r="E960" i="62"/>
  <c r="E961" i="62"/>
  <c r="E962" i="62"/>
  <c r="E963" i="62"/>
  <c r="E964" i="62"/>
  <c r="E966" i="62"/>
  <c r="E967" i="62"/>
  <c r="E969" i="62"/>
  <c r="E970" i="62"/>
  <c r="E971" i="62"/>
  <c r="E972" i="62"/>
  <c r="E973" i="62"/>
  <c r="E975" i="62"/>
  <c r="E976" i="62"/>
  <c r="E978" i="62"/>
  <c r="E979" i="62"/>
  <c r="E981" i="62"/>
  <c r="E982" i="62"/>
  <c r="E984" i="62"/>
  <c r="E985" i="62"/>
  <c r="E987" i="62"/>
  <c r="E989" i="62"/>
  <c r="E990" i="62"/>
  <c r="E993" i="62"/>
  <c r="E995" i="62"/>
  <c r="E996" i="62"/>
  <c r="E997" i="62"/>
  <c r="E998" i="62"/>
  <c r="E999" i="62"/>
  <c r="E1000" i="62"/>
  <c r="E1001" i="62"/>
  <c r="E1002" i="62"/>
  <c r="E1003" i="62"/>
  <c r="E1004" i="62"/>
  <c r="E1005" i="62"/>
  <c r="E1006" i="62"/>
  <c r="E1007" i="62"/>
  <c r="E1010" i="62"/>
  <c r="E1008" i="62"/>
  <c r="E1012" i="62"/>
  <c r="E1013" i="62"/>
  <c r="E1014" i="62"/>
  <c r="E1015" i="62"/>
  <c r="E1016" i="62"/>
  <c r="E1019" i="62"/>
  <c r="E1020" i="62"/>
  <c r="E1021" i="62"/>
  <c r="E1024" i="62"/>
  <c r="E1025" i="62"/>
  <c r="E1026" i="62"/>
  <c r="E1027" i="62"/>
  <c r="E1028" i="62"/>
  <c r="E1029" i="62"/>
  <c r="E1030" i="62"/>
  <c r="E1031" i="62"/>
  <c r="E1032" i="62"/>
  <c r="E1235" i="62"/>
  <c r="E1033" i="62"/>
  <c r="E1034" i="62"/>
  <c r="E1236" i="62"/>
  <c r="E1035" i="62"/>
  <c r="E1237" i="62"/>
  <c r="E1036" i="62"/>
  <c r="E1037" i="62"/>
  <c r="E1038" i="62"/>
  <c r="E1039" i="62"/>
  <c r="E1040" i="62"/>
  <c r="E1041" i="62"/>
  <c r="E1238" i="62"/>
  <c r="E1042" i="62"/>
  <c r="E1239" i="62"/>
  <c r="E1240" i="62"/>
  <c r="E1043" i="62"/>
  <c r="E1044" i="62"/>
  <c r="E1045" i="62"/>
  <c r="E1046" i="62"/>
  <c r="E1047" i="62"/>
  <c r="E1241" i="62"/>
  <c r="E1048" i="62"/>
  <c r="E1242" i="62"/>
  <c r="E1049" i="62"/>
  <c r="E1243" i="62"/>
  <c r="E1050" i="62"/>
  <c r="E1244" i="62"/>
  <c r="E1051" i="62"/>
  <c r="E1245" i="62"/>
  <c r="E1052" i="62"/>
  <c r="E1053" i="62"/>
  <c r="E1054" i="62"/>
  <c r="E1055" i="62"/>
  <c r="E1056" i="62"/>
  <c r="E1057" i="62"/>
  <c r="E1058" i="62"/>
  <c r="E1059" i="62"/>
  <c r="E1060" i="62"/>
  <c r="E1061" i="62"/>
  <c r="E1062" i="62"/>
  <c r="E1063" i="62"/>
  <c r="E1064" i="62"/>
  <c r="E1065" i="62"/>
  <c r="E1066" i="62"/>
  <c r="E1246" i="62"/>
  <c r="E1067" i="62"/>
  <c r="E1247" i="62"/>
  <c r="E1068" i="62"/>
  <c r="E1248" i="62"/>
  <c r="E1249" i="62"/>
  <c r="E1069" i="62"/>
  <c r="E1070" i="62"/>
  <c r="E1250" i="62"/>
  <c r="E1071" i="62"/>
  <c r="E1251" i="62"/>
  <c r="E1072" i="62"/>
  <c r="E1252" i="62"/>
  <c r="E1073" i="62"/>
  <c r="E1253" i="62"/>
  <c r="E1074" i="62"/>
  <c r="E1254" i="62"/>
  <c r="E1075" i="62"/>
  <c r="E1076" i="62"/>
  <c r="E1255" i="62"/>
  <c r="E1077" i="62"/>
  <c r="E1078" i="62"/>
  <c r="E1079" i="62"/>
  <c r="E1080" i="62"/>
  <c r="E1256" i="62"/>
  <c r="E1081" i="62"/>
  <c r="E1257" i="62"/>
  <c r="E1258" i="62"/>
  <c r="E1082" i="62"/>
  <c r="E1259" i="62"/>
  <c r="E1083" i="62"/>
  <c r="E1260" i="62"/>
  <c r="E1084" i="62"/>
  <c r="E1261" i="62"/>
  <c r="E1085" i="62"/>
  <c r="E1086" i="62"/>
  <c r="E1087" i="62"/>
  <c r="E1088" i="62"/>
  <c r="E1262" i="62"/>
  <c r="E1089" i="62"/>
  <c r="E1090" i="62"/>
  <c r="E1091" i="62"/>
  <c r="E1263" i="62"/>
  <c r="E1092" i="62"/>
  <c r="E1264" i="62"/>
  <c r="E1093" i="62"/>
  <c r="E1265" i="62"/>
  <c r="E1094" i="62"/>
  <c r="E1266" i="62"/>
  <c r="E1095" i="62"/>
  <c r="E1096" i="62"/>
  <c r="E1267" i="62"/>
  <c r="E1097" i="62"/>
  <c r="E1268" i="62"/>
  <c r="E1098" i="62"/>
  <c r="E1099" i="62"/>
  <c r="E1100" i="62"/>
  <c r="E1101" i="62"/>
  <c r="E1102" i="62"/>
  <c r="E1269" i="62"/>
  <c r="E1103" i="62"/>
  <c r="E1270" i="62"/>
  <c r="E1104" i="62"/>
  <c r="E1105" i="62"/>
  <c r="E1106" i="62"/>
  <c r="E1271" i="62"/>
  <c r="E1107" i="62"/>
  <c r="E1108" i="62"/>
  <c r="E1272" i="62"/>
  <c r="E1109" i="62"/>
  <c r="E1273" i="62"/>
  <c r="E1110" i="62"/>
  <c r="E1274" i="62"/>
  <c r="E1111" i="62"/>
  <c r="E1112" i="62"/>
  <c r="E1275" i="62"/>
  <c r="E1113" i="62"/>
  <c r="E1114" i="62"/>
  <c r="E1276" i="62"/>
  <c r="E1115" i="62"/>
  <c r="E1116" i="62"/>
  <c r="E1117" i="62"/>
  <c r="E1277" i="62"/>
  <c r="E1118" i="62"/>
  <c r="E1119" i="62"/>
  <c r="E1278" i="62"/>
  <c r="E1279" i="62"/>
  <c r="E1120" i="62"/>
  <c r="E1280" i="62"/>
  <c r="E1121" i="62"/>
  <c r="E1122" i="62"/>
  <c r="E1281" i="62"/>
  <c r="E1123" i="62"/>
  <c r="E1282" i="62"/>
  <c r="E1124" i="62"/>
  <c r="E1283" i="62"/>
  <c r="E1125" i="62"/>
  <c r="E1126" i="62"/>
  <c r="E1127" i="62"/>
  <c r="E1284" i="62"/>
  <c r="E1128" i="62"/>
  <c r="E1285" i="62"/>
  <c r="E1129" i="62"/>
  <c r="E1286" i="62"/>
  <c r="E1130" i="62"/>
  <c r="E1287" i="62"/>
  <c r="E1131" i="62"/>
  <c r="E1132" i="62"/>
  <c r="E1133" i="62"/>
  <c r="E1134" i="62"/>
  <c r="E1135" i="62"/>
  <c r="E1288" i="62"/>
  <c r="E1136" i="62"/>
  <c r="E1289" i="62"/>
  <c r="E1137" i="62"/>
  <c r="E1290" i="62"/>
  <c r="E1138" i="62"/>
  <c r="E1291" i="62"/>
  <c r="E1139" i="62"/>
  <c r="E1292" i="62"/>
  <c r="E1140" i="62"/>
  <c r="E1293" i="62"/>
  <c r="E1141" i="62"/>
  <c r="E1294" i="62"/>
  <c r="E1142" i="62"/>
  <c r="E1295" i="62"/>
  <c r="E1143" i="62"/>
  <c r="E1296" i="62"/>
  <c r="E1144" i="62"/>
  <c r="E1145" i="62"/>
  <c r="E1146" i="62"/>
  <c r="E1297" i="62"/>
  <c r="E1298" i="62"/>
  <c r="E1299" i="62"/>
  <c r="E1300" i="62"/>
  <c r="E1301" i="62"/>
  <c r="E1302" i="62"/>
  <c r="E1303" i="62"/>
  <c r="E1304" i="62"/>
  <c r="E1147" i="62"/>
  <c r="E1305" i="62"/>
  <c r="E1306" i="62"/>
  <c r="E1148" i="62"/>
  <c r="E1307" i="62"/>
  <c r="E1149" i="62"/>
  <c r="E1308" i="62"/>
  <c r="E1150" i="62"/>
  <c r="E1151" i="62"/>
  <c r="E1309" i="62"/>
  <c r="E1152" i="62"/>
  <c r="E1310" i="62"/>
  <c r="E1153" i="62"/>
  <c r="E1311" i="62"/>
  <c r="E1154" i="62"/>
  <c r="E1312" i="62"/>
  <c r="E1313" i="62"/>
  <c r="E1314" i="62"/>
  <c r="E1315" i="62"/>
  <c r="E1155" i="62"/>
  <c r="E1316" i="62"/>
  <c r="E1156" i="62"/>
  <c r="E1317" i="62"/>
  <c r="E1157" i="62"/>
  <c r="E1318" i="62"/>
  <c r="E1158" i="62"/>
  <c r="E1319" i="62"/>
  <c r="E1159" i="62"/>
  <c r="E1320" i="62"/>
  <c r="E1160" i="62"/>
  <c r="E1321" i="62"/>
  <c r="E1161" i="62"/>
  <c r="E1322" i="62"/>
  <c r="E1162" i="62"/>
  <c r="E1323" i="62"/>
  <c r="E1163" i="62"/>
  <c r="E1324" i="62"/>
  <c r="E1164" i="62"/>
  <c r="E1325" i="62"/>
  <c r="E1165" i="62"/>
  <c r="E1166" i="62"/>
  <c r="E1167" i="62"/>
  <c r="E1326" i="62"/>
  <c r="E1168" i="62"/>
  <c r="E1327" i="62"/>
  <c r="E1169" i="62"/>
  <c r="E1328" i="62"/>
  <c r="E1170" i="62"/>
  <c r="E1171" i="62"/>
  <c r="E1172" i="62"/>
  <c r="E1173" i="62"/>
  <c r="E1174" i="62"/>
  <c r="E1175" i="62"/>
  <c r="E1329" i="62"/>
  <c r="E1176" i="62"/>
  <c r="E1177" i="62"/>
  <c r="E1178" i="62"/>
  <c r="E1330" i="62"/>
  <c r="E1179" i="62"/>
  <c r="E1331" i="62"/>
  <c r="E1180" i="62"/>
  <c r="E1332" i="62"/>
  <c r="E1181" i="62"/>
  <c r="E1333" i="62"/>
  <c r="E1182" i="62"/>
  <c r="E1334" i="62"/>
  <c r="E1183" i="62"/>
  <c r="E1184" i="62"/>
  <c r="E1335" i="62"/>
  <c r="E1185" i="62"/>
  <c r="E1336" i="62"/>
  <c r="E1186" i="62"/>
  <c r="E1337" i="62"/>
  <c r="E1187" i="62"/>
  <c r="E1338" i="62"/>
  <c r="E1188" i="62"/>
  <c r="E1189" i="62"/>
  <c r="E1339" i="62"/>
  <c r="E1190" i="62"/>
  <c r="E1340" i="62"/>
  <c r="E1191" i="62"/>
  <c r="E1341" i="62"/>
  <c r="E1192" i="62"/>
  <c r="E1193" i="62"/>
  <c r="E1342" i="62"/>
  <c r="E1194" i="62"/>
  <c r="E1343" i="62"/>
  <c r="E1195" i="62"/>
  <c r="E1196" i="62"/>
  <c r="E1344" i="62"/>
  <c r="E1197" i="62"/>
  <c r="E1345" i="62"/>
  <c r="E1198" i="62"/>
  <c r="E1346" i="62"/>
  <c r="E1199" i="62"/>
  <c r="E1200" i="62"/>
  <c r="E1201" i="62"/>
  <c r="E1347" i="62"/>
  <c r="E1202" i="62"/>
  <c r="E1348" i="62"/>
  <c r="E1203" i="62"/>
  <c r="E1204" i="62"/>
  <c r="E1205" i="62"/>
  <c r="E1349" i="62"/>
  <c r="E1350" i="62"/>
  <c r="E1206" i="62"/>
  <c r="E1207" i="62"/>
  <c r="E1208" i="62"/>
  <c r="E1209" i="62"/>
  <c r="E1210" i="62"/>
  <c r="E1351" i="62"/>
  <c r="E1211" i="62"/>
  <c r="E1212" i="62"/>
  <c r="E1352" i="62"/>
  <c r="E1213" i="62"/>
  <c r="E1214" i="62"/>
  <c r="E1353" i="62"/>
  <c r="E1215" i="62"/>
  <c r="E1216" i="62"/>
  <c r="E1217" i="62"/>
  <c r="E1218" i="62"/>
  <c r="E1219" i="62"/>
  <c r="E1220" i="62"/>
  <c r="E1354" i="62"/>
  <c r="E1221" i="62"/>
  <c r="E1355" i="62"/>
  <c r="E1356" i="62"/>
  <c r="E1357" i="62"/>
  <c r="E1222" i="62"/>
  <c r="E1358" i="62"/>
  <c r="E1223" i="62"/>
  <c r="E1359" i="62"/>
  <c r="E1224" i="62"/>
  <c r="E1225" i="62"/>
  <c r="E1226" i="62"/>
  <c r="E1360" i="62"/>
  <c r="E1227" i="62"/>
  <c r="E1361" i="62"/>
  <c r="E1362" i="62"/>
  <c r="E1228" i="62"/>
  <c r="E1229" i="62"/>
  <c r="E1230" i="62"/>
  <c r="E1363" i="62"/>
  <c r="E1231" i="62"/>
  <c r="E1232" i="62"/>
  <c r="E1364" i="62"/>
  <c r="E1233" i="62"/>
  <c r="E1365" i="62"/>
  <c r="E1234" i="62"/>
  <c r="E1366" i="62"/>
  <c r="E1367" i="62"/>
  <c r="E1368" i="62"/>
  <c r="E1369" i="62"/>
  <c r="E1370" i="62"/>
  <c r="E1371" i="62"/>
  <c r="E1372" i="62"/>
  <c r="E1373" i="62"/>
  <c r="E1374" i="62"/>
  <c r="E1375" i="62"/>
  <c r="E1376" i="62"/>
  <c r="E1377" i="62"/>
  <c r="E1378" i="62"/>
  <c r="E1379" i="62"/>
  <c r="E1380" i="62"/>
  <c r="E1381" i="62"/>
  <c r="E1382" i="62"/>
  <c r="E1383" i="62"/>
  <c r="E1384" i="62"/>
  <c r="E1385" i="62"/>
  <c r="E1386" i="62"/>
  <c r="E1387" i="62"/>
  <c r="E1388" i="62"/>
  <c r="E1389" i="62"/>
  <c r="E1390" i="62"/>
  <c r="E1391" i="62"/>
  <c r="E1392" i="62"/>
  <c r="E1393" i="62"/>
  <c r="E1394" i="62"/>
  <c r="E1395" i="62"/>
  <c r="E1396" i="62"/>
  <c r="E1397" i="62"/>
  <c r="E1398" i="62"/>
  <c r="E1399" i="62"/>
  <c r="E1400" i="62"/>
  <c r="E1401" i="62"/>
  <c r="E1402" i="62"/>
  <c r="E1403" i="62"/>
  <c r="E1404" i="62"/>
  <c r="E1405" i="62"/>
  <c r="E1406" i="62"/>
  <c r="E1407" i="62"/>
  <c r="E1408" i="62"/>
  <c r="E1409" i="62"/>
  <c r="E1410" i="62"/>
  <c r="E1411" i="62"/>
  <c r="E1412" i="62"/>
  <c r="E1413" i="62"/>
  <c r="E1414" i="62"/>
  <c r="E1415" i="62"/>
  <c r="E1416" i="62"/>
  <c r="E1417" i="62"/>
  <c r="E1418" i="62"/>
  <c r="E1419" i="62"/>
  <c r="E1420" i="62"/>
  <c r="E1421" i="62"/>
  <c r="E1422" i="62"/>
  <c r="E1423" i="62"/>
  <c r="E1424" i="62"/>
  <c r="E1425" i="62"/>
  <c r="E1426" i="62"/>
  <c r="E1427" i="62"/>
  <c r="E1428" i="62"/>
  <c r="E1429" i="62"/>
  <c r="E1430" i="62"/>
  <c r="E1431" i="62"/>
  <c r="E1432" i="62"/>
  <c r="E1433" i="62"/>
  <c r="E1434" i="62"/>
  <c r="E1435" i="62"/>
  <c r="E1436" i="62"/>
  <c r="E1437" i="62"/>
  <c r="E1438" i="62"/>
  <c r="E1439" i="62"/>
  <c r="E1440" i="62"/>
  <c r="E1441" i="62"/>
  <c r="E1442" i="62"/>
  <c r="E1443" i="62"/>
  <c r="E1444" i="62"/>
  <c r="E1445" i="62"/>
  <c r="E1446" i="62"/>
  <c r="E1447" i="62"/>
  <c r="E1448" i="62"/>
  <c r="E1449" i="62"/>
  <c r="E1450" i="62"/>
  <c r="E1451" i="62"/>
  <c r="E1452" i="62"/>
  <c r="E1453" i="62"/>
  <c r="E1454" i="62"/>
  <c r="E1455" i="62"/>
  <c r="E1456" i="62"/>
  <c r="E1457" i="62"/>
  <c r="E1458" i="62"/>
  <c r="E1459" i="62"/>
  <c r="E1460" i="62"/>
  <c r="E1461" i="62"/>
  <c r="E1462" i="62"/>
  <c r="E1463" i="62"/>
  <c r="E1464" i="62"/>
  <c r="E1465" i="62"/>
  <c r="E1466" i="62"/>
  <c r="E1467" i="62"/>
  <c r="E1468" i="62"/>
  <c r="E1469" i="62"/>
  <c r="E1470" i="62"/>
  <c r="E1471" i="62"/>
  <c r="E1472" i="62"/>
  <c r="E1473" i="62"/>
  <c r="E1474" i="62"/>
  <c r="E1475" i="62"/>
  <c r="E1476" i="62"/>
  <c r="E1477" i="62"/>
  <c r="E1478" i="62"/>
  <c r="E1479" i="62"/>
  <c r="E1480" i="62"/>
  <c r="E1481" i="62"/>
  <c r="E1482" i="62"/>
  <c r="E1483" i="62"/>
  <c r="E1484" i="62"/>
  <c r="E1485" i="62"/>
  <c r="E1486" i="62"/>
  <c r="E1487" i="62"/>
  <c r="E1488" i="62"/>
  <c r="E1489" i="62"/>
  <c r="E1490" i="62"/>
  <c r="E1491" i="62"/>
  <c r="E1492" i="62"/>
  <c r="E1493" i="62"/>
  <c r="E1494" i="62"/>
  <c r="E1495" i="62"/>
  <c r="E1496" i="62"/>
  <c r="E1497" i="62"/>
  <c r="E1498" i="62"/>
  <c r="E1499" i="62"/>
  <c r="E1500" i="62"/>
  <c r="E1501" i="62"/>
  <c r="E1502" i="62"/>
  <c r="E1503" i="62"/>
  <c r="E1504" i="62"/>
  <c r="E1505" i="62"/>
  <c r="E1506" i="62"/>
  <c r="E1507" i="62"/>
  <c r="E1508" i="62"/>
  <c r="E1509" i="62"/>
  <c r="E1510" i="62"/>
  <c r="E1511" i="62"/>
  <c r="E1512" i="62"/>
  <c r="E1513" i="62"/>
  <c r="E1514" i="62"/>
  <c r="E1515" i="62"/>
  <c r="E1516" i="62"/>
  <c r="E1517" i="62"/>
  <c r="E1518" i="62"/>
  <c r="E1519" i="62"/>
  <c r="E1520" i="62"/>
  <c r="E1521" i="62"/>
  <c r="E1522" i="62"/>
  <c r="E1523" i="62"/>
  <c r="E1524" i="62"/>
  <c r="E1525" i="62"/>
  <c r="E1526" i="62"/>
  <c r="E1527" i="62"/>
  <c r="E1528" i="62"/>
  <c r="E1529" i="62"/>
  <c r="E1530" i="62"/>
  <c r="E1531" i="62"/>
  <c r="E1532" i="62"/>
  <c r="E1533" i="62"/>
  <c r="E1534" i="62"/>
  <c r="E1535" i="62"/>
  <c r="E1536" i="62"/>
  <c r="E1537" i="62"/>
  <c r="E1538" i="62"/>
  <c r="E1539" i="62"/>
  <c r="E1540" i="62"/>
  <c r="E1541" i="62"/>
  <c r="E1542" i="62"/>
  <c r="E1543" i="62"/>
  <c r="E1544" i="62"/>
  <c r="E1545" i="62"/>
  <c r="E1546" i="62"/>
  <c r="E1547" i="62"/>
  <c r="E1548" i="62"/>
  <c r="E1549" i="62"/>
  <c r="E1550" i="62"/>
  <c r="E1551" i="62"/>
  <c r="E1552" i="62"/>
  <c r="E1553" i="62"/>
  <c r="E1554" i="62"/>
  <c r="E1555" i="62"/>
  <c r="E1556" i="62"/>
  <c r="E1557" i="62"/>
  <c r="E1558" i="62"/>
  <c r="E1559" i="62"/>
  <c r="E1560" i="62"/>
  <c r="E1561" i="62"/>
  <c r="E1562" i="62"/>
  <c r="E1563" i="62"/>
  <c r="E1564" i="62"/>
  <c r="E1565" i="62"/>
  <c r="E1566" i="62"/>
  <c r="E1567" i="62"/>
  <c r="E1568" i="62"/>
  <c r="E1569" i="62"/>
  <c r="E1570" i="62"/>
  <c r="E1571" i="62"/>
  <c r="E1572" i="62"/>
  <c r="E1573" i="62"/>
  <c r="E1574" i="62"/>
  <c r="E1575" i="62"/>
  <c r="E1576" i="62"/>
  <c r="E1577" i="62"/>
  <c r="E1578" i="62"/>
  <c r="E1579" i="62"/>
  <c r="E1580" i="62"/>
  <c r="E1581" i="62"/>
  <c r="E1582" i="62"/>
  <c r="E1583" i="62"/>
  <c r="E1584" i="62"/>
  <c r="E1585" i="62"/>
  <c r="E1586" i="62"/>
  <c r="E1587" i="62"/>
  <c r="E1588" i="62"/>
  <c r="E1589" i="62"/>
  <c r="E1590" i="62"/>
  <c r="E1591" i="62"/>
  <c r="E1592" i="62"/>
  <c r="E1593" i="62"/>
  <c r="E1594" i="62"/>
  <c r="E1595" i="62"/>
  <c r="E1596" i="62"/>
  <c r="E1597" i="62"/>
  <c r="E1598" i="62"/>
  <c r="E1599" i="62"/>
  <c r="E1600" i="62"/>
  <c r="E1601" i="62"/>
  <c r="E1602" i="62"/>
  <c r="E1603" i="62"/>
  <c r="E1604" i="62"/>
  <c r="E1605" i="62"/>
  <c r="E1606" i="62"/>
  <c r="E1607" i="62"/>
  <c r="E1608" i="62"/>
  <c r="E1609" i="62"/>
  <c r="E1610" i="62"/>
  <c r="E1611" i="62"/>
  <c r="E1612" i="62"/>
  <c r="E1613" i="62"/>
  <c r="E1614" i="62"/>
  <c r="E1615" i="62"/>
  <c r="E1616" i="62"/>
  <c r="E1617" i="62"/>
  <c r="E1618" i="62"/>
  <c r="E1619" i="62"/>
  <c r="E1620" i="62"/>
  <c r="E1621" i="62"/>
  <c r="E1622" i="62"/>
  <c r="E1623" i="62"/>
  <c r="E1624" i="62"/>
  <c r="E1625" i="62"/>
  <c r="E1626" i="62"/>
  <c r="E1627" i="62"/>
  <c r="E1628" i="62"/>
  <c r="E1629" i="62"/>
  <c r="E1630" i="62"/>
  <c r="E1631" i="62"/>
  <c r="E1632" i="62"/>
  <c r="E1633" i="62"/>
  <c r="E1634" i="62"/>
  <c r="E1635" i="62"/>
  <c r="E1636" i="62"/>
  <c r="E1637" i="62"/>
  <c r="E1638" i="62"/>
  <c r="E1639" i="62"/>
  <c r="E1640" i="62"/>
  <c r="E1641" i="62"/>
  <c r="E1642" i="62"/>
  <c r="E1643" i="62"/>
  <c r="E1644" i="62"/>
  <c r="E1645" i="62"/>
  <c r="E1646" i="62"/>
  <c r="E1647" i="62"/>
  <c r="E1648" i="62"/>
  <c r="E1649" i="62"/>
  <c r="E1650" i="62"/>
  <c r="E1651" i="62"/>
  <c r="E1652" i="62"/>
  <c r="E1653" i="62"/>
  <c r="E1654" i="62"/>
  <c r="E1655" i="62"/>
  <c r="E1656" i="62"/>
  <c r="E1657" i="62"/>
  <c r="E1658" i="62"/>
  <c r="E1659" i="62"/>
  <c r="E1660" i="62"/>
  <c r="E1661" i="62"/>
  <c r="E1662" i="62"/>
  <c r="E1663" i="62"/>
  <c r="E1664" i="62"/>
  <c r="E1665" i="62"/>
  <c r="E1666" i="62"/>
  <c r="E1667" i="62"/>
  <c r="E1668" i="62"/>
  <c r="E1669" i="62"/>
  <c r="E1670" i="62"/>
  <c r="E1671" i="62"/>
  <c r="E1672" i="62"/>
  <c r="E1673" i="62"/>
  <c r="E1674" i="62"/>
  <c r="E1675" i="62"/>
  <c r="E1676" i="62"/>
  <c r="E1677" i="62"/>
  <c r="E1678" i="62"/>
  <c r="E1679" i="62"/>
  <c r="E1680" i="62"/>
  <c r="E1681" i="62"/>
  <c r="E1682" i="62"/>
  <c r="E1683" i="62"/>
  <c r="E1684" i="62"/>
  <c r="E1685" i="62"/>
  <c r="E1686" i="62"/>
  <c r="E1687" i="62"/>
  <c r="E1688" i="62"/>
  <c r="E1689" i="62"/>
  <c r="E1690" i="62"/>
  <c r="E1691" i="62"/>
  <c r="E1692" i="62"/>
  <c r="E1693" i="62"/>
  <c r="E1694" i="62"/>
  <c r="E1695" i="62"/>
  <c r="E1696" i="62"/>
  <c r="E1697" i="62"/>
  <c r="E1698" i="62"/>
  <c r="E1699" i="62"/>
  <c r="E1700" i="62"/>
  <c r="E1701" i="62"/>
  <c r="E1702" i="62"/>
  <c r="E1703" i="62"/>
  <c r="E1704" i="62"/>
  <c r="E1705" i="62"/>
  <c r="E1706" i="62"/>
  <c r="E1707" i="62"/>
  <c r="E1708" i="62"/>
  <c r="E1709" i="62"/>
  <c r="E1710" i="62"/>
  <c r="E1711" i="62"/>
  <c r="E1712" i="62"/>
  <c r="E1729" i="62"/>
  <c r="E1730" i="62"/>
  <c r="E1731" i="62"/>
  <c r="E1732" i="62"/>
  <c r="E1733" i="62"/>
  <c r="E1713" i="62"/>
  <c r="E1734" i="62"/>
  <c r="E1735" i="62"/>
  <c r="E1736" i="62"/>
  <c r="E1737" i="62"/>
  <c r="E1738" i="62"/>
  <c r="E1714" i="62"/>
  <c r="E1739" i="62"/>
  <c r="E1740" i="62"/>
  <c r="E1741" i="62"/>
  <c r="E1742" i="62"/>
  <c r="E1743" i="62"/>
  <c r="E1744" i="62"/>
  <c r="E1745" i="62"/>
  <c r="E1746" i="62"/>
  <c r="E1747" i="62"/>
  <c r="E1748" i="62"/>
  <c r="E1749" i="62"/>
  <c r="E1750" i="62"/>
  <c r="E1751" i="62"/>
  <c r="E1752" i="62"/>
  <c r="E1753" i="62"/>
  <c r="E1715" i="62"/>
  <c r="E1754" i="62"/>
  <c r="E1755" i="62"/>
  <c r="E1756" i="62"/>
  <c r="E1757" i="62"/>
  <c r="E1758" i="62"/>
  <c r="E1759" i="62"/>
  <c r="E1716" i="62"/>
  <c r="E1760" i="62"/>
  <c r="E1717" i="62"/>
  <c r="E1761" i="62"/>
  <c r="E1762" i="62"/>
  <c r="E1718" i="62"/>
  <c r="E1763" i="62"/>
  <c r="E1764" i="62"/>
  <c r="E1719" i="62"/>
  <c r="E1765" i="62"/>
  <c r="E1766" i="62"/>
  <c r="E1720" i="62"/>
  <c r="E1767" i="62"/>
  <c r="E1768" i="62"/>
  <c r="E1769" i="62"/>
  <c r="E1770" i="62"/>
  <c r="E1721" i="62"/>
  <c r="E1771" i="62"/>
  <c r="E1772" i="62"/>
  <c r="E1722" i="62"/>
  <c r="E1773" i="62"/>
  <c r="E1774" i="62"/>
  <c r="E1775" i="62"/>
  <c r="E1776" i="62"/>
  <c r="E1777" i="62"/>
  <c r="E1778" i="62"/>
  <c r="E1723" i="62"/>
  <c r="E1779" i="62"/>
  <c r="E1780" i="62"/>
  <c r="E1781" i="62"/>
  <c r="E1724" i="62"/>
  <c r="E1782" i="62"/>
  <c r="E1725" i="62"/>
  <c r="E1783" i="62"/>
  <c r="E1784" i="62"/>
  <c r="E1785" i="62"/>
  <c r="E1786" i="62"/>
  <c r="E1787" i="62"/>
  <c r="E1726" i="62"/>
  <c r="E1788" i="62"/>
  <c r="E1727" i="62"/>
  <c r="E1789" i="62"/>
  <c r="E1790" i="62"/>
  <c r="E1728" i="62"/>
  <c r="E1791" i="62"/>
  <c r="E1792" i="62"/>
  <c r="E1793" i="62"/>
  <c r="E1794" i="62"/>
  <c r="E1795" i="62"/>
  <c r="C2" i="63"/>
  <c r="C3" i="63"/>
  <c r="C4" i="63"/>
  <c r="C5" i="63"/>
  <c r="C6" i="63"/>
  <c r="C7" i="63"/>
  <c r="C8" i="63"/>
  <c r="C9" i="63"/>
  <c r="C10" i="63"/>
  <c r="C11" i="63"/>
  <c r="C13" i="63"/>
  <c r="C12" i="63"/>
  <c r="C14" i="63"/>
  <c r="C15" i="63"/>
  <c r="C16" i="63"/>
  <c r="C17" i="63"/>
  <c r="C18" i="63"/>
  <c r="C19" i="63"/>
  <c r="C20" i="63"/>
  <c r="C21" i="63"/>
  <c r="C22" i="63"/>
  <c r="C23" i="63"/>
  <c r="C24" i="63"/>
  <c r="C25" i="63"/>
  <c r="C26" i="63"/>
  <c r="C27" i="63"/>
  <c r="C29" i="63"/>
  <c r="C28" i="63"/>
  <c r="C31" i="63"/>
  <c r="C30" i="63"/>
  <c r="C33" i="63"/>
  <c r="C32" i="63"/>
  <c r="C35" i="63"/>
  <c r="C34" i="63"/>
  <c r="C37" i="63"/>
  <c r="C36" i="63"/>
  <c r="C39" i="63"/>
  <c r="C38" i="63"/>
  <c r="C41" i="63"/>
  <c r="C40" i="63"/>
  <c r="C43" i="63"/>
  <c r="C42" i="63"/>
  <c r="C45" i="63"/>
  <c r="C44" i="63"/>
  <c r="C47" i="63"/>
  <c r="C46" i="63"/>
  <c r="C49" i="63"/>
  <c r="C48" i="63"/>
  <c r="C51" i="63"/>
  <c r="C50" i="63"/>
  <c r="C53" i="63"/>
  <c r="C52" i="63"/>
  <c r="C55" i="63"/>
  <c r="C54" i="63"/>
  <c r="C57" i="63"/>
  <c r="C56" i="63"/>
  <c r="C59" i="63"/>
  <c r="C58" i="63"/>
  <c r="C61" i="63"/>
  <c r="C60" i="63"/>
  <c r="C63" i="63"/>
  <c r="C62" i="63"/>
  <c r="C65" i="63"/>
  <c r="C64" i="63"/>
  <c r="C66" i="63"/>
  <c r="C67" i="63"/>
  <c r="C69" i="63"/>
  <c r="C68" i="63"/>
  <c r="C71" i="63"/>
  <c r="C70" i="63"/>
  <c r="C73" i="63"/>
  <c r="C72" i="63"/>
  <c r="C75" i="63"/>
  <c r="C74" i="63"/>
  <c r="C77" i="63"/>
  <c r="C76" i="63"/>
  <c r="C79" i="63"/>
  <c r="C78" i="63"/>
  <c r="C81" i="63"/>
  <c r="C80" i="63"/>
  <c r="C83" i="63"/>
  <c r="C82" i="63"/>
  <c r="C85" i="63"/>
  <c r="C84" i="63"/>
  <c r="C87" i="63"/>
  <c r="C88" i="63"/>
  <c r="C91" i="63"/>
  <c r="C90" i="63"/>
  <c r="C93" i="63"/>
  <c r="C92" i="63"/>
  <c r="C95" i="63"/>
  <c r="C94" i="63"/>
  <c r="C97" i="63"/>
  <c r="C96" i="63"/>
  <c r="C98" i="63"/>
  <c r="C99" i="63"/>
  <c r="C101" i="63"/>
  <c r="C100" i="63"/>
  <c r="C103" i="63"/>
  <c r="C102" i="63"/>
  <c r="C105" i="63"/>
  <c r="C104" i="63"/>
  <c r="C106" i="63"/>
  <c r="C107" i="63"/>
  <c r="C108" i="63"/>
  <c r="C109" i="63"/>
  <c r="C110" i="63"/>
  <c r="C111" i="63"/>
  <c r="C112" i="63"/>
  <c r="C113" i="63"/>
  <c r="C114" i="63"/>
  <c r="C115" i="63"/>
  <c r="C116" i="63"/>
  <c r="C119" i="63"/>
  <c r="C120" i="63"/>
  <c r="C122" i="63"/>
  <c r="C121" i="63"/>
  <c r="C124" i="63"/>
  <c r="C123" i="63"/>
  <c r="C126" i="63"/>
  <c r="C125" i="63"/>
  <c r="C128" i="63"/>
  <c r="C127" i="63"/>
  <c r="C130" i="63"/>
  <c r="C129" i="63"/>
  <c r="C132" i="63"/>
  <c r="C131" i="63"/>
  <c r="C134" i="63"/>
  <c r="C133" i="63"/>
  <c r="C136" i="63"/>
  <c r="C135" i="63"/>
  <c r="C138" i="63"/>
  <c r="C137" i="63"/>
  <c r="C140" i="63"/>
  <c r="C139" i="63"/>
  <c r="C142" i="63"/>
  <c r="C141" i="63"/>
  <c r="C144" i="63"/>
  <c r="C143" i="63"/>
  <c r="C146" i="63"/>
  <c r="C145" i="63"/>
  <c r="C148" i="63"/>
  <c r="C147" i="63"/>
  <c r="C150" i="63"/>
  <c r="C149" i="63"/>
  <c r="C152" i="63"/>
  <c r="C151" i="63"/>
  <c r="C154" i="63"/>
  <c r="C153" i="63"/>
  <c r="C156" i="63"/>
  <c r="C155" i="63"/>
  <c r="C158" i="63"/>
  <c r="C157" i="63"/>
  <c r="C160" i="63"/>
  <c r="C159" i="63"/>
  <c r="C162" i="63"/>
  <c r="C161" i="63"/>
  <c r="C164" i="63"/>
  <c r="C163" i="63"/>
  <c r="C166" i="63"/>
  <c r="C165" i="63"/>
  <c r="C168" i="63"/>
  <c r="C167" i="63"/>
  <c r="C170" i="63"/>
  <c r="C169" i="63"/>
  <c r="C172" i="63"/>
  <c r="C171" i="63"/>
  <c r="C174" i="63"/>
  <c r="C173" i="63"/>
  <c r="C176" i="63"/>
  <c r="C175" i="63"/>
  <c r="C178" i="63"/>
  <c r="C177" i="63"/>
  <c r="C180" i="63"/>
  <c r="C179" i="63"/>
  <c r="C182" i="63"/>
  <c r="C181" i="63"/>
  <c r="C184" i="63"/>
  <c r="C183" i="63"/>
  <c r="C186" i="63"/>
  <c r="C185" i="63"/>
  <c r="C188" i="63"/>
  <c r="C187" i="63"/>
  <c r="C190" i="63"/>
  <c r="C189" i="63"/>
  <c r="C192" i="63"/>
  <c r="C191" i="63"/>
  <c r="C194" i="63"/>
  <c r="C193" i="63"/>
  <c r="C196" i="63"/>
  <c r="C195" i="63"/>
  <c r="C198" i="63"/>
  <c r="C197" i="63"/>
  <c r="C200" i="63"/>
  <c r="C199" i="63"/>
  <c r="C202" i="63"/>
  <c r="C201" i="63"/>
  <c r="C204" i="63"/>
  <c r="C203" i="63"/>
  <c r="C206" i="63"/>
  <c r="C205" i="63"/>
  <c r="C208" i="63"/>
  <c r="C207" i="63"/>
  <c r="C210" i="63"/>
  <c r="C209" i="63"/>
  <c r="C212" i="63"/>
  <c r="C211" i="63"/>
  <c r="C214" i="63"/>
  <c r="C213" i="63"/>
  <c r="C216" i="63"/>
  <c r="C215" i="63"/>
  <c r="C218" i="63"/>
  <c r="C217" i="63"/>
  <c r="C220" i="63"/>
  <c r="C219" i="63"/>
  <c r="C222" i="63"/>
  <c r="C221" i="63"/>
  <c r="C224" i="63"/>
  <c r="C223" i="63"/>
  <c r="C226" i="63"/>
  <c r="C225" i="63"/>
  <c r="C228" i="63"/>
  <c r="C227" i="63"/>
  <c r="C230" i="63"/>
  <c r="C229" i="63"/>
  <c r="C232" i="63"/>
  <c r="C231" i="63"/>
  <c r="C234" i="63"/>
  <c r="C233" i="63"/>
  <c r="C236" i="63"/>
  <c r="C235" i="63"/>
  <c r="C238" i="63"/>
  <c r="C237" i="63"/>
  <c r="C240" i="63"/>
  <c r="C239" i="63"/>
  <c r="C242" i="63"/>
  <c r="C241" i="63"/>
  <c r="C244" i="63"/>
  <c r="C243" i="63"/>
  <c r="C246" i="63"/>
  <c r="C245" i="63"/>
  <c r="C248" i="63"/>
  <c r="C247" i="63"/>
  <c r="C252" i="63"/>
  <c r="C251" i="63"/>
  <c r="C254" i="63"/>
  <c r="C253" i="63"/>
  <c r="C256" i="63"/>
  <c r="C255" i="63"/>
  <c r="C258" i="63"/>
  <c r="C257" i="63"/>
  <c r="C260" i="63"/>
  <c r="C259" i="63"/>
  <c r="C262" i="63"/>
  <c r="C261" i="63"/>
  <c r="C264" i="63"/>
  <c r="C263" i="63"/>
  <c r="C266" i="63"/>
  <c r="C265" i="63"/>
  <c r="C268" i="63"/>
  <c r="C267" i="63"/>
  <c r="C270" i="63"/>
  <c r="C269" i="63"/>
  <c r="C272" i="63"/>
  <c r="C271" i="63"/>
  <c r="C274" i="63"/>
  <c r="C273" i="63"/>
  <c r="C276" i="63"/>
  <c r="C275" i="63"/>
  <c r="C278" i="63"/>
  <c r="C277" i="63"/>
  <c r="C280" i="63"/>
  <c r="C279" i="63"/>
  <c r="C282" i="63"/>
  <c r="C281" i="63"/>
  <c r="C284" i="63"/>
  <c r="C283" i="63"/>
  <c r="C286" i="63"/>
  <c r="C285" i="63"/>
  <c r="C288" i="63"/>
  <c r="C287" i="63"/>
  <c r="C290" i="63"/>
  <c r="C289" i="63"/>
  <c r="C292" i="63"/>
  <c r="C291" i="63"/>
  <c r="C294" i="63"/>
  <c r="C293" i="63"/>
  <c r="C296" i="63"/>
  <c r="C295" i="63"/>
  <c r="C298" i="63"/>
  <c r="C297" i="63"/>
  <c r="C300" i="63"/>
  <c r="C299" i="63"/>
  <c r="C302" i="63"/>
  <c r="C301" i="63"/>
  <c r="C304" i="63"/>
  <c r="C303" i="63"/>
  <c r="C306" i="63"/>
  <c r="C305" i="63"/>
  <c r="C308" i="63"/>
  <c r="C307" i="63"/>
  <c r="B2" i="63"/>
  <c r="B3" i="63"/>
  <c r="B4" i="63"/>
  <c r="B5" i="63"/>
  <c r="B6" i="63"/>
  <c r="B7" i="63"/>
  <c r="B8" i="63"/>
  <c r="B9" i="63"/>
  <c r="B10" i="63"/>
  <c r="B11" i="63"/>
  <c r="B13" i="63"/>
  <c r="B12" i="63"/>
  <c r="B14" i="63"/>
  <c r="B15" i="63"/>
  <c r="B16" i="63"/>
  <c r="B17" i="63"/>
  <c r="B18" i="63"/>
  <c r="B19" i="63"/>
  <c r="B20" i="63"/>
  <c r="B21" i="63"/>
  <c r="B22" i="63"/>
  <c r="B23" i="63"/>
  <c r="B24" i="63"/>
  <c r="B25" i="63"/>
  <c r="B26" i="63"/>
  <c r="B27" i="63"/>
  <c r="B29" i="63"/>
  <c r="B28" i="63"/>
  <c r="B31" i="63"/>
  <c r="B30" i="63"/>
  <c r="B33" i="63"/>
  <c r="B32" i="63"/>
  <c r="B35" i="63"/>
  <c r="B34" i="63"/>
  <c r="B37" i="63"/>
  <c r="B36" i="63"/>
  <c r="B39" i="63"/>
  <c r="B38" i="63"/>
  <c r="B41" i="63"/>
  <c r="B40" i="63"/>
  <c r="B43" i="63"/>
  <c r="B42" i="63"/>
  <c r="B45" i="63"/>
  <c r="B44" i="63"/>
  <c r="B47" i="63"/>
  <c r="B46" i="63"/>
  <c r="B49" i="63"/>
  <c r="B48" i="63"/>
  <c r="B51" i="63"/>
  <c r="B50" i="63"/>
  <c r="B53" i="63"/>
  <c r="B52" i="63"/>
  <c r="B55" i="63"/>
  <c r="B54" i="63"/>
  <c r="B57" i="63"/>
  <c r="B56" i="63"/>
  <c r="B59" i="63"/>
  <c r="B58" i="63"/>
  <c r="B61" i="63"/>
  <c r="B60" i="63"/>
  <c r="B63" i="63"/>
  <c r="B62" i="63"/>
  <c r="B65" i="63"/>
  <c r="B64" i="63"/>
  <c r="B66" i="63"/>
  <c r="B67" i="63"/>
  <c r="B69" i="63"/>
  <c r="B68" i="63"/>
  <c r="B71" i="63"/>
  <c r="B70" i="63"/>
  <c r="B73" i="63"/>
  <c r="B72" i="63"/>
  <c r="B75" i="63"/>
  <c r="B74" i="63"/>
  <c r="B77" i="63"/>
  <c r="B76" i="63"/>
  <c r="B79" i="63"/>
  <c r="B78" i="63"/>
  <c r="B81" i="63"/>
  <c r="B80" i="63"/>
  <c r="B83" i="63"/>
  <c r="B82" i="63"/>
  <c r="B85" i="63"/>
  <c r="B84" i="63"/>
  <c r="B87" i="63"/>
  <c r="B88" i="63"/>
  <c r="B91" i="63"/>
  <c r="B90" i="63"/>
  <c r="B93" i="63"/>
  <c r="B92" i="63"/>
  <c r="B95" i="63"/>
  <c r="B94" i="63"/>
  <c r="B97" i="63"/>
  <c r="B96" i="63"/>
  <c r="B98" i="63"/>
  <c r="B99" i="63"/>
  <c r="B101" i="63"/>
  <c r="B100" i="63"/>
  <c r="B103" i="63"/>
  <c r="B102" i="63"/>
  <c r="B105" i="63"/>
  <c r="B104" i="63"/>
  <c r="B106" i="63"/>
  <c r="B107" i="63"/>
  <c r="B108" i="63"/>
  <c r="B109" i="63"/>
  <c r="B110" i="63"/>
  <c r="B111" i="63"/>
  <c r="B112" i="63"/>
  <c r="B113" i="63"/>
  <c r="B114" i="63"/>
  <c r="B115" i="63"/>
  <c r="B116" i="63"/>
  <c r="B119" i="63"/>
  <c r="B120" i="63"/>
  <c r="B122" i="63"/>
  <c r="B121" i="63"/>
  <c r="B124" i="63"/>
  <c r="B123" i="63"/>
  <c r="B126" i="63"/>
  <c r="B125" i="63"/>
  <c r="B128" i="63"/>
  <c r="B127" i="63"/>
  <c r="B130" i="63"/>
  <c r="B129" i="63"/>
  <c r="B132" i="63"/>
  <c r="B131" i="63"/>
  <c r="B134" i="63"/>
  <c r="B133" i="63"/>
  <c r="B136" i="63"/>
  <c r="B135" i="63"/>
  <c r="B138" i="63"/>
  <c r="B137" i="63"/>
  <c r="B140" i="63"/>
  <c r="B139" i="63"/>
  <c r="B142" i="63"/>
  <c r="B141" i="63"/>
  <c r="B144" i="63"/>
  <c r="B143" i="63"/>
  <c r="B146" i="63"/>
  <c r="B145" i="63"/>
  <c r="B148" i="63"/>
  <c r="B147" i="63"/>
  <c r="B150" i="63"/>
  <c r="B149" i="63"/>
  <c r="B152" i="63"/>
  <c r="B151" i="63"/>
  <c r="B154" i="63"/>
  <c r="B153" i="63"/>
  <c r="B156" i="63"/>
  <c r="B155" i="63"/>
  <c r="B158" i="63"/>
  <c r="B157" i="63"/>
  <c r="B160" i="63"/>
  <c r="B159" i="63"/>
  <c r="B162" i="63"/>
  <c r="B161" i="63"/>
  <c r="B164" i="63"/>
  <c r="B163" i="63"/>
  <c r="B166" i="63"/>
  <c r="B165" i="63"/>
  <c r="B168" i="63"/>
  <c r="B167" i="63"/>
  <c r="B170" i="63"/>
  <c r="B169" i="63"/>
  <c r="B172" i="63"/>
  <c r="B171" i="63"/>
  <c r="B174" i="63"/>
  <c r="B173" i="63"/>
  <c r="B176" i="63"/>
  <c r="B175" i="63"/>
  <c r="B178" i="63"/>
  <c r="B177" i="63"/>
  <c r="B180" i="63"/>
  <c r="B179" i="63"/>
  <c r="B182" i="63"/>
  <c r="B181" i="63"/>
  <c r="B184" i="63"/>
  <c r="B183" i="63"/>
  <c r="B186" i="63"/>
  <c r="B185" i="63"/>
  <c r="B188" i="63"/>
  <c r="B187" i="63"/>
  <c r="B190" i="63"/>
  <c r="B189" i="63"/>
  <c r="B192" i="63"/>
  <c r="B191" i="63"/>
  <c r="B194" i="63"/>
  <c r="B193" i="63"/>
  <c r="B196" i="63"/>
  <c r="B195" i="63"/>
  <c r="B198" i="63"/>
  <c r="B197" i="63"/>
  <c r="B200" i="63"/>
  <c r="B199" i="63"/>
  <c r="B202" i="63"/>
  <c r="B201" i="63"/>
  <c r="B204" i="63"/>
  <c r="B203" i="63"/>
  <c r="B206" i="63"/>
  <c r="B205" i="63"/>
  <c r="B208" i="63"/>
  <c r="B207" i="63"/>
  <c r="B210" i="63"/>
  <c r="B209" i="63"/>
  <c r="B212" i="63"/>
  <c r="B211" i="63"/>
  <c r="B214" i="63"/>
  <c r="B213" i="63"/>
  <c r="B216" i="63"/>
  <c r="B215" i="63"/>
  <c r="B218" i="63"/>
  <c r="B217" i="63"/>
  <c r="B220" i="63"/>
  <c r="B219" i="63"/>
  <c r="B222" i="63"/>
  <c r="B221" i="63"/>
  <c r="B224" i="63"/>
  <c r="B223" i="63"/>
  <c r="B226" i="63"/>
  <c r="B225" i="63"/>
  <c r="B228" i="63"/>
  <c r="B227" i="63"/>
  <c r="B230" i="63"/>
  <c r="B229" i="63"/>
  <c r="B232" i="63"/>
  <c r="B231" i="63"/>
  <c r="B234" i="63"/>
  <c r="B233" i="63"/>
  <c r="B236" i="63"/>
  <c r="B235" i="63"/>
  <c r="B238" i="63"/>
  <c r="B237" i="63"/>
  <c r="B240" i="63"/>
  <c r="B239" i="63"/>
  <c r="B242" i="63"/>
  <c r="B241" i="63"/>
  <c r="B244" i="63"/>
  <c r="B243" i="63"/>
  <c r="B246" i="63"/>
  <c r="B245" i="63"/>
  <c r="B248" i="63"/>
  <c r="B247" i="63"/>
  <c r="B252" i="63"/>
  <c r="B251" i="63"/>
  <c r="B254" i="63"/>
  <c r="B253" i="63"/>
  <c r="B256" i="63"/>
  <c r="B255" i="63"/>
  <c r="B258" i="63"/>
  <c r="B257" i="63"/>
  <c r="B260" i="63"/>
  <c r="B259" i="63"/>
  <c r="B262" i="63"/>
  <c r="B261" i="63"/>
  <c r="B264" i="63"/>
  <c r="B263" i="63"/>
  <c r="B266" i="63"/>
  <c r="B265" i="63"/>
  <c r="B268" i="63"/>
  <c r="B267" i="63"/>
  <c r="B270" i="63"/>
  <c r="B269" i="63"/>
  <c r="B272" i="63"/>
  <c r="B271" i="63"/>
  <c r="B274" i="63"/>
  <c r="B273" i="63"/>
  <c r="B276" i="63"/>
  <c r="B275" i="63"/>
  <c r="B278" i="63"/>
  <c r="B277" i="63"/>
  <c r="B280" i="63"/>
  <c r="B279" i="63"/>
  <c r="B282" i="63"/>
  <c r="B281" i="63"/>
  <c r="B284" i="63"/>
  <c r="B283" i="63"/>
  <c r="B286" i="63"/>
  <c r="B285" i="63"/>
  <c r="B288" i="63"/>
  <c r="B287" i="63"/>
  <c r="B290" i="63"/>
  <c r="B289" i="63"/>
  <c r="B292" i="63"/>
  <c r="B291" i="63"/>
  <c r="B294" i="63"/>
  <c r="B293" i="63"/>
  <c r="B296" i="63"/>
  <c r="B295" i="63"/>
  <c r="B298" i="63"/>
  <c r="B297" i="63"/>
  <c r="B300" i="63"/>
  <c r="B299" i="63"/>
  <c r="B302" i="63"/>
  <c r="B301" i="63"/>
  <c r="B304" i="63"/>
  <c r="B303" i="63"/>
  <c r="B306" i="63"/>
  <c r="B305" i="63"/>
  <c r="B308" i="63"/>
  <c r="B307" i="63"/>
  <c r="D5" i="62"/>
  <c r="D6" i="62"/>
  <c r="D7" i="62"/>
  <c r="D4" i="62"/>
  <c r="D8" i="62"/>
  <c r="D9" i="62"/>
  <c r="D10" i="62"/>
  <c r="D11" i="62"/>
  <c r="D12" i="62"/>
  <c r="D13" i="62"/>
  <c r="D14" i="62"/>
  <c r="D15" i="62"/>
  <c r="D16" i="62"/>
  <c r="D17" i="62"/>
  <c r="D18" i="62"/>
  <c r="D19" i="62"/>
  <c r="D20" i="62"/>
  <c r="D21" i="62"/>
  <c r="D22"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92" i="62"/>
  <c r="D93" i="62"/>
  <c r="D94" i="62"/>
  <c r="D95" i="62"/>
  <c r="D96" i="62"/>
  <c r="D97" i="62"/>
  <c r="D98" i="62"/>
  <c r="D99" i="62"/>
  <c r="D100" i="62"/>
  <c r="D101" i="62"/>
  <c r="D102" i="62"/>
  <c r="D103" i="62"/>
  <c r="D104" i="62"/>
  <c r="D105" i="62"/>
  <c r="D106" i="62"/>
  <c r="D107" i="62"/>
  <c r="D108" i="62"/>
  <c r="D109" i="62"/>
  <c r="D110" i="62"/>
  <c r="D111" i="62"/>
  <c r="D112" i="62"/>
  <c r="D113" i="62"/>
  <c r="D114" i="62"/>
  <c r="D115" i="62"/>
  <c r="D116" i="62"/>
  <c r="D117" i="62"/>
  <c r="D118" i="62"/>
  <c r="D119" i="62"/>
  <c r="D120" i="62"/>
  <c r="D121" i="62"/>
  <c r="D122" i="62"/>
  <c r="D123" i="62"/>
  <c r="D124" i="62"/>
  <c r="D125" i="62"/>
  <c r="D126" i="62"/>
  <c r="D127" i="62"/>
  <c r="D128" i="62"/>
  <c r="D129" i="62"/>
  <c r="D130" i="62"/>
  <c r="D131" i="62"/>
  <c r="D132" i="62"/>
  <c r="D133" i="62"/>
  <c r="D134" i="62"/>
  <c r="D135" i="62"/>
  <c r="D136" i="62"/>
  <c r="D137" i="62"/>
  <c r="D138" i="62"/>
  <c r="D139" i="62"/>
  <c r="D140" i="62"/>
  <c r="D141" i="62"/>
  <c r="D142" i="62"/>
  <c r="D143" i="62"/>
  <c r="D144" i="62"/>
  <c r="D145" i="62"/>
  <c r="D146" i="62"/>
  <c r="D147" i="62"/>
  <c r="D148" i="62"/>
  <c r="D149" i="62"/>
  <c r="D150" i="62"/>
  <c r="D151" i="62"/>
  <c r="D152" i="62"/>
  <c r="D153" i="62"/>
  <c r="D154" i="62"/>
  <c r="D155" i="62"/>
  <c r="D156" i="62"/>
  <c r="D157" i="62"/>
  <c r="D158" i="62"/>
  <c r="D159" i="62"/>
  <c r="D160" i="62"/>
  <c r="D161" i="62"/>
  <c r="D162" i="62"/>
  <c r="D163" i="62"/>
  <c r="D164" i="62"/>
  <c r="D165" i="62"/>
  <c r="D166" i="62"/>
  <c r="D167" i="62"/>
  <c r="D168" i="62"/>
  <c r="D169" i="62"/>
  <c r="D170" i="62"/>
  <c r="D171" i="62"/>
  <c r="D172" i="62"/>
  <c r="D174" i="62"/>
  <c r="D173" i="62"/>
  <c r="D176" i="62"/>
  <c r="D175" i="62"/>
  <c r="D178" i="62"/>
  <c r="D177" i="62"/>
  <c r="D179" i="62"/>
  <c r="D180" i="62"/>
  <c r="D181" i="62"/>
  <c r="D182" i="62"/>
  <c r="D183" i="62"/>
  <c r="D184" i="62"/>
  <c r="D185" i="62"/>
  <c r="D186" i="62"/>
  <c r="D187" i="62"/>
  <c r="D188" i="62"/>
  <c r="D189" i="62"/>
  <c r="D190" i="62"/>
  <c r="D191" i="62"/>
  <c r="D192" i="62"/>
  <c r="D193" i="62"/>
  <c r="D194" i="62"/>
  <c r="D195" i="62"/>
  <c r="D196" i="62"/>
  <c r="D197" i="62"/>
  <c r="D198" i="62"/>
  <c r="D199" i="62"/>
  <c r="D200" i="62"/>
  <c r="D201" i="62"/>
  <c r="D202" i="62"/>
  <c r="D203" i="62"/>
  <c r="D204" i="62"/>
  <c r="D205" i="62"/>
  <c r="D206" i="62"/>
  <c r="D208" i="62"/>
  <c r="D207" i="62"/>
  <c r="D209" i="62"/>
  <c r="D210" i="62"/>
  <c r="D211" i="62"/>
  <c r="D212" i="62"/>
  <c r="D213" i="62"/>
  <c r="D214" i="62"/>
  <c r="D215" i="62"/>
  <c r="D216" i="62"/>
  <c r="D217" i="62"/>
  <c r="D218" i="62"/>
  <c r="D219" i="62"/>
  <c r="D220" i="62"/>
  <c r="D221" i="62"/>
  <c r="D222" i="62"/>
  <c r="D223" i="62"/>
  <c r="D224" i="62"/>
  <c r="D225" i="62"/>
  <c r="D226" i="62"/>
  <c r="D227" i="62"/>
  <c r="D228" i="62"/>
  <c r="D229" i="62"/>
  <c r="D230" i="62"/>
  <c r="D231" i="62"/>
  <c r="D232" i="62"/>
  <c r="D233" i="62"/>
  <c r="D234" i="62"/>
  <c r="D235" i="62"/>
  <c r="D236" i="62"/>
  <c r="D237" i="62"/>
  <c r="D238" i="62"/>
  <c r="D239" i="62"/>
  <c r="D240" i="62"/>
  <c r="D241" i="62"/>
  <c r="D242" i="62"/>
  <c r="D243" i="62"/>
  <c r="D244" i="62"/>
  <c r="D245" i="62"/>
  <c r="D246" i="62"/>
  <c r="D247" i="62"/>
  <c r="D248" i="62"/>
  <c r="D249" i="62"/>
  <c r="D250" i="62"/>
  <c r="D251" i="62"/>
  <c r="D252" i="62"/>
  <c r="D253" i="62"/>
  <c r="D254" i="62"/>
  <c r="D255" i="62"/>
  <c r="D256" i="62"/>
  <c r="D257" i="62"/>
  <c r="D258" i="62"/>
  <c r="D259" i="62"/>
  <c r="D260" i="62"/>
  <c r="D261" i="62"/>
  <c r="D262" i="62"/>
  <c r="D263" i="62"/>
  <c r="D264" i="62"/>
  <c r="D265" i="62"/>
  <c r="D266" i="62"/>
  <c r="D267" i="62"/>
  <c r="D268" i="62"/>
  <c r="D269" i="62"/>
  <c r="D270" i="62"/>
  <c r="D271" i="62"/>
  <c r="D272" i="62"/>
  <c r="D273" i="62"/>
  <c r="D274" i="62"/>
  <c r="D275" i="62"/>
  <c r="D276" i="62"/>
  <c r="D277" i="62"/>
  <c r="D278" i="62"/>
  <c r="D279" i="62"/>
  <c r="D280" i="62"/>
  <c r="D281" i="62"/>
  <c r="D282" i="62"/>
  <c r="D283" i="62"/>
  <c r="D284" i="62"/>
  <c r="D285" i="62"/>
  <c r="D286" i="62"/>
  <c r="D287" i="62"/>
  <c r="D288" i="62"/>
  <c r="D289" i="62"/>
  <c r="D290" i="62"/>
  <c r="D291" i="62"/>
  <c r="D292" i="62"/>
  <c r="D293" i="62"/>
  <c r="D294" i="62"/>
  <c r="D295" i="62"/>
  <c r="D296" i="62"/>
  <c r="D297" i="62"/>
  <c r="D298" i="62"/>
  <c r="D299" i="62"/>
  <c r="D300" i="62"/>
  <c r="D301" i="62"/>
  <c r="D302" i="62"/>
  <c r="D303" i="62"/>
  <c r="D304" i="62"/>
  <c r="D305" i="62"/>
  <c r="D306" i="62"/>
  <c r="D307" i="62"/>
  <c r="D308" i="62"/>
  <c r="D309" i="62"/>
  <c r="D310" i="62"/>
  <c r="D311" i="62"/>
  <c r="D312" i="62"/>
  <c r="D313" i="62"/>
  <c r="D314" i="62"/>
  <c r="D315" i="62"/>
  <c r="D316" i="62"/>
  <c r="D317" i="62"/>
  <c r="D318" i="62"/>
  <c r="D319" i="62"/>
  <c r="D320" i="62"/>
  <c r="D321" i="62"/>
  <c r="D322" i="62"/>
  <c r="D323" i="62"/>
  <c r="D324" i="62"/>
  <c r="D325" i="62"/>
  <c r="D326" i="62"/>
  <c r="D327" i="62"/>
  <c r="D328" i="62"/>
  <c r="D329" i="62"/>
  <c r="D330" i="62"/>
  <c r="D331" i="62"/>
  <c r="D332" i="62"/>
  <c r="D333" i="62"/>
  <c r="D334" i="62"/>
  <c r="D335" i="62"/>
  <c r="D336" i="62"/>
  <c r="D337" i="62"/>
  <c r="D338" i="62"/>
  <c r="D339" i="62"/>
  <c r="D340" i="62"/>
  <c r="D341" i="62"/>
  <c r="D342" i="62"/>
  <c r="D343" i="62"/>
  <c r="D344" i="62"/>
  <c r="D345" i="62"/>
  <c r="D346" i="62"/>
  <c r="D347" i="62"/>
  <c r="D348" i="62"/>
  <c r="D349" i="62"/>
  <c r="D350" i="62"/>
  <c r="D351" i="62"/>
  <c r="D352" i="62"/>
  <c r="D353" i="62"/>
  <c r="D354" i="62"/>
  <c r="D355" i="62"/>
  <c r="D356" i="62"/>
  <c r="D357" i="62"/>
  <c r="D358" i="62"/>
  <c r="D359" i="62"/>
  <c r="D360" i="62"/>
  <c r="D361" i="62"/>
  <c r="D362" i="62"/>
  <c r="D363" i="62"/>
  <c r="D364" i="62"/>
  <c r="D365" i="62"/>
  <c r="D366" i="62"/>
  <c r="D367" i="62"/>
  <c r="D368" i="62"/>
  <c r="D369" i="62"/>
  <c r="D370" i="62"/>
  <c r="D371" i="62"/>
  <c r="D372" i="62"/>
  <c r="D373" i="62"/>
  <c r="D374" i="62"/>
  <c r="D375" i="62"/>
  <c r="D376" i="62"/>
  <c r="D377" i="62"/>
  <c r="D378" i="62"/>
  <c r="D379" i="62"/>
  <c r="D380" i="62"/>
  <c r="D381" i="62"/>
  <c r="D382" i="62"/>
  <c r="D383" i="62"/>
  <c r="D384" i="62"/>
  <c r="D385" i="62"/>
  <c r="D386" i="62"/>
  <c r="D387" i="62"/>
  <c r="D388" i="62"/>
  <c r="D389" i="62"/>
  <c r="D390" i="62"/>
  <c r="D391" i="62"/>
  <c r="D392" i="62"/>
  <c r="D393" i="62"/>
  <c r="D394" i="62"/>
  <c r="D395" i="62"/>
  <c r="D396" i="62"/>
  <c r="D397" i="62"/>
  <c r="D398" i="62"/>
  <c r="D399" i="62"/>
  <c r="D400" i="62"/>
  <c r="D401" i="62"/>
  <c r="D402" i="62"/>
  <c r="D403" i="62"/>
  <c r="D404" i="62"/>
  <c r="D405" i="62"/>
  <c r="D406" i="62"/>
  <c r="D407" i="62"/>
  <c r="D408" i="62"/>
  <c r="D409" i="62"/>
  <c r="D410" i="62"/>
  <c r="D411" i="62"/>
  <c r="D412" i="62"/>
  <c r="D413" i="62"/>
  <c r="D414" i="62"/>
  <c r="D415" i="62"/>
  <c r="D416" i="62"/>
  <c r="D417" i="62"/>
  <c r="D418" i="62"/>
  <c r="D419" i="62"/>
  <c r="D420" i="62"/>
  <c r="D421" i="62"/>
  <c r="D422" i="62"/>
  <c r="D423" i="62"/>
  <c r="D424" i="62"/>
  <c r="D425" i="62"/>
  <c r="D426" i="62"/>
  <c r="D427" i="62"/>
  <c r="D428" i="62"/>
  <c r="D429" i="62"/>
  <c r="D430" i="62"/>
  <c r="D431" i="62"/>
  <c r="D432" i="62"/>
  <c r="D433" i="62"/>
  <c r="D434" i="62"/>
  <c r="D435" i="62"/>
  <c r="D436" i="62"/>
  <c r="D437" i="62"/>
  <c r="D438" i="62"/>
  <c r="D439" i="62"/>
  <c r="D440" i="62"/>
  <c r="D441" i="62"/>
  <c r="D442" i="62"/>
  <c r="D443" i="62"/>
  <c r="D444" i="62"/>
  <c r="D445" i="62"/>
  <c r="D446" i="62"/>
  <c r="D447" i="62"/>
  <c r="D448" i="62"/>
  <c r="D449" i="62"/>
  <c r="D450" i="62"/>
  <c r="D451" i="62"/>
  <c r="D452" i="62"/>
  <c r="D453" i="62"/>
  <c r="D454" i="62"/>
  <c r="D455" i="62"/>
  <c r="D456" i="62"/>
  <c r="D457" i="62"/>
  <c r="D458" i="62"/>
  <c r="D459" i="62"/>
  <c r="D460" i="62"/>
  <c r="D461" i="62"/>
  <c r="D462" i="62"/>
  <c r="D463" i="62"/>
  <c r="D464" i="62"/>
  <c r="D465" i="62"/>
  <c r="D466" i="62"/>
  <c r="D467" i="62"/>
  <c r="D468" i="62"/>
  <c r="D469" i="62"/>
  <c r="D470" i="62"/>
  <c r="D471" i="62"/>
  <c r="D472" i="62"/>
  <c r="D473" i="62"/>
  <c r="D474" i="62"/>
  <c r="D475" i="62"/>
  <c r="D476" i="62"/>
  <c r="D477" i="62"/>
  <c r="D478" i="62"/>
  <c r="D479" i="62"/>
  <c r="D480" i="62"/>
  <c r="D481" i="62"/>
  <c r="D482" i="62"/>
  <c r="D483" i="62"/>
  <c r="D484" i="62"/>
  <c r="D485" i="62"/>
  <c r="D486" i="62"/>
  <c r="D487" i="62"/>
  <c r="D488" i="62"/>
  <c r="D489" i="62"/>
  <c r="D490" i="62"/>
  <c r="D491" i="62"/>
  <c r="D492" i="62"/>
  <c r="D493" i="62"/>
  <c r="D494" i="62"/>
  <c r="D495" i="62"/>
  <c r="D496" i="62"/>
  <c r="D497" i="62"/>
  <c r="D498" i="62"/>
  <c r="D499" i="62"/>
  <c r="D500" i="62"/>
  <c r="D501" i="62"/>
  <c r="D502" i="62"/>
  <c r="D503" i="62"/>
  <c r="D504" i="62"/>
  <c r="D505" i="62"/>
  <c r="D506" i="62"/>
  <c r="D507" i="62"/>
  <c r="D508" i="62"/>
  <c r="D509" i="62"/>
  <c r="D510" i="62"/>
  <c r="D511" i="62"/>
  <c r="D512" i="62"/>
  <c r="D513" i="62"/>
  <c r="D514" i="62"/>
  <c r="D515" i="62"/>
  <c r="D516" i="62"/>
  <c r="D517" i="62"/>
  <c r="D518" i="62"/>
  <c r="D519" i="62"/>
  <c r="D520" i="62"/>
  <c r="D521" i="62"/>
  <c r="D522" i="62"/>
  <c r="D523" i="62"/>
  <c r="D524" i="62"/>
  <c r="D525" i="62"/>
  <c r="D526" i="62"/>
  <c r="D527" i="62"/>
  <c r="D528" i="62"/>
  <c r="D529" i="62"/>
  <c r="D530" i="62"/>
  <c r="D531" i="62"/>
  <c r="D532" i="62"/>
  <c r="D533" i="62"/>
  <c r="D534" i="62"/>
  <c r="D535" i="62"/>
  <c r="D536" i="62"/>
  <c r="D537" i="62"/>
  <c r="D538" i="62"/>
  <c r="D539" i="62"/>
  <c r="D540" i="62"/>
  <c r="D541" i="62"/>
  <c r="D542" i="62"/>
  <c r="D543" i="62"/>
  <c r="D544" i="62"/>
  <c r="D546" i="62"/>
  <c r="D547" i="62"/>
  <c r="D545" i="62"/>
  <c r="D549" i="62"/>
  <c r="D550" i="62"/>
  <c r="D551" i="62"/>
  <c r="D552" i="62"/>
  <c r="D553" i="62"/>
  <c r="D554" i="62"/>
  <c r="D555" i="62"/>
  <c r="D556" i="62"/>
  <c r="D557" i="62"/>
  <c r="D558" i="62"/>
  <c r="D559" i="62"/>
  <c r="D560" i="62"/>
  <c r="D561" i="62"/>
  <c r="D562" i="62"/>
  <c r="D563" i="62"/>
  <c r="D564" i="62"/>
  <c r="D565" i="62"/>
  <c r="D566" i="62"/>
  <c r="D567" i="62"/>
  <c r="D568" i="62"/>
  <c r="D569" i="62"/>
  <c r="D571" i="62"/>
  <c r="D572" i="62"/>
  <c r="D573" i="62"/>
  <c r="D576" i="62"/>
  <c r="D577" i="62"/>
  <c r="D578" i="62"/>
  <c r="D579" i="62"/>
  <c r="D580" i="62"/>
  <c r="D581" i="62"/>
  <c r="D582" i="62"/>
  <c r="D585" i="62"/>
  <c r="D586" i="62"/>
  <c r="D589" i="62"/>
  <c r="D590" i="62"/>
  <c r="D591" i="62"/>
  <c r="D592" i="62"/>
  <c r="D593" i="62"/>
  <c r="D594" i="62"/>
  <c r="D595" i="62"/>
  <c r="D596" i="62"/>
  <c r="D597" i="62"/>
  <c r="D598" i="62"/>
  <c r="D599" i="62"/>
  <c r="D600" i="62"/>
  <c r="D601" i="62"/>
  <c r="D602" i="62"/>
  <c r="D603" i="62"/>
  <c r="D607" i="62"/>
  <c r="D608" i="62"/>
  <c r="D609" i="62"/>
  <c r="D604" i="62"/>
  <c r="D610" i="62"/>
  <c r="D611" i="62"/>
  <c r="D612" i="62"/>
  <c r="D613" i="62"/>
  <c r="D614" i="62"/>
  <c r="D615" i="62"/>
  <c r="D616" i="62"/>
  <c r="D605" i="62"/>
  <c r="D617" i="62"/>
  <c r="D618" i="62"/>
  <c r="D619" i="62"/>
  <c r="D606" i="62"/>
  <c r="D620" i="62"/>
  <c r="D621" i="62"/>
  <c r="D622" i="62"/>
  <c r="D623" i="62"/>
  <c r="D624" i="62"/>
  <c r="D625" i="62"/>
  <c r="D626" i="62"/>
  <c r="D627" i="62"/>
  <c r="D628" i="62"/>
  <c r="D629" i="62"/>
  <c r="D630" i="62"/>
  <c r="D631" i="62"/>
  <c r="D632" i="62"/>
  <c r="D633" i="62"/>
  <c r="D634" i="62"/>
  <c r="D635" i="62"/>
  <c r="D636" i="62"/>
  <c r="D637" i="62"/>
  <c r="D638" i="62"/>
  <c r="D639" i="62"/>
  <c r="D640" i="62"/>
  <c r="D641" i="62"/>
  <c r="D642" i="62"/>
  <c r="D643" i="62"/>
  <c r="D644" i="62"/>
  <c r="D645" i="62"/>
  <c r="D646" i="62"/>
  <c r="D647" i="62"/>
  <c r="D648" i="62"/>
  <c r="D649" i="62"/>
  <c r="D650" i="62"/>
  <c r="D651" i="62"/>
  <c r="D652" i="62"/>
  <c r="D653" i="62"/>
  <c r="D654" i="62"/>
  <c r="D655" i="62"/>
  <c r="D656" i="62"/>
  <c r="D657" i="62"/>
  <c r="D658" i="62"/>
  <c r="D659" i="62"/>
  <c r="D660" i="62"/>
  <c r="D661" i="62"/>
  <c r="D662" i="62"/>
  <c r="D663" i="62"/>
  <c r="D664" i="62"/>
  <c r="D665" i="62"/>
  <c r="D666" i="62"/>
  <c r="D667" i="62"/>
  <c r="D668" i="62"/>
  <c r="D669" i="62"/>
  <c r="D670" i="62"/>
  <c r="D671" i="62"/>
  <c r="D672" i="62"/>
  <c r="D673" i="62"/>
  <c r="D674" i="62"/>
  <c r="D675" i="62"/>
  <c r="D676" i="62"/>
  <c r="D677" i="62"/>
  <c r="D678" i="62"/>
  <c r="D679" i="62"/>
  <c r="D680" i="62"/>
  <c r="D681" i="62"/>
  <c r="D682" i="62"/>
  <c r="D683" i="62"/>
  <c r="D684" i="62"/>
  <c r="D685" i="62"/>
  <c r="D686" i="62"/>
  <c r="D687" i="62"/>
  <c r="D688" i="62"/>
  <c r="D689" i="62"/>
  <c r="D690" i="62"/>
  <c r="D717" i="62"/>
  <c r="D691" i="62"/>
  <c r="D718" i="62"/>
  <c r="D692" i="62"/>
  <c r="D719" i="62"/>
  <c r="D720" i="62"/>
  <c r="D693" i="62"/>
  <c r="D721" i="62"/>
  <c r="D722" i="62"/>
  <c r="D723" i="62"/>
  <c r="D694" i="62"/>
  <c r="D695" i="62"/>
  <c r="D724" i="62"/>
  <c r="D725" i="62"/>
  <c r="D726" i="62"/>
  <c r="D696" i="62"/>
  <c r="D727" i="62"/>
  <c r="D697" i="62"/>
  <c r="D728" i="62"/>
  <c r="D698" i="62"/>
  <c r="D729" i="62"/>
  <c r="D730" i="62"/>
  <c r="D731" i="62"/>
  <c r="D732" i="62"/>
  <c r="D699" i="62"/>
  <c r="D733" i="62"/>
  <c r="D734" i="62"/>
  <c r="D700" i="62"/>
  <c r="D701" i="62"/>
  <c r="D735" i="62"/>
  <c r="D736" i="62"/>
  <c r="D702" i="62"/>
  <c r="D737" i="62"/>
  <c r="D738" i="62"/>
  <c r="D703" i="62"/>
  <c r="D739" i="62"/>
  <c r="D704" i="62"/>
  <c r="D705" i="62"/>
  <c r="D706" i="62"/>
  <c r="D707" i="62"/>
  <c r="D740" i="62"/>
  <c r="D741" i="62"/>
  <c r="D742" i="62"/>
  <c r="D743" i="62"/>
  <c r="D708" i="62"/>
  <c r="D744" i="62"/>
  <c r="D745" i="62"/>
  <c r="D709" i="62"/>
  <c r="D746" i="62"/>
  <c r="D710" i="62"/>
  <c r="D747" i="62"/>
  <c r="D748" i="62"/>
  <c r="D711" i="62"/>
  <c r="D749" i="62"/>
  <c r="D750" i="62"/>
  <c r="D712" i="62"/>
  <c r="D713" i="62"/>
  <c r="D714" i="62"/>
  <c r="D751" i="62"/>
  <c r="D752" i="62"/>
  <c r="D753" i="62"/>
  <c r="D754" i="62"/>
  <c r="D755" i="62"/>
  <c r="D756" i="62"/>
  <c r="D757" i="62"/>
  <c r="D715" i="62"/>
  <c r="D758" i="62"/>
  <c r="D716" i="62"/>
  <c r="D759" i="62"/>
  <c r="D761" i="62"/>
  <c r="D762" i="62"/>
  <c r="D763" i="62"/>
  <c r="D764" i="62"/>
  <c r="D765" i="62"/>
  <c r="D766" i="62"/>
  <c r="D767" i="62"/>
  <c r="D768" i="62"/>
  <c r="D772" i="62"/>
  <c r="D773" i="62"/>
  <c r="D774" i="62"/>
  <c r="D775" i="62"/>
  <c r="D776" i="62"/>
  <c r="D777" i="62"/>
  <c r="D778" i="62"/>
  <c r="D779" i="62"/>
  <c r="D780" i="62"/>
  <c r="D781" i="62"/>
  <c r="D782" i="62"/>
  <c r="D783" i="62"/>
  <c r="D784" i="62"/>
  <c r="D785" i="62"/>
  <c r="D786" i="62"/>
  <c r="D787" i="62"/>
  <c r="D788" i="62"/>
  <c r="D789" i="62"/>
  <c r="D790" i="62"/>
  <c r="D791" i="62"/>
  <c r="D792" i="62"/>
  <c r="D793" i="62"/>
  <c r="D794" i="62"/>
  <c r="D795" i="62"/>
  <c r="D796" i="62"/>
  <c r="D797" i="62"/>
  <c r="D798" i="62"/>
  <c r="D799" i="62"/>
  <c r="D800" i="62"/>
  <c r="D801" i="62"/>
  <c r="D802" i="62"/>
  <c r="D803" i="62"/>
  <c r="D804" i="62"/>
  <c r="D805" i="62"/>
  <c r="D806" i="62"/>
  <c r="D807" i="62"/>
  <c r="D808" i="62"/>
  <c r="D809" i="62"/>
  <c r="D810" i="62"/>
  <c r="D811" i="62"/>
  <c r="D812" i="62"/>
  <c r="D813" i="62"/>
  <c r="D814" i="62"/>
  <c r="D815" i="62"/>
  <c r="D816" i="62"/>
  <c r="D817" i="62"/>
  <c r="D818" i="62"/>
  <c r="D819" i="62"/>
  <c r="D820" i="62"/>
  <c r="D821" i="62"/>
  <c r="D822" i="62"/>
  <c r="D823" i="62"/>
  <c r="D824" i="62"/>
  <c r="D825" i="62"/>
  <c r="D826" i="62"/>
  <c r="D827" i="62"/>
  <c r="D828" i="62"/>
  <c r="D829" i="62"/>
  <c r="D830" i="62"/>
  <c r="D831" i="62"/>
  <c r="D832" i="62"/>
  <c r="D833" i="62"/>
  <c r="D834" i="62"/>
  <c r="D835" i="62"/>
  <c r="D836" i="62"/>
  <c r="D837" i="62"/>
  <c r="D838" i="62"/>
  <c r="D839" i="62"/>
  <c r="D840" i="62"/>
  <c r="D841" i="62"/>
  <c r="D842" i="62"/>
  <c r="D843" i="62"/>
  <c r="D844" i="62"/>
  <c r="D845" i="62"/>
  <c r="D846" i="62"/>
  <c r="D847" i="62"/>
  <c r="D848" i="62"/>
  <c r="D849" i="62"/>
  <c r="D850" i="62"/>
  <c r="D851" i="62"/>
  <c r="D852" i="62"/>
  <c r="D853" i="62"/>
  <c r="D854" i="62"/>
  <c r="D855" i="62"/>
  <c r="D856" i="62"/>
  <c r="D857" i="62"/>
  <c r="D858" i="62"/>
  <c r="D859" i="62"/>
  <c r="D860" i="62"/>
  <c r="D861" i="62"/>
  <c r="D862" i="62"/>
  <c r="D863" i="62"/>
  <c r="D864" i="62"/>
  <c r="D865" i="62"/>
  <c r="D866" i="62"/>
  <c r="D867" i="62"/>
  <c r="D868" i="62"/>
  <c r="D869" i="62"/>
  <c r="D870" i="62"/>
  <c r="D871" i="62"/>
  <c r="D872" i="62"/>
  <c r="D873" i="62"/>
  <c r="D874" i="62"/>
  <c r="D875" i="62"/>
  <c r="D876" i="62"/>
  <c r="D877" i="62"/>
  <c r="D878" i="62"/>
  <c r="D879" i="62"/>
  <c r="D880" i="62"/>
  <c r="D881" i="62"/>
  <c r="D882" i="62"/>
  <c r="D883" i="62"/>
  <c r="D884" i="62"/>
  <c r="D885" i="62"/>
  <c r="D886" i="62"/>
  <c r="D887" i="62"/>
  <c r="D888" i="62"/>
  <c r="D889" i="62"/>
  <c r="D890" i="62"/>
  <c r="D891" i="62"/>
  <c r="D892" i="62"/>
  <c r="D893" i="62"/>
  <c r="D894" i="62"/>
  <c r="D895" i="62"/>
  <c r="D896" i="62"/>
  <c r="D897" i="62"/>
  <c r="D898" i="62"/>
  <c r="D899" i="62"/>
  <c r="D900" i="62"/>
  <c r="D901" i="62"/>
  <c r="D902" i="62"/>
  <c r="D903" i="62"/>
  <c r="D904" i="62"/>
  <c r="D905" i="62"/>
  <c r="D906" i="62"/>
  <c r="D907" i="62"/>
  <c r="D908" i="62"/>
  <c r="D909" i="62"/>
  <c r="D910" i="62"/>
  <c r="D911" i="62"/>
  <c r="D912" i="62"/>
  <c r="D913" i="62"/>
  <c r="D914" i="62"/>
  <c r="D915" i="62"/>
  <c r="D916" i="62"/>
  <c r="D917" i="62"/>
  <c r="D918" i="62"/>
  <c r="D919" i="62"/>
  <c r="D920" i="62"/>
  <c r="D921" i="62"/>
  <c r="D922" i="62"/>
  <c r="D923" i="62"/>
  <c r="D924" i="62"/>
  <c r="D925" i="62"/>
  <c r="D926" i="62"/>
  <c r="D927" i="62"/>
  <c r="D928" i="62"/>
  <c r="D929" i="62"/>
  <c r="D930" i="62"/>
  <c r="D931" i="62"/>
  <c r="D933" i="62"/>
  <c r="D934" i="62"/>
  <c r="D935" i="62"/>
  <c r="D936" i="62"/>
  <c r="D937" i="62"/>
  <c r="D938" i="62"/>
  <c r="D939" i="62"/>
  <c r="D940" i="62"/>
  <c r="D941" i="62"/>
  <c r="D942" i="62"/>
  <c r="D943" i="62"/>
  <c r="D944" i="62"/>
  <c r="D945" i="62"/>
  <c r="D946" i="62"/>
  <c r="D947" i="62"/>
  <c r="D951" i="62"/>
  <c r="D948" i="62"/>
  <c r="D952" i="62"/>
  <c r="D953" i="62"/>
  <c r="D954" i="62"/>
  <c r="D955" i="62"/>
  <c r="D956" i="62"/>
  <c r="D957" i="62"/>
  <c r="D958" i="62"/>
  <c r="D960" i="62"/>
  <c r="D961" i="62"/>
  <c r="D962" i="62"/>
  <c r="D963" i="62"/>
  <c r="D964" i="62"/>
  <c r="D966" i="62"/>
  <c r="D967" i="62"/>
  <c r="D969" i="62"/>
  <c r="D970" i="62"/>
  <c r="D971" i="62"/>
  <c r="D972" i="62"/>
  <c r="D973" i="62"/>
  <c r="D975" i="62"/>
  <c r="D976" i="62"/>
  <c r="D978" i="62"/>
  <c r="D979" i="62"/>
  <c r="D981" i="62"/>
  <c r="D982" i="62"/>
  <c r="D984" i="62"/>
  <c r="D985" i="62"/>
  <c r="D987" i="62"/>
  <c r="D989" i="62"/>
  <c r="D990" i="62"/>
  <c r="D993" i="62"/>
  <c r="D995" i="62"/>
  <c r="D996" i="62"/>
  <c r="D997" i="62"/>
  <c r="D998" i="62"/>
  <c r="D999" i="62"/>
  <c r="D1000" i="62"/>
  <c r="D1001" i="62"/>
  <c r="D1002" i="62"/>
  <c r="D1003" i="62"/>
  <c r="D1004" i="62"/>
  <c r="D1005" i="62"/>
  <c r="D1006" i="62"/>
  <c r="D1007" i="62"/>
  <c r="D1010" i="62"/>
  <c r="D1008" i="62"/>
  <c r="D1012" i="62"/>
  <c r="D1013" i="62"/>
  <c r="D1014" i="62"/>
  <c r="D1015" i="62"/>
  <c r="D1016" i="62"/>
  <c r="D1019" i="62"/>
  <c r="D1020" i="62"/>
  <c r="D1021" i="62"/>
  <c r="D1024" i="62"/>
  <c r="D1025" i="62"/>
  <c r="D1026" i="62"/>
  <c r="D1027" i="62"/>
  <c r="D1028" i="62"/>
  <c r="D1029" i="62"/>
  <c r="D1030" i="62"/>
  <c r="D1031" i="62"/>
  <c r="D1032" i="62"/>
  <c r="D1235" i="62"/>
  <c r="D1033" i="62"/>
  <c r="D1034" i="62"/>
  <c r="D1236" i="62"/>
  <c r="D1035" i="62"/>
  <c r="D1237" i="62"/>
  <c r="D1036" i="62"/>
  <c r="D1037" i="62"/>
  <c r="D1038" i="62"/>
  <c r="D1039" i="62"/>
  <c r="D1040" i="62"/>
  <c r="D1041" i="62"/>
  <c r="D1238" i="62"/>
  <c r="D1042" i="62"/>
  <c r="D1239" i="62"/>
  <c r="D1240" i="62"/>
  <c r="D1043" i="62"/>
  <c r="D1044" i="62"/>
  <c r="D1045" i="62"/>
  <c r="D1046" i="62"/>
  <c r="D1047" i="62"/>
  <c r="D1241" i="62"/>
  <c r="D1048" i="62"/>
  <c r="D1242" i="62"/>
  <c r="D1049" i="62"/>
  <c r="D1243" i="62"/>
  <c r="D1050" i="62"/>
  <c r="D1244" i="62"/>
  <c r="D1051" i="62"/>
  <c r="D1245" i="62"/>
  <c r="D1052" i="62"/>
  <c r="D1053" i="62"/>
  <c r="D1054" i="62"/>
  <c r="D1055" i="62"/>
  <c r="D1056" i="62"/>
  <c r="D1057" i="62"/>
  <c r="D1058" i="62"/>
  <c r="D1059" i="62"/>
  <c r="D1060" i="62"/>
  <c r="D1061" i="62"/>
  <c r="D1062" i="62"/>
  <c r="D1063" i="62"/>
  <c r="D1064" i="62"/>
  <c r="D1065" i="62"/>
  <c r="D1066" i="62"/>
  <c r="D1246" i="62"/>
  <c r="D1067" i="62"/>
  <c r="D1247" i="62"/>
  <c r="D1068" i="62"/>
  <c r="D1248" i="62"/>
  <c r="D1249" i="62"/>
  <c r="D1069" i="62"/>
  <c r="D1070" i="62"/>
  <c r="D1250" i="62"/>
  <c r="D1071" i="62"/>
  <c r="D1251" i="62"/>
  <c r="D1072" i="62"/>
  <c r="D1252" i="62"/>
  <c r="D1073" i="62"/>
  <c r="D1253" i="62"/>
  <c r="D1074" i="62"/>
  <c r="D1254" i="62"/>
  <c r="D1075" i="62"/>
  <c r="D1076" i="62"/>
  <c r="D1255" i="62"/>
  <c r="D1077" i="62"/>
  <c r="D1078" i="62"/>
  <c r="D1079" i="62"/>
  <c r="D1080" i="62"/>
  <c r="D1256" i="62"/>
  <c r="D1081" i="62"/>
  <c r="D1257" i="62"/>
  <c r="D1258" i="62"/>
  <c r="D1082" i="62"/>
  <c r="D1259" i="62"/>
  <c r="D1083" i="62"/>
  <c r="D1260" i="62"/>
  <c r="D1084" i="62"/>
  <c r="D1261" i="62"/>
  <c r="D1085" i="62"/>
  <c r="D1086" i="62"/>
  <c r="D1087" i="62"/>
  <c r="D1088" i="62"/>
  <c r="D1262" i="62"/>
  <c r="D1089" i="62"/>
  <c r="D1090" i="62"/>
  <c r="D1091" i="62"/>
  <c r="D1263" i="62"/>
  <c r="D1092" i="62"/>
  <c r="D1264" i="62"/>
  <c r="D1093" i="62"/>
  <c r="D1265" i="62"/>
  <c r="D1094" i="62"/>
  <c r="D1266" i="62"/>
  <c r="D1095" i="62"/>
  <c r="D1096" i="62"/>
  <c r="D1267" i="62"/>
  <c r="D1097" i="62"/>
  <c r="D1268" i="62"/>
  <c r="D1098" i="62"/>
  <c r="D1099" i="62"/>
  <c r="D1100" i="62"/>
  <c r="D1101" i="62"/>
  <c r="D1102" i="62"/>
  <c r="D1269" i="62"/>
  <c r="D1103" i="62"/>
  <c r="D1270" i="62"/>
  <c r="D1104" i="62"/>
  <c r="D1105" i="62"/>
  <c r="D1106" i="62"/>
  <c r="D1271" i="62"/>
  <c r="D1107" i="62"/>
  <c r="D1108" i="62"/>
  <c r="D1272" i="62"/>
  <c r="D1109" i="62"/>
  <c r="D1273" i="62"/>
  <c r="D1110" i="62"/>
  <c r="D1274" i="62"/>
  <c r="D1111" i="62"/>
  <c r="D1112" i="62"/>
  <c r="D1275" i="62"/>
  <c r="D1113" i="62"/>
  <c r="D1114" i="62"/>
  <c r="D1276" i="62"/>
  <c r="D1115" i="62"/>
  <c r="D1116" i="62"/>
  <c r="D1117" i="62"/>
  <c r="D1277" i="62"/>
  <c r="D1118" i="62"/>
  <c r="D1119" i="62"/>
  <c r="D1278" i="62"/>
  <c r="D1279" i="62"/>
  <c r="D1120" i="62"/>
  <c r="D1280" i="62"/>
  <c r="D1121" i="62"/>
  <c r="D1122" i="62"/>
  <c r="D1281" i="62"/>
  <c r="D1123" i="62"/>
  <c r="D1282" i="62"/>
  <c r="D1124" i="62"/>
  <c r="D1283" i="62"/>
  <c r="D1125" i="62"/>
  <c r="D1126" i="62"/>
  <c r="D1127" i="62"/>
  <c r="D1284" i="62"/>
  <c r="D1128" i="62"/>
  <c r="D1285" i="62"/>
  <c r="D1129" i="62"/>
  <c r="D1286" i="62"/>
  <c r="D1130" i="62"/>
  <c r="D1287" i="62"/>
  <c r="D1131" i="62"/>
  <c r="D1132" i="62"/>
  <c r="D1133" i="62"/>
  <c r="D1134" i="62"/>
  <c r="D1135" i="62"/>
  <c r="D1288" i="62"/>
  <c r="D1136" i="62"/>
  <c r="D1289" i="62"/>
  <c r="D1137" i="62"/>
  <c r="D1290" i="62"/>
  <c r="D1138" i="62"/>
  <c r="D1291" i="62"/>
  <c r="D1139" i="62"/>
  <c r="D1292" i="62"/>
  <c r="D1140" i="62"/>
  <c r="D1293" i="62"/>
  <c r="D1141" i="62"/>
  <c r="D1294" i="62"/>
  <c r="D1142" i="62"/>
  <c r="D1295" i="62"/>
  <c r="D1143" i="62"/>
  <c r="D1296" i="62"/>
  <c r="D1144" i="62"/>
  <c r="D1145" i="62"/>
  <c r="D1146" i="62"/>
  <c r="D1297" i="62"/>
  <c r="D1298" i="62"/>
  <c r="D1299" i="62"/>
  <c r="D1300" i="62"/>
  <c r="D1301" i="62"/>
  <c r="D1302" i="62"/>
  <c r="D1303" i="62"/>
  <c r="D1304" i="62"/>
  <c r="D1147" i="62"/>
  <c r="D1305" i="62"/>
  <c r="D1306" i="62"/>
  <c r="D1148" i="62"/>
  <c r="D1307" i="62"/>
  <c r="D1149" i="62"/>
  <c r="D1308" i="62"/>
  <c r="D1150" i="62"/>
  <c r="D1151" i="62"/>
  <c r="D1309" i="62"/>
  <c r="D1152" i="62"/>
  <c r="D1310" i="62"/>
  <c r="D1153" i="62"/>
  <c r="D1311" i="62"/>
  <c r="D1154" i="62"/>
  <c r="D1312" i="62"/>
  <c r="D1313" i="62"/>
  <c r="D1314" i="62"/>
  <c r="D1315" i="62"/>
  <c r="D1155" i="62"/>
  <c r="D1316" i="62"/>
  <c r="D1156" i="62"/>
  <c r="D1317" i="62"/>
  <c r="D1157" i="62"/>
  <c r="D1318" i="62"/>
  <c r="D1158" i="62"/>
  <c r="D1319" i="62"/>
  <c r="D1159" i="62"/>
  <c r="D1320" i="62"/>
  <c r="D1160" i="62"/>
  <c r="D1321" i="62"/>
  <c r="D1161" i="62"/>
  <c r="D1322" i="62"/>
  <c r="D1162" i="62"/>
  <c r="D1323" i="62"/>
  <c r="D1163" i="62"/>
  <c r="D1324" i="62"/>
  <c r="D1164" i="62"/>
  <c r="D1325" i="62"/>
  <c r="D1165" i="62"/>
  <c r="D1166" i="62"/>
  <c r="D1167" i="62"/>
  <c r="D1326" i="62"/>
  <c r="D1168" i="62"/>
  <c r="D1327" i="62"/>
  <c r="D1169" i="62"/>
  <c r="D1328" i="62"/>
  <c r="D1170" i="62"/>
  <c r="D1171" i="62"/>
  <c r="D1172" i="62"/>
  <c r="D1173" i="62"/>
  <c r="D1174" i="62"/>
  <c r="D1175" i="62"/>
  <c r="D1329" i="62"/>
  <c r="D1176" i="62"/>
  <c r="D1177" i="62"/>
  <c r="D1178" i="62"/>
  <c r="D1330" i="62"/>
  <c r="D1179" i="62"/>
  <c r="D1331" i="62"/>
  <c r="D1180" i="62"/>
  <c r="D1332" i="62"/>
  <c r="D1181" i="62"/>
  <c r="D1333" i="62"/>
  <c r="D1182" i="62"/>
  <c r="D1334" i="62"/>
  <c r="D1183" i="62"/>
  <c r="D1184" i="62"/>
  <c r="D1335" i="62"/>
  <c r="D1185" i="62"/>
  <c r="D1336" i="62"/>
  <c r="D1186" i="62"/>
  <c r="D1337" i="62"/>
  <c r="D1187" i="62"/>
  <c r="D1338" i="62"/>
  <c r="D1188" i="62"/>
  <c r="D1189" i="62"/>
  <c r="D1339" i="62"/>
  <c r="D1190" i="62"/>
  <c r="D1340" i="62"/>
  <c r="D1191" i="62"/>
  <c r="D1341" i="62"/>
  <c r="D1192" i="62"/>
  <c r="D1193" i="62"/>
  <c r="D1342" i="62"/>
  <c r="D1194" i="62"/>
  <c r="D1343" i="62"/>
  <c r="D1195" i="62"/>
  <c r="D1196" i="62"/>
  <c r="D1344" i="62"/>
  <c r="D1197" i="62"/>
  <c r="D1345" i="62"/>
  <c r="D1198" i="62"/>
  <c r="D1346" i="62"/>
  <c r="D1199" i="62"/>
  <c r="D1200" i="62"/>
  <c r="D1201" i="62"/>
  <c r="D1347" i="62"/>
  <c r="D1202" i="62"/>
  <c r="D1348" i="62"/>
  <c r="D1203" i="62"/>
  <c r="D1204" i="62"/>
  <c r="D1205" i="62"/>
  <c r="D1349" i="62"/>
  <c r="D1350" i="62"/>
  <c r="D1206" i="62"/>
  <c r="D1207" i="62"/>
  <c r="D1208" i="62"/>
  <c r="D1209" i="62"/>
  <c r="D1210" i="62"/>
  <c r="D1351" i="62"/>
  <c r="D1211" i="62"/>
  <c r="D1212" i="62"/>
  <c r="D1352" i="62"/>
  <c r="D1213" i="62"/>
  <c r="D1214" i="62"/>
  <c r="D1353" i="62"/>
  <c r="D1215" i="62"/>
  <c r="D1216" i="62"/>
  <c r="D1217" i="62"/>
  <c r="D1218" i="62"/>
  <c r="D1219" i="62"/>
  <c r="D1220" i="62"/>
  <c r="D1354" i="62"/>
  <c r="D1221" i="62"/>
  <c r="D1355" i="62"/>
  <c r="D1356" i="62"/>
  <c r="D1357" i="62"/>
  <c r="D1222" i="62"/>
  <c r="D1358" i="62"/>
  <c r="D1223" i="62"/>
  <c r="D1359" i="62"/>
  <c r="D1224" i="62"/>
  <c r="D1225" i="62"/>
  <c r="D1226" i="62"/>
  <c r="D1360" i="62"/>
  <c r="D1227" i="62"/>
  <c r="D1361" i="62"/>
  <c r="D1362" i="62"/>
  <c r="D1228" i="62"/>
  <c r="D1229" i="62"/>
  <c r="D1230" i="62"/>
  <c r="D1363" i="62"/>
  <c r="D1231" i="62"/>
  <c r="D1232" i="62"/>
  <c r="D1364" i="62"/>
  <c r="D1233" i="62"/>
  <c r="D1365" i="62"/>
  <c r="D1234" i="62"/>
  <c r="D1366" i="62"/>
  <c r="D1367" i="62"/>
  <c r="D1368" i="62"/>
  <c r="D1369" i="62"/>
  <c r="D1370" i="62"/>
  <c r="D1371" i="62"/>
  <c r="D1372" i="62"/>
  <c r="D1373" i="62"/>
  <c r="D1374" i="62"/>
  <c r="D1375" i="62"/>
  <c r="D1376" i="62"/>
  <c r="D1377" i="62"/>
  <c r="D1378" i="62"/>
  <c r="D1379" i="62"/>
  <c r="D1380" i="62"/>
  <c r="D1381" i="62"/>
  <c r="D1382" i="62"/>
  <c r="D1383" i="62"/>
  <c r="D1384" i="62"/>
  <c r="D1385" i="62"/>
  <c r="D1386" i="62"/>
  <c r="D1387" i="62"/>
  <c r="D1388" i="62"/>
  <c r="D1389" i="62"/>
  <c r="D1390" i="62"/>
  <c r="D1391" i="62"/>
  <c r="D1392" i="62"/>
  <c r="D1393" i="62"/>
  <c r="D1394" i="62"/>
  <c r="D1395" i="62"/>
  <c r="D1396" i="62"/>
  <c r="D1397" i="62"/>
  <c r="D1398" i="62"/>
  <c r="D1399" i="62"/>
  <c r="D1400" i="62"/>
  <c r="D1401" i="62"/>
  <c r="D1402" i="62"/>
  <c r="D1403" i="62"/>
  <c r="D1404" i="62"/>
  <c r="D1405" i="62"/>
  <c r="D1406" i="62"/>
  <c r="D1407" i="62"/>
  <c r="D1408" i="62"/>
  <c r="D1409" i="62"/>
  <c r="D1410" i="62"/>
  <c r="D1411" i="62"/>
  <c r="D1412" i="62"/>
  <c r="D1413" i="62"/>
  <c r="D1414" i="62"/>
  <c r="D1415" i="62"/>
  <c r="D1416" i="62"/>
  <c r="D1417" i="62"/>
  <c r="D1418" i="62"/>
  <c r="D1419" i="62"/>
  <c r="D1420" i="62"/>
  <c r="D1421" i="62"/>
  <c r="D1422" i="62"/>
  <c r="D1423" i="62"/>
  <c r="D1424" i="62"/>
  <c r="D1425" i="62"/>
  <c r="D1426" i="62"/>
  <c r="D1427" i="62"/>
  <c r="D1428" i="62"/>
  <c r="D1429" i="62"/>
  <c r="D1430" i="62"/>
  <c r="D1431" i="62"/>
  <c r="D1432" i="62"/>
  <c r="D1433" i="62"/>
  <c r="D1434" i="62"/>
  <c r="D1435" i="62"/>
  <c r="D1436" i="62"/>
  <c r="D1437" i="62"/>
  <c r="D1438" i="62"/>
  <c r="D1439" i="62"/>
  <c r="D1440" i="62"/>
  <c r="D1441" i="62"/>
  <c r="D1442" i="62"/>
  <c r="D1443" i="62"/>
  <c r="D1444" i="62"/>
  <c r="D1445" i="62"/>
  <c r="D1446" i="62"/>
  <c r="D1447" i="62"/>
  <c r="D1448" i="62"/>
  <c r="D1449" i="62"/>
  <c r="D1450" i="62"/>
  <c r="D1451" i="62"/>
  <c r="D1452" i="62"/>
  <c r="D1453" i="62"/>
  <c r="D1454" i="62"/>
  <c r="D1455" i="62"/>
  <c r="D1456" i="62"/>
  <c r="D1457" i="62"/>
  <c r="D1458" i="62"/>
  <c r="D1459" i="62"/>
  <c r="D1460" i="62"/>
  <c r="D1461" i="62"/>
  <c r="D1462" i="62"/>
  <c r="D1463" i="62"/>
  <c r="D1464" i="62"/>
  <c r="D1465" i="62"/>
  <c r="D1466" i="62"/>
  <c r="D1467" i="62"/>
  <c r="D1468" i="62"/>
  <c r="D1469" i="62"/>
  <c r="D1470" i="62"/>
  <c r="D1471" i="62"/>
  <c r="D1472" i="62"/>
  <c r="D1473" i="62"/>
  <c r="D1474" i="62"/>
  <c r="D1475" i="62"/>
  <c r="D1476" i="62"/>
  <c r="D1477" i="62"/>
  <c r="D1478" i="62"/>
  <c r="D1479" i="62"/>
  <c r="D1480" i="62"/>
  <c r="D1481" i="62"/>
  <c r="D1482" i="62"/>
  <c r="D1483" i="62"/>
  <c r="D1484" i="62"/>
  <c r="D1485" i="62"/>
  <c r="D1486" i="62"/>
  <c r="D1487" i="62"/>
  <c r="D1488" i="62"/>
  <c r="D1489" i="62"/>
  <c r="D1490" i="62"/>
  <c r="D1491" i="62"/>
  <c r="D1492" i="62"/>
  <c r="D1493" i="62"/>
  <c r="D1494" i="62"/>
  <c r="D1495" i="62"/>
  <c r="D1496" i="62"/>
  <c r="D1497" i="62"/>
  <c r="D1498" i="62"/>
  <c r="D1499" i="62"/>
  <c r="D1500" i="62"/>
  <c r="D1501" i="62"/>
  <c r="D1502" i="62"/>
  <c r="D1503" i="62"/>
  <c r="D1504" i="62"/>
  <c r="D1505" i="62"/>
  <c r="D1506" i="62"/>
  <c r="D1507" i="62"/>
  <c r="D1508" i="62"/>
  <c r="D1509" i="62"/>
  <c r="D1510" i="62"/>
  <c r="D1511" i="62"/>
  <c r="D1512" i="62"/>
  <c r="D1513" i="62"/>
  <c r="D1514" i="62"/>
  <c r="D1515" i="62"/>
  <c r="D1516" i="62"/>
  <c r="D1517" i="62"/>
  <c r="D1518" i="62"/>
  <c r="D1519" i="62"/>
  <c r="D1520" i="62"/>
  <c r="D1521" i="62"/>
  <c r="D1522" i="62"/>
  <c r="D1523" i="62"/>
  <c r="D1524" i="62"/>
  <c r="D1525" i="62"/>
  <c r="D1526" i="62"/>
  <c r="D1527" i="62"/>
  <c r="D1528" i="62"/>
  <c r="D1529" i="62"/>
  <c r="D1530" i="62"/>
  <c r="D1531" i="62"/>
  <c r="D1532" i="62"/>
  <c r="D1533" i="62"/>
  <c r="D1534" i="62"/>
  <c r="D1535" i="62"/>
  <c r="D1536" i="62"/>
  <c r="D1537" i="62"/>
  <c r="D1538" i="62"/>
  <c r="D1539" i="62"/>
  <c r="D1540" i="62"/>
  <c r="D1541" i="62"/>
  <c r="D1542" i="62"/>
  <c r="D1543" i="62"/>
  <c r="D1544" i="62"/>
  <c r="D1545" i="62"/>
  <c r="D1546" i="62"/>
  <c r="D1547" i="62"/>
  <c r="D1548" i="62"/>
  <c r="D1549" i="62"/>
  <c r="D1550" i="62"/>
  <c r="D1551" i="62"/>
  <c r="D1552" i="62"/>
  <c r="D1553" i="62"/>
  <c r="D1554" i="62"/>
  <c r="D1555" i="62"/>
  <c r="D1556" i="62"/>
  <c r="D1557" i="62"/>
  <c r="D1558" i="62"/>
  <c r="D1559" i="62"/>
  <c r="D1560" i="62"/>
  <c r="D1561" i="62"/>
  <c r="D1562" i="62"/>
  <c r="D1563" i="62"/>
  <c r="D1564" i="62"/>
  <c r="D1565" i="62"/>
  <c r="D1566" i="62"/>
  <c r="D1567" i="62"/>
  <c r="D1568" i="62"/>
  <c r="D1569" i="62"/>
  <c r="D1570" i="62"/>
  <c r="D1571" i="62"/>
  <c r="D1572" i="62"/>
  <c r="D1573" i="62"/>
  <c r="D1574" i="62"/>
  <c r="D1575" i="62"/>
  <c r="D1576" i="62"/>
  <c r="D1577" i="62"/>
  <c r="D1578" i="62"/>
  <c r="D1579" i="62"/>
  <c r="D1580" i="62"/>
  <c r="D1581" i="62"/>
  <c r="D1582" i="62"/>
  <c r="D1583" i="62"/>
  <c r="D1584" i="62"/>
  <c r="D1585" i="62"/>
  <c r="D1586" i="62"/>
  <c r="D1587" i="62"/>
  <c r="D1588" i="62"/>
  <c r="D1589" i="62"/>
  <c r="D1590" i="62"/>
  <c r="D1591" i="62"/>
  <c r="D1592" i="62"/>
  <c r="D1593" i="62"/>
  <c r="D1594" i="62"/>
  <c r="D1595" i="62"/>
  <c r="D1596" i="62"/>
  <c r="D1597" i="62"/>
  <c r="D1598" i="62"/>
  <c r="D1599" i="62"/>
  <c r="D1600" i="62"/>
  <c r="D1601" i="62"/>
  <c r="D1602" i="62"/>
  <c r="D1603" i="62"/>
  <c r="D1604" i="62"/>
  <c r="D1605" i="62"/>
  <c r="D1606" i="62"/>
  <c r="D1607" i="62"/>
  <c r="D1608" i="62"/>
  <c r="D1609" i="62"/>
  <c r="D1610" i="62"/>
  <c r="D1611" i="62"/>
  <c r="D1612" i="62"/>
  <c r="D1613" i="62"/>
  <c r="D1614" i="62"/>
  <c r="D1615" i="62"/>
  <c r="D1616" i="62"/>
  <c r="D1617" i="62"/>
  <c r="D1618" i="62"/>
  <c r="D1619" i="62"/>
  <c r="D1620" i="62"/>
  <c r="D1621" i="62"/>
  <c r="D1622" i="62"/>
  <c r="D1623" i="62"/>
  <c r="D1624" i="62"/>
  <c r="D1625" i="62"/>
  <c r="D1626" i="62"/>
  <c r="D1627" i="62"/>
  <c r="D1628" i="62"/>
  <c r="D1629" i="62"/>
  <c r="D1630" i="62"/>
  <c r="D1631" i="62"/>
  <c r="D1632" i="62"/>
  <c r="D1633" i="62"/>
  <c r="D1634" i="62"/>
  <c r="D1635" i="62"/>
  <c r="D1636" i="62"/>
  <c r="D1637" i="62"/>
  <c r="D1638" i="62"/>
  <c r="D1639" i="62"/>
  <c r="D1640" i="62"/>
  <c r="D1641" i="62"/>
  <c r="D1642" i="62"/>
  <c r="D1643" i="62"/>
  <c r="D1644" i="62"/>
  <c r="D1645" i="62"/>
  <c r="D1646" i="62"/>
  <c r="D1647" i="62"/>
  <c r="D1648" i="62"/>
  <c r="D1649" i="62"/>
  <c r="D1650" i="62"/>
  <c r="D1651" i="62"/>
  <c r="D1652" i="62"/>
  <c r="D1653" i="62"/>
  <c r="D1654" i="62"/>
  <c r="D1655" i="62"/>
  <c r="D1656" i="62"/>
  <c r="D1657" i="62"/>
  <c r="D1658" i="62"/>
  <c r="D1659" i="62"/>
  <c r="D1660" i="62"/>
  <c r="D1661" i="62"/>
  <c r="D1662" i="62"/>
  <c r="D1663" i="62"/>
  <c r="D1664" i="62"/>
  <c r="D1665" i="62"/>
  <c r="D1666" i="62"/>
  <c r="D1667" i="62"/>
  <c r="D1668" i="62"/>
  <c r="D1669" i="62"/>
  <c r="D1670" i="62"/>
  <c r="D1671" i="62"/>
  <c r="D1672" i="62"/>
  <c r="D1673" i="62"/>
  <c r="D1674" i="62"/>
  <c r="D1675" i="62"/>
  <c r="D1676" i="62"/>
  <c r="D1677" i="62"/>
  <c r="D1678" i="62"/>
  <c r="D1679" i="62"/>
  <c r="D1680" i="62"/>
  <c r="D1681" i="62"/>
  <c r="D1682" i="62"/>
  <c r="D1683" i="62"/>
  <c r="D1684" i="62"/>
  <c r="D1685" i="62"/>
  <c r="D1686" i="62"/>
  <c r="D1687" i="62"/>
  <c r="D1688" i="62"/>
  <c r="D1689" i="62"/>
  <c r="D1690" i="62"/>
  <c r="D1691" i="62"/>
  <c r="D1692" i="62"/>
  <c r="D1693" i="62"/>
  <c r="D1694" i="62"/>
  <c r="D1695" i="62"/>
  <c r="D1696" i="62"/>
  <c r="D1697" i="62"/>
  <c r="D1698" i="62"/>
  <c r="D1699" i="62"/>
  <c r="D1700" i="62"/>
  <c r="D1701" i="62"/>
  <c r="D1702" i="62"/>
  <c r="D1703" i="62"/>
  <c r="D1704" i="62"/>
  <c r="D1705" i="62"/>
  <c r="D1706" i="62"/>
  <c r="D1707" i="62"/>
  <c r="D1708" i="62"/>
  <c r="D1709" i="62"/>
  <c r="D1710" i="62"/>
  <c r="D1711" i="62"/>
  <c r="D1712" i="62"/>
  <c r="D1729" i="62"/>
  <c r="D1730" i="62"/>
  <c r="D1731" i="62"/>
  <c r="D1732" i="62"/>
  <c r="D1733" i="62"/>
  <c r="D1713" i="62"/>
  <c r="D1734" i="62"/>
  <c r="D1735" i="62"/>
  <c r="D1736" i="62"/>
  <c r="D1737" i="62"/>
  <c r="D1738" i="62"/>
  <c r="D1714" i="62"/>
  <c r="D1739" i="62"/>
  <c r="D1740" i="62"/>
  <c r="D1741" i="62"/>
  <c r="D1742" i="62"/>
  <c r="D1743" i="62"/>
  <c r="D1744" i="62"/>
  <c r="D1745" i="62"/>
  <c r="D1746" i="62"/>
  <c r="D1747" i="62"/>
  <c r="D1748" i="62"/>
  <c r="D1749" i="62"/>
  <c r="D1750" i="62"/>
  <c r="D1751" i="62"/>
  <c r="D1752" i="62"/>
  <c r="D1753" i="62"/>
  <c r="D1715" i="62"/>
  <c r="D1754" i="62"/>
  <c r="D1755" i="62"/>
  <c r="D1756" i="62"/>
  <c r="D1757" i="62"/>
  <c r="D1758" i="62"/>
  <c r="D1759" i="62"/>
  <c r="D1716" i="62"/>
  <c r="D1760" i="62"/>
  <c r="D1717" i="62"/>
  <c r="D1761" i="62"/>
  <c r="D1762" i="62"/>
  <c r="D1718" i="62"/>
  <c r="D1763" i="62"/>
  <c r="D1764" i="62"/>
  <c r="D1719" i="62"/>
  <c r="D1765" i="62"/>
  <c r="D1766" i="62"/>
  <c r="D1720" i="62"/>
  <c r="D1767" i="62"/>
  <c r="D1768" i="62"/>
  <c r="D1769" i="62"/>
  <c r="D1770" i="62"/>
  <c r="D1721" i="62"/>
  <c r="D1771" i="62"/>
  <c r="D1772" i="62"/>
  <c r="D1722" i="62"/>
  <c r="D1773" i="62"/>
  <c r="D1774" i="62"/>
  <c r="D1775" i="62"/>
  <c r="D1776" i="62"/>
  <c r="D1777" i="62"/>
  <c r="D1778" i="62"/>
  <c r="D1723" i="62"/>
  <c r="D1779" i="62"/>
  <c r="D1780" i="62"/>
  <c r="D1781" i="62"/>
  <c r="D1724" i="62"/>
  <c r="D1782" i="62"/>
  <c r="D1725" i="62"/>
  <c r="D1783" i="62"/>
  <c r="D1784" i="62"/>
  <c r="D1785" i="62"/>
  <c r="D1786" i="62"/>
  <c r="D1787" i="62"/>
  <c r="D1726" i="62"/>
  <c r="D1788" i="62"/>
  <c r="D1727" i="62"/>
  <c r="D1789" i="62"/>
  <c r="D1790" i="62"/>
  <c r="D1728" i="62"/>
  <c r="D1791" i="62"/>
  <c r="D1792" i="62"/>
  <c r="D1793" i="62"/>
  <c r="D1794" i="62"/>
  <c r="D1795" i="62"/>
  <c r="B5" i="62"/>
  <c r="B6" i="62"/>
  <c r="B7" i="62"/>
  <c r="B4" i="62"/>
  <c r="B8" i="62"/>
  <c r="B9" i="62"/>
  <c r="B10" i="62"/>
  <c r="B11" i="62"/>
  <c r="B12" i="62"/>
  <c r="B13" i="62"/>
  <c r="B14" i="62"/>
  <c r="B15" i="62"/>
  <c r="B16" i="62"/>
  <c r="B17" i="62"/>
  <c r="B18" i="62"/>
  <c r="B19" i="62"/>
  <c r="B20" i="62"/>
  <c r="B21" i="62"/>
  <c r="B22" i="62"/>
  <c r="B23" i="62"/>
  <c r="B24" i="62"/>
  <c r="B25" i="62"/>
  <c r="B26" i="62"/>
  <c r="B2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64" i="62"/>
  <c r="B65" i="62"/>
  <c r="B66" i="62"/>
  <c r="B67" i="62"/>
  <c r="B68" i="62"/>
  <c r="B69" i="62"/>
  <c r="B70" i="62"/>
  <c r="B71" i="62"/>
  <c r="B72" i="62"/>
  <c r="B73" i="62"/>
  <c r="B74" i="62"/>
  <c r="B75" i="62"/>
  <c r="B76" i="62"/>
  <c r="B77" i="62"/>
  <c r="B78" i="62"/>
  <c r="B79" i="62"/>
  <c r="B80" i="62"/>
  <c r="B81" i="62"/>
  <c r="B82" i="62"/>
  <c r="B83" i="62"/>
  <c r="B84" i="62"/>
  <c r="B85" i="62"/>
  <c r="B86" i="62"/>
  <c r="B87" i="62"/>
  <c r="B88" i="62"/>
  <c r="B89" i="62"/>
  <c r="B90" i="62"/>
  <c r="B91" i="62"/>
  <c r="B92" i="62"/>
  <c r="B93" i="62"/>
  <c r="B94" i="62"/>
  <c r="B95" i="62"/>
  <c r="B96" i="62"/>
  <c r="B97" i="62"/>
  <c r="B98" i="62"/>
  <c r="B99" i="62"/>
  <c r="B100" i="62"/>
  <c r="B101" i="62"/>
  <c r="B102" i="62"/>
  <c r="B103" i="62"/>
  <c r="B104" i="62"/>
  <c r="B105" i="62"/>
  <c r="B106" i="62"/>
  <c r="B107" i="62"/>
  <c r="B108" i="62"/>
  <c r="B109" i="62"/>
  <c r="B110" i="62"/>
  <c r="B111" i="62"/>
  <c r="B112" i="62"/>
  <c r="B113" i="62"/>
  <c r="B114" i="62"/>
  <c r="B115" i="62"/>
  <c r="B116" i="62"/>
  <c r="B117" i="62"/>
  <c r="B118" i="62"/>
  <c r="B119" i="62"/>
  <c r="B120" i="62"/>
  <c r="B121" i="62"/>
  <c r="B122" i="62"/>
  <c r="B123" i="62"/>
  <c r="B124" i="62"/>
  <c r="B125" i="62"/>
  <c r="B126" i="62"/>
  <c r="B127" i="62"/>
  <c r="B128" i="62"/>
  <c r="B129" i="62"/>
  <c r="B130" i="62"/>
  <c r="B131" i="62"/>
  <c r="B132" i="62"/>
  <c r="B133" i="62"/>
  <c r="B134" i="62"/>
  <c r="B135" i="62"/>
  <c r="B136" i="62"/>
  <c r="B137" i="62"/>
  <c r="B138" i="62"/>
  <c r="B139" i="62"/>
  <c r="B140" i="62"/>
  <c r="B141" i="62"/>
  <c r="B142" i="62"/>
  <c r="B143" i="62"/>
  <c r="B144" i="62"/>
  <c r="B145" i="62"/>
  <c r="B146" i="62"/>
  <c r="B147" i="62"/>
  <c r="B148" i="62"/>
  <c r="B149" i="62"/>
  <c r="B150" i="62"/>
  <c r="B151" i="62"/>
  <c r="B152" i="62"/>
  <c r="B153" i="62"/>
  <c r="B154" i="62"/>
  <c r="B155" i="62"/>
  <c r="B156" i="62"/>
  <c r="B157" i="62"/>
  <c r="B158" i="62"/>
  <c r="B159" i="62"/>
  <c r="B160" i="62"/>
  <c r="B161" i="62"/>
  <c r="B162" i="62"/>
  <c r="B163" i="62"/>
  <c r="B164" i="62"/>
  <c r="B165" i="62"/>
  <c r="B166" i="62"/>
  <c r="B167" i="62"/>
  <c r="B168" i="62"/>
  <c r="B169" i="62"/>
  <c r="B170" i="62"/>
  <c r="B171" i="62"/>
  <c r="B172" i="62"/>
  <c r="B174" i="62"/>
  <c r="B173" i="62"/>
  <c r="B176" i="62"/>
  <c r="B175" i="62"/>
  <c r="B178" i="62"/>
  <c r="B177" i="62"/>
  <c r="B179" i="62"/>
  <c r="B180" i="62"/>
  <c r="B181" i="62"/>
  <c r="B182" i="62"/>
  <c r="B183" i="62"/>
  <c r="B184" i="62"/>
  <c r="B185" i="62"/>
  <c r="B186" i="62"/>
  <c r="B187" i="62"/>
  <c r="B188" i="62"/>
  <c r="B189" i="62"/>
  <c r="B190" i="62"/>
  <c r="B191" i="62"/>
  <c r="B192" i="62"/>
  <c r="B193" i="62"/>
  <c r="B194" i="62"/>
  <c r="B195" i="62"/>
  <c r="B196" i="62"/>
  <c r="B197" i="62"/>
  <c r="B198" i="62"/>
  <c r="B199" i="62"/>
  <c r="B200" i="62"/>
  <c r="B201" i="62"/>
  <c r="B202" i="62"/>
  <c r="B203" i="62"/>
  <c r="B204" i="62"/>
  <c r="B205" i="62"/>
  <c r="B206" i="62"/>
  <c r="B208" i="62"/>
  <c r="B207" i="62"/>
  <c r="B209" i="62"/>
  <c r="B210" i="62"/>
  <c r="B211" i="62"/>
  <c r="B212" i="62"/>
  <c r="B213" i="62"/>
  <c r="B214" i="62"/>
  <c r="B215" i="62"/>
  <c r="B216" i="62"/>
  <c r="B217" i="62"/>
  <c r="B218" i="62"/>
  <c r="B219" i="62"/>
  <c r="B220" i="62"/>
  <c r="B221" i="62"/>
  <c r="B222" i="62"/>
  <c r="B223" i="62"/>
  <c r="B224" i="62"/>
  <c r="B225" i="62"/>
  <c r="B226" i="62"/>
  <c r="B227" i="62"/>
  <c r="B228" i="62"/>
  <c r="B229" i="62"/>
  <c r="B230" i="62"/>
  <c r="B231" i="62"/>
  <c r="B232" i="62"/>
  <c r="B233" i="62"/>
  <c r="B234" i="62"/>
  <c r="B235" i="62"/>
  <c r="B236" i="62"/>
  <c r="B237" i="62"/>
  <c r="B238" i="62"/>
  <c r="B239" i="62"/>
  <c r="B240" i="62"/>
  <c r="B241" i="62"/>
  <c r="B242" i="62"/>
  <c r="B243" i="62"/>
  <c r="B244" i="62"/>
  <c r="B245" i="62"/>
  <c r="B246" i="62"/>
  <c r="B247" i="62"/>
  <c r="B248" i="62"/>
  <c r="B249" i="62"/>
  <c r="B250" i="62"/>
  <c r="B251" i="62"/>
  <c r="B252" i="62"/>
  <c r="B253" i="62"/>
  <c r="B254" i="62"/>
  <c r="B255" i="62"/>
  <c r="B256" i="62"/>
  <c r="B257" i="62"/>
  <c r="B258" i="62"/>
  <c r="B259" i="62"/>
  <c r="B260" i="62"/>
  <c r="B261" i="62"/>
  <c r="B262" i="62"/>
  <c r="B263" i="62"/>
  <c r="B264" i="62"/>
  <c r="B265" i="62"/>
  <c r="B266" i="62"/>
  <c r="B267" i="62"/>
  <c r="B268" i="62"/>
  <c r="B269" i="62"/>
  <c r="B270" i="62"/>
  <c r="B271" i="62"/>
  <c r="B272" i="62"/>
  <c r="B273" i="62"/>
  <c r="B274" i="62"/>
  <c r="B275" i="62"/>
  <c r="B276" i="62"/>
  <c r="B277" i="62"/>
  <c r="B278" i="62"/>
  <c r="B279" i="62"/>
  <c r="B280" i="62"/>
  <c r="B281" i="62"/>
  <c r="B282" i="62"/>
  <c r="B283" i="62"/>
  <c r="B284" i="62"/>
  <c r="B285" i="62"/>
  <c r="B286" i="62"/>
  <c r="B287" i="62"/>
  <c r="B288" i="62"/>
  <c r="B289" i="62"/>
  <c r="B290" i="62"/>
  <c r="B291" i="62"/>
  <c r="B292" i="62"/>
  <c r="B293" i="62"/>
  <c r="B294" i="62"/>
  <c r="B295" i="62"/>
  <c r="B296" i="62"/>
  <c r="B297" i="62"/>
  <c r="B298" i="62"/>
  <c r="B299" i="62"/>
  <c r="B300" i="62"/>
  <c r="B301" i="62"/>
  <c r="B302" i="62"/>
  <c r="B303" i="62"/>
  <c r="B304" i="62"/>
  <c r="B305" i="62"/>
  <c r="B306" i="62"/>
  <c r="B307" i="62"/>
  <c r="B308" i="62"/>
  <c r="B309" i="62"/>
  <c r="B310" i="62"/>
  <c r="B311" i="62"/>
  <c r="B312" i="62"/>
  <c r="B313" i="62"/>
  <c r="B314" i="62"/>
  <c r="B315" i="62"/>
  <c r="B316" i="62"/>
  <c r="B317" i="62"/>
  <c r="B318" i="62"/>
  <c r="B319" i="62"/>
  <c r="B320" i="62"/>
  <c r="B321" i="62"/>
  <c r="B322" i="62"/>
  <c r="B323" i="62"/>
  <c r="B324" i="62"/>
  <c r="B325" i="62"/>
  <c r="B326" i="62"/>
  <c r="B327" i="62"/>
  <c r="B328" i="62"/>
  <c r="B329" i="62"/>
  <c r="B330" i="62"/>
  <c r="B331" i="62"/>
  <c r="B332" i="62"/>
  <c r="B333" i="62"/>
  <c r="B334" i="62"/>
  <c r="B335" i="62"/>
  <c r="B336" i="62"/>
  <c r="B337" i="62"/>
  <c r="B338" i="62"/>
  <c r="B339" i="62"/>
  <c r="B340" i="62"/>
  <c r="B341" i="62"/>
  <c r="B342" i="62"/>
  <c r="B343" i="62"/>
  <c r="B344" i="62"/>
  <c r="B345" i="62"/>
  <c r="B346" i="62"/>
  <c r="B347" i="62"/>
  <c r="B348" i="62"/>
  <c r="B349" i="62"/>
  <c r="B350" i="62"/>
  <c r="B351" i="62"/>
  <c r="B352" i="62"/>
  <c r="B353" i="62"/>
  <c r="B354" i="62"/>
  <c r="B355" i="62"/>
  <c r="B356" i="62"/>
  <c r="B357" i="62"/>
  <c r="B358" i="62"/>
  <c r="B359" i="62"/>
  <c r="B360" i="62"/>
  <c r="B361" i="62"/>
  <c r="B362" i="62"/>
  <c r="B363" i="62"/>
  <c r="B364" i="62"/>
  <c r="B365" i="62"/>
  <c r="B366" i="62"/>
  <c r="B367" i="62"/>
  <c r="B368" i="62"/>
  <c r="B369" i="62"/>
  <c r="B370" i="62"/>
  <c r="B371" i="62"/>
  <c r="B372" i="62"/>
  <c r="B373" i="62"/>
  <c r="B374" i="62"/>
  <c r="B375" i="62"/>
  <c r="B376" i="62"/>
  <c r="B377" i="62"/>
  <c r="B378" i="62"/>
  <c r="B379" i="62"/>
  <c r="B380" i="62"/>
  <c r="B381" i="62"/>
  <c r="B382" i="62"/>
  <c r="B383" i="62"/>
  <c r="B384" i="62"/>
  <c r="B385" i="62"/>
  <c r="B386" i="62"/>
  <c r="B387" i="62"/>
  <c r="B388" i="62"/>
  <c r="B389" i="62"/>
  <c r="B390" i="62"/>
  <c r="B391" i="62"/>
  <c r="B392" i="62"/>
  <c r="B393" i="62"/>
  <c r="B394" i="62"/>
  <c r="B395" i="62"/>
  <c r="B396" i="62"/>
  <c r="B397" i="62"/>
  <c r="B398" i="62"/>
  <c r="B399" i="62"/>
  <c r="B400" i="62"/>
  <c r="B401" i="62"/>
  <c r="B402" i="62"/>
  <c r="B403" i="62"/>
  <c r="B404" i="62"/>
  <c r="B405" i="62"/>
  <c r="B406" i="62"/>
  <c r="B407" i="62"/>
  <c r="B408" i="62"/>
  <c r="B409" i="62"/>
  <c r="B410" i="62"/>
  <c r="B411" i="62"/>
  <c r="B412" i="62"/>
  <c r="B413" i="62"/>
  <c r="B414" i="62"/>
  <c r="B415" i="62"/>
  <c r="B416" i="62"/>
  <c r="B417" i="62"/>
  <c r="B418" i="62"/>
  <c r="B419" i="62"/>
  <c r="B420" i="62"/>
  <c r="B421" i="62"/>
  <c r="B422" i="62"/>
  <c r="B423" i="62"/>
  <c r="B424" i="62"/>
  <c r="B425" i="62"/>
  <c r="B426" i="62"/>
  <c r="B427" i="62"/>
  <c r="B428" i="62"/>
  <c r="B429" i="62"/>
  <c r="B430" i="62"/>
  <c r="B431" i="62"/>
  <c r="B432" i="62"/>
  <c r="B433" i="62"/>
  <c r="B434" i="62"/>
  <c r="B435" i="62"/>
  <c r="B436" i="62"/>
  <c r="B437" i="62"/>
  <c r="B438" i="62"/>
  <c r="B439" i="62"/>
  <c r="B440" i="62"/>
  <c r="B441" i="62"/>
  <c r="B442" i="62"/>
  <c r="B443" i="62"/>
  <c r="B444" i="62"/>
  <c r="B445" i="62"/>
  <c r="B446" i="62"/>
  <c r="B447" i="62"/>
  <c r="B448" i="62"/>
  <c r="B449" i="62"/>
  <c r="B450" i="62"/>
  <c r="B451" i="62"/>
  <c r="B452" i="62"/>
  <c r="B453" i="62"/>
  <c r="B454" i="62"/>
  <c r="B455" i="62"/>
  <c r="B456" i="62"/>
  <c r="B457" i="62"/>
  <c r="B458" i="62"/>
  <c r="B459" i="62"/>
  <c r="B460" i="62"/>
  <c r="B461" i="62"/>
  <c r="B462" i="62"/>
  <c r="B463" i="62"/>
  <c r="B464" i="62"/>
  <c r="B465" i="62"/>
  <c r="B466" i="62"/>
  <c r="B467" i="62"/>
  <c r="B468" i="62"/>
  <c r="B469" i="62"/>
  <c r="B470" i="62"/>
  <c r="B471" i="62"/>
  <c r="B472" i="62"/>
  <c r="B473" i="62"/>
  <c r="B474" i="62"/>
  <c r="B475" i="62"/>
  <c r="B476" i="62"/>
  <c r="B477" i="62"/>
  <c r="B478" i="62"/>
  <c r="B479" i="62"/>
  <c r="B480" i="62"/>
  <c r="B481" i="62"/>
  <c r="B482" i="62"/>
  <c r="B483" i="62"/>
  <c r="B484" i="62"/>
  <c r="B485" i="62"/>
  <c r="B486" i="62"/>
  <c r="B487" i="62"/>
  <c r="B488" i="62"/>
  <c r="B489" i="62"/>
  <c r="B490" i="62"/>
  <c r="B491" i="62"/>
  <c r="B492" i="62"/>
  <c r="B493" i="62"/>
  <c r="B494" i="62"/>
  <c r="B495" i="62"/>
  <c r="B496" i="62"/>
  <c r="B497" i="62"/>
  <c r="B498" i="62"/>
  <c r="B499" i="62"/>
  <c r="B500" i="62"/>
  <c r="B501" i="62"/>
  <c r="B502" i="62"/>
  <c r="B503" i="62"/>
  <c r="B504" i="62"/>
  <c r="B505" i="62"/>
  <c r="B506" i="62"/>
  <c r="B507" i="62"/>
  <c r="B508" i="62"/>
  <c r="B509" i="62"/>
  <c r="B510" i="62"/>
  <c r="B511" i="62"/>
  <c r="B512" i="62"/>
  <c r="B513" i="62"/>
  <c r="B514" i="62"/>
  <c r="B515" i="62"/>
  <c r="B516" i="62"/>
  <c r="B517" i="62"/>
  <c r="B518" i="62"/>
  <c r="B519" i="62"/>
  <c r="B520" i="62"/>
  <c r="B521" i="62"/>
  <c r="B522" i="62"/>
  <c r="B523" i="62"/>
  <c r="B524" i="62"/>
  <c r="B525" i="62"/>
  <c r="B526" i="62"/>
  <c r="B527" i="62"/>
  <c r="B528" i="62"/>
  <c r="B529" i="62"/>
  <c r="B530" i="62"/>
  <c r="B531" i="62"/>
  <c r="B532" i="62"/>
  <c r="B533" i="62"/>
  <c r="B534" i="62"/>
  <c r="B535" i="62"/>
  <c r="B536" i="62"/>
  <c r="B537" i="62"/>
  <c r="B538" i="62"/>
  <c r="B539" i="62"/>
  <c r="B540" i="62"/>
  <c r="B541" i="62"/>
  <c r="B542" i="62"/>
  <c r="B543" i="62"/>
  <c r="B544" i="62"/>
  <c r="B546" i="62"/>
  <c r="B547" i="62"/>
  <c r="B545" i="62"/>
  <c r="B549" i="62"/>
  <c r="B550" i="62"/>
  <c r="B551" i="62"/>
  <c r="B552" i="62"/>
  <c r="B553" i="62"/>
  <c r="B554" i="62"/>
  <c r="B555" i="62"/>
  <c r="B556" i="62"/>
  <c r="B557" i="62"/>
  <c r="B558" i="62"/>
  <c r="B559" i="62"/>
  <c r="B560" i="62"/>
  <c r="B561" i="62"/>
  <c r="B562" i="62"/>
  <c r="B563" i="62"/>
  <c r="B564" i="62"/>
  <c r="B565" i="62"/>
  <c r="B566" i="62"/>
  <c r="B567" i="62"/>
  <c r="B568" i="62"/>
  <c r="B569" i="62"/>
  <c r="B571" i="62"/>
  <c r="B572" i="62"/>
  <c r="B573" i="62"/>
  <c r="B576" i="62"/>
  <c r="B577" i="62"/>
  <c r="B578" i="62"/>
  <c r="B579" i="62"/>
  <c r="B580" i="62"/>
  <c r="B581" i="62"/>
  <c r="B582" i="62"/>
  <c r="B585" i="62"/>
  <c r="B586" i="62"/>
  <c r="B589" i="62"/>
  <c r="B590" i="62"/>
  <c r="B591" i="62"/>
  <c r="B592" i="62"/>
  <c r="B593" i="62"/>
  <c r="B594" i="62"/>
  <c r="B595" i="62"/>
  <c r="B596" i="62"/>
  <c r="B597" i="62"/>
  <c r="B598" i="62"/>
  <c r="B599" i="62"/>
  <c r="B600" i="62"/>
  <c r="B601" i="62"/>
  <c r="B602" i="62"/>
  <c r="B603" i="62"/>
  <c r="B607" i="62"/>
  <c r="B608" i="62"/>
  <c r="B609" i="62"/>
  <c r="B604" i="62"/>
  <c r="B610" i="62"/>
  <c r="B611" i="62"/>
  <c r="B612" i="62"/>
  <c r="B613" i="62"/>
  <c r="B614" i="62"/>
  <c r="B615" i="62"/>
  <c r="B616" i="62"/>
  <c r="B605" i="62"/>
  <c r="B617" i="62"/>
  <c r="B618" i="62"/>
  <c r="B619" i="62"/>
  <c r="B606" i="62"/>
  <c r="B620" i="62"/>
  <c r="B621" i="62"/>
  <c r="B622" i="62"/>
  <c r="B623" i="62"/>
  <c r="B624" i="62"/>
  <c r="B625" i="62"/>
  <c r="B626" i="62"/>
  <c r="B627" i="62"/>
  <c r="B628" i="62"/>
  <c r="B629" i="62"/>
  <c r="B630" i="62"/>
  <c r="B631" i="62"/>
  <c r="B632" i="62"/>
  <c r="B633" i="62"/>
  <c r="B634" i="62"/>
  <c r="B635" i="62"/>
  <c r="B636" i="62"/>
  <c r="B637" i="62"/>
  <c r="B638" i="62"/>
  <c r="B639" i="62"/>
  <c r="B640" i="62"/>
  <c r="B641" i="62"/>
  <c r="B642" i="62"/>
  <c r="B643" i="62"/>
  <c r="B644" i="62"/>
  <c r="B645" i="62"/>
  <c r="B646" i="62"/>
  <c r="B647" i="62"/>
  <c r="B648" i="62"/>
  <c r="B649" i="62"/>
  <c r="B650" i="62"/>
  <c r="B651" i="62"/>
  <c r="B652" i="62"/>
  <c r="B653" i="62"/>
  <c r="B654" i="62"/>
  <c r="B655" i="62"/>
  <c r="B656" i="62"/>
  <c r="B657" i="62"/>
  <c r="B658" i="62"/>
  <c r="B659" i="62"/>
  <c r="B660" i="62"/>
  <c r="B661" i="62"/>
  <c r="B662" i="62"/>
  <c r="B663" i="62"/>
  <c r="B664" i="62"/>
  <c r="B665" i="62"/>
  <c r="B666" i="62"/>
  <c r="B667" i="62"/>
  <c r="B668" i="62"/>
  <c r="B669" i="62"/>
  <c r="B670" i="62"/>
  <c r="B671" i="62"/>
  <c r="B672" i="62"/>
  <c r="B673" i="62"/>
  <c r="B674" i="62"/>
  <c r="B675" i="62"/>
  <c r="B676" i="62"/>
  <c r="B677" i="62"/>
  <c r="B678" i="62"/>
  <c r="B679" i="62"/>
  <c r="B680" i="62"/>
  <c r="B681" i="62"/>
  <c r="B682" i="62"/>
  <c r="B683" i="62"/>
  <c r="B684" i="62"/>
  <c r="B685" i="62"/>
  <c r="B686" i="62"/>
  <c r="B687" i="62"/>
  <c r="B688" i="62"/>
  <c r="B689" i="62"/>
  <c r="B690" i="62"/>
  <c r="B717" i="62"/>
  <c r="B691" i="62"/>
  <c r="B718" i="62"/>
  <c r="B692" i="62"/>
  <c r="B719" i="62"/>
  <c r="B720" i="62"/>
  <c r="B693" i="62"/>
  <c r="B721" i="62"/>
  <c r="B722" i="62"/>
  <c r="B723" i="62"/>
  <c r="B694" i="62"/>
  <c r="B695" i="62"/>
  <c r="B724" i="62"/>
  <c r="B725" i="62"/>
  <c r="B726" i="62"/>
  <c r="B696" i="62"/>
  <c r="B727" i="62"/>
  <c r="B697" i="62"/>
  <c r="B728" i="62"/>
  <c r="B698" i="62"/>
  <c r="B729" i="62"/>
  <c r="B730" i="62"/>
  <c r="B731" i="62"/>
  <c r="B732" i="62"/>
  <c r="B699" i="62"/>
  <c r="B733" i="62"/>
  <c r="B734" i="62"/>
  <c r="B700" i="62"/>
  <c r="B701" i="62"/>
  <c r="B735" i="62"/>
  <c r="B736" i="62"/>
  <c r="B702" i="62"/>
  <c r="B737" i="62"/>
  <c r="B738" i="62"/>
  <c r="B703" i="62"/>
  <c r="B739" i="62"/>
  <c r="B704" i="62"/>
  <c r="B705" i="62"/>
  <c r="B706" i="62"/>
  <c r="B707" i="62"/>
  <c r="B740" i="62"/>
  <c r="B741" i="62"/>
  <c r="B742" i="62"/>
  <c r="B743" i="62"/>
  <c r="B708" i="62"/>
  <c r="B744" i="62"/>
  <c r="B745" i="62"/>
  <c r="B709" i="62"/>
  <c r="B746" i="62"/>
  <c r="B710" i="62"/>
  <c r="B747" i="62"/>
  <c r="B748" i="62"/>
  <c r="B711" i="62"/>
  <c r="B749" i="62"/>
  <c r="B750" i="62"/>
  <c r="B712" i="62"/>
  <c r="B713" i="62"/>
  <c r="B714" i="62"/>
  <c r="B751" i="62"/>
  <c r="B752" i="62"/>
  <c r="B753" i="62"/>
  <c r="B754" i="62"/>
  <c r="B755" i="62"/>
  <c r="B756" i="62"/>
  <c r="B757" i="62"/>
  <c r="B715" i="62"/>
  <c r="B758" i="62"/>
  <c r="B716" i="62"/>
  <c r="B759" i="62"/>
  <c r="B761" i="62"/>
  <c r="B762" i="62"/>
  <c r="B763" i="62"/>
  <c r="B764" i="62"/>
  <c r="B765" i="62"/>
  <c r="B766" i="62"/>
  <c r="B767" i="62"/>
  <c r="B768" i="62"/>
  <c r="B772" i="62"/>
  <c r="B773" i="62"/>
  <c r="B774" i="62"/>
  <c r="B775" i="62"/>
  <c r="B776" i="62"/>
  <c r="B777" i="62"/>
  <c r="B778" i="62"/>
  <c r="B779" i="62"/>
  <c r="B780" i="62"/>
  <c r="B781" i="62"/>
  <c r="B782" i="62"/>
  <c r="B783" i="62"/>
  <c r="B784" i="62"/>
  <c r="B785" i="62"/>
  <c r="B786" i="62"/>
  <c r="B787" i="62"/>
  <c r="B788" i="62"/>
  <c r="B789" i="62"/>
  <c r="B790" i="62"/>
  <c r="B791" i="62"/>
  <c r="B792" i="62"/>
  <c r="B793" i="62"/>
  <c r="B794" i="62"/>
  <c r="B795" i="62"/>
  <c r="B796" i="62"/>
  <c r="B797" i="62"/>
  <c r="B798" i="62"/>
  <c r="B799" i="62"/>
  <c r="B800" i="62"/>
  <c r="B801" i="62"/>
  <c r="B802" i="62"/>
  <c r="B803" i="62"/>
  <c r="B804" i="62"/>
  <c r="B805" i="62"/>
  <c r="B806" i="62"/>
  <c r="B807" i="62"/>
  <c r="B808" i="62"/>
  <c r="B809" i="62"/>
  <c r="B810" i="62"/>
  <c r="B811" i="62"/>
  <c r="B812" i="62"/>
  <c r="B813" i="62"/>
  <c r="B814" i="62"/>
  <c r="B815" i="62"/>
  <c r="B816" i="62"/>
  <c r="B817" i="62"/>
  <c r="B818" i="62"/>
  <c r="B819" i="62"/>
  <c r="B820" i="62"/>
  <c r="B821" i="62"/>
  <c r="B822" i="62"/>
  <c r="B823" i="62"/>
  <c r="B824" i="62"/>
  <c r="B825" i="62"/>
  <c r="B826" i="62"/>
  <c r="B827" i="62"/>
  <c r="B828" i="62"/>
  <c r="B829" i="62"/>
  <c r="B830" i="62"/>
  <c r="B831" i="62"/>
  <c r="B832" i="62"/>
  <c r="B833" i="62"/>
  <c r="B834" i="62"/>
  <c r="B835" i="62"/>
  <c r="B836" i="62"/>
  <c r="B837" i="62"/>
  <c r="B838" i="62"/>
  <c r="B839" i="62"/>
  <c r="B840" i="62"/>
  <c r="B841" i="62"/>
  <c r="B842" i="62"/>
  <c r="B843" i="62"/>
  <c r="B844" i="62"/>
  <c r="B845" i="62"/>
  <c r="B846" i="62"/>
  <c r="B847" i="62"/>
  <c r="B848" i="62"/>
  <c r="B849" i="62"/>
  <c r="B850" i="62"/>
  <c r="B851" i="62"/>
  <c r="B852" i="62"/>
  <c r="B853" i="62"/>
  <c r="B854" i="62"/>
  <c r="B855" i="62"/>
  <c r="B856" i="62"/>
  <c r="B857" i="62"/>
  <c r="B858" i="62"/>
  <c r="B859" i="62"/>
  <c r="B860" i="62"/>
  <c r="B861" i="62"/>
  <c r="B862" i="62"/>
  <c r="B863" i="62"/>
  <c r="B864" i="62"/>
  <c r="B865" i="62"/>
  <c r="B866" i="62"/>
  <c r="B867" i="62"/>
  <c r="B868" i="62"/>
  <c r="B869" i="62"/>
  <c r="B870" i="62"/>
  <c r="B871" i="62"/>
  <c r="B872" i="62"/>
  <c r="B873" i="62"/>
  <c r="B874" i="62"/>
  <c r="B875" i="62"/>
  <c r="B876" i="62"/>
  <c r="B877" i="62"/>
  <c r="B878" i="62"/>
  <c r="B879" i="62"/>
  <c r="B880" i="62"/>
  <c r="B881" i="62"/>
  <c r="B882" i="62"/>
  <c r="B883" i="62"/>
  <c r="B884" i="62"/>
  <c r="B885" i="62"/>
  <c r="B886" i="62"/>
  <c r="B887" i="62"/>
  <c r="B888" i="62"/>
  <c r="B889" i="62"/>
  <c r="B890" i="62"/>
  <c r="B891" i="62"/>
  <c r="B892" i="62"/>
  <c r="B893" i="62"/>
  <c r="B894" i="62"/>
  <c r="B895" i="62"/>
  <c r="B896" i="62"/>
  <c r="B897" i="62"/>
  <c r="B898" i="62"/>
  <c r="B899" i="62"/>
  <c r="B900" i="62"/>
  <c r="B901" i="62"/>
  <c r="B902" i="62"/>
  <c r="B903" i="62"/>
  <c r="B904" i="62"/>
  <c r="B905" i="62"/>
  <c r="B906" i="62"/>
  <c r="B907" i="62"/>
  <c r="B908" i="62"/>
  <c r="B909" i="62"/>
  <c r="B910" i="62"/>
  <c r="B911" i="62"/>
  <c r="B912" i="62"/>
  <c r="B913" i="62"/>
  <c r="B914" i="62"/>
  <c r="B915" i="62"/>
  <c r="B916" i="62"/>
  <c r="B917" i="62"/>
  <c r="B918" i="62"/>
  <c r="B919" i="62"/>
  <c r="B920" i="62"/>
  <c r="B921" i="62"/>
  <c r="B922" i="62"/>
  <c r="B923" i="62"/>
  <c r="B924" i="62"/>
  <c r="B925" i="62"/>
  <c r="B926" i="62"/>
  <c r="B927" i="62"/>
  <c r="B928" i="62"/>
  <c r="B929" i="62"/>
  <c r="B930" i="62"/>
  <c r="B931" i="62"/>
  <c r="B933" i="62"/>
  <c r="B934" i="62"/>
  <c r="B935" i="62"/>
  <c r="B936" i="62"/>
  <c r="B937" i="62"/>
  <c r="B938" i="62"/>
  <c r="B939" i="62"/>
  <c r="B940" i="62"/>
  <c r="B941" i="62"/>
  <c r="B942" i="62"/>
  <c r="B943" i="62"/>
  <c r="B944" i="62"/>
  <c r="B945" i="62"/>
  <c r="B946" i="62"/>
  <c r="B947" i="62"/>
  <c r="B951" i="62"/>
  <c r="B948" i="62"/>
  <c r="B952" i="62"/>
  <c r="B953" i="62"/>
  <c r="B954" i="62"/>
  <c r="B955" i="62"/>
  <c r="B956" i="62"/>
  <c r="B957" i="62"/>
  <c r="B958" i="62"/>
  <c r="B960" i="62"/>
  <c r="B961" i="62"/>
  <c r="B962" i="62"/>
  <c r="B963" i="62"/>
  <c r="B964" i="62"/>
  <c r="B966" i="62"/>
  <c r="B967" i="62"/>
  <c r="B969" i="62"/>
  <c r="B970" i="62"/>
  <c r="B971" i="62"/>
  <c r="B972" i="62"/>
  <c r="B973" i="62"/>
  <c r="B975" i="62"/>
  <c r="B976" i="62"/>
  <c r="B978" i="62"/>
  <c r="B979" i="62"/>
  <c r="B981" i="62"/>
  <c r="B982" i="62"/>
  <c r="B984" i="62"/>
  <c r="B985" i="62"/>
  <c r="B987" i="62"/>
  <c r="B989" i="62"/>
  <c r="B990" i="62"/>
  <c r="B993" i="62"/>
  <c r="B995" i="62"/>
  <c r="B996" i="62"/>
  <c r="B997" i="62"/>
  <c r="B998" i="62"/>
  <c r="B999" i="62"/>
  <c r="B1000" i="62"/>
  <c r="B1001" i="62"/>
  <c r="B1002" i="62"/>
  <c r="B1003" i="62"/>
  <c r="B1004" i="62"/>
  <c r="B1005" i="62"/>
  <c r="B1006" i="62"/>
  <c r="B1007" i="62"/>
  <c r="B1010" i="62"/>
  <c r="B1008" i="62"/>
  <c r="B1012" i="62"/>
  <c r="B1013" i="62"/>
  <c r="B1014" i="62"/>
  <c r="B1015" i="62"/>
  <c r="B1016" i="62"/>
  <c r="B1019" i="62"/>
  <c r="B1020" i="62"/>
  <c r="B1021" i="62"/>
  <c r="B1024" i="62"/>
  <c r="B1025" i="62"/>
  <c r="B1026" i="62"/>
  <c r="B1027" i="62"/>
  <c r="B1028" i="62"/>
  <c r="B1029" i="62"/>
  <c r="B1030" i="62"/>
  <c r="B1031" i="62"/>
  <c r="B1032" i="62"/>
  <c r="B1235" i="62"/>
  <c r="B1033" i="62"/>
  <c r="B1034" i="62"/>
  <c r="B1236" i="62"/>
  <c r="B1035" i="62"/>
  <c r="B1237" i="62"/>
  <c r="B1036" i="62"/>
  <c r="B1037" i="62"/>
  <c r="B1038" i="62"/>
  <c r="B1039" i="62"/>
  <c r="B1040" i="62"/>
  <c r="B1041" i="62"/>
  <c r="B1238" i="62"/>
  <c r="B1042" i="62"/>
  <c r="B1239" i="62"/>
  <c r="B1240" i="62"/>
  <c r="B1043" i="62"/>
  <c r="B1044" i="62"/>
  <c r="B1045" i="62"/>
  <c r="B1046" i="62"/>
  <c r="B1047" i="62"/>
  <c r="B1241" i="62"/>
  <c r="B1048" i="62"/>
  <c r="B1242" i="62"/>
  <c r="B1049" i="62"/>
  <c r="B1243" i="62"/>
  <c r="B1050" i="62"/>
  <c r="B1244" i="62"/>
  <c r="B1051" i="62"/>
  <c r="B1245" i="62"/>
  <c r="B1052" i="62"/>
  <c r="B1053" i="62"/>
  <c r="B1054" i="62"/>
  <c r="B1055" i="62"/>
  <c r="B1056" i="62"/>
  <c r="B1057" i="62"/>
  <c r="B1058" i="62"/>
  <c r="B1059" i="62"/>
  <c r="B1060" i="62"/>
  <c r="B1061" i="62"/>
  <c r="B1062" i="62"/>
  <c r="B1063" i="62"/>
  <c r="B1064" i="62"/>
  <c r="B1065" i="62"/>
  <c r="B1066" i="62"/>
  <c r="B1246" i="62"/>
  <c r="B1067" i="62"/>
  <c r="B1247" i="62"/>
  <c r="B1068" i="62"/>
  <c r="B1248" i="62"/>
  <c r="B1249" i="62"/>
  <c r="B1069" i="62"/>
  <c r="B1070" i="62"/>
  <c r="B1250" i="62"/>
  <c r="B1071" i="62"/>
  <c r="B1251" i="62"/>
  <c r="B1072" i="62"/>
  <c r="B1252" i="62"/>
  <c r="B1073" i="62"/>
  <c r="B1253" i="62"/>
  <c r="B1074" i="62"/>
  <c r="B1254" i="62"/>
  <c r="B1075" i="62"/>
  <c r="B1076" i="62"/>
  <c r="B1255" i="62"/>
  <c r="B1077" i="62"/>
  <c r="B1078" i="62"/>
  <c r="B1079" i="62"/>
  <c r="B1080" i="62"/>
  <c r="B1256" i="62"/>
  <c r="B1081" i="62"/>
  <c r="B1257" i="62"/>
  <c r="B1258" i="62"/>
  <c r="B1082" i="62"/>
  <c r="B1259" i="62"/>
  <c r="B1083" i="62"/>
  <c r="B1260" i="62"/>
  <c r="B1084" i="62"/>
  <c r="B1261" i="62"/>
  <c r="B1085" i="62"/>
  <c r="B1086" i="62"/>
  <c r="B1087" i="62"/>
  <c r="B1088" i="62"/>
  <c r="B1262" i="62"/>
  <c r="B1089" i="62"/>
  <c r="B1090" i="62"/>
  <c r="B1091" i="62"/>
  <c r="B1263" i="62"/>
  <c r="B1092" i="62"/>
  <c r="B1264" i="62"/>
  <c r="B1093" i="62"/>
  <c r="B1265" i="62"/>
  <c r="B1094" i="62"/>
  <c r="B1266" i="62"/>
  <c r="B1095" i="62"/>
  <c r="B1096" i="62"/>
  <c r="B1267" i="62"/>
  <c r="B1097" i="62"/>
  <c r="B1268" i="62"/>
  <c r="B1098" i="62"/>
  <c r="B1099" i="62"/>
  <c r="B1100" i="62"/>
  <c r="B1101" i="62"/>
  <c r="B1102" i="62"/>
  <c r="B1269" i="62"/>
  <c r="B1103" i="62"/>
  <c r="B1270" i="62"/>
  <c r="B1104" i="62"/>
  <c r="B1105" i="62"/>
  <c r="B1106" i="62"/>
  <c r="B1271" i="62"/>
  <c r="B1107" i="62"/>
  <c r="B1108" i="62"/>
  <c r="B1272" i="62"/>
  <c r="B1109" i="62"/>
  <c r="B1273" i="62"/>
  <c r="B1110" i="62"/>
  <c r="B1274" i="62"/>
  <c r="B1111" i="62"/>
  <c r="B1112" i="62"/>
  <c r="B1275" i="62"/>
  <c r="B1113" i="62"/>
  <c r="B1114" i="62"/>
  <c r="B1276" i="62"/>
  <c r="B1115" i="62"/>
  <c r="B1116" i="62"/>
  <c r="B1117" i="62"/>
  <c r="B1277" i="62"/>
  <c r="B1118" i="62"/>
  <c r="B1119" i="62"/>
  <c r="B1278" i="62"/>
  <c r="B1279" i="62"/>
  <c r="B1120" i="62"/>
  <c r="B1280" i="62"/>
  <c r="B1121" i="62"/>
  <c r="B1122" i="62"/>
  <c r="B1281" i="62"/>
  <c r="B1123" i="62"/>
  <c r="B1282" i="62"/>
  <c r="B1124" i="62"/>
  <c r="B1283" i="62"/>
  <c r="B1125" i="62"/>
  <c r="B1126" i="62"/>
  <c r="B1127" i="62"/>
  <c r="B1284" i="62"/>
  <c r="B1128" i="62"/>
  <c r="B1285" i="62"/>
  <c r="B1129" i="62"/>
  <c r="B1286" i="62"/>
  <c r="B1130" i="62"/>
  <c r="B1287" i="62"/>
  <c r="B1131" i="62"/>
  <c r="B1132" i="62"/>
  <c r="B1133" i="62"/>
  <c r="B1134" i="62"/>
  <c r="B1135" i="62"/>
  <c r="B1288" i="62"/>
  <c r="B1136" i="62"/>
  <c r="B1289" i="62"/>
  <c r="B1137" i="62"/>
  <c r="B1290" i="62"/>
  <c r="B1138" i="62"/>
  <c r="B1291" i="62"/>
  <c r="B1139" i="62"/>
  <c r="B1292" i="62"/>
  <c r="B1140" i="62"/>
  <c r="B1293" i="62"/>
  <c r="B1141" i="62"/>
  <c r="B1294" i="62"/>
  <c r="B1142" i="62"/>
  <c r="B1295" i="62"/>
  <c r="B1143" i="62"/>
  <c r="B1296" i="62"/>
  <c r="B1144" i="62"/>
  <c r="B1145" i="62"/>
  <c r="B1146" i="62"/>
  <c r="B1297" i="62"/>
  <c r="B1298" i="62"/>
  <c r="B1299" i="62"/>
  <c r="B1300" i="62"/>
  <c r="B1301" i="62"/>
  <c r="B1302" i="62"/>
  <c r="B1303" i="62"/>
  <c r="B1304" i="62"/>
  <c r="B1147" i="62"/>
  <c r="B1305" i="62"/>
  <c r="B1306" i="62"/>
  <c r="B1148" i="62"/>
  <c r="B1307" i="62"/>
  <c r="B1149" i="62"/>
  <c r="B1308" i="62"/>
  <c r="B1150" i="62"/>
  <c r="B1151" i="62"/>
  <c r="B1309" i="62"/>
  <c r="B1152" i="62"/>
  <c r="B1310" i="62"/>
  <c r="B1153" i="62"/>
  <c r="B1311" i="62"/>
  <c r="B1154" i="62"/>
  <c r="B1312" i="62"/>
  <c r="B1313" i="62"/>
  <c r="B1314" i="62"/>
  <c r="B1315" i="62"/>
  <c r="B1155" i="62"/>
  <c r="B1316" i="62"/>
  <c r="B1156" i="62"/>
  <c r="B1317" i="62"/>
  <c r="B1157" i="62"/>
  <c r="B1318" i="62"/>
  <c r="B1158" i="62"/>
  <c r="B1319" i="62"/>
  <c r="B1159" i="62"/>
  <c r="B1320" i="62"/>
  <c r="B1160" i="62"/>
  <c r="B1321" i="62"/>
  <c r="B1161" i="62"/>
  <c r="B1322" i="62"/>
  <c r="B1162" i="62"/>
  <c r="B1323" i="62"/>
  <c r="B1163" i="62"/>
  <c r="B1324" i="62"/>
  <c r="B1164" i="62"/>
  <c r="B1325" i="62"/>
  <c r="B1165" i="62"/>
  <c r="B1166" i="62"/>
  <c r="B1167" i="62"/>
  <c r="B1326" i="62"/>
  <c r="B1168" i="62"/>
  <c r="B1327" i="62"/>
  <c r="B1169" i="62"/>
  <c r="B1328" i="62"/>
  <c r="B1170" i="62"/>
  <c r="B1171" i="62"/>
  <c r="B1172" i="62"/>
  <c r="B1173" i="62"/>
  <c r="B1174" i="62"/>
  <c r="B1175" i="62"/>
  <c r="B1329" i="62"/>
  <c r="B1176" i="62"/>
  <c r="B1177" i="62"/>
  <c r="B1178" i="62"/>
  <c r="B1330" i="62"/>
  <c r="B1179" i="62"/>
  <c r="B1331" i="62"/>
  <c r="B1180" i="62"/>
  <c r="B1332" i="62"/>
  <c r="B1181" i="62"/>
  <c r="B1333" i="62"/>
  <c r="B1182" i="62"/>
  <c r="B1334" i="62"/>
  <c r="B1183" i="62"/>
  <c r="B1184" i="62"/>
  <c r="B1335" i="62"/>
  <c r="B1185" i="62"/>
  <c r="B1336" i="62"/>
  <c r="B1186" i="62"/>
  <c r="B1337" i="62"/>
  <c r="B1187" i="62"/>
  <c r="B1338" i="62"/>
  <c r="B1188" i="62"/>
  <c r="B1189" i="62"/>
  <c r="B1339" i="62"/>
  <c r="B1190" i="62"/>
  <c r="B1340" i="62"/>
  <c r="B1191" i="62"/>
  <c r="B1341" i="62"/>
  <c r="B1192" i="62"/>
  <c r="B1193" i="62"/>
  <c r="B1342" i="62"/>
  <c r="B1194" i="62"/>
  <c r="B1343" i="62"/>
  <c r="B1195" i="62"/>
  <c r="B1196" i="62"/>
  <c r="B1344" i="62"/>
  <c r="B1197" i="62"/>
  <c r="B1345" i="62"/>
  <c r="B1198" i="62"/>
  <c r="B1346" i="62"/>
  <c r="B1199" i="62"/>
  <c r="B1200" i="62"/>
  <c r="B1201" i="62"/>
  <c r="B1347" i="62"/>
  <c r="B1202" i="62"/>
  <c r="B1348" i="62"/>
  <c r="B1203" i="62"/>
  <c r="B1204" i="62"/>
  <c r="B1205" i="62"/>
  <c r="B1349" i="62"/>
  <c r="B1350" i="62"/>
  <c r="B1206" i="62"/>
  <c r="B1207" i="62"/>
  <c r="B1208" i="62"/>
  <c r="B1209" i="62"/>
  <c r="B1210" i="62"/>
  <c r="B1351" i="62"/>
  <c r="B1211" i="62"/>
  <c r="B1212" i="62"/>
  <c r="B1352" i="62"/>
  <c r="B1213" i="62"/>
  <c r="B1214" i="62"/>
  <c r="B1353" i="62"/>
  <c r="B1215" i="62"/>
  <c r="B1216" i="62"/>
  <c r="B1217" i="62"/>
  <c r="B1218" i="62"/>
  <c r="B1219" i="62"/>
  <c r="B1220" i="62"/>
  <c r="B1354" i="62"/>
  <c r="B1221" i="62"/>
  <c r="B1355" i="62"/>
  <c r="B1356" i="62"/>
  <c r="B1357" i="62"/>
  <c r="B1222" i="62"/>
  <c r="B1358" i="62"/>
  <c r="B1223" i="62"/>
  <c r="B1359" i="62"/>
  <c r="B1224" i="62"/>
  <c r="B1225" i="62"/>
  <c r="B1226" i="62"/>
  <c r="B1360" i="62"/>
  <c r="B1227" i="62"/>
  <c r="B1361" i="62"/>
  <c r="B1362" i="62"/>
  <c r="B1228" i="62"/>
  <c r="B1229" i="62"/>
  <c r="B1230" i="62"/>
  <c r="B1363" i="62"/>
  <c r="B1231" i="62"/>
  <c r="B1232" i="62"/>
  <c r="B1364" i="62"/>
  <c r="B1233" i="62"/>
  <c r="B1365" i="62"/>
  <c r="B1234" i="62"/>
  <c r="B1366" i="62"/>
  <c r="B1367" i="62"/>
  <c r="B1368" i="62"/>
  <c r="B1369" i="62"/>
  <c r="B1370" i="62"/>
  <c r="B1371" i="62"/>
  <c r="B1372" i="62"/>
  <c r="B1373" i="62"/>
  <c r="B1374" i="62"/>
  <c r="B1375" i="62"/>
  <c r="B1376" i="62"/>
  <c r="B1377" i="62"/>
  <c r="B1378" i="62"/>
  <c r="B1379" i="62"/>
  <c r="B1380" i="62"/>
  <c r="B1381" i="62"/>
  <c r="B1382" i="62"/>
  <c r="B1383" i="62"/>
  <c r="B1384" i="62"/>
  <c r="B1385" i="62"/>
  <c r="B1386" i="62"/>
  <c r="B1387" i="62"/>
  <c r="B1388" i="62"/>
  <c r="B1389" i="62"/>
  <c r="B1390" i="62"/>
  <c r="B1391" i="62"/>
  <c r="B1392" i="62"/>
  <c r="B1393" i="62"/>
  <c r="B1394" i="62"/>
  <c r="B1395" i="62"/>
  <c r="B1396" i="62"/>
  <c r="B1397" i="62"/>
  <c r="B1398" i="62"/>
  <c r="B1399" i="62"/>
  <c r="B1400" i="62"/>
  <c r="B1401" i="62"/>
  <c r="B1402" i="62"/>
  <c r="B1403" i="62"/>
  <c r="B1404" i="62"/>
  <c r="B1405" i="62"/>
  <c r="B1406" i="62"/>
  <c r="B1407" i="62"/>
  <c r="B1408" i="62"/>
  <c r="B1409" i="62"/>
  <c r="B1410" i="62"/>
  <c r="B1411" i="62"/>
  <c r="B1412" i="62"/>
  <c r="B1413" i="62"/>
  <c r="B1414" i="62"/>
  <c r="B1415" i="62"/>
  <c r="B1416" i="62"/>
  <c r="B1417" i="62"/>
  <c r="B1418" i="62"/>
  <c r="B1419" i="62"/>
  <c r="B1420" i="62"/>
  <c r="B1421" i="62"/>
  <c r="B1422" i="62"/>
  <c r="B1423" i="62"/>
  <c r="B1424" i="62"/>
  <c r="B1425" i="62"/>
  <c r="B1426" i="62"/>
  <c r="B1427" i="62"/>
  <c r="B1428" i="62"/>
  <c r="B1429" i="62"/>
  <c r="B1430" i="62"/>
  <c r="B1431" i="62"/>
  <c r="B1432" i="62"/>
  <c r="B1433" i="62"/>
  <c r="B1434" i="62"/>
  <c r="B1435" i="62"/>
  <c r="B1436" i="62"/>
  <c r="B1437" i="62"/>
  <c r="B1438" i="62"/>
  <c r="B1439" i="62"/>
  <c r="B1440" i="62"/>
  <c r="B1441" i="62"/>
  <c r="B1442" i="62"/>
  <c r="B1443" i="62"/>
  <c r="B1444" i="62"/>
  <c r="B1445" i="62"/>
  <c r="B1446" i="62"/>
  <c r="B1447" i="62"/>
  <c r="B1448" i="62"/>
  <c r="B1449" i="62"/>
  <c r="B1450" i="62"/>
  <c r="B1451" i="62"/>
  <c r="B1452" i="62"/>
  <c r="B1453" i="62"/>
  <c r="B1454" i="62"/>
  <c r="B1455" i="62"/>
  <c r="B1456" i="62"/>
  <c r="B1457" i="62"/>
  <c r="B1458" i="62"/>
  <c r="B1459" i="62"/>
  <c r="B1460" i="62"/>
  <c r="B1461" i="62"/>
  <c r="B1462" i="62"/>
  <c r="B1463" i="62"/>
  <c r="B1464" i="62"/>
  <c r="B1465" i="62"/>
  <c r="B1466" i="62"/>
  <c r="B1467" i="62"/>
  <c r="B1468" i="62"/>
  <c r="B1469" i="62"/>
  <c r="B1470" i="62"/>
  <c r="B1471" i="62"/>
  <c r="B1472" i="62"/>
  <c r="B1473" i="62"/>
  <c r="B1474" i="62"/>
  <c r="B1475" i="62"/>
  <c r="B1476" i="62"/>
  <c r="B1477" i="62"/>
  <c r="B1478" i="62"/>
  <c r="B1479" i="62"/>
  <c r="B1480" i="62"/>
  <c r="B1481" i="62"/>
  <c r="B1482" i="62"/>
  <c r="B1483" i="62"/>
  <c r="B1484" i="62"/>
  <c r="B1485" i="62"/>
  <c r="B1486" i="62"/>
  <c r="B1487" i="62"/>
  <c r="B1488" i="62"/>
  <c r="B1489" i="62"/>
  <c r="B1490" i="62"/>
  <c r="B1491" i="62"/>
  <c r="B1492" i="62"/>
  <c r="B1493" i="62"/>
  <c r="B1494" i="62"/>
  <c r="B1495" i="62"/>
  <c r="B1496" i="62"/>
  <c r="B1497" i="62"/>
  <c r="B1498" i="62"/>
  <c r="B1499" i="62"/>
  <c r="B1500" i="62"/>
  <c r="B1501" i="62"/>
  <c r="B1502" i="62"/>
  <c r="B1503" i="62"/>
  <c r="B1504" i="62"/>
  <c r="B1505" i="62"/>
  <c r="B1506" i="62"/>
  <c r="B1507" i="62"/>
  <c r="B1508" i="62"/>
  <c r="B1509" i="62"/>
  <c r="B1510" i="62"/>
  <c r="B1511" i="62"/>
  <c r="B1512" i="62"/>
  <c r="B1513" i="62"/>
  <c r="B1514" i="62"/>
  <c r="B1515" i="62"/>
  <c r="B1516" i="62"/>
  <c r="B1517" i="62"/>
  <c r="B1518" i="62"/>
  <c r="B1519" i="62"/>
  <c r="B1520" i="62"/>
  <c r="B1521" i="62"/>
  <c r="B1522" i="62"/>
  <c r="B1523" i="62"/>
  <c r="B1524" i="62"/>
  <c r="B1525" i="62"/>
  <c r="B1526" i="62"/>
  <c r="B1527" i="62"/>
  <c r="B1528" i="62"/>
  <c r="B1529" i="62"/>
  <c r="B1530" i="62"/>
  <c r="B1531" i="62"/>
  <c r="B1532" i="62"/>
  <c r="B1533" i="62"/>
  <c r="B1534" i="62"/>
  <c r="B1535" i="62"/>
  <c r="B1536" i="62"/>
  <c r="B1537" i="62"/>
  <c r="B1538" i="62"/>
  <c r="B1539" i="62"/>
  <c r="B1540" i="62"/>
  <c r="B1541" i="62"/>
  <c r="B1542" i="62"/>
  <c r="B1543" i="62"/>
  <c r="B1544" i="62"/>
  <c r="B1545" i="62"/>
  <c r="B1546" i="62"/>
  <c r="B1547" i="62"/>
  <c r="B1548" i="62"/>
  <c r="B1549" i="62"/>
  <c r="B1550" i="62"/>
  <c r="B1551" i="62"/>
  <c r="B1552" i="62"/>
  <c r="B1553" i="62"/>
  <c r="B1554" i="62"/>
  <c r="B1555" i="62"/>
  <c r="B1556" i="62"/>
  <c r="B1557" i="62"/>
  <c r="B1558" i="62"/>
  <c r="B1559" i="62"/>
  <c r="B1560" i="62"/>
  <c r="B1561" i="62"/>
  <c r="B1562" i="62"/>
  <c r="B1563" i="62"/>
  <c r="B1564" i="62"/>
  <c r="B1565" i="62"/>
  <c r="B1566" i="62"/>
  <c r="B1567" i="62"/>
  <c r="B1568" i="62"/>
  <c r="B1569" i="62"/>
  <c r="B1570" i="62"/>
  <c r="B1571" i="62"/>
  <c r="B1572" i="62"/>
  <c r="B1573" i="62"/>
  <c r="B1574" i="62"/>
  <c r="B1575" i="62"/>
  <c r="B1576" i="62"/>
  <c r="B1577" i="62"/>
  <c r="B1578" i="62"/>
  <c r="B1579" i="62"/>
  <c r="B1580" i="62"/>
  <c r="B1581" i="62"/>
  <c r="B1582" i="62"/>
  <c r="B1583" i="62"/>
  <c r="B1584" i="62"/>
  <c r="B1585" i="62"/>
  <c r="B1586" i="62"/>
  <c r="B1587" i="62"/>
  <c r="B1588" i="62"/>
  <c r="B1589" i="62"/>
  <c r="B1590" i="62"/>
  <c r="B1591" i="62"/>
  <c r="B1592" i="62"/>
  <c r="B1593" i="62"/>
  <c r="B1594" i="62"/>
  <c r="B1595" i="62"/>
  <c r="B1596" i="62"/>
  <c r="B1597" i="62"/>
  <c r="B1598" i="62"/>
  <c r="B1599" i="62"/>
  <c r="B1600" i="62"/>
  <c r="B1601" i="62"/>
  <c r="B1602" i="62"/>
  <c r="B1603" i="62"/>
  <c r="B1604" i="62"/>
  <c r="B1605" i="62"/>
  <c r="B1606" i="62"/>
  <c r="B1607" i="62"/>
  <c r="B1608" i="62"/>
  <c r="B1609" i="62"/>
  <c r="B1610" i="62"/>
  <c r="B1611" i="62"/>
  <c r="B1612" i="62"/>
  <c r="B1613" i="62"/>
  <c r="B1614" i="62"/>
  <c r="B1615" i="62"/>
  <c r="B1616" i="62"/>
  <c r="B1617" i="62"/>
  <c r="B1618" i="62"/>
  <c r="B1619" i="62"/>
  <c r="B1620" i="62"/>
  <c r="B1621" i="62"/>
  <c r="B1622" i="62"/>
  <c r="B1623" i="62"/>
  <c r="B1624" i="62"/>
  <c r="B1625" i="62"/>
  <c r="B1626" i="62"/>
  <c r="B1627" i="62"/>
  <c r="B1628" i="62"/>
  <c r="B1629" i="62"/>
  <c r="B1630" i="62"/>
  <c r="B1631" i="62"/>
  <c r="B1632" i="62"/>
  <c r="B1633" i="62"/>
  <c r="B1634" i="62"/>
  <c r="B1635" i="62"/>
  <c r="B1636" i="62"/>
  <c r="B1637" i="62"/>
  <c r="B1638" i="62"/>
  <c r="B1639" i="62"/>
  <c r="B1640" i="62"/>
  <c r="B1641" i="62"/>
  <c r="B1642" i="62"/>
  <c r="B1643" i="62"/>
  <c r="B1644" i="62"/>
  <c r="B1645" i="62"/>
  <c r="B1646" i="62"/>
  <c r="B1647" i="62"/>
  <c r="B1648" i="62"/>
  <c r="B1649" i="62"/>
  <c r="B1650" i="62"/>
  <c r="B1651" i="62"/>
  <c r="B1652" i="62"/>
  <c r="B1653" i="62"/>
  <c r="B1654" i="62"/>
  <c r="B1655" i="62"/>
  <c r="B1656" i="62"/>
  <c r="B1657" i="62"/>
  <c r="B1658" i="62"/>
  <c r="B1659" i="62"/>
  <c r="B1660" i="62"/>
  <c r="B1661" i="62"/>
  <c r="B1662" i="62"/>
  <c r="B1663" i="62"/>
  <c r="B1664" i="62"/>
  <c r="B1665" i="62"/>
  <c r="B1666" i="62"/>
  <c r="B1667" i="62"/>
  <c r="B1668" i="62"/>
  <c r="B1669" i="62"/>
  <c r="B1670" i="62"/>
  <c r="B1671" i="62"/>
  <c r="B1672" i="62"/>
  <c r="B1673" i="62"/>
  <c r="B1674" i="62"/>
  <c r="B1675" i="62"/>
  <c r="B1676" i="62"/>
  <c r="B1677" i="62"/>
  <c r="B1678" i="62"/>
  <c r="B1679" i="62"/>
  <c r="B1680" i="62"/>
  <c r="B1681" i="62"/>
  <c r="B1682" i="62"/>
  <c r="B1683" i="62"/>
  <c r="B1684" i="62"/>
  <c r="B1685" i="62"/>
  <c r="B1686" i="62"/>
  <c r="B1687" i="62"/>
  <c r="B1688" i="62"/>
  <c r="B1689" i="62"/>
  <c r="B1690" i="62"/>
  <c r="B1691" i="62"/>
  <c r="B1692" i="62"/>
  <c r="B1693" i="62"/>
  <c r="B1694" i="62"/>
  <c r="B1695" i="62"/>
  <c r="B1696" i="62"/>
  <c r="B1697" i="62"/>
  <c r="B1698" i="62"/>
  <c r="B1699" i="62"/>
  <c r="B1700" i="62"/>
  <c r="B1701" i="62"/>
  <c r="B1702" i="62"/>
  <c r="B1703" i="62"/>
  <c r="B1704" i="62"/>
  <c r="B1705" i="62"/>
  <c r="B1706" i="62"/>
  <c r="B1707" i="62"/>
  <c r="B1708" i="62"/>
  <c r="B1709" i="62"/>
  <c r="B1710" i="62"/>
  <c r="B1711" i="62"/>
  <c r="B1712" i="62"/>
  <c r="B1729" i="62"/>
  <c r="B1730" i="62"/>
  <c r="B1731" i="62"/>
  <c r="B1732" i="62"/>
  <c r="B1733" i="62"/>
  <c r="B1713" i="62"/>
  <c r="B1734" i="62"/>
  <c r="B1735" i="62"/>
  <c r="B1736" i="62"/>
  <c r="B1737" i="62"/>
  <c r="B1738" i="62"/>
  <c r="B1714" i="62"/>
  <c r="B1739" i="62"/>
  <c r="B1740" i="62"/>
  <c r="B1741" i="62"/>
  <c r="B1742" i="62"/>
  <c r="B1743" i="62"/>
  <c r="B1744" i="62"/>
  <c r="B1745" i="62"/>
  <c r="B1746" i="62"/>
  <c r="B1747" i="62"/>
  <c r="B1748" i="62"/>
  <c r="B1749" i="62"/>
  <c r="B1750" i="62"/>
  <c r="B1751" i="62"/>
  <c r="B1752" i="62"/>
  <c r="B1753" i="62"/>
  <c r="B1715" i="62"/>
  <c r="B1754" i="62"/>
  <c r="B1755" i="62"/>
  <c r="B1756" i="62"/>
  <c r="B1757" i="62"/>
  <c r="B1758" i="62"/>
  <c r="B1759" i="62"/>
  <c r="B1716" i="62"/>
  <c r="B1760" i="62"/>
  <c r="B1717" i="62"/>
  <c r="B1761" i="62"/>
  <c r="B1762" i="62"/>
  <c r="B1718" i="62"/>
  <c r="B1763" i="62"/>
  <c r="B1764" i="62"/>
  <c r="B1719" i="62"/>
  <c r="B1765" i="62"/>
  <c r="B1766" i="62"/>
  <c r="B1720" i="62"/>
  <c r="B1767" i="62"/>
  <c r="B1768" i="62"/>
  <c r="B1769" i="62"/>
  <c r="B1770" i="62"/>
  <c r="B1721" i="62"/>
  <c r="B1771" i="62"/>
  <c r="B1772" i="62"/>
  <c r="B1722" i="62"/>
  <c r="B1773" i="62"/>
  <c r="B1774" i="62"/>
  <c r="B1775" i="62"/>
  <c r="B1776" i="62"/>
  <c r="B1777" i="62"/>
  <c r="B1778" i="62"/>
  <c r="B1723" i="62"/>
  <c r="B1779" i="62"/>
  <c r="B1780" i="62"/>
  <c r="B1781" i="62"/>
  <c r="B1724" i="62"/>
  <c r="B1782" i="62"/>
  <c r="B1725" i="62"/>
  <c r="B1783" i="62"/>
  <c r="B1784" i="62"/>
  <c r="B1785" i="62"/>
  <c r="B1786" i="62"/>
  <c r="B1787" i="62"/>
  <c r="B1726" i="62"/>
  <c r="B1788" i="62"/>
  <c r="B1727" i="62"/>
  <c r="B1789" i="62"/>
  <c r="B1790" i="62"/>
  <c r="B1728" i="62"/>
  <c r="B1791" i="62"/>
  <c r="B1792" i="62"/>
  <c r="B1793" i="62"/>
  <c r="B1794" i="62"/>
  <c r="B1795" i="62"/>
  <c r="H2" i="53"/>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49" i="53"/>
  <c r="H50" i="53"/>
  <c r="H51" i="53"/>
  <c r="H52" i="53"/>
  <c r="H53" i="53"/>
  <c r="H54" i="53"/>
  <c r="H55" i="53"/>
  <c r="H56" i="53"/>
  <c r="H57" i="53"/>
  <c r="H58" i="53"/>
  <c r="H59" i="53"/>
  <c r="H60" i="53"/>
  <c r="H61" i="53"/>
  <c r="H62" i="53"/>
  <c r="H63" i="53"/>
  <c r="H64" i="53"/>
  <c r="H65" i="53"/>
  <c r="H66" i="53"/>
  <c r="H67" i="53"/>
  <c r="H68" i="53"/>
  <c r="H69" i="53"/>
  <c r="H70" i="53"/>
  <c r="H71" i="53"/>
  <c r="H72" i="53"/>
  <c r="H73" i="53"/>
  <c r="H74" i="53"/>
  <c r="H75" i="53"/>
  <c r="H76" i="53"/>
  <c r="H77" i="53"/>
  <c r="H78" i="53"/>
  <c r="H79" i="53"/>
  <c r="H80" i="53"/>
  <c r="H81" i="53"/>
  <c r="H82" i="53"/>
  <c r="H83" i="53"/>
  <c r="H84" i="53"/>
  <c r="H85" i="53"/>
  <c r="H86" i="53"/>
  <c r="H87" i="53"/>
  <c r="H88" i="53"/>
  <c r="H89" i="53"/>
  <c r="H90" i="53"/>
  <c r="H91" i="53"/>
  <c r="H92" i="53"/>
  <c r="H93" i="53"/>
  <c r="H94" i="53"/>
  <c r="H95" i="53"/>
  <c r="H96" i="53"/>
  <c r="H97" i="53"/>
  <c r="H98" i="53"/>
  <c r="H99" i="53"/>
  <c r="H100" i="53"/>
  <c r="H101" i="53"/>
  <c r="H102" i="53"/>
  <c r="H103" i="53"/>
  <c r="H104" i="53"/>
  <c r="H105" i="53"/>
  <c r="H106" i="53"/>
  <c r="H107" i="53"/>
  <c r="H108" i="53"/>
  <c r="H109" i="53"/>
  <c r="H110" i="53"/>
  <c r="H111" i="53"/>
  <c r="H112" i="53"/>
  <c r="H113" i="53"/>
  <c r="H114" i="53"/>
  <c r="H115" i="53"/>
  <c r="H116" i="53"/>
  <c r="H117" i="53"/>
  <c r="H118" i="53"/>
  <c r="H119" i="53"/>
  <c r="H120" i="53"/>
  <c r="H121" i="53"/>
  <c r="H122" i="53"/>
  <c r="H123" i="53"/>
  <c r="H124" i="53"/>
  <c r="H125" i="53"/>
  <c r="H126" i="53"/>
  <c r="H127" i="53"/>
  <c r="H128" i="53"/>
  <c r="H129" i="53"/>
  <c r="H130" i="53"/>
  <c r="H131" i="53"/>
  <c r="H132" i="53"/>
  <c r="H133" i="53"/>
  <c r="H134" i="53"/>
  <c r="H135" i="53"/>
  <c r="H136" i="53"/>
  <c r="H137" i="53"/>
  <c r="H138" i="53"/>
  <c r="H139" i="53"/>
  <c r="H140" i="53"/>
  <c r="H141" i="53"/>
  <c r="H142" i="53"/>
  <c r="H143" i="53"/>
  <c r="H144" i="53"/>
  <c r="H145" i="53"/>
  <c r="H146" i="53"/>
  <c r="H147" i="53"/>
  <c r="H148" i="53"/>
  <c r="H149" i="53"/>
  <c r="H150" i="53"/>
  <c r="H151" i="53"/>
  <c r="H152" i="53"/>
  <c r="H153" i="53"/>
  <c r="H154" i="53"/>
  <c r="H155" i="53"/>
  <c r="H156" i="53"/>
  <c r="H157" i="53"/>
  <c r="H158" i="53"/>
  <c r="H159" i="53"/>
  <c r="H160" i="53"/>
  <c r="H161" i="53"/>
  <c r="H162" i="53"/>
  <c r="H163" i="53"/>
  <c r="H164" i="53"/>
  <c r="H165" i="53"/>
  <c r="H166" i="53"/>
  <c r="H167" i="53"/>
  <c r="H168" i="53"/>
  <c r="H169" i="53"/>
  <c r="H170" i="53"/>
  <c r="H171" i="53"/>
  <c r="H172" i="53"/>
  <c r="H173" i="53"/>
  <c r="H174" i="53"/>
  <c r="H175" i="53"/>
  <c r="H176" i="53"/>
  <c r="H177" i="53"/>
  <c r="H178" i="53"/>
  <c r="H179" i="53"/>
  <c r="H180" i="53"/>
  <c r="H181" i="53"/>
  <c r="H182" i="53"/>
  <c r="H183" i="53"/>
  <c r="H184" i="53"/>
  <c r="H185" i="53"/>
  <c r="H186" i="53"/>
  <c r="H187" i="53"/>
  <c r="H188" i="53"/>
  <c r="H189" i="53"/>
  <c r="H190" i="53"/>
  <c r="H191" i="53"/>
  <c r="H192" i="53"/>
  <c r="H193" i="53"/>
  <c r="H194" i="53"/>
  <c r="H195" i="53"/>
  <c r="H196" i="53"/>
  <c r="H197" i="53"/>
  <c r="H198" i="53"/>
  <c r="H199" i="53"/>
  <c r="H200" i="53"/>
  <c r="H201" i="53"/>
  <c r="H202" i="53"/>
  <c r="H203" i="53"/>
  <c r="H204" i="53"/>
  <c r="H205" i="53"/>
  <c r="H206" i="53"/>
  <c r="H207" i="53"/>
  <c r="H208" i="53"/>
  <c r="H209" i="53"/>
  <c r="H210" i="53"/>
  <c r="H211" i="53"/>
  <c r="H212" i="53"/>
  <c r="H213" i="53"/>
  <c r="H214" i="53"/>
  <c r="H215" i="53"/>
  <c r="H216" i="53"/>
  <c r="H217" i="53"/>
  <c r="H218" i="53"/>
  <c r="H219" i="53"/>
  <c r="H220" i="53"/>
  <c r="H221" i="53"/>
  <c r="H222" i="53"/>
  <c r="H223" i="53"/>
  <c r="H224" i="53"/>
  <c r="H225" i="53"/>
  <c r="H226" i="53"/>
  <c r="H227" i="53"/>
  <c r="H228" i="53"/>
  <c r="H229" i="53"/>
  <c r="H230" i="53"/>
  <c r="H231" i="53"/>
  <c r="H232" i="53"/>
  <c r="H233" i="53"/>
  <c r="H234" i="53"/>
  <c r="H235" i="53"/>
  <c r="H236" i="53"/>
  <c r="H237" i="53"/>
  <c r="H238" i="53"/>
  <c r="H239" i="53"/>
  <c r="H240" i="53"/>
  <c r="H241" i="53"/>
  <c r="H242" i="53"/>
  <c r="H243" i="53"/>
  <c r="H244" i="53"/>
  <c r="H245" i="53"/>
  <c r="H246" i="53"/>
  <c r="H247" i="53"/>
  <c r="H248" i="53"/>
  <c r="H249" i="53"/>
  <c r="H250" i="53"/>
  <c r="H251" i="53"/>
  <c r="H252" i="53"/>
  <c r="H253" i="53"/>
  <c r="H254" i="53"/>
  <c r="H255" i="53"/>
  <c r="H256" i="53"/>
  <c r="H257" i="53"/>
  <c r="H258" i="53"/>
  <c r="H259" i="53"/>
  <c r="H260" i="53"/>
  <c r="H261" i="53"/>
  <c r="H262" i="53"/>
  <c r="H263" i="53"/>
  <c r="H264" i="53"/>
  <c r="H265" i="53"/>
  <c r="H266" i="53"/>
  <c r="H267" i="53"/>
  <c r="H268" i="53"/>
  <c r="H269" i="53"/>
  <c r="H270" i="53"/>
  <c r="H271" i="53"/>
  <c r="H272" i="53"/>
  <c r="H273" i="53"/>
  <c r="H274" i="53"/>
  <c r="H275" i="53"/>
  <c r="H276" i="53"/>
  <c r="H277" i="53"/>
  <c r="H278" i="53"/>
  <c r="H279" i="53"/>
  <c r="H280" i="53"/>
  <c r="H281" i="53"/>
  <c r="H282" i="53"/>
  <c r="H283" i="53"/>
  <c r="H284" i="53"/>
  <c r="H285" i="53"/>
  <c r="H286" i="53"/>
  <c r="H287" i="53"/>
  <c r="H288" i="53"/>
  <c r="H289" i="53"/>
  <c r="H290" i="53"/>
  <c r="H291" i="53"/>
  <c r="H292" i="53"/>
  <c r="H293" i="53"/>
  <c r="H294" i="53"/>
  <c r="H295" i="53"/>
  <c r="H296" i="53"/>
  <c r="H297" i="53"/>
  <c r="H298" i="53"/>
  <c r="H299" i="53"/>
  <c r="H300" i="53"/>
  <c r="H301" i="53"/>
  <c r="H302" i="53"/>
  <c r="H303" i="53"/>
  <c r="H304" i="53"/>
  <c r="H305" i="53"/>
  <c r="H306" i="53"/>
  <c r="H307" i="53"/>
  <c r="H308" i="53"/>
  <c r="H309" i="53"/>
  <c r="H310" i="53"/>
  <c r="H311" i="53"/>
  <c r="H312" i="53"/>
  <c r="H313" i="53"/>
  <c r="H314" i="53"/>
  <c r="H315" i="53"/>
  <c r="H316" i="53"/>
  <c r="H317" i="53"/>
  <c r="H318" i="53"/>
  <c r="H319" i="53"/>
  <c r="H320" i="53"/>
  <c r="H321" i="53"/>
  <c r="H322" i="53"/>
  <c r="H323" i="53"/>
  <c r="H324" i="53"/>
  <c r="H325" i="53"/>
  <c r="H326" i="53"/>
  <c r="H327" i="53"/>
  <c r="H328" i="53"/>
  <c r="H329" i="53"/>
  <c r="H330" i="53"/>
  <c r="H331" i="53"/>
  <c r="H332" i="53"/>
  <c r="H333" i="53"/>
  <c r="H334" i="53"/>
  <c r="H335" i="53"/>
  <c r="H336" i="53"/>
  <c r="H337" i="53"/>
  <c r="H338" i="53"/>
  <c r="H339" i="53"/>
  <c r="H340" i="53"/>
  <c r="H341" i="53"/>
  <c r="H342" i="53"/>
  <c r="H343" i="53"/>
  <c r="H344" i="53"/>
  <c r="H345" i="53"/>
  <c r="H346" i="53"/>
  <c r="H347" i="53"/>
  <c r="H348" i="53"/>
  <c r="H349" i="53"/>
  <c r="H350" i="53"/>
  <c r="H351" i="53"/>
  <c r="H352" i="53"/>
  <c r="H353" i="53"/>
  <c r="H354" i="53"/>
  <c r="H355" i="53"/>
  <c r="H356" i="53"/>
  <c r="H357" i="53"/>
  <c r="H358" i="53"/>
  <c r="H359" i="53"/>
  <c r="H360" i="53"/>
  <c r="H361" i="53"/>
  <c r="H362" i="53"/>
  <c r="H363" i="53"/>
  <c r="H364" i="53"/>
  <c r="H365" i="53"/>
  <c r="H366" i="53"/>
  <c r="H367" i="53"/>
  <c r="H368" i="53"/>
  <c r="H369" i="53"/>
  <c r="H370" i="53"/>
  <c r="H371" i="53"/>
  <c r="H372" i="53"/>
  <c r="H373" i="53"/>
  <c r="H374" i="53"/>
  <c r="H375" i="53"/>
  <c r="H376" i="53"/>
  <c r="H377" i="53"/>
  <c r="H378" i="53"/>
  <c r="H379" i="53"/>
  <c r="H380" i="53"/>
  <c r="H381" i="53"/>
  <c r="H382" i="53"/>
  <c r="H383" i="53"/>
  <c r="H384" i="53"/>
  <c r="H385" i="53"/>
  <c r="H386" i="53"/>
  <c r="H387" i="53"/>
  <c r="H388" i="53"/>
  <c r="H389" i="53"/>
  <c r="H390" i="53"/>
  <c r="H391" i="53"/>
  <c r="H392" i="53"/>
  <c r="H393" i="53"/>
  <c r="H394" i="53"/>
  <c r="H395" i="53"/>
  <c r="H396" i="53"/>
  <c r="H397" i="53"/>
  <c r="H398" i="53"/>
  <c r="H399" i="53"/>
  <c r="H400" i="53"/>
  <c r="H401" i="53"/>
  <c r="H402" i="53"/>
  <c r="H403" i="53"/>
  <c r="H404" i="53"/>
  <c r="H405" i="53"/>
  <c r="H406" i="53"/>
  <c r="H407" i="53"/>
  <c r="H408" i="53"/>
  <c r="H409" i="53"/>
  <c r="H410" i="53"/>
  <c r="H411" i="53"/>
  <c r="H412" i="53"/>
  <c r="H413" i="53"/>
  <c r="H414" i="53"/>
  <c r="H415" i="53"/>
  <c r="H416" i="53"/>
  <c r="H417" i="53"/>
  <c r="H418" i="53"/>
  <c r="H419" i="53"/>
  <c r="H420" i="53"/>
  <c r="H421" i="53"/>
  <c r="H422" i="53"/>
  <c r="H423" i="53"/>
  <c r="H424" i="53"/>
  <c r="H425" i="53"/>
  <c r="H426" i="53"/>
  <c r="H427" i="53"/>
  <c r="H428" i="53"/>
  <c r="H429" i="53"/>
  <c r="H430" i="53"/>
  <c r="H431" i="53"/>
  <c r="H432" i="53"/>
  <c r="H433" i="53"/>
  <c r="H434" i="53"/>
  <c r="H435" i="53"/>
  <c r="H436" i="53"/>
  <c r="H437" i="53"/>
  <c r="H438" i="53"/>
  <c r="H439" i="53"/>
  <c r="H440" i="53"/>
  <c r="H441" i="53"/>
  <c r="H442" i="53"/>
  <c r="H443" i="53"/>
  <c r="H444" i="53"/>
  <c r="H445" i="53"/>
  <c r="H446" i="53"/>
  <c r="H447" i="53"/>
  <c r="H448" i="53"/>
  <c r="H449" i="53"/>
  <c r="H450" i="53"/>
  <c r="H451" i="53"/>
  <c r="H452" i="53"/>
  <c r="H453" i="53"/>
  <c r="H454" i="53"/>
  <c r="H455" i="53"/>
  <c r="H456" i="53"/>
  <c r="H457" i="53"/>
  <c r="H458" i="53"/>
  <c r="H459" i="53"/>
  <c r="H460" i="53"/>
  <c r="H461" i="53"/>
  <c r="H462" i="53"/>
  <c r="H463" i="53"/>
  <c r="H464" i="53"/>
  <c r="H465" i="53"/>
  <c r="H466" i="53"/>
  <c r="H467" i="53"/>
  <c r="H468" i="53"/>
  <c r="H469" i="53"/>
  <c r="H470" i="53"/>
  <c r="H471" i="53"/>
  <c r="H472" i="53"/>
  <c r="H473" i="53"/>
  <c r="H474" i="53"/>
  <c r="H475" i="53"/>
  <c r="H476" i="53"/>
  <c r="H477" i="53"/>
  <c r="H478" i="53"/>
  <c r="H479" i="53"/>
  <c r="H480" i="53"/>
  <c r="H481" i="53"/>
  <c r="H482" i="53"/>
  <c r="H483" i="53"/>
  <c r="H484" i="53"/>
  <c r="H485" i="53"/>
  <c r="H486" i="53"/>
  <c r="H487" i="53"/>
  <c r="H488" i="53"/>
  <c r="H489" i="53"/>
  <c r="H490" i="53"/>
  <c r="H491" i="53"/>
  <c r="H492" i="53"/>
  <c r="H493" i="53"/>
  <c r="H494" i="53"/>
  <c r="H495" i="53"/>
  <c r="H496" i="53"/>
  <c r="H497" i="53"/>
  <c r="H498" i="53"/>
  <c r="H499" i="53"/>
  <c r="H500" i="53"/>
  <c r="H501" i="53"/>
  <c r="H502" i="53"/>
  <c r="H503" i="53"/>
  <c r="H504" i="53"/>
  <c r="H505" i="53"/>
  <c r="H506" i="53"/>
  <c r="H507" i="53"/>
  <c r="H508" i="53"/>
  <c r="H509" i="53"/>
  <c r="H510" i="53"/>
  <c r="H511" i="53"/>
  <c r="H512" i="53"/>
  <c r="H513" i="53"/>
  <c r="H514" i="53"/>
  <c r="H515" i="53"/>
  <c r="H516" i="53"/>
  <c r="H517" i="53"/>
  <c r="H518" i="53"/>
  <c r="H519" i="53"/>
  <c r="H520" i="53"/>
  <c r="H521" i="53"/>
  <c r="H522" i="53"/>
  <c r="H523" i="53"/>
  <c r="H524" i="53"/>
  <c r="H525" i="53"/>
  <c r="H526" i="53"/>
  <c r="H527" i="53"/>
  <c r="H528" i="53"/>
  <c r="H529" i="53"/>
  <c r="H530" i="53"/>
  <c r="H531" i="53"/>
  <c r="H532" i="53"/>
  <c r="H533" i="53"/>
  <c r="H534" i="53"/>
  <c r="H535" i="53"/>
  <c r="H536" i="53"/>
  <c r="H537" i="53"/>
  <c r="H538" i="53"/>
  <c r="H539" i="53"/>
  <c r="H540" i="53"/>
  <c r="H541" i="53"/>
  <c r="H542" i="53"/>
  <c r="H543" i="53"/>
  <c r="H544" i="53"/>
  <c r="H545" i="53"/>
  <c r="H546" i="53"/>
  <c r="H547" i="53"/>
  <c r="H548" i="53"/>
  <c r="H549" i="53"/>
  <c r="H550" i="53"/>
  <c r="H551" i="53"/>
  <c r="H552" i="53"/>
  <c r="H553" i="53"/>
  <c r="H554" i="53"/>
  <c r="H555" i="53"/>
  <c r="H556" i="53"/>
  <c r="H557" i="53"/>
  <c r="H558" i="53"/>
  <c r="H559" i="53"/>
  <c r="H560" i="53"/>
  <c r="H561" i="53"/>
  <c r="H562" i="53"/>
  <c r="H563" i="53"/>
  <c r="H564" i="53"/>
  <c r="H565" i="53"/>
  <c r="H566" i="53"/>
  <c r="H567" i="53"/>
  <c r="H568" i="53"/>
  <c r="H569" i="53"/>
  <c r="H570" i="53"/>
  <c r="H571" i="53"/>
  <c r="H572" i="53"/>
  <c r="H573" i="53"/>
  <c r="H574" i="53"/>
  <c r="H575" i="53"/>
  <c r="H576" i="53"/>
  <c r="H577" i="53"/>
  <c r="H578" i="53"/>
  <c r="H579" i="53"/>
  <c r="H580" i="53"/>
  <c r="H581" i="53"/>
  <c r="H582" i="53"/>
  <c r="H583" i="53"/>
  <c r="H584" i="53"/>
  <c r="H585" i="53"/>
  <c r="H586" i="53"/>
  <c r="H587" i="53"/>
  <c r="H588" i="53"/>
  <c r="H589" i="53"/>
  <c r="H590" i="53"/>
  <c r="H591" i="53"/>
  <c r="H592" i="53"/>
  <c r="H593" i="53"/>
  <c r="H594" i="53"/>
  <c r="H595" i="53"/>
  <c r="H596" i="53"/>
  <c r="H597" i="53"/>
  <c r="H598" i="53"/>
  <c r="H599" i="53"/>
  <c r="H600" i="53"/>
  <c r="H601" i="53"/>
  <c r="H602" i="53"/>
  <c r="H603" i="53"/>
  <c r="H604" i="53"/>
  <c r="H605" i="53"/>
  <c r="H606" i="53"/>
  <c r="H607" i="53"/>
  <c r="H608" i="53"/>
  <c r="H609" i="53"/>
  <c r="H610" i="53"/>
  <c r="H611" i="53"/>
  <c r="H612" i="53"/>
  <c r="H613" i="53"/>
  <c r="H614" i="53"/>
  <c r="H615" i="53"/>
  <c r="H616" i="53"/>
  <c r="H617" i="53"/>
  <c r="H618" i="53"/>
  <c r="H619" i="53"/>
  <c r="H620" i="53"/>
  <c r="H621" i="53"/>
  <c r="H622" i="53"/>
  <c r="H623" i="53"/>
  <c r="H624" i="53"/>
  <c r="H625" i="53"/>
  <c r="H626" i="53"/>
  <c r="H627" i="53"/>
  <c r="H628" i="53"/>
  <c r="H629" i="53"/>
  <c r="H630" i="53"/>
  <c r="H631" i="53"/>
  <c r="H632" i="53"/>
  <c r="H633" i="53"/>
  <c r="H634" i="53"/>
  <c r="H635" i="53"/>
  <c r="H636" i="53"/>
  <c r="H637" i="53"/>
  <c r="H638" i="53"/>
  <c r="H639" i="53"/>
  <c r="H640" i="53"/>
  <c r="H641" i="53"/>
  <c r="H642" i="53"/>
  <c r="H643" i="53"/>
  <c r="H644" i="53"/>
  <c r="H645" i="53"/>
  <c r="H646" i="53"/>
  <c r="H647" i="53"/>
  <c r="H648" i="53"/>
  <c r="H649" i="53"/>
  <c r="H650" i="53"/>
  <c r="H651" i="53"/>
  <c r="H652" i="53"/>
  <c r="H653" i="53"/>
  <c r="H654" i="53"/>
  <c r="H655" i="53"/>
  <c r="H656" i="53"/>
  <c r="H657" i="53"/>
  <c r="H658" i="53"/>
  <c r="H659" i="53"/>
  <c r="H660" i="53"/>
  <c r="H661" i="53"/>
  <c r="H662" i="53"/>
  <c r="H663" i="53"/>
  <c r="H664" i="53"/>
  <c r="H665" i="53"/>
  <c r="H666" i="53"/>
  <c r="H667" i="53"/>
  <c r="H668" i="53"/>
  <c r="H669" i="53"/>
  <c r="H670" i="53"/>
  <c r="H671" i="53"/>
  <c r="H672" i="53"/>
  <c r="H673" i="53"/>
  <c r="H674" i="53"/>
  <c r="H675" i="53"/>
  <c r="H676" i="53"/>
  <c r="H677" i="53"/>
  <c r="H678" i="53"/>
  <c r="H679" i="53"/>
  <c r="H680" i="53"/>
  <c r="H681" i="53"/>
  <c r="H682" i="53"/>
  <c r="H683" i="53"/>
  <c r="H684" i="53"/>
  <c r="H685" i="53"/>
  <c r="H686" i="53"/>
  <c r="H687" i="53"/>
  <c r="H688" i="53"/>
  <c r="H689" i="53"/>
  <c r="H690" i="53"/>
  <c r="H691" i="53"/>
  <c r="H692" i="53"/>
  <c r="H693" i="53"/>
  <c r="H694" i="53"/>
  <c r="H695" i="53"/>
  <c r="H696" i="53"/>
  <c r="H697" i="53"/>
  <c r="H698" i="53"/>
  <c r="H699" i="53"/>
  <c r="H700" i="53"/>
  <c r="H701" i="53"/>
  <c r="H702" i="53"/>
  <c r="H703" i="53"/>
  <c r="H704" i="53"/>
  <c r="H705" i="53"/>
  <c r="H706" i="53"/>
  <c r="H707" i="53"/>
  <c r="H708" i="53"/>
  <c r="H709" i="53"/>
  <c r="H710" i="53"/>
  <c r="H711" i="53"/>
  <c r="H712" i="53"/>
  <c r="H713" i="53"/>
  <c r="H714" i="53"/>
  <c r="H715" i="53"/>
  <c r="H716" i="53"/>
  <c r="H717" i="53"/>
  <c r="H718" i="53"/>
  <c r="H719" i="53"/>
  <c r="H720" i="53"/>
  <c r="H721" i="53"/>
  <c r="H722" i="53"/>
  <c r="H723" i="53"/>
  <c r="H724" i="53"/>
  <c r="H725" i="53"/>
  <c r="H726" i="53"/>
  <c r="H727" i="53"/>
  <c r="H728" i="53"/>
  <c r="H729" i="53"/>
  <c r="H730" i="53"/>
  <c r="H731" i="53"/>
  <c r="H732" i="53"/>
  <c r="H733" i="53"/>
  <c r="H734" i="53"/>
  <c r="H735" i="53"/>
  <c r="H736" i="53"/>
  <c r="H737" i="53"/>
  <c r="H738" i="53"/>
  <c r="H739" i="53"/>
  <c r="H740" i="53"/>
  <c r="H741" i="53"/>
  <c r="H742" i="53"/>
  <c r="H743" i="53"/>
  <c r="H744" i="53"/>
  <c r="H745" i="53"/>
  <c r="H746" i="53"/>
  <c r="H747" i="53"/>
  <c r="H748" i="53"/>
  <c r="H749" i="53"/>
  <c r="H750" i="53"/>
  <c r="H751" i="53"/>
  <c r="H752" i="53"/>
  <c r="H753" i="53"/>
  <c r="H754" i="53"/>
  <c r="H755" i="53"/>
  <c r="H756" i="53"/>
  <c r="H757" i="53"/>
  <c r="H758" i="53"/>
  <c r="H759" i="53"/>
  <c r="H760" i="53"/>
  <c r="H761" i="53"/>
  <c r="H762" i="53"/>
  <c r="H763" i="53"/>
  <c r="H764" i="53"/>
  <c r="H765" i="53"/>
  <c r="H766" i="53"/>
  <c r="H767" i="53"/>
  <c r="H768" i="53"/>
  <c r="H769" i="53"/>
  <c r="H770" i="53"/>
  <c r="H771" i="53"/>
  <c r="H772" i="53"/>
  <c r="H773" i="53"/>
  <c r="H774" i="53"/>
  <c r="H775" i="53"/>
  <c r="H776" i="53"/>
  <c r="H777" i="53"/>
  <c r="H778" i="53"/>
  <c r="H779" i="53"/>
  <c r="H780" i="53"/>
  <c r="H781" i="53"/>
  <c r="H782" i="53"/>
  <c r="H783" i="53"/>
  <c r="H784" i="53"/>
  <c r="H785" i="53"/>
  <c r="H786" i="53"/>
  <c r="H787" i="53"/>
  <c r="H788" i="53"/>
  <c r="H789" i="53"/>
  <c r="H790" i="53"/>
  <c r="H791" i="53"/>
  <c r="H792" i="53"/>
  <c r="H793" i="53"/>
  <c r="H794" i="53"/>
  <c r="H795" i="53"/>
  <c r="H796" i="53"/>
  <c r="H797" i="53"/>
  <c r="H798" i="53"/>
  <c r="H799" i="53"/>
  <c r="H800" i="53"/>
  <c r="H801" i="53"/>
  <c r="H802" i="53"/>
  <c r="H803" i="53"/>
  <c r="H804" i="53"/>
  <c r="H805" i="53"/>
  <c r="H806" i="53"/>
  <c r="H807" i="53"/>
  <c r="H808" i="53"/>
  <c r="H809" i="53"/>
  <c r="H810" i="53"/>
  <c r="H811" i="53"/>
  <c r="H812" i="53"/>
  <c r="H813" i="53"/>
  <c r="H814" i="53"/>
  <c r="H815" i="53"/>
  <c r="H816" i="53"/>
  <c r="H817" i="53"/>
  <c r="H818" i="53"/>
  <c r="H819" i="53"/>
  <c r="H820" i="53"/>
  <c r="H821" i="53"/>
  <c r="H822" i="53"/>
  <c r="H823" i="53"/>
  <c r="H824" i="53"/>
  <c r="H825" i="53"/>
  <c r="H826" i="53"/>
  <c r="H827" i="53"/>
  <c r="H828" i="53"/>
  <c r="H829" i="53"/>
  <c r="H830" i="53"/>
  <c r="H831" i="53"/>
  <c r="H832" i="53"/>
  <c r="H833" i="53"/>
  <c r="H834" i="53"/>
  <c r="H835" i="53"/>
  <c r="H836" i="53"/>
  <c r="H837" i="53"/>
  <c r="H838" i="53"/>
  <c r="H839" i="53"/>
  <c r="H840" i="53"/>
  <c r="H841" i="53"/>
  <c r="H842" i="53"/>
  <c r="H843" i="53"/>
  <c r="H844" i="53"/>
  <c r="H845" i="53"/>
  <c r="H846" i="53"/>
  <c r="H847" i="53"/>
  <c r="H848" i="53"/>
  <c r="H849" i="53"/>
  <c r="H850" i="53"/>
  <c r="H851" i="53"/>
  <c r="H852" i="53"/>
  <c r="H853" i="53"/>
  <c r="H854" i="53"/>
  <c r="H855" i="53"/>
  <c r="H856" i="53"/>
  <c r="H857" i="53"/>
  <c r="H858" i="53"/>
  <c r="H859" i="53"/>
  <c r="H860" i="53"/>
  <c r="H861" i="53"/>
  <c r="H862" i="53"/>
  <c r="H863" i="53"/>
  <c r="H864" i="53"/>
  <c r="H865" i="53"/>
  <c r="H866" i="53"/>
  <c r="H867" i="53"/>
  <c r="H868" i="53"/>
  <c r="H869" i="53"/>
  <c r="H870" i="53"/>
  <c r="H871" i="53"/>
  <c r="H872" i="53"/>
  <c r="H873" i="53"/>
  <c r="H874" i="53"/>
  <c r="H875" i="53"/>
  <c r="H876" i="53"/>
  <c r="H877" i="53"/>
  <c r="H878" i="53"/>
  <c r="H879" i="53"/>
  <c r="H880" i="53"/>
  <c r="H881" i="53"/>
  <c r="H882" i="53"/>
  <c r="H883" i="53"/>
  <c r="H884" i="53"/>
  <c r="H885" i="53"/>
  <c r="H886" i="53"/>
  <c r="H887" i="53"/>
  <c r="H888" i="53"/>
  <c r="H889" i="53"/>
  <c r="H890" i="53"/>
  <c r="H891" i="53"/>
  <c r="H892" i="53"/>
  <c r="H893" i="53"/>
  <c r="H894" i="53"/>
  <c r="H895" i="53"/>
  <c r="H896" i="53"/>
  <c r="H897" i="53"/>
  <c r="H898" i="53"/>
  <c r="H899" i="53"/>
  <c r="H900" i="53"/>
  <c r="H901" i="53"/>
  <c r="H902" i="53"/>
  <c r="H903" i="53"/>
  <c r="H904" i="53"/>
  <c r="H905" i="53"/>
  <c r="H906" i="53"/>
  <c r="H907" i="53"/>
  <c r="H908" i="53"/>
  <c r="H909" i="53"/>
  <c r="H910" i="53"/>
  <c r="H911" i="53"/>
  <c r="H912" i="53"/>
  <c r="H913" i="53"/>
  <c r="H914" i="53"/>
  <c r="H915" i="53"/>
  <c r="H916" i="53"/>
  <c r="H917" i="53"/>
  <c r="H918" i="53"/>
  <c r="H919" i="53"/>
  <c r="H920" i="53"/>
  <c r="H921" i="53"/>
  <c r="H922" i="53"/>
  <c r="H923" i="53"/>
  <c r="H924" i="53"/>
  <c r="H925" i="53"/>
  <c r="H926" i="53"/>
  <c r="H927" i="53"/>
  <c r="H928" i="53"/>
  <c r="H929" i="53"/>
  <c r="H930" i="53"/>
  <c r="H931" i="53"/>
  <c r="H932" i="53"/>
  <c r="H933" i="53"/>
  <c r="H934" i="53"/>
  <c r="H935" i="53"/>
  <c r="H936" i="53"/>
  <c r="H937" i="53"/>
  <c r="H938" i="53"/>
  <c r="H939" i="53"/>
  <c r="H940" i="53"/>
  <c r="H941" i="53"/>
  <c r="H942" i="53"/>
  <c r="H943" i="53"/>
  <c r="H944" i="53"/>
  <c r="H945" i="53"/>
  <c r="H946" i="53"/>
  <c r="H947" i="53"/>
  <c r="H948" i="53"/>
  <c r="H949" i="53"/>
  <c r="H950" i="53"/>
  <c r="H951" i="53"/>
  <c r="H952" i="53"/>
  <c r="H953" i="53"/>
  <c r="H954" i="53"/>
  <c r="H955" i="53"/>
  <c r="H956" i="53"/>
  <c r="H957" i="53"/>
  <c r="H958" i="53"/>
  <c r="H959" i="53"/>
  <c r="H960" i="53"/>
  <c r="H961" i="53"/>
  <c r="H962" i="53"/>
  <c r="H963" i="53"/>
  <c r="H964" i="53"/>
  <c r="H965" i="53"/>
  <c r="H966" i="53"/>
  <c r="H967" i="53"/>
  <c r="H968" i="53"/>
  <c r="H969" i="53"/>
  <c r="H970" i="53"/>
  <c r="H971" i="53"/>
  <c r="H972" i="53"/>
  <c r="H973" i="53"/>
  <c r="H974" i="53"/>
  <c r="H975" i="53"/>
  <c r="H976" i="53"/>
  <c r="H977" i="53"/>
  <c r="H978" i="53"/>
  <c r="H979" i="53"/>
  <c r="H980" i="53"/>
  <c r="H981" i="53"/>
  <c r="H982" i="53"/>
  <c r="H983" i="53"/>
  <c r="H984" i="53"/>
  <c r="H985" i="53"/>
  <c r="H986" i="53"/>
  <c r="H987" i="53"/>
  <c r="H988" i="53"/>
  <c r="H989" i="53"/>
  <c r="H990" i="53"/>
  <c r="H991" i="53"/>
  <c r="H992" i="53"/>
  <c r="H993" i="53"/>
  <c r="H994" i="53"/>
  <c r="H995" i="53"/>
  <c r="H996" i="53"/>
  <c r="H997" i="53"/>
  <c r="H998" i="53"/>
  <c r="H999" i="53"/>
  <c r="H1000" i="53"/>
  <c r="H1001" i="53"/>
  <c r="H1002" i="53"/>
  <c r="H1003" i="53"/>
  <c r="H1004" i="53"/>
  <c r="H1005" i="53"/>
  <c r="H1006" i="53"/>
  <c r="H1007" i="53"/>
  <c r="H1008" i="53"/>
  <c r="H1009" i="53"/>
  <c r="H1010" i="53"/>
  <c r="H1011" i="53"/>
  <c r="H1012" i="53"/>
  <c r="H1013" i="53"/>
  <c r="H1014" i="53"/>
  <c r="H1015" i="53"/>
  <c r="H1016" i="53"/>
  <c r="H1017" i="53"/>
  <c r="H1018" i="53"/>
  <c r="H1019" i="53"/>
  <c r="H1020" i="53"/>
  <c r="H1021" i="53"/>
  <c r="H1022" i="53"/>
  <c r="H1023" i="53"/>
  <c r="H1024" i="53"/>
  <c r="H1025" i="53"/>
  <c r="H1026" i="53"/>
  <c r="H1027" i="53"/>
  <c r="H1028" i="53"/>
  <c r="H1029" i="53"/>
  <c r="H1030" i="53"/>
  <c r="H1031" i="53"/>
  <c r="H1032" i="53"/>
  <c r="H1033" i="53"/>
  <c r="H1034" i="53"/>
  <c r="H1035" i="53"/>
  <c r="H1036" i="53"/>
  <c r="H1037" i="53"/>
  <c r="H1038" i="53"/>
  <c r="H1039" i="53"/>
  <c r="H1040" i="53"/>
  <c r="H1041" i="53"/>
  <c r="H1042" i="53"/>
  <c r="H1043" i="53"/>
  <c r="H1044" i="53"/>
  <c r="H1045" i="53"/>
  <c r="H1046" i="53"/>
  <c r="H1047" i="53"/>
  <c r="H1048" i="53"/>
  <c r="H1049" i="53"/>
  <c r="H1050" i="53"/>
  <c r="H1051" i="53"/>
  <c r="H1052" i="53"/>
  <c r="H1053" i="53"/>
  <c r="H1054" i="53"/>
  <c r="H1055" i="53"/>
  <c r="H1056" i="53"/>
  <c r="H1057" i="53"/>
  <c r="H1058" i="53"/>
  <c r="H1059" i="53"/>
  <c r="H1060" i="53"/>
  <c r="H1061" i="53"/>
  <c r="H1062" i="53"/>
  <c r="H1063" i="53"/>
  <c r="H1064" i="53"/>
  <c r="H1065" i="53"/>
  <c r="H1066" i="53"/>
  <c r="H1067" i="53"/>
  <c r="H1068" i="53"/>
  <c r="H1069" i="53"/>
  <c r="H1070" i="53"/>
  <c r="H1071" i="53"/>
  <c r="H1072" i="53"/>
  <c r="H1073" i="53"/>
  <c r="H1074" i="53"/>
  <c r="H1075" i="53"/>
  <c r="H1076" i="53"/>
  <c r="H1077" i="53"/>
  <c r="H1078" i="53"/>
  <c r="H1079" i="53"/>
  <c r="H1080" i="53"/>
  <c r="H1081" i="53"/>
  <c r="H1082" i="53"/>
  <c r="H1083" i="53"/>
  <c r="H1084" i="53"/>
  <c r="H1085" i="53"/>
  <c r="H1086" i="53"/>
  <c r="H1087" i="53"/>
  <c r="H1088" i="53"/>
  <c r="H1089" i="53"/>
  <c r="H1090" i="53"/>
  <c r="H1091" i="53"/>
  <c r="H1092" i="53"/>
  <c r="H1093" i="53"/>
  <c r="H1094" i="53"/>
  <c r="H1095" i="53"/>
  <c r="H1096" i="53"/>
  <c r="H1097" i="53"/>
  <c r="H1098" i="53"/>
  <c r="H1099" i="53"/>
  <c r="H1100" i="53"/>
  <c r="H1101" i="53"/>
  <c r="H1102" i="53"/>
  <c r="H1103" i="53"/>
  <c r="H1104" i="53"/>
  <c r="H1105" i="53"/>
  <c r="H1106" i="53"/>
  <c r="H1107" i="53"/>
  <c r="H1108" i="53"/>
  <c r="H1109" i="53"/>
  <c r="H1110" i="53"/>
  <c r="H1111" i="53"/>
  <c r="H1112" i="53"/>
  <c r="H1113" i="53"/>
  <c r="H1114" i="53"/>
  <c r="H1115" i="53"/>
  <c r="H1116" i="53"/>
  <c r="H1117" i="53"/>
  <c r="H1118" i="53"/>
  <c r="H1119" i="53"/>
  <c r="H1120" i="53"/>
  <c r="H1121" i="53"/>
  <c r="H1122" i="53"/>
  <c r="H1123" i="53"/>
  <c r="H1124" i="53"/>
  <c r="H1125" i="53"/>
  <c r="H1126" i="53"/>
  <c r="H1127" i="53"/>
  <c r="H1128" i="53"/>
  <c r="H1129" i="53"/>
  <c r="H1130" i="53"/>
  <c r="H1131" i="53"/>
  <c r="H1132" i="53"/>
  <c r="H1133" i="53"/>
  <c r="H1134" i="53"/>
  <c r="H1135" i="53"/>
  <c r="H1136" i="53"/>
  <c r="H1137" i="53"/>
  <c r="H1138" i="53"/>
  <c r="H1139" i="53"/>
  <c r="H1140" i="53"/>
  <c r="H1141" i="53"/>
  <c r="H1142" i="53"/>
  <c r="H1143" i="53"/>
  <c r="H1144" i="53"/>
  <c r="H1145" i="53"/>
  <c r="H1146" i="53"/>
  <c r="H1147" i="53"/>
  <c r="H1148" i="53"/>
  <c r="H1149" i="53"/>
  <c r="H1150" i="53"/>
  <c r="H1151" i="53"/>
  <c r="H1152" i="53"/>
  <c r="H1153" i="53"/>
  <c r="H1154" i="53"/>
  <c r="H1155" i="53"/>
  <c r="H1156" i="53"/>
  <c r="H1157" i="53"/>
  <c r="H1158" i="53"/>
  <c r="H1159" i="53"/>
  <c r="H1160" i="53"/>
  <c r="H1161" i="53"/>
  <c r="H1162" i="53"/>
  <c r="H1163" i="53"/>
  <c r="H1164" i="53"/>
  <c r="H1165" i="53"/>
  <c r="H1166" i="53"/>
  <c r="H1167" i="53"/>
  <c r="H1168" i="53"/>
  <c r="H1169" i="53"/>
  <c r="H1170" i="53"/>
  <c r="H1171" i="53"/>
  <c r="H1172" i="53"/>
  <c r="H1173" i="53"/>
  <c r="H1174" i="53"/>
  <c r="H1175" i="53"/>
  <c r="H1176" i="53"/>
  <c r="H1177" i="53"/>
  <c r="H1178" i="53"/>
  <c r="H1179" i="53"/>
  <c r="H1180" i="53"/>
  <c r="H1181" i="53"/>
  <c r="H1182" i="53"/>
  <c r="H1183" i="53"/>
  <c r="H1184" i="53"/>
  <c r="H1185" i="53"/>
  <c r="H1186" i="53"/>
  <c r="H1187" i="53"/>
  <c r="H1188" i="53"/>
  <c r="H1189" i="53"/>
  <c r="H1190" i="53"/>
  <c r="H1191" i="53"/>
  <c r="H1192" i="53"/>
  <c r="H1193" i="53"/>
  <c r="H1194" i="53"/>
  <c r="H1195" i="53"/>
  <c r="H1196" i="53"/>
  <c r="H1197" i="53"/>
  <c r="H1198" i="53"/>
  <c r="H1199" i="53"/>
  <c r="H1200" i="53"/>
  <c r="H1201" i="53"/>
  <c r="H1202" i="53"/>
  <c r="H1203" i="53"/>
  <c r="H1204" i="53"/>
  <c r="H1205" i="53"/>
  <c r="H1206" i="53"/>
  <c r="H1207" i="53"/>
  <c r="H1208" i="53"/>
  <c r="H1209" i="53"/>
  <c r="H1210" i="53"/>
  <c r="H1211" i="53"/>
  <c r="H1212" i="53"/>
  <c r="H1213" i="53"/>
  <c r="H1214" i="53"/>
  <c r="H1215" i="53"/>
  <c r="H1216" i="53"/>
  <c r="H1217" i="53"/>
  <c r="H1218" i="53"/>
  <c r="H1219" i="53"/>
  <c r="H1220" i="53"/>
  <c r="H1221" i="53"/>
  <c r="H1222" i="53"/>
  <c r="H1223" i="53"/>
  <c r="H1224" i="53"/>
  <c r="H1225" i="53"/>
  <c r="H1226" i="53"/>
  <c r="H1227" i="53"/>
  <c r="H1228" i="53"/>
  <c r="H1229" i="53"/>
  <c r="H1230" i="53"/>
  <c r="H1231" i="53"/>
  <c r="H1232" i="53"/>
  <c r="H1233" i="53"/>
  <c r="H1234" i="53"/>
  <c r="H1235" i="53"/>
  <c r="H1236" i="53"/>
  <c r="H1237" i="53"/>
  <c r="H1238" i="53"/>
  <c r="H1239" i="53"/>
  <c r="H1240" i="53"/>
  <c r="H1241" i="53"/>
  <c r="H1242" i="53"/>
  <c r="H1243" i="53"/>
  <c r="H1244" i="53"/>
  <c r="H1245" i="53"/>
  <c r="H1246" i="53"/>
  <c r="H1247" i="53"/>
  <c r="H1248" i="53"/>
  <c r="H1249" i="53"/>
  <c r="H1250" i="53"/>
  <c r="H1251" i="53"/>
  <c r="H1252" i="53"/>
  <c r="H1253" i="53"/>
  <c r="H1254" i="53"/>
  <c r="H1255" i="53"/>
  <c r="H1256" i="53"/>
  <c r="H1257" i="53"/>
  <c r="H1258" i="53"/>
  <c r="H1259" i="53"/>
  <c r="H1260" i="53"/>
  <c r="H1261" i="53"/>
  <c r="H1262" i="53"/>
  <c r="H1263" i="53"/>
  <c r="H1264" i="53"/>
  <c r="H1265" i="53"/>
  <c r="H1266" i="53"/>
  <c r="H1267" i="53"/>
  <c r="H1268" i="53"/>
  <c r="H1269" i="53"/>
  <c r="H1270" i="53"/>
  <c r="H1271" i="53"/>
  <c r="H1272" i="53"/>
  <c r="H1273" i="53"/>
  <c r="H1274" i="53"/>
  <c r="H1275" i="53"/>
  <c r="H1276" i="53"/>
  <c r="H1277" i="53"/>
  <c r="H1278" i="53"/>
  <c r="H1279" i="53"/>
  <c r="H1280" i="53"/>
  <c r="H1281" i="53"/>
  <c r="H1282" i="53"/>
  <c r="H1283" i="53"/>
  <c r="H1284" i="53"/>
  <c r="H1285" i="53"/>
  <c r="H1286" i="53"/>
  <c r="H1287" i="53"/>
  <c r="H1288" i="53"/>
  <c r="H1289" i="53"/>
  <c r="H1290" i="53"/>
  <c r="H1291" i="53"/>
  <c r="H1292" i="53"/>
  <c r="H1293" i="53"/>
  <c r="H1294" i="53"/>
  <c r="H1295" i="53"/>
  <c r="H1296" i="53"/>
  <c r="H1297" i="53"/>
  <c r="H1298" i="53"/>
  <c r="H1299" i="53"/>
  <c r="H1300" i="53"/>
  <c r="H1301" i="53"/>
  <c r="H1302" i="53"/>
  <c r="H1303" i="53"/>
  <c r="H1304" i="53"/>
  <c r="H1305" i="53"/>
  <c r="H1306" i="53"/>
  <c r="H1307" i="53"/>
  <c r="H1308" i="53"/>
  <c r="H1309" i="53"/>
  <c r="H1310" i="53"/>
  <c r="H1311" i="53"/>
  <c r="H1312" i="53"/>
  <c r="H1313" i="53"/>
  <c r="H1314" i="53"/>
  <c r="H1315" i="53"/>
  <c r="H1316" i="53"/>
  <c r="H1317" i="53"/>
  <c r="H1318" i="53"/>
  <c r="H1319" i="53"/>
  <c r="H1320" i="53"/>
  <c r="H1321" i="53"/>
  <c r="H1322" i="53"/>
  <c r="H1323" i="53"/>
  <c r="H1324" i="53"/>
  <c r="H1325" i="53"/>
  <c r="H1326" i="53"/>
  <c r="H1327" i="53"/>
  <c r="H1328" i="53"/>
  <c r="H1329" i="53"/>
  <c r="H1330" i="53"/>
  <c r="H1331" i="53"/>
  <c r="H1332" i="53"/>
  <c r="H1333" i="53"/>
  <c r="H1334" i="53"/>
  <c r="H1335" i="53"/>
  <c r="H1336" i="53"/>
  <c r="H1337" i="53"/>
  <c r="H1338" i="53"/>
  <c r="H1339" i="53"/>
  <c r="H1340" i="53"/>
  <c r="H1341" i="53"/>
  <c r="H1342" i="53"/>
  <c r="H1343" i="53"/>
  <c r="H1344" i="53"/>
  <c r="H1345" i="53"/>
  <c r="H1346" i="53"/>
  <c r="H1347" i="53"/>
  <c r="H1348" i="53"/>
  <c r="H1349" i="53"/>
  <c r="H1350" i="53"/>
  <c r="H1351" i="53"/>
  <c r="H1352" i="53"/>
  <c r="H1353" i="53"/>
  <c r="H1354" i="53"/>
  <c r="H1355" i="53"/>
  <c r="H1356" i="53"/>
  <c r="H1357" i="53"/>
  <c r="H1358" i="53"/>
  <c r="H1359" i="53"/>
  <c r="H1360" i="53"/>
  <c r="H1361" i="53"/>
  <c r="H1362" i="53"/>
  <c r="H1363" i="53"/>
  <c r="H1364" i="53"/>
  <c r="H1365" i="53"/>
  <c r="H1366" i="53"/>
  <c r="H1367" i="53"/>
  <c r="H1368" i="53"/>
  <c r="H1369" i="53"/>
  <c r="H1370" i="53"/>
  <c r="H1371" i="53"/>
  <c r="H1372" i="53"/>
  <c r="H1373" i="53"/>
  <c r="H1374" i="53"/>
  <c r="H1375" i="53"/>
  <c r="H1376" i="53"/>
  <c r="H1377" i="53"/>
  <c r="H1378" i="53"/>
  <c r="H1379" i="53"/>
  <c r="H1380" i="53"/>
  <c r="H1381" i="53"/>
  <c r="H1382" i="53"/>
  <c r="H1383" i="53"/>
  <c r="H1384" i="53"/>
  <c r="H1385" i="53"/>
  <c r="H1386" i="53"/>
  <c r="H1387" i="53"/>
  <c r="H1388" i="53"/>
  <c r="H1389" i="53"/>
  <c r="H1390" i="53"/>
  <c r="H1391" i="53"/>
  <c r="H1392" i="53"/>
  <c r="H1393" i="53"/>
  <c r="H1394" i="53"/>
  <c r="H1395" i="53"/>
  <c r="H1396" i="53"/>
  <c r="H1397" i="53"/>
  <c r="H1398" i="53"/>
  <c r="H1399" i="53"/>
  <c r="H1400" i="53"/>
  <c r="H1401" i="53"/>
  <c r="H1402" i="53"/>
  <c r="H1403" i="53"/>
  <c r="H1404" i="53"/>
  <c r="H1405" i="53"/>
  <c r="H1406" i="53"/>
  <c r="H1407" i="53"/>
  <c r="H1408" i="53"/>
  <c r="H1409" i="53"/>
  <c r="H1410" i="53"/>
  <c r="H1411" i="53"/>
  <c r="H1412" i="53"/>
  <c r="H1413" i="53"/>
  <c r="H1414" i="53"/>
  <c r="H1415" i="53"/>
  <c r="H1416" i="53"/>
  <c r="H1417" i="53"/>
  <c r="H1418" i="53"/>
  <c r="H1419" i="53"/>
  <c r="H1420" i="53"/>
  <c r="H1421" i="53"/>
  <c r="H1422" i="53"/>
  <c r="H1423" i="53"/>
  <c r="H1424" i="53"/>
  <c r="H1425" i="53"/>
  <c r="H1426" i="53"/>
  <c r="H1427" i="53"/>
  <c r="H1428" i="53"/>
  <c r="H1429" i="53"/>
  <c r="H1430" i="53"/>
  <c r="H1431" i="53"/>
  <c r="H1432" i="53"/>
  <c r="H1433" i="53"/>
  <c r="H1434" i="53"/>
  <c r="H1435" i="53"/>
  <c r="H1436" i="53"/>
  <c r="H1437" i="53"/>
  <c r="H1438" i="53"/>
  <c r="H1439" i="53"/>
  <c r="H1440" i="53"/>
  <c r="H1441" i="53"/>
  <c r="H1442" i="53"/>
  <c r="H1443" i="53"/>
  <c r="H1444" i="53"/>
  <c r="H1445" i="53"/>
  <c r="H1446" i="53"/>
  <c r="H1447" i="53"/>
  <c r="H1448" i="53"/>
  <c r="H1449" i="53"/>
  <c r="H1450" i="53"/>
  <c r="H1451" i="53"/>
  <c r="H1452" i="53"/>
  <c r="H1453" i="53"/>
  <c r="H1454" i="53"/>
  <c r="H1455" i="53"/>
  <c r="H1456" i="53"/>
  <c r="H1457" i="53"/>
  <c r="H1458" i="53"/>
  <c r="H1459" i="53"/>
  <c r="H1460" i="53"/>
  <c r="H1461" i="53"/>
  <c r="H1462" i="53"/>
  <c r="H1463" i="53"/>
  <c r="H1464" i="53"/>
  <c r="H1465" i="53"/>
  <c r="H1466" i="53"/>
  <c r="H1467" i="53"/>
  <c r="H1468" i="53"/>
  <c r="H1469" i="53"/>
  <c r="H1470" i="53"/>
  <c r="H1471" i="53"/>
  <c r="H1472" i="53"/>
  <c r="H1473" i="53"/>
  <c r="H1474" i="53"/>
  <c r="H1475" i="53"/>
  <c r="H1476" i="53"/>
  <c r="H1477" i="53"/>
  <c r="H1478" i="53"/>
  <c r="H1479" i="53"/>
  <c r="H1480" i="53"/>
  <c r="H1481" i="53"/>
  <c r="H1482" i="53"/>
  <c r="H1483" i="53"/>
  <c r="H1484" i="53"/>
  <c r="H1485" i="53"/>
  <c r="H1486" i="53"/>
  <c r="H1487" i="53"/>
  <c r="H1488" i="53"/>
  <c r="H1489" i="53"/>
  <c r="H1490" i="53"/>
  <c r="H1491" i="53"/>
  <c r="H1492" i="53"/>
  <c r="H1493" i="53"/>
  <c r="H1494" i="53"/>
  <c r="H1495" i="53"/>
  <c r="H1496" i="53"/>
  <c r="H1497" i="53"/>
  <c r="H1498" i="53"/>
  <c r="H1499" i="53"/>
  <c r="H1500" i="53"/>
  <c r="H1501" i="53"/>
  <c r="H1502" i="53"/>
  <c r="H1503" i="53"/>
  <c r="H1504" i="53"/>
  <c r="H1505" i="53"/>
  <c r="H1506" i="53"/>
  <c r="H1507" i="53"/>
  <c r="H1508" i="53"/>
  <c r="H1509" i="53"/>
  <c r="H1510" i="53"/>
  <c r="H1511" i="53"/>
  <c r="H1512" i="53"/>
  <c r="H1513" i="53"/>
  <c r="H1514" i="53"/>
  <c r="H1515" i="53"/>
  <c r="H1516" i="53"/>
  <c r="H1517" i="53"/>
  <c r="H1518" i="53"/>
  <c r="H1519" i="53"/>
  <c r="H1520" i="53"/>
  <c r="H1521" i="53"/>
  <c r="H1522" i="53"/>
  <c r="H1523" i="53"/>
  <c r="H1524" i="53"/>
  <c r="H1525" i="53"/>
  <c r="H1526" i="53"/>
  <c r="H1527" i="53"/>
  <c r="H1528" i="53"/>
  <c r="H1529" i="53"/>
  <c r="H1530" i="53"/>
  <c r="H1531" i="53"/>
  <c r="H1532" i="53"/>
  <c r="H1533" i="53"/>
  <c r="H1534" i="53"/>
  <c r="H1535" i="53"/>
  <c r="H1536" i="53"/>
  <c r="H1537" i="53"/>
  <c r="H1538" i="53"/>
  <c r="H1539" i="53"/>
  <c r="H1540" i="53"/>
  <c r="H1541" i="53"/>
  <c r="H1542" i="53"/>
  <c r="H1543" i="53"/>
  <c r="H1544" i="53"/>
  <c r="H1545" i="53"/>
  <c r="H1546" i="53"/>
  <c r="H1547" i="53"/>
  <c r="H1548" i="53"/>
  <c r="H1549" i="53"/>
  <c r="H1550" i="53"/>
  <c r="H1551" i="53"/>
  <c r="H1552" i="53"/>
  <c r="H1553" i="53"/>
  <c r="H1554" i="53"/>
  <c r="H1555" i="53"/>
  <c r="H1556" i="53"/>
  <c r="H1557" i="53"/>
  <c r="H1558" i="53"/>
  <c r="H1559" i="53"/>
  <c r="H1560" i="53"/>
  <c r="H1561" i="53"/>
  <c r="H1562" i="53"/>
  <c r="H1563" i="53"/>
  <c r="H1564" i="53"/>
  <c r="H1565" i="53"/>
  <c r="H1566" i="53"/>
  <c r="H1567" i="53"/>
  <c r="H1568" i="53"/>
  <c r="H1569" i="53"/>
  <c r="H1570" i="53"/>
  <c r="H1571" i="53"/>
  <c r="H1572" i="53"/>
  <c r="H1573" i="53"/>
  <c r="H1574" i="53"/>
  <c r="H1575" i="53"/>
  <c r="H1576" i="53"/>
  <c r="H1577" i="53"/>
  <c r="H1578" i="53"/>
  <c r="H1579" i="53"/>
  <c r="H1580" i="53"/>
  <c r="H1581" i="53"/>
  <c r="H1582" i="53"/>
  <c r="H1583" i="53"/>
  <c r="H1584" i="53"/>
  <c r="H1585" i="53"/>
  <c r="H1586" i="53"/>
  <c r="H1587" i="53"/>
  <c r="H1588" i="53"/>
  <c r="H1589" i="53"/>
  <c r="H1590" i="53"/>
  <c r="H1591" i="53"/>
  <c r="H1592" i="53"/>
  <c r="H1593" i="53"/>
  <c r="H1594" i="53"/>
  <c r="H1595" i="53"/>
  <c r="H1596" i="53"/>
  <c r="H1597" i="53"/>
  <c r="H1598" i="53"/>
  <c r="H1599" i="53"/>
  <c r="H1600" i="53"/>
  <c r="H1601" i="53"/>
  <c r="H1602" i="53"/>
  <c r="H1603" i="53"/>
  <c r="H1604" i="53"/>
  <c r="H1605" i="53"/>
  <c r="H1606" i="53"/>
  <c r="H1607" i="53"/>
  <c r="H1608" i="53"/>
  <c r="H1609" i="53"/>
  <c r="H1610" i="53"/>
  <c r="H1611" i="53"/>
  <c r="H1612" i="53"/>
  <c r="H1613" i="53"/>
  <c r="H1614" i="53"/>
  <c r="H1615" i="53"/>
  <c r="H1616" i="53"/>
  <c r="H1617" i="53"/>
  <c r="H1618" i="53"/>
  <c r="H1619" i="53"/>
  <c r="H1620" i="53"/>
  <c r="H1621" i="53"/>
  <c r="H1622" i="53"/>
  <c r="H1623" i="53"/>
  <c r="H1624" i="53"/>
  <c r="H1625" i="53"/>
  <c r="H1626" i="53"/>
  <c r="H1627" i="53"/>
  <c r="H1628" i="53"/>
  <c r="H1629" i="53"/>
  <c r="H1630" i="53"/>
  <c r="H1631" i="53"/>
  <c r="H1632" i="53"/>
  <c r="H1633" i="53"/>
  <c r="H1634" i="53"/>
  <c r="H1635" i="53"/>
  <c r="H1636" i="53"/>
  <c r="H1637" i="53"/>
  <c r="H1638" i="53"/>
  <c r="H1639" i="53"/>
  <c r="H1640" i="53"/>
  <c r="H1641" i="53"/>
  <c r="H1642" i="53"/>
  <c r="H1643" i="53"/>
  <c r="H1644" i="53"/>
  <c r="H1645" i="53"/>
  <c r="H1646" i="53"/>
  <c r="H1647" i="53"/>
  <c r="H1648" i="53"/>
  <c r="H1649" i="53"/>
  <c r="H1650" i="53"/>
  <c r="H1651" i="53"/>
  <c r="H1652" i="53"/>
  <c r="H1653" i="53"/>
  <c r="H1654" i="53"/>
  <c r="H1655" i="53"/>
  <c r="H1656" i="53"/>
  <c r="H1657" i="53"/>
  <c r="H1658" i="53"/>
  <c r="H1659" i="53"/>
  <c r="H1660" i="53"/>
  <c r="H1661" i="53"/>
  <c r="H1662" i="53"/>
  <c r="H1663" i="53"/>
  <c r="H1664" i="53"/>
  <c r="H1665" i="53"/>
  <c r="H1666" i="53"/>
  <c r="H1667" i="53"/>
  <c r="H1668" i="53"/>
  <c r="H1669" i="53"/>
  <c r="H1670" i="53"/>
  <c r="H1671" i="53"/>
  <c r="H1672" i="53"/>
  <c r="H1673" i="53"/>
  <c r="H1674" i="53"/>
  <c r="H1675" i="53"/>
  <c r="H1676" i="53"/>
  <c r="H1677" i="53"/>
  <c r="H1678" i="53"/>
  <c r="H1679" i="53"/>
  <c r="H1680" i="53"/>
  <c r="H1681" i="53"/>
  <c r="H1682" i="53"/>
  <c r="H1683" i="53"/>
  <c r="H1684" i="53"/>
  <c r="H1685" i="53"/>
  <c r="H1686" i="53"/>
  <c r="H1687" i="53"/>
  <c r="H1688" i="53"/>
  <c r="H1689" i="53"/>
  <c r="H1690" i="53"/>
  <c r="H1691" i="53"/>
  <c r="H1692" i="53"/>
  <c r="H1693" i="53"/>
  <c r="H1694" i="53"/>
  <c r="H1695" i="53"/>
  <c r="H1696" i="53"/>
  <c r="H1697" i="53"/>
  <c r="H1698" i="53"/>
  <c r="H1699" i="53"/>
  <c r="H1700" i="53"/>
  <c r="H1701" i="53"/>
  <c r="H1702" i="53"/>
  <c r="H1703" i="53"/>
  <c r="H1704" i="53"/>
  <c r="H1705" i="53"/>
  <c r="H1706" i="53"/>
  <c r="H1707" i="53"/>
  <c r="H1708" i="53"/>
  <c r="H1709" i="53"/>
  <c r="H1710" i="53"/>
  <c r="H1711" i="53"/>
  <c r="H1712" i="53"/>
  <c r="H1713" i="53"/>
  <c r="H1714" i="53"/>
  <c r="H1715" i="53"/>
  <c r="H1716" i="53"/>
  <c r="H1717" i="53"/>
  <c r="H1718" i="53"/>
  <c r="H1719" i="53"/>
  <c r="H1720" i="53"/>
  <c r="H1721" i="53"/>
  <c r="H1722" i="53"/>
  <c r="H1723" i="53"/>
  <c r="H1724" i="53"/>
  <c r="H1725" i="53"/>
  <c r="H1726" i="53"/>
  <c r="H1727" i="53"/>
  <c r="H1728" i="53"/>
  <c r="H1729" i="53"/>
  <c r="H1730" i="53"/>
  <c r="H1731" i="53"/>
  <c r="H1732" i="53"/>
  <c r="H1733" i="53"/>
  <c r="H1734" i="53"/>
  <c r="H1735" i="53"/>
  <c r="H1736" i="53"/>
  <c r="H1737" i="53"/>
  <c r="H1738" i="53"/>
  <c r="H1739" i="53"/>
  <c r="H1740" i="53"/>
  <c r="H1741" i="53"/>
  <c r="H1742" i="53"/>
  <c r="H1743" i="53"/>
  <c r="H1744" i="53"/>
  <c r="H1745" i="53"/>
  <c r="H1746" i="53"/>
  <c r="H1747" i="53"/>
  <c r="H1748" i="53"/>
  <c r="H1749" i="53"/>
  <c r="H1750" i="53"/>
  <c r="H1751" i="53"/>
  <c r="H1752" i="53"/>
  <c r="H1753" i="53"/>
  <c r="H1754" i="53"/>
  <c r="H1755" i="53"/>
  <c r="H1756" i="53"/>
  <c r="H1757" i="53"/>
  <c r="H1758" i="53"/>
  <c r="H1759" i="53"/>
  <c r="H1760" i="53"/>
  <c r="H1761" i="53"/>
  <c r="H1762" i="53"/>
  <c r="H1763" i="53"/>
  <c r="H1764" i="53"/>
  <c r="H1765" i="53"/>
  <c r="H1766" i="53"/>
  <c r="H1767" i="53"/>
  <c r="H1768" i="53"/>
  <c r="H1769" i="53"/>
  <c r="H1770" i="53"/>
  <c r="H1771" i="53"/>
  <c r="H1772" i="53"/>
  <c r="H1773" i="53"/>
  <c r="H1774" i="53"/>
  <c r="H1775" i="53"/>
  <c r="H1776" i="53"/>
  <c r="H1777" i="53"/>
  <c r="H1778" i="53"/>
  <c r="H1779" i="53"/>
  <c r="H1780" i="53"/>
  <c r="H1781" i="53"/>
  <c r="H1782" i="53"/>
  <c r="H1783" i="53"/>
  <c r="H1784" i="53"/>
  <c r="H1785" i="53"/>
  <c r="H1786" i="53"/>
  <c r="H1787" i="53"/>
  <c r="H1788" i="53"/>
  <c r="H1789" i="53"/>
  <c r="H1790" i="53"/>
  <c r="H1791" i="53"/>
  <c r="H1792" i="53"/>
  <c r="H1793" i="53"/>
  <c r="H1794" i="53"/>
  <c r="H1795" i="53"/>
  <c r="H1796" i="53"/>
  <c r="H1797" i="53"/>
  <c r="H1798" i="53"/>
  <c r="H1799" i="53"/>
  <c r="H1800" i="53"/>
  <c r="H1801" i="53"/>
  <c r="H1802" i="53"/>
  <c r="H1803" i="53"/>
  <c r="H1804" i="53"/>
  <c r="H1805" i="53"/>
  <c r="H1806" i="53"/>
  <c r="H1807" i="53"/>
  <c r="H1808" i="53"/>
  <c r="H1809" i="53"/>
  <c r="H1810" i="53"/>
  <c r="H1811" i="53"/>
  <c r="H1812" i="53"/>
  <c r="H1813" i="53"/>
  <c r="H1814" i="53"/>
  <c r="H1815" i="53"/>
  <c r="H1816" i="53"/>
  <c r="H1817" i="53"/>
  <c r="H1818" i="53"/>
  <c r="H1819" i="53"/>
  <c r="H1820" i="53"/>
  <c r="H1821" i="53"/>
  <c r="H1822" i="53"/>
  <c r="H1823" i="53"/>
  <c r="H1824" i="53"/>
  <c r="H1825" i="53"/>
  <c r="H1826" i="53"/>
  <c r="H1827" i="53"/>
  <c r="H1828" i="53"/>
  <c r="H1829" i="53"/>
  <c r="H1830" i="53"/>
  <c r="H1831" i="53"/>
  <c r="H1832" i="53"/>
  <c r="H1833" i="53"/>
  <c r="H1834" i="53"/>
  <c r="H1835" i="53"/>
  <c r="H1836" i="53"/>
  <c r="H1837" i="53"/>
  <c r="H1838" i="53"/>
  <c r="H1839" i="53"/>
  <c r="H1840" i="53"/>
  <c r="H1841" i="53"/>
  <c r="H1842" i="53"/>
  <c r="H1843" i="53"/>
  <c r="H1844" i="53"/>
  <c r="H1845" i="53"/>
  <c r="H1846" i="53"/>
  <c r="H1847" i="53"/>
  <c r="H1848" i="53"/>
  <c r="H1849" i="53"/>
  <c r="H1850" i="53"/>
  <c r="H1851" i="53"/>
  <c r="H1852" i="53"/>
  <c r="H1853" i="53"/>
  <c r="H1854" i="53"/>
  <c r="H1855" i="53"/>
  <c r="H1856" i="53"/>
  <c r="H1857" i="53"/>
  <c r="H1858" i="53"/>
  <c r="H1859" i="53"/>
  <c r="H1860" i="53"/>
  <c r="H1861" i="53"/>
  <c r="H1862" i="53"/>
  <c r="H1863" i="53"/>
  <c r="H1864" i="53"/>
  <c r="H1865" i="53"/>
  <c r="H1866" i="53"/>
  <c r="H1867" i="53"/>
  <c r="H1868" i="53"/>
  <c r="H1869" i="53"/>
  <c r="H1870" i="53"/>
  <c r="H1871" i="53"/>
  <c r="H1872" i="53"/>
  <c r="H1873" i="53"/>
  <c r="H1874" i="53"/>
  <c r="H1875" i="53"/>
  <c r="H1876" i="53"/>
  <c r="H1877" i="53"/>
  <c r="H1878" i="53"/>
  <c r="H1879" i="53"/>
  <c r="H1880" i="53"/>
  <c r="H1881" i="53"/>
  <c r="H1882" i="53"/>
  <c r="H1883" i="53"/>
  <c r="H1884" i="53"/>
  <c r="H1885" i="53"/>
  <c r="H1886" i="53"/>
  <c r="H1887" i="53"/>
  <c r="H1888" i="53"/>
  <c r="H1889" i="53"/>
  <c r="H1890" i="53"/>
  <c r="H1891" i="53"/>
  <c r="H1892" i="53"/>
  <c r="H1893" i="53"/>
  <c r="H1894" i="53"/>
  <c r="H1895" i="53"/>
  <c r="H1896" i="53"/>
  <c r="H1897" i="53"/>
  <c r="H1898" i="53"/>
  <c r="H1899" i="53"/>
  <c r="H1900" i="53"/>
  <c r="H1901" i="53"/>
  <c r="H1902" i="53"/>
  <c r="H1903" i="53"/>
  <c r="H1904" i="53"/>
  <c r="H1905" i="53"/>
  <c r="H1906" i="53"/>
  <c r="H1907" i="53"/>
  <c r="H1908" i="53"/>
  <c r="H1909" i="53"/>
  <c r="H1910" i="53"/>
  <c r="H1911" i="53"/>
  <c r="H1912" i="53"/>
  <c r="H1913" i="53"/>
  <c r="H1914" i="53"/>
  <c r="H1915" i="53"/>
  <c r="H1916" i="53"/>
  <c r="H1917" i="53"/>
  <c r="H1918" i="53"/>
  <c r="H1919" i="53"/>
  <c r="H1920" i="53"/>
  <c r="H1921" i="53"/>
  <c r="H1922" i="53"/>
  <c r="H1923" i="53"/>
  <c r="H1924" i="53"/>
  <c r="H1925" i="53"/>
  <c r="H1926" i="53"/>
  <c r="H1927" i="53"/>
  <c r="H1928" i="53"/>
  <c r="H1929" i="53"/>
  <c r="H1930" i="53"/>
  <c r="H1931" i="53"/>
  <c r="H1932" i="53"/>
  <c r="H1933" i="53"/>
  <c r="H1934" i="53"/>
  <c r="H1935" i="53"/>
  <c r="H1936" i="53"/>
  <c r="H1937" i="53"/>
  <c r="H1938" i="53"/>
  <c r="H1939" i="53"/>
  <c r="H1940" i="53"/>
  <c r="H1941" i="53"/>
  <c r="H1942" i="53"/>
  <c r="H1943" i="53"/>
  <c r="H1944" i="53"/>
  <c r="H1945" i="53"/>
  <c r="H1946" i="53"/>
  <c r="H1947" i="53"/>
  <c r="H1948" i="53"/>
  <c r="H1949" i="53"/>
  <c r="H1950" i="53"/>
  <c r="H1951" i="53"/>
  <c r="H1952" i="53"/>
  <c r="H1953" i="53"/>
  <c r="H1954" i="53"/>
  <c r="H1955" i="53"/>
  <c r="H1956" i="53"/>
  <c r="H1957" i="53"/>
  <c r="H1958" i="53"/>
  <c r="H1959" i="53"/>
  <c r="H1960" i="53"/>
  <c r="H1961" i="53"/>
  <c r="H1962" i="53"/>
  <c r="H1963" i="53"/>
  <c r="H1964" i="53"/>
  <c r="H1965" i="53"/>
  <c r="H1966" i="53"/>
  <c r="H1967" i="53"/>
  <c r="H1968" i="53"/>
  <c r="H1969" i="53"/>
  <c r="H1970" i="53"/>
  <c r="H1971" i="53"/>
  <c r="H1972" i="53"/>
  <c r="H1973" i="53"/>
  <c r="H1974" i="53"/>
  <c r="H1975" i="53"/>
  <c r="H1976" i="53"/>
  <c r="H1977" i="53"/>
  <c r="H1978" i="53"/>
  <c r="H1979" i="53"/>
  <c r="H1980" i="53"/>
  <c r="H1981" i="53"/>
  <c r="H1982" i="53"/>
  <c r="H1983" i="53"/>
  <c r="H1984" i="53"/>
  <c r="H1985" i="53"/>
  <c r="H1986" i="53"/>
  <c r="H1987" i="53"/>
  <c r="H1988" i="53"/>
  <c r="H1989" i="53"/>
  <c r="H1990" i="53"/>
  <c r="H1991" i="53"/>
  <c r="H1992" i="53"/>
  <c r="H1993" i="53"/>
  <c r="H1994" i="53"/>
  <c r="H1995" i="53"/>
  <c r="H1996" i="53"/>
  <c r="H1997" i="53"/>
  <c r="H1998" i="53"/>
  <c r="H1999" i="53"/>
  <c r="H2000" i="53"/>
  <c r="H2001" i="53"/>
  <c r="H2002" i="53"/>
  <c r="H2003" i="53"/>
  <c r="H2004" i="53"/>
  <c r="H2005" i="53"/>
  <c r="H2006" i="53"/>
  <c r="H2007" i="53"/>
  <c r="H2008" i="53"/>
  <c r="H2009" i="53"/>
  <c r="H2010" i="53"/>
  <c r="H2011" i="53"/>
  <c r="H2012" i="53"/>
  <c r="H2013" i="53"/>
  <c r="H2014" i="53"/>
  <c r="H2015" i="53"/>
  <c r="H2016" i="53"/>
  <c r="H2017" i="53"/>
  <c r="H2018" i="53"/>
  <c r="H2019" i="53"/>
  <c r="H2020" i="53"/>
  <c r="H2021" i="53"/>
  <c r="H2022" i="53"/>
  <c r="H2023" i="53"/>
  <c r="H2024" i="53"/>
  <c r="H2025" i="53"/>
  <c r="H2026" i="53"/>
  <c r="H2027" i="53"/>
  <c r="H2028" i="53"/>
  <c r="H2029" i="53"/>
  <c r="H2030" i="53"/>
  <c r="H2031" i="53"/>
  <c r="H2032" i="53"/>
  <c r="H2033" i="53"/>
  <c r="H2034" i="53"/>
  <c r="H2035" i="53"/>
  <c r="H2036" i="53"/>
  <c r="H2037" i="53"/>
  <c r="H2038" i="53"/>
  <c r="H2039" i="53"/>
  <c r="H2040" i="53"/>
  <c r="H2041" i="53"/>
  <c r="H2042" i="53"/>
  <c r="H2043" i="53"/>
  <c r="H2044" i="53"/>
  <c r="H2045" i="53"/>
  <c r="H2046" i="53"/>
  <c r="H2047" i="53"/>
  <c r="H2048" i="53"/>
  <c r="H2049" i="53"/>
  <c r="H2050" i="53"/>
  <c r="H2051" i="53"/>
  <c r="H2052" i="53"/>
  <c r="H2053" i="53"/>
  <c r="H2054" i="53"/>
  <c r="H2055" i="53"/>
  <c r="H2056" i="53"/>
  <c r="H2057" i="53"/>
  <c r="H2058" i="53"/>
  <c r="H2059" i="53"/>
  <c r="H2060" i="53"/>
  <c r="H2061" i="53"/>
  <c r="H2062" i="53"/>
  <c r="H2063" i="53"/>
  <c r="H2064" i="53"/>
  <c r="H2065" i="53"/>
  <c r="H2066" i="53"/>
  <c r="H2067" i="53"/>
  <c r="H2068" i="53"/>
  <c r="H2069" i="53"/>
  <c r="H2070" i="53"/>
  <c r="H2071" i="53"/>
  <c r="H2072" i="53"/>
  <c r="H2073" i="53"/>
  <c r="H2074" i="53"/>
  <c r="H2075" i="53"/>
  <c r="H2076" i="53"/>
  <c r="H2077" i="53"/>
  <c r="H2078" i="53"/>
  <c r="H2079" i="53"/>
  <c r="H2080" i="53"/>
  <c r="H2081" i="53"/>
  <c r="H2082" i="53"/>
  <c r="H2083" i="53"/>
  <c r="H2084" i="53"/>
  <c r="H2085" i="53"/>
  <c r="H2086" i="53"/>
  <c r="H2087" i="53"/>
  <c r="H2088" i="53"/>
  <c r="H2089" i="53"/>
  <c r="H2090" i="53"/>
  <c r="H2091" i="53"/>
  <c r="H2092" i="53"/>
  <c r="H2093" i="53"/>
  <c r="H2094" i="53"/>
  <c r="H2095" i="53"/>
  <c r="H2096" i="53"/>
  <c r="H2097" i="53"/>
  <c r="H2098" i="53"/>
  <c r="H2099" i="53"/>
  <c r="H2100" i="53"/>
  <c r="H2101" i="53"/>
  <c r="H2102" i="53"/>
  <c r="H2103" i="53"/>
  <c r="H2104" i="53"/>
  <c r="H2105" i="53"/>
  <c r="H2106" i="53"/>
  <c r="H2107" i="53"/>
  <c r="H2108" i="53"/>
  <c r="H2109" i="53"/>
  <c r="H2110" i="53"/>
  <c r="H2111" i="53"/>
  <c r="H2112" i="53"/>
  <c r="H2113" i="53"/>
  <c r="H2114" i="53"/>
  <c r="H2115" i="53"/>
  <c r="H2116" i="53"/>
  <c r="H2117" i="53"/>
  <c r="H2118" i="53"/>
  <c r="H2119" i="53"/>
  <c r="H2120" i="53"/>
  <c r="H2121" i="53"/>
  <c r="H2122" i="53"/>
  <c r="H2123" i="53"/>
  <c r="H2124" i="53"/>
  <c r="H2125" i="53"/>
  <c r="H2126" i="53"/>
  <c r="H2127" i="53"/>
  <c r="H2128" i="53"/>
  <c r="H2129" i="53"/>
  <c r="H2130" i="53"/>
  <c r="H2131" i="53"/>
  <c r="H2132" i="53"/>
  <c r="H2133" i="53"/>
  <c r="H2134" i="53"/>
  <c r="H2135" i="53"/>
  <c r="H2136" i="53"/>
  <c r="H2137" i="53"/>
  <c r="H2138" i="53"/>
  <c r="H2139" i="53"/>
  <c r="H2140" i="53"/>
  <c r="H2141" i="53"/>
  <c r="H2142" i="53"/>
  <c r="H2143" i="53"/>
  <c r="H2144" i="53"/>
  <c r="H2145" i="53"/>
  <c r="H2146" i="53"/>
  <c r="H2147" i="53"/>
  <c r="H2148" i="53"/>
  <c r="H2149" i="53"/>
  <c r="H2150" i="53"/>
  <c r="H2151" i="53"/>
  <c r="H2152" i="53"/>
  <c r="H2153" i="53"/>
  <c r="H2154" i="53"/>
  <c r="H2155" i="53"/>
  <c r="H2156" i="53"/>
  <c r="H2157" i="53"/>
  <c r="H2158" i="53"/>
  <c r="H2159" i="53"/>
  <c r="H2160" i="53"/>
  <c r="H2161" i="53"/>
  <c r="H2162" i="53"/>
  <c r="H2163" i="53"/>
  <c r="H2164" i="53"/>
  <c r="H2165" i="53"/>
  <c r="H2166" i="53"/>
  <c r="H2167" i="53"/>
  <c r="H2168" i="53"/>
  <c r="H2169" i="53"/>
  <c r="H2170" i="53"/>
  <c r="H2171" i="53"/>
  <c r="H2172" i="53"/>
  <c r="H2173" i="53"/>
  <c r="H2174" i="53"/>
  <c r="H2175" i="53"/>
  <c r="H2176" i="53"/>
  <c r="H2177" i="53"/>
  <c r="H2178" i="53"/>
  <c r="H2179" i="53"/>
  <c r="H2180" i="53"/>
  <c r="H2181" i="53"/>
  <c r="H2182" i="53"/>
  <c r="H2183" i="53"/>
  <c r="H2184" i="53"/>
  <c r="H2185" i="53"/>
  <c r="H2186" i="53"/>
  <c r="H2187" i="53"/>
  <c r="H2188" i="53"/>
  <c r="H2189" i="53"/>
  <c r="H2190" i="53"/>
  <c r="H2191" i="53"/>
  <c r="H2192" i="53"/>
  <c r="H2193" i="53"/>
  <c r="H2194" i="53"/>
  <c r="H2195" i="53"/>
  <c r="H2196" i="53"/>
  <c r="H2197" i="53"/>
  <c r="H2198" i="53"/>
  <c r="H2199" i="53"/>
  <c r="H2200" i="53"/>
  <c r="H2201" i="53"/>
  <c r="H2202" i="53"/>
  <c r="H2203" i="53"/>
  <c r="H2204" i="53"/>
  <c r="H2205" i="53"/>
  <c r="H2206" i="53"/>
  <c r="H2207" i="53"/>
  <c r="H2208" i="53"/>
  <c r="H2209" i="53"/>
  <c r="H2210" i="53"/>
  <c r="H2211" i="53"/>
  <c r="H2212" i="53"/>
  <c r="H2213" i="53"/>
  <c r="H2214" i="53"/>
  <c r="H2215" i="53"/>
  <c r="H2216" i="53"/>
  <c r="H2217" i="53"/>
  <c r="H2218" i="53"/>
  <c r="H2219" i="53"/>
  <c r="H2220" i="53"/>
  <c r="H2221" i="53"/>
  <c r="H2222" i="53"/>
  <c r="H2223" i="53"/>
  <c r="H2224" i="53"/>
  <c r="H2225" i="53"/>
  <c r="H2226" i="53"/>
  <c r="H2227" i="53"/>
  <c r="H2228" i="53"/>
  <c r="H2229" i="53"/>
  <c r="H2230" i="53"/>
  <c r="H2231" i="53"/>
  <c r="H2232" i="53"/>
  <c r="H2233" i="53"/>
  <c r="H2234" i="53"/>
  <c r="H2235" i="53"/>
  <c r="H2236" i="53"/>
  <c r="H2237" i="53"/>
  <c r="H2238" i="53"/>
  <c r="H2239" i="53"/>
  <c r="H2240" i="53"/>
  <c r="H2241" i="53"/>
  <c r="H2242" i="53"/>
  <c r="H2243" i="53"/>
  <c r="H2244" i="53"/>
  <c r="H2245" i="53"/>
  <c r="H2246" i="53"/>
  <c r="H2247" i="53"/>
  <c r="H2248" i="53"/>
  <c r="H2249" i="53"/>
  <c r="H2250" i="53"/>
  <c r="H2251" i="53"/>
  <c r="H2252" i="53"/>
  <c r="H2253" i="53"/>
  <c r="H2254" i="53"/>
  <c r="H2255" i="53"/>
  <c r="H2256" i="53"/>
  <c r="H2257" i="53"/>
  <c r="H2258" i="53"/>
  <c r="H2259" i="53"/>
  <c r="H2260" i="53"/>
  <c r="H2261" i="53"/>
  <c r="H2262" i="53"/>
  <c r="H2263" i="53"/>
  <c r="H2264" i="53"/>
  <c r="H2265" i="53"/>
  <c r="H2266" i="53"/>
  <c r="H2267" i="53"/>
  <c r="H2268" i="53"/>
  <c r="H2269" i="53"/>
  <c r="H2270" i="53"/>
  <c r="H2271" i="53"/>
  <c r="H2272" i="53"/>
  <c r="H2273" i="53"/>
  <c r="H2274" i="53"/>
  <c r="H2275" i="53"/>
  <c r="H2276" i="53"/>
  <c r="H2277" i="53"/>
  <c r="H2278" i="53"/>
  <c r="H2279" i="53"/>
  <c r="H2280" i="53"/>
  <c r="H2281" i="53"/>
  <c r="H2282" i="53"/>
  <c r="H2283" i="53"/>
  <c r="H2284" i="53"/>
  <c r="H2285" i="53"/>
  <c r="H2286" i="53"/>
  <c r="H2287" i="53"/>
  <c r="H2288" i="53"/>
  <c r="H2289" i="53"/>
  <c r="H2290" i="53"/>
  <c r="H2291" i="53"/>
  <c r="H2292" i="53"/>
  <c r="H2293" i="53"/>
  <c r="H2294" i="53"/>
  <c r="H2295" i="53"/>
  <c r="H2296" i="53"/>
  <c r="H2297" i="53"/>
  <c r="H2298" i="53"/>
  <c r="H2299" i="53"/>
  <c r="H2300" i="53"/>
  <c r="H2301" i="53"/>
  <c r="H2302" i="53"/>
  <c r="H2303" i="53"/>
  <c r="H2304" i="53"/>
  <c r="H2305" i="53"/>
  <c r="H2306" i="53"/>
  <c r="H2307" i="53"/>
  <c r="H2308" i="53"/>
  <c r="H2309" i="53"/>
  <c r="H2310" i="53"/>
  <c r="H2311" i="53"/>
  <c r="H2312" i="53"/>
  <c r="H2313" i="53"/>
  <c r="H2314" i="53"/>
  <c r="H2315" i="53"/>
  <c r="H2316" i="53"/>
  <c r="H2317" i="53"/>
  <c r="H2318" i="53"/>
  <c r="H2319" i="53"/>
  <c r="H2320" i="53"/>
  <c r="H2321" i="53"/>
  <c r="H2322" i="53"/>
  <c r="H2323" i="53"/>
  <c r="H2324" i="53"/>
  <c r="H2325" i="53"/>
  <c r="H2326" i="53"/>
  <c r="H2327" i="53"/>
  <c r="H2328" i="53"/>
  <c r="H2329" i="53"/>
  <c r="H2330" i="53"/>
  <c r="H2331" i="53"/>
  <c r="H2332" i="53"/>
  <c r="H2333" i="53"/>
  <c r="H2334" i="53"/>
  <c r="H2335" i="53"/>
  <c r="H2336" i="53"/>
  <c r="H2337" i="53"/>
  <c r="H2338" i="53"/>
  <c r="H2339" i="53"/>
  <c r="H2340" i="53"/>
  <c r="H2341" i="53"/>
  <c r="H2342" i="53"/>
  <c r="H2343" i="53"/>
  <c r="H2344" i="53"/>
  <c r="H2345" i="53"/>
  <c r="H2346" i="53"/>
  <c r="H2347" i="53"/>
  <c r="H2348" i="53"/>
  <c r="H2349" i="53"/>
  <c r="H2350" i="53"/>
  <c r="H2351" i="53"/>
  <c r="H2352" i="53"/>
  <c r="H2353" i="53"/>
  <c r="H2354" i="53"/>
  <c r="H2355" i="53"/>
  <c r="H2356" i="53"/>
  <c r="H2357" i="53"/>
  <c r="H2358" i="53"/>
  <c r="H2359" i="53"/>
  <c r="H2360" i="53"/>
  <c r="H2361" i="53"/>
  <c r="H2362" i="53"/>
  <c r="H2363" i="53"/>
  <c r="H2364" i="53"/>
  <c r="H2365" i="53"/>
  <c r="H2366" i="53"/>
  <c r="H2367" i="53"/>
  <c r="H2368" i="53"/>
  <c r="H2369" i="53"/>
  <c r="H2370" i="53"/>
  <c r="H2371" i="53"/>
  <c r="H2372" i="53"/>
  <c r="H2373" i="53"/>
  <c r="H2374" i="53"/>
  <c r="H2375" i="53"/>
  <c r="H2376" i="53"/>
  <c r="H2377" i="53"/>
  <c r="H2378" i="53"/>
  <c r="H2379" i="53"/>
  <c r="H2380" i="53"/>
  <c r="H2381" i="53"/>
  <c r="H2382" i="53"/>
  <c r="H2383" i="53"/>
  <c r="H2384" i="53"/>
  <c r="H2385" i="53"/>
  <c r="H2386" i="53"/>
  <c r="H2387" i="53"/>
  <c r="H2388" i="53"/>
  <c r="H2389" i="53"/>
  <c r="H2390" i="53"/>
  <c r="H2391" i="53"/>
  <c r="H2392" i="53"/>
  <c r="H2393" i="53"/>
  <c r="H2394" i="53"/>
  <c r="H2395" i="53"/>
  <c r="H2396" i="53"/>
  <c r="H2397" i="53"/>
  <c r="H2398" i="53"/>
  <c r="H2399" i="53"/>
  <c r="H2400" i="53"/>
  <c r="H2401" i="53"/>
  <c r="H2402" i="53"/>
  <c r="H2403" i="53"/>
  <c r="H2404" i="53"/>
  <c r="H2405" i="53"/>
  <c r="H2406" i="53"/>
  <c r="H2407" i="53"/>
  <c r="H2408" i="53"/>
  <c r="H2409" i="53"/>
  <c r="H2410" i="53"/>
  <c r="H2411" i="53"/>
  <c r="H2412" i="53"/>
  <c r="H2413" i="53"/>
  <c r="H2414" i="53"/>
  <c r="H2415" i="53"/>
  <c r="H2416" i="53"/>
  <c r="H2417" i="53"/>
  <c r="H2418" i="53"/>
  <c r="H2419" i="53"/>
  <c r="H2420" i="53"/>
  <c r="H2421" i="53"/>
  <c r="H2422" i="53"/>
  <c r="H2423" i="53"/>
  <c r="H2424" i="53"/>
  <c r="H2425" i="53"/>
  <c r="H2426" i="53"/>
  <c r="H2427" i="53"/>
  <c r="H2428" i="53"/>
  <c r="H2429" i="53"/>
  <c r="H2430" i="53"/>
  <c r="H2431" i="53"/>
  <c r="H2432" i="53"/>
  <c r="H2433" i="53"/>
  <c r="H2434" i="53"/>
  <c r="H2435" i="53"/>
  <c r="H2436" i="53"/>
  <c r="H2437" i="53"/>
  <c r="H2438" i="53"/>
  <c r="H2439" i="53"/>
  <c r="H2440" i="53"/>
  <c r="H2441" i="53"/>
  <c r="H2442" i="53"/>
  <c r="H2443" i="53"/>
  <c r="H2444" i="53"/>
  <c r="H2445" i="53"/>
  <c r="H2446" i="53"/>
  <c r="H2447" i="53"/>
  <c r="H2448" i="53"/>
  <c r="H2449" i="53"/>
  <c r="H2450" i="53"/>
  <c r="H2451" i="53"/>
  <c r="H2452" i="53"/>
  <c r="H2453" i="53"/>
  <c r="H2454" i="53"/>
  <c r="H2455" i="53"/>
  <c r="H2456" i="53"/>
  <c r="H2457" i="53"/>
  <c r="H2458" i="53"/>
  <c r="H2459" i="53"/>
  <c r="H2460" i="53"/>
  <c r="H2461" i="53"/>
  <c r="H2462" i="53"/>
  <c r="H2463" i="53"/>
  <c r="H2464" i="53"/>
  <c r="H2465" i="53"/>
  <c r="H2466" i="53"/>
  <c r="H2467" i="53"/>
  <c r="H2468" i="53"/>
  <c r="H2469" i="53"/>
  <c r="H2470" i="53"/>
  <c r="H2471" i="53"/>
  <c r="H2472" i="53"/>
  <c r="H2473" i="53"/>
  <c r="H2474" i="53"/>
  <c r="H2475" i="53"/>
  <c r="H2476" i="53"/>
  <c r="H2477" i="53"/>
  <c r="H2478" i="53"/>
  <c r="H2479" i="53"/>
  <c r="H2480" i="53"/>
  <c r="H2481" i="53"/>
  <c r="H2482" i="53"/>
  <c r="H2483" i="53"/>
  <c r="H2484" i="53"/>
  <c r="H2485" i="53"/>
  <c r="H2486" i="53"/>
  <c r="H2487" i="53"/>
  <c r="H2488" i="53"/>
  <c r="H2489" i="53"/>
  <c r="H2490" i="53"/>
  <c r="H2491" i="53"/>
  <c r="H2492" i="53"/>
  <c r="H2493" i="53"/>
  <c r="H2494" i="53"/>
  <c r="H2495" i="53"/>
  <c r="H2496" i="53"/>
  <c r="H2497" i="53"/>
  <c r="H2498" i="53"/>
  <c r="H2499" i="53"/>
  <c r="H2500" i="53"/>
  <c r="H2501" i="53"/>
  <c r="H2502" i="53"/>
  <c r="H2503" i="53"/>
  <c r="H2504" i="53"/>
  <c r="H2505" i="53"/>
  <c r="H2506" i="53"/>
  <c r="H2507" i="53"/>
  <c r="H2508" i="53"/>
  <c r="H2509" i="53"/>
  <c r="H2510" i="53"/>
  <c r="H2511" i="53"/>
  <c r="H2512" i="53"/>
  <c r="H2513" i="53"/>
  <c r="H2514" i="53"/>
  <c r="H2515" i="53"/>
  <c r="H2516" i="53"/>
  <c r="H2517" i="53"/>
  <c r="H2518" i="53"/>
  <c r="H2519" i="53"/>
  <c r="H2520" i="53"/>
  <c r="H2521" i="53"/>
  <c r="H2522" i="53"/>
  <c r="H2523" i="53"/>
  <c r="H2524" i="53"/>
  <c r="H2525" i="53"/>
  <c r="H2526" i="53"/>
  <c r="H2527" i="53"/>
  <c r="H2528" i="53"/>
  <c r="H2529" i="53"/>
  <c r="H2530" i="53"/>
  <c r="H2531" i="53"/>
  <c r="H2532" i="53"/>
  <c r="H2533" i="53"/>
  <c r="H2534" i="53"/>
  <c r="H2535" i="53"/>
  <c r="H2536" i="53"/>
  <c r="H2537" i="53"/>
  <c r="H2538" i="53"/>
  <c r="H2539" i="53"/>
  <c r="H2540" i="53"/>
  <c r="H2541" i="53"/>
  <c r="H2542" i="53"/>
  <c r="H2543" i="53"/>
  <c r="H2544" i="53"/>
  <c r="H2545" i="53"/>
  <c r="H2546" i="53"/>
  <c r="H2547" i="53"/>
  <c r="H2548" i="53"/>
  <c r="H2549" i="53"/>
  <c r="H2550" i="53"/>
  <c r="H2551" i="53"/>
  <c r="H2552" i="53"/>
  <c r="H2553" i="53"/>
  <c r="H2554" i="53"/>
  <c r="H2555" i="53"/>
  <c r="H2556" i="53"/>
  <c r="H2557" i="53"/>
  <c r="H2558" i="53"/>
  <c r="H2559" i="53"/>
  <c r="H2560" i="53"/>
  <c r="H2561" i="53"/>
  <c r="H2562" i="53"/>
  <c r="H2563" i="53"/>
  <c r="H2564" i="53"/>
  <c r="H2565" i="53"/>
  <c r="H2566" i="53"/>
  <c r="H2567" i="53"/>
  <c r="H2568" i="53"/>
  <c r="H2569" i="53"/>
  <c r="H2570" i="53"/>
  <c r="H2571" i="53"/>
  <c r="H2572" i="53"/>
  <c r="H2573" i="53"/>
  <c r="H2574" i="53"/>
  <c r="H2575" i="53"/>
  <c r="H2576" i="53"/>
  <c r="H2577" i="53"/>
  <c r="H2578" i="53"/>
  <c r="H2579" i="53"/>
  <c r="H2580" i="53"/>
  <c r="H2581" i="53"/>
  <c r="H2582" i="53"/>
  <c r="H2583" i="53"/>
  <c r="H2584" i="53"/>
  <c r="H2585" i="53"/>
  <c r="H2586" i="53"/>
  <c r="H2587" i="53"/>
  <c r="H2588" i="53"/>
  <c r="H2589" i="53"/>
  <c r="H2590" i="53"/>
  <c r="H2591" i="53"/>
  <c r="H2592" i="53"/>
  <c r="H2593" i="53"/>
  <c r="H2594" i="53"/>
  <c r="H2595" i="53"/>
  <c r="H2596" i="53"/>
  <c r="H2597" i="53"/>
  <c r="H2598" i="53"/>
  <c r="H2599" i="53"/>
  <c r="H2600" i="53"/>
  <c r="H2601" i="53"/>
  <c r="H2602" i="53"/>
  <c r="H2603" i="53"/>
  <c r="H2604" i="53"/>
  <c r="H2605" i="53"/>
  <c r="H2606" i="53"/>
  <c r="H2607" i="53"/>
  <c r="H2608" i="53"/>
  <c r="H2609" i="53"/>
  <c r="H2610" i="53"/>
  <c r="H2611" i="53"/>
  <c r="H2612" i="53"/>
  <c r="H2613" i="53"/>
  <c r="H2614" i="53"/>
  <c r="H2615" i="53"/>
  <c r="H2616" i="53"/>
  <c r="H2617" i="53"/>
  <c r="H2618" i="53"/>
  <c r="H2619" i="53"/>
  <c r="H2620" i="53"/>
  <c r="H2621" i="53"/>
  <c r="H2622" i="53"/>
  <c r="H2623" i="53"/>
  <c r="H2624" i="53"/>
  <c r="H2625" i="53"/>
  <c r="H2626" i="53"/>
  <c r="H2627" i="53"/>
  <c r="H2628" i="53"/>
  <c r="H2629" i="53"/>
  <c r="H2630" i="53"/>
  <c r="H2631" i="53"/>
  <c r="H2632" i="53"/>
  <c r="H2633" i="53"/>
  <c r="H2634" i="53"/>
  <c r="H2635" i="53"/>
  <c r="H2636" i="53"/>
  <c r="H2637" i="53"/>
  <c r="H2638" i="53"/>
  <c r="H2639" i="53"/>
  <c r="H2640" i="53"/>
  <c r="H2641" i="53"/>
  <c r="H2642" i="53"/>
  <c r="H2643" i="53"/>
  <c r="H2644" i="53"/>
  <c r="H2645" i="53"/>
  <c r="H2646" i="53"/>
  <c r="H2647" i="53"/>
  <c r="H2648" i="53"/>
  <c r="H2649" i="53"/>
  <c r="H2650" i="53"/>
  <c r="H2651" i="53"/>
  <c r="H2652" i="53"/>
  <c r="H2653" i="53"/>
  <c r="H2654" i="53"/>
  <c r="H2655" i="53"/>
  <c r="H2656" i="53"/>
  <c r="H2657" i="53"/>
  <c r="H2658" i="53"/>
  <c r="H2659" i="53"/>
  <c r="H2660" i="53"/>
  <c r="H2661" i="53"/>
  <c r="H2662" i="53"/>
  <c r="H2663" i="53"/>
  <c r="H2664" i="53"/>
  <c r="H2665" i="53"/>
  <c r="H2666" i="53"/>
  <c r="H2667" i="53"/>
  <c r="H2668" i="53"/>
  <c r="H2669" i="53"/>
  <c r="H2670" i="53"/>
  <c r="H2671" i="53"/>
  <c r="H2672" i="53"/>
  <c r="H2673" i="53"/>
  <c r="H2674" i="53"/>
  <c r="H2675" i="53"/>
  <c r="H2676" i="53"/>
  <c r="H2677" i="53"/>
  <c r="H2678" i="53"/>
  <c r="H2679" i="53"/>
  <c r="H2680" i="53"/>
  <c r="H2681" i="53"/>
  <c r="H2682" i="53"/>
  <c r="H2683" i="53"/>
  <c r="H2684" i="53"/>
  <c r="H2685" i="53"/>
  <c r="H2686" i="53"/>
  <c r="H2687" i="53"/>
  <c r="H2688" i="53"/>
  <c r="H2689" i="53"/>
  <c r="H2690" i="53"/>
  <c r="H2691" i="53"/>
  <c r="H2692" i="53"/>
  <c r="H2693" i="53"/>
  <c r="H2694" i="53"/>
  <c r="H2695" i="53"/>
  <c r="H2696" i="53"/>
  <c r="H2697" i="53"/>
  <c r="H2698" i="53"/>
  <c r="H2699" i="53"/>
  <c r="H2700" i="53"/>
  <c r="H2701" i="53"/>
  <c r="H2702" i="53"/>
  <c r="H2703" i="53"/>
  <c r="H2704" i="53"/>
  <c r="H2705" i="53"/>
  <c r="H2706" i="53"/>
  <c r="H2707" i="53"/>
  <c r="H2708" i="53"/>
  <c r="H2709" i="53"/>
  <c r="H2710" i="53"/>
  <c r="H2711" i="53"/>
  <c r="H2712" i="53"/>
  <c r="H2713" i="53"/>
  <c r="H2714" i="53"/>
  <c r="H2715" i="53"/>
  <c r="H2716" i="53"/>
  <c r="H2717" i="53"/>
  <c r="H2718" i="53"/>
  <c r="H2719" i="53"/>
  <c r="H2720" i="53"/>
  <c r="H2721" i="53"/>
  <c r="H2722" i="53"/>
  <c r="H2723" i="53"/>
  <c r="H2724" i="53"/>
  <c r="H2725" i="53"/>
  <c r="H2726" i="53"/>
  <c r="H2727" i="53"/>
  <c r="H2728" i="53"/>
  <c r="H2729" i="53"/>
  <c r="H2730" i="53"/>
  <c r="H2731" i="53"/>
  <c r="H2732" i="53"/>
  <c r="H2733" i="53"/>
  <c r="H2734" i="53"/>
  <c r="H2735" i="53"/>
  <c r="H2736" i="53"/>
  <c r="H2737" i="53"/>
  <c r="H2738" i="53"/>
  <c r="H2739" i="53"/>
  <c r="H2740" i="53"/>
  <c r="H2741" i="53"/>
  <c r="H2742" i="53"/>
  <c r="H2743" i="53"/>
  <c r="H2744" i="53"/>
  <c r="H2745" i="53"/>
  <c r="H2746" i="53"/>
  <c r="H2747" i="53"/>
  <c r="H2748" i="53"/>
  <c r="H2749" i="53"/>
  <c r="H2750" i="53"/>
  <c r="H2751" i="53"/>
  <c r="H2752" i="53"/>
  <c r="H2753" i="53"/>
  <c r="H2754" i="53"/>
  <c r="H2755" i="53"/>
  <c r="H2756" i="53"/>
  <c r="H2757" i="53"/>
  <c r="H2758" i="53"/>
  <c r="H2759" i="53"/>
  <c r="H2760" i="53"/>
  <c r="H2761" i="53"/>
  <c r="H2762" i="53"/>
  <c r="H2763" i="53"/>
  <c r="H2764" i="53"/>
  <c r="H2765" i="53"/>
  <c r="H2766" i="53"/>
  <c r="H2767" i="53"/>
  <c r="H2768" i="53"/>
  <c r="H2769" i="53"/>
  <c r="H2770" i="53"/>
  <c r="H2771" i="53"/>
  <c r="H2772" i="53"/>
  <c r="H2773" i="53"/>
  <c r="H2774" i="53"/>
  <c r="H2775" i="53"/>
  <c r="H2776" i="53"/>
  <c r="H2777" i="53"/>
  <c r="H2778" i="53"/>
  <c r="H2779" i="53"/>
  <c r="H2780" i="53"/>
  <c r="H2781" i="53"/>
  <c r="H2782" i="53"/>
  <c r="H2783" i="53"/>
  <c r="H2784" i="53"/>
  <c r="H2785" i="53"/>
  <c r="H2786" i="53"/>
  <c r="H2787" i="53"/>
  <c r="H2788" i="53"/>
  <c r="H2789" i="53"/>
  <c r="H2790" i="53"/>
  <c r="H2791" i="53"/>
  <c r="H2792" i="53"/>
  <c r="H2793" i="53"/>
  <c r="H2794" i="53"/>
  <c r="H2795" i="53"/>
  <c r="H2796" i="53"/>
  <c r="H2797" i="53"/>
  <c r="H2798" i="53"/>
  <c r="H2799" i="53"/>
  <c r="H2800" i="53"/>
  <c r="H2801" i="53"/>
  <c r="H2802" i="53"/>
  <c r="H2803" i="53"/>
  <c r="H2804" i="53"/>
  <c r="H2805" i="53"/>
  <c r="H2806" i="53"/>
  <c r="H2807" i="53"/>
  <c r="H2808" i="53"/>
  <c r="H2809" i="53"/>
  <c r="H2810" i="53"/>
  <c r="H2811" i="53"/>
  <c r="H2812" i="53"/>
  <c r="H2813" i="53"/>
  <c r="H2814" i="53"/>
  <c r="H2815" i="53"/>
  <c r="H2816" i="53"/>
  <c r="H2817" i="53"/>
  <c r="H2818" i="53"/>
  <c r="H2819" i="53"/>
  <c r="H2820" i="53"/>
  <c r="H2821" i="53"/>
  <c r="H2822" i="53"/>
  <c r="H2823" i="53"/>
  <c r="H2824" i="53"/>
  <c r="H2825" i="53"/>
  <c r="H2826" i="53"/>
  <c r="H2827" i="53"/>
  <c r="H2828" i="53"/>
  <c r="H2829" i="53"/>
  <c r="H2830" i="53"/>
  <c r="H2831" i="53"/>
  <c r="H2832" i="53"/>
  <c r="H2833" i="53"/>
  <c r="H2834" i="53"/>
  <c r="H2835" i="53"/>
  <c r="H2836" i="53"/>
  <c r="H2837" i="53"/>
  <c r="H2838" i="53"/>
  <c r="H2839" i="53"/>
  <c r="H2840" i="53"/>
  <c r="H2841" i="53"/>
  <c r="H2842" i="53"/>
  <c r="H2843" i="53"/>
  <c r="H2844" i="53"/>
  <c r="H2845" i="53"/>
  <c r="H2846" i="53"/>
  <c r="H2847" i="53"/>
  <c r="H2848" i="53"/>
  <c r="H2849" i="53"/>
  <c r="H2850" i="53"/>
  <c r="H2851" i="53"/>
  <c r="H2852" i="53"/>
  <c r="H2853" i="53"/>
  <c r="H2854" i="53"/>
  <c r="H2855" i="53"/>
  <c r="H2856" i="53"/>
  <c r="H2857" i="53"/>
  <c r="H2858" i="53"/>
  <c r="H2859" i="53"/>
  <c r="H2860" i="53"/>
  <c r="H2861" i="53"/>
  <c r="H2862" i="53"/>
  <c r="H2863" i="53"/>
  <c r="H2864" i="53"/>
  <c r="H2865" i="53"/>
  <c r="H2866" i="53"/>
  <c r="H2867" i="53"/>
  <c r="H2868" i="53"/>
  <c r="H2869" i="53"/>
  <c r="H2870" i="53"/>
  <c r="H2871" i="53"/>
  <c r="H2872" i="53"/>
  <c r="H2873" i="53"/>
  <c r="H2874" i="53"/>
  <c r="H2875" i="53"/>
  <c r="H2876" i="53"/>
  <c r="H2877" i="53"/>
  <c r="H2878" i="53"/>
  <c r="H2879" i="53"/>
  <c r="H2880" i="53"/>
  <c r="H2881" i="53"/>
  <c r="H2882" i="53"/>
  <c r="H2883" i="53"/>
  <c r="H2884" i="53"/>
  <c r="H2885" i="53"/>
  <c r="H2886" i="53"/>
  <c r="H2887" i="53"/>
  <c r="H2888" i="53"/>
  <c r="H2889" i="53"/>
  <c r="H2890" i="53"/>
  <c r="H2891" i="53"/>
  <c r="H2892" i="53"/>
  <c r="H2893" i="53"/>
  <c r="H2894" i="53"/>
  <c r="H2895" i="53"/>
  <c r="H2896" i="53"/>
  <c r="H2897" i="53"/>
  <c r="H2898" i="53"/>
  <c r="H2899" i="53"/>
  <c r="H2900" i="53"/>
  <c r="H2901" i="53"/>
  <c r="H2902" i="53"/>
  <c r="H2903" i="53"/>
  <c r="H2904" i="53"/>
  <c r="H2905" i="53"/>
  <c r="H2906" i="53"/>
  <c r="H2907" i="53"/>
  <c r="H2908" i="53"/>
  <c r="H2909" i="53"/>
  <c r="H2910" i="53"/>
  <c r="H2911" i="53"/>
  <c r="H2912" i="53"/>
  <c r="H2913" i="53"/>
  <c r="H2914" i="53"/>
  <c r="H2915" i="53"/>
  <c r="H2916" i="53"/>
  <c r="H2917" i="53"/>
  <c r="H2918" i="53"/>
  <c r="H2919" i="53"/>
  <c r="H2920" i="53"/>
  <c r="H2921" i="53"/>
  <c r="H2922" i="53"/>
  <c r="H2923" i="53"/>
  <c r="H2924" i="53"/>
  <c r="H2925" i="53"/>
  <c r="H2926" i="53"/>
  <c r="H2927" i="53"/>
  <c r="H2928" i="53"/>
  <c r="H2929" i="53"/>
  <c r="H2930" i="53"/>
  <c r="H2931" i="53"/>
  <c r="H2932" i="53"/>
  <c r="H2933" i="53"/>
  <c r="H2934" i="53"/>
  <c r="H2935" i="53"/>
  <c r="H2936" i="53"/>
  <c r="H2937" i="53"/>
  <c r="H2938" i="53"/>
  <c r="H2939" i="53"/>
  <c r="H2940" i="53"/>
  <c r="H2941" i="53"/>
  <c r="H2942" i="53"/>
  <c r="H2943" i="53"/>
  <c r="H2944" i="53"/>
  <c r="H2945" i="53"/>
  <c r="H2946" i="53"/>
  <c r="H2947" i="53"/>
  <c r="H2948" i="53"/>
  <c r="H2949" i="53"/>
  <c r="H2950" i="53"/>
  <c r="H2951" i="53"/>
  <c r="H2952" i="53"/>
  <c r="H2953" i="53"/>
  <c r="H2954" i="53"/>
  <c r="H2955" i="53"/>
  <c r="H2956" i="53"/>
  <c r="H2957" i="53"/>
  <c r="H2958" i="53"/>
  <c r="H2959" i="53"/>
  <c r="H2960" i="53"/>
  <c r="H2961" i="53"/>
  <c r="H2962" i="53"/>
  <c r="H2963" i="53"/>
  <c r="H2964" i="53"/>
  <c r="H2965" i="53"/>
  <c r="H2966" i="53"/>
  <c r="H2967" i="53"/>
  <c r="H2968" i="53"/>
  <c r="H2969" i="53"/>
  <c r="H2970" i="53"/>
  <c r="H2971" i="53"/>
  <c r="H2972" i="53"/>
  <c r="H2973" i="53"/>
  <c r="H2974" i="53"/>
  <c r="H2975" i="53"/>
  <c r="H2976" i="53"/>
  <c r="H2977" i="53"/>
  <c r="H2978" i="53"/>
  <c r="H2979" i="53"/>
  <c r="H2980" i="53"/>
  <c r="H2981" i="53"/>
  <c r="H2982" i="53"/>
  <c r="H2983" i="53"/>
  <c r="H2984" i="53"/>
  <c r="H2985" i="53"/>
  <c r="H2986" i="53"/>
  <c r="H2987" i="53"/>
  <c r="H2988" i="53"/>
  <c r="H2989" i="53"/>
  <c r="H2990" i="53"/>
  <c r="H2991" i="53"/>
  <c r="H2992" i="53"/>
  <c r="H2993" i="53"/>
  <c r="H2994" i="53"/>
  <c r="H2995" i="53"/>
  <c r="H2996" i="53"/>
  <c r="H2997" i="53"/>
  <c r="H2998" i="53"/>
  <c r="H2999" i="53"/>
  <c r="H3000" i="53"/>
  <c r="H3001" i="53"/>
  <c r="H3002" i="53"/>
  <c r="H3003" i="53"/>
  <c r="H3004" i="53"/>
  <c r="H3005" i="53"/>
  <c r="H3006" i="53"/>
  <c r="H3007" i="53"/>
  <c r="H3008" i="53"/>
  <c r="H3009" i="53"/>
  <c r="H3010" i="53"/>
  <c r="H3011" i="53"/>
  <c r="H3012" i="53"/>
  <c r="H3013" i="53"/>
  <c r="H3014" i="53"/>
  <c r="H3015" i="53"/>
  <c r="H3016" i="53"/>
  <c r="H3017" i="53"/>
  <c r="H3018" i="53"/>
  <c r="H3019" i="53"/>
  <c r="H3020" i="53"/>
  <c r="H3021" i="53"/>
  <c r="H3022" i="53"/>
  <c r="H3023" i="53"/>
  <c r="H3024" i="53"/>
  <c r="H3025" i="53"/>
  <c r="H3026" i="53"/>
  <c r="H3027" i="53"/>
  <c r="H3028" i="53"/>
  <c r="H3029" i="53"/>
  <c r="H3030" i="53"/>
  <c r="H3031" i="53"/>
  <c r="H3032" i="53"/>
  <c r="H3033" i="53"/>
  <c r="H3034" i="53"/>
  <c r="H3035" i="53"/>
  <c r="H3036" i="53"/>
  <c r="H3037" i="53"/>
  <c r="H3038" i="53"/>
  <c r="H3039" i="53"/>
  <c r="H3040" i="53"/>
  <c r="H3041" i="53"/>
  <c r="H3042" i="53"/>
  <c r="H3043" i="53"/>
  <c r="H3044" i="53"/>
  <c r="H3045" i="53"/>
  <c r="H3046" i="53"/>
  <c r="H3047" i="53"/>
  <c r="H3048" i="53"/>
  <c r="H3049" i="53"/>
  <c r="H3050" i="53"/>
  <c r="H3051" i="53"/>
  <c r="H3052" i="53"/>
  <c r="H3053" i="53"/>
  <c r="H3054" i="53"/>
  <c r="H3055" i="53"/>
  <c r="H3056" i="53"/>
  <c r="H3057" i="53"/>
  <c r="H3058" i="53"/>
  <c r="H3059" i="53"/>
  <c r="H3060" i="53"/>
  <c r="H3061" i="53"/>
  <c r="H3062" i="53"/>
  <c r="H3063" i="53"/>
  <c r="H3064" i="53"/>
  <c r="H3065" i="53"/>
  <c r="H3066" i="53"/>
  <c r="H3067" i="53"/>
  <c r="H3068" i="53"/>
  <c r="H3069" i="53"/>
  <c r="H3070" i="53"/>
  <c r="H3071" i="53"/>
  <c r="H3072" i="53"/>
  <c r="H3073" i="53"/>
  <c r="H3074" i="53"/>
  <c r="H3075" i="53"/>
  <c r="H3076" i="53"/>
  <c r="H3077" i="53"/>
  <c r="H3078" i="53"/>
  <c r="H3079" i="53"/>
  <c r="H3080" i="53"/>
  <c r="H3081" i="53"/>
  <c r="H3082" i="53"/>
  <c r="H3083" i="53"/>
  <c r="H3084" i="53"/>
  <c r="H3085" i="53"/>
  <c r="H3086" i="53"/>
  <c r="H3087" i="53"/>
  <c r="H3088" i="53"/>
  <c r="H3089" i="53"/>
  <c r="H3090" i="53"/>
  <c r="H3091" i="53"/>
  <c r="H3092" i="53"/>
  <c r="H3093" i="53"/>
  <c r="H3094" i="53"/>
  <c r="H3095" i="53"/>
  <c r="H3096" i="53"/>
  <c r="H3097" i="53"/>
  <c r="H3098" i="53"/>
  <c r="H3099" i="53"/>
  <c r="H3100" i="53"/>
  <c r="H3101" i="53"/>
  <c r="H3102" i="53"/>
  <c r="H3103" i="53"/>
  <c r="H3104" i="53"/>
  <c r="H3105" i="53"/>
  <c r="H3106" i="53"/>
  <c r="H3107" i="53"/>
  <c r="H3108" i="53"/>
  <c r="H3109" i="53"/>
  <c r="H3110" i="53"/>
  <c r="H3111" i="53"/>
  <c r="H3112" i="53"/>
  <c r="H3113" i="53"/>
  <c r="H3114" i="53"/>
  <c r="H3115" i="53"/>
  <c r="H3116" i="53"/>
  <c r="H3117" i="53"/>
  <c r="H3118" i="53"/>
  <c r="H3119" i="53"/>
  <c r="H3120" i="53"/>
  <c r="H3121" i="53"/>
  <c r="H3122" i="53"/>
  <c r="H3123" i="53"/>
  <c r="H3124" i="53"/>
  <c r="H3125" i="53"/>
  <c r="H3126" i="53"/>
  <c r="H3127" i="53"/>
  <c r="H3128" i="53"/>
  <c r="H3129" i="53"/>
  <c r="H3130" i="53"/>
  <c r="H3131" i="53"/>
  <c r="H3132" i="53"/>
  <c r="H3133" i="53"/>
  <c r="H3134" i="53"/>
  <c r="H3135" i="53"/>
  <c r="H3136" i="53"/>
  <c r="H3137" i="53"/>
  <c r="H3138" i="53"/>
  <c r="H3139" i="53"/>
  <c r="H3140" i="53"/>
  <c r="H3141" i="53"/>
  <c r="H3142" i="53"/>
  <c r="H3143" i="53"/>
  <c r="H3144" i="53"/>
  <c r="H3145" i="53"/>
  <c r="H3146" i="53"/>
  <c r="H3147" i="53"/>
  <c r="H3148" i="53"/>
  <c r="H3149" i="53"/>
  <c r="H3150" i="53"/>
  <c r="H3151" i="53"/>
  <c r="H3152" i="53"/>
  <c r="H3153" i="53"/>
  <c r="H3154" i="53"/>
  <c r="H3155" i="53"/>
  <c r="H3156" i="53"/>
  <c r="H3157" i="53"/>
  <c r="H3158" i="53"/>
  <c r="H3159" i="53"/>
  <c r="H3160" i="53"/>
  <c r="H3161" i="53"/>
  <c r="H3162" i="53"/>
  <c r="H3163" i="53"/>
  <c r="H3164" i="53"/>
  <c r="H3165" i="53"/>
  <c r="H3166" i="53"/>
  <c r="H3167" i="53"/>
  <c r="H3168" i="53"/>
  <c r="H3169" i="53"/>
  <c r="H3170" i="53"/>
  <c r="H3171" i="53"/>
  <c r="H3172" i="53"/>
  <c r="H3173" i="53"/>
  <c r="H3174" i="53"/>
  <c r="H3175" i="53"/>
  <c r="H3176" i="53"/>
  <c r="H3177" i="53"/>
  <c r="H3178" i="53"/>
  <c r="H3179" i="53"/>
  <c r="H3180" i="53"/>
  <c r="H3181" i="53"/>
  <c r="H3182" i="53"/>
  <c r="H3183" i="53"/>
  <c r="H3184" i="53"/>
  <c r="H3185" i="53"/>
  <c r="H3186" i="53"/>
  <c r="H3187" i="53"/>
  <c r="H3188" i="53"/>
  <c r="H3189" i="53"/>
  <c r="H3190" i="53"/>
  <c r="H3191" i="53"/>
  <c r="H3192" i="53"/>
  <c r="H3193" i="53"/>
  <c r="H3194" i="53"/>
  <c r="H3195" i="53"/>
  <c r="H3196" i="53"/>
  <c r="H3197" i="53"/>
  <c r="H3198" i="53"/>
  <c r="H3199" i="53"/>
  <c r="H3200" i="53"/>
  <c r="H3201" i="53"/>
  <c r="H3202" i="53"/>
  <c r="H3203" i="53"/>
  <c r="H3204" i="53"/>
  <c r="H3205" i="53"/>
  <c r="H3206" i="53"/>
  <c r="H3207" i="53"/>
  <c r="H3208" i="53"/>
  <c r="H3209" i="53"/>
  <c r="H3210" i="53"/>
  <c r="H3211" i="53"/>
  <c r="H3212" i="53"/>
  <c r="H3213" i="53"/>
  <c r="H3214" i="53"/>
  <c r="H3215" i="53"/>
  <c r="H3216" i="53"/>
  <c r="H3217" i="53"/>
  <c r="H3218" i="53"/>
  <c r="H3219" i="53"/>
  <c r="H3220" i="53"/>
  <c r="H3221" i="53"/>
  <c r="H3222" i="53"/>
  <c r="H3223" i="53"/>
  <c r="H3224" i="53"/>
  <c r="H3225" i="53"/>
  <c r="H3226" i="53"/>
  <c r="H3227" i="53"/>
  <c r="H3228" i="53"/>
  <c r="H3229" i="53"/>
  <c r="H3230" i="53"/>
  <c r="H3231" i="53"/>
  <c r="H3232" i="53"/>
  <c r="H3233" i="53"/>
  <c r="H3234" i="53"/>
  <c r="H3235" i="53"/>
  <c r="H3236" i="53"/>
  <c r="H3237" i="53"/>
  <c r="H3238" i="53"/>
  <c r="H3239" i="53"/>
  <c r="H3240" i="53"/>
  <c r="H3241" i="53"/>
  <c r="H3242" i="53"/>
  <c r="H3243" i="53"/>
  <c r="H3244" i="53"/>
  <c r="H3245" i="53"/>
  <c r="H3246" i="53"/>
  <c r="H3247" i="53"/>
  <c r="H3248" i="53"/>
  <c r="H3249" i="53"/>
  <c r="H3250" i="53"/>
  <c r="H3251" i="53"/>
  <c r="H3252" i="53"/>
  <c r="H3253" i="53"/>
  <c r="H3254" i="53"/>
  <c r="H3255" i="53"/>
  <c r="H3256" i="53"/>
  <c r="H3257" i="53"/>
  <c r="H3258" i="53"/>
  <c r="H3259" i="53"/>
  <c r="H3260" i="53"/>
  <c r="H3261" i="53"/>
  <c r="H3262" i="53"/>
  <c r="H3263" i="53"/>
  <c r="H3264" i="53"/>
  <c r="H3265" i="53"/>
  <c r="H3266" i="53"/>
  <c r="H3267" i="53"/>
  <c r="H3268" i="53"/>
  <c r="H3269" i="53"/>
  <c r="H3270" i="53"/>
  <c r="H3271" i="53"/>
  <c r="H3272" i="53"/>
  <c r="H3273" i="53"/>
  <c r="H3274" i="53"/>
  <c r="H3275" i="53"/>
  <c r="H3276" i="53"/>
  <c r="H3277" i="53"/>
  <c r="H3278" i="53"/>
  <c r="H3279" i="53"/>
  <c r="H3280" i="53"/>
  <c r="H3281" i="53"/>
  <c r="H3282" i="53"/>
  <c r="H3283" i="53"/>
  <c r="H3284" i="53"/>
  <c r="H3285" i="53"/>
  <c r="H3286" i="53"/>
  <c r="H3287" i="53"/>
  <c r="H3288" i="53"/>
  <c r="H3289" i="53"/>
  <c r="H3290" i="53"/>
  <c r="H3291" i="53"/>
  <c r="H3292" i="53"/>
  <c r="H3293" i="53"/>
  <c r="H3294" i="53"/>
  <c r="H3295" i="53"/>
  <c r="H3296" i="53"/>
  <c r="H3297" i="53"/>
  <c r="H3298" i="53"/>
  <c r="H3299" i="53"/>
  <c r="H3300" i="53"/>
  <c r="H3301" i="53"/>
  <c r="H3302" i="53"/>
  <c r="H3303" i="53"/>
  <c r="H3304" i="53"/>
  <c r="H3305" i="53"/>
  <c r="H3306" i="53"/>
  <c r="H3307" i="53"/>
  <c r="H3308" i="53"/>
  <c r="H3309" i="53"/>
  <c r="H3310" i="53"/>
  <c r="H3311" i="53"/>
  <c r="H3312" i="53"/>
  <c r="H3313" i="53"/>
  <c r="H3314" i="53"/>
  <c r="H3315" i="53"/>
  <c r="H3316" i="53"/>
  <c r="H3317" i="53"/>
  <c r="H3318" i="53"/>
  <c r="H3319" i="53"/>
  <c r="H3320" i="53"/>
  <c r="H3321" i="53"/>
  <c r="H3322" i="53"/>
  <c r="H3323" i="53"/>
  <c r="H3324" i="53"/>
  <c r="H3325" i="53"/>
  <c r="H3326" i="53"/>
  <c r="H3327" i="53"/>
  <c r="H3328" i="53"/>
  <c r="H3329" i="53"/>
  <c r="H3330" i="53"/>
  <c r="H3331" i="53"/>
  <c r="H3332" i="53"/>
  <c r="H3333" i="53"/>
  <c r="H3334" i="53"/>
  <c r="H3335" i="53"/>
  <c r="H3336" i="53"/>
  <c r="H3337" i="53"/>
  <c r="H3338" i="53"/>
  <c r="H3339" i="53"/>
  <c r="H3340" i="53"/>
  <c r="H3341" i="53"/>
  <c r="H3342" i="53"/>
  <c r="H3343" i="53"/>
  <c r="H3344" i="53"/>
  <c r="H3345" i="53"/>
  <c r="H3346" i="53"/>
  <c r="H3347" i="53"/>
  <c r="H3348" i="53"/>
  <c r="H3349" i="53"/>
  <c r="H3350" i="53"/>
  <c r="H3351" i="53"/>
  <c r="H3352" i="53"/>
  <c r="H3353" i="53"/>
  <c r="H3354" i="53"/>
  <c r="H3355" i="53"/>
  <c r="H3356" i="53"/>
  <c r="H3357" i="53"/>
  <c r="H3358" i="53"/>
  <c r="H3359" i="53"/>
  <c r="H3360" i="53"/>
  <c r="H3361" i="53"/>
  <c r="H3362" i="53"/>
  <c r="H3363" i="53"/>
  <c r="H3364" i="53"/>
  <c r="H3365" i="53"/>
  <c r="H3366" i="53"/>
  <c r="H3367" i="53"/>
  <c r="H3368" i="53"/>
  <c r="H3369" i="53"/>
  <c r="H3370" i="53"/>
  <c r="H3371" i="53"/>
  <c r="H3372" i="53"/>
  <c r="H3373" i="53"/>
  <c r="H3374" i="53"/>
  <c r="H3375" i="53"/>
  <c r="H3376" i="53"/>
  <c r="H3377" i="53"/>
  <c r="H3378" i="53"/>
  <c r="H3379" i="53"/>
  <c r="H3380" i="53"/>
  <c r="H3381" i="53"/>
  <c r="H3382" i="53"/>
  <c r="H3383" i="53"/>
  <c r="H3384" i="53"/>
  <c r="H3385" i="53"/>
  <c r="H3386" i="53"/>
  <c r="H3387" i="53"/>
  <c r="H3388" i="53"/>
  <c r="H3389" i="53"/>
  <c r="H3390" i="53"/>
  <c r="H3391" i="53"/>
  <c r="H3392" i="53"/>
  <c r="H3393" i="53"/>
  <c r="H3394" i="53"/>
  <c r="H3395" i="53"/>
  <c r="H3396" i="53"/>
  <c r="H3397" i="53"/>
  <c r="H3398" i="53"/>
  <c r="H3399" i="53"/>
  <c r="H3400" i="53"/>
  <c r="H3401" i="53"/>
  <c r="H3402" i="53"/>
  <c r="H3403" i="53"/>
  <c r="H3404" i="53"/>
  <c r="H3405" i="53"/>
  <c r="H3406" i="53"/>
  <c r="H3407" i="53"/>
  <c r="H3408" i="53"/>
  <c r="H3409" i="53"/>
  <c r="H3410" i="53"/>
  <c r="H3411" i="53"/>
  <c r="H3412" i="53"/>
  <c r="H3413" i="53"/>
  <c r="H3414" i="53"/>
  <c r="H3415" i="53"/>
  <c r="H3416" i="53"/>
  <c r="H3417" i="53"/>
  <c r="H3418" i="53"/>
  <c r="H3419" i="53"/>
  <c r="H3420" i="53"/>
  <c r="H3421" i="53"/>
  <c r="H3422" i="53"/>
  <c r="H3423" i="53"/>
  <c r="H3424" i="53"/>
  <c r="H3425" i="53"/>
  <c r="H3426" i="53"/>
  <c r="H3427" i="53"/>
  <c r="H3428" i="53"/>
  <c r="H3429" i="53"/>
  <c r="H3430" i="53"/>
  <c r="H3431" i="53"/>
  <c r="H3432" i="53"/>
  <c r="H3433" i="53"/>
  <c r="H3434" i="53"/>
  <c r="H3435" i="53"/>
  <c r="H3436" i="53"/>
  <c r="H3437" i="53"/>
  <c r="H3438" i="53"/>
  <c r="H3439" i="53"/>
  <c r="H3440" i="53"/>
  <c r="H3441" i="53"/>
  <c r="H3442" i="53"/>
  <c r="H3443" i="53"/>
  <c r="H3444" i="53"/>
  <c r="H3445" i="53"/>
  <c r="H3446" i="53"/>
  <c r="H3447" i="53"/>
  <c r="H3448" i="53"/>
  <c r="H3449" i="53"/>
  <c r="H3450" i="53"/>
  <c r="H3451" i="53"/>
  <c r="H3452" i="53"/>
  <c r="H3453" i="53"/>
  <c r="H3454" i="53"/>
  <c r="H3455" i="53"/>
  <c r="H3456" i="53"/>
  <c r="H3457" i="53"/>
  <c r="H3458" i="53"/>
  <c r="H3459" i="53"/>
  <c r="H3460" i="53"/>
  <c r="H3461" i="53"/>
  <c r="H3462" i="53"/>
  <c r="H3463" i="53"/>
  <c r="H3464" i="53"/>
  <c r="H3465" i="53"/>
  <c r="H3466" i="53"/>
  <c r="H3467" i="53"/>
  <c r="H3468" i="53"/>
  <c r="H3469" i="53"/>
  <c r="H3470" i="53"/>
  <c r="H3471" i="53"/>
  <c r="H3472" i="53"/>
  <c r="H3473" i="53"/>
  <c r="H3474" i="53"/>
  <c r="H3475" i="53"/>
  <c r="H3476" i="53"/>
  <c r="H3477" i="53"/>
  <c r="H3478" i="53"/>
  <c r="H3479" i="53"/>
  <c r="H3480" i="53"/>
  <c r="H3481" i="53"/>
  <c r="H3482" i="53"/>
  <c r="H3483" i="53"/>
  <c r="H3484" i="53"/>
  <c r="H3485" i="53"/>
  <c r="H3486" i="53"/>
  <c r="H3487" i="53"/>
  <c r="H3488" i="53"/>
  <c r="H3489" i="53"/>
  <c r="H3490" i="53"/>
  <c r="H3491" i="53"/>
  <c r="H3492" i="53"/>
  <c r="H3493" i="53"/>
  <c r="H3494" i="53"/>
  <c r="H3495" i="53"/>
  <c r="H3496" i="53"/>
  <c r="H3497" i="53"/>
  <c r="H3498" i="53"/>
  <c r="H3499" i="53"/>
  <c r="H3500" i="53"/>
  <c r="H3501" i="53"/>
  <c r="H3502" i="53"/>
  <c r="H3503" i="53"/>
  <c r="H3504" i="53"/>
  <c r="H3505" i="53"/>
  <c r="H3506" i="53"/>
  <c r="H3507" i="53"/>
  <c r="H3508" i="53"/>
  <c r="H3509" i="53"/>
  <c r="H3510" i="53"/>
  <c r="H3511" i="53"/>
  <c r="H3512" i="53"/>
  <c r="H3513" i="53"/>
  <c r="H3514" i="53"/>
  <c r="H3515" i="53"/>
  <c r="H3516" i="53"/>
  <c r="H3517" i="53"/>
  <c r="H3518" i="53"/>
  <c r="H3519" i="53"/>
  <c r="H3520" i="53"/>
  <c r="H3521" i="53"/>
  <c r="H3522" i="53"/>
  <c r="H3523" i="53"/>
  <c r="H3524" i="53"/>
  <c r="H3525" i="53"/>
  <c r="H3526" i="53"/>
  <c r="H3527" i="53"/>
  <c r="H3528" i="53"/>
  <c r="H3529" i="53"/>
  <c r="H3530" i="53"/>
  <c r="H3531" i="53"/>
  <c r="H3532" i="53"/>
  <c r="H3533" i="53"/>
  <c r="H3534" i="53"/>
  <c r="H3535" i="53"/>
  <c r="H3536" i="53"/>
  <c r="H3537" i="53"/>
  <c r="H3538" i="53"/>
  <c r="H3539" i="53"/>
  <c r="H3540" i="53"/>
  <c r="H3541" i="53"/>
  <c r="H3542" i="53"/>
  <c r="H3543" i="53"/>
  <c r="H3544" i="53"/>
  <c r="H3545" i="53"/>
  <c r="H3546" i="53"/>
  <c r="H3547" i="53"/>
  <c r="H3548" i="53"/>
  <c r="H3549" i="53"/>
  <c r="H3550" i="53"/>
  <c r="H3551" i="53"/>
  <c r="H3552" i="53"/>
  <c r="H3553" i="53"/>
  <c r="H3554" i="53"/>
  <c r="H3555" i="53"/>
  <c r="H3556" i="53"/>
  <c r="H3557" i="53"/>
  <c r="H3558" i="53"/>
  <c r="H3559" i="53"/>
  <c r="H3560" i="53"/>
  <c r="H3561" i="53"/>
  <c r="H3562" i="53"/>
  <c r="H3563" i="53"/>
  <c r="H3564" i="53"/>
  <c r="H3565" i="53"/>
  <c r="H3566" i="53"/>
  <c r="H3567" i="53"/>
  <c r="H3568" i="53"/>
  <c r="H3569" i="53"/>
  <c r="H3570" i="53"/>
  <c r="H3571" i="53"/>
  <c r="H3572" i="53"/>
  <c r="H3573" i="53"/>
  <c r="H3574" i="53"/>
  <c r="H3575" i="53"/>
  <c r="H3576" i="53"/>
  <c r="H3577" i="53"/>
  <c r="H3578" i="53"/>
  <c r="H3579" i="53"/>
  <c r="H3580" i="53"/>
  <c r="H3581" i="53"/>
  <c r="H3582" i="53"/>
  <c r="H3583" i="53"/>
  <c r="H3584" i="53"/>
  <c r="H3585" i="53"/>
  <c r="H3586" i="53"/>
  <c r="H3587" i="53"/>
  <c r="H3588" i="53"/>
  <c r="H3589" i="53"/>
  <c r="H3590" i="53"/>
  <c r="H3591" i="53"/>
  <c r="H3592" i="53"/>
  <c r="H3593" i="53"/>
  <c r="H3594" i="53"/>
  <c r="H3595" i="53"/>
  <c r="H3596" i="53"/>
  <c r="H3597" i="53"/>
  <c r="H3598" i="53"/>
  <c r="H3599" i="53"/>
  <c r="H3600" i="53"/>
  <c r="H3601" i="53"/>
  <c r="H3602" i="53"/>
  <c r="H3603" i="53"/>
  <c r="H3604" i="53"/>
  <c r="H3605" i="53"/>
  <c r="H3606" i="53"/>
  <c r="H3607" i="53"/>
  <c r="H3608" i="53"/>
  <c r="H3609" i="53"/>
  <c r="H3610" i="53"/>
  <c r="H3611" i="53"/>
  <c r="H3612" i="53"/>
  <c r="H3613" i="53"/>
  <c r="H3614" i="53"/>
  <c r="H3615" i="53"/>
  <c r="H3616" i="53"/>
  <c r="H3617" i="53"/>
  <c r="H3618" i="53"/>
  <c r="H3619" i="53"/>
  <c r="H3620" i="53"/>
  <c r="H3621" i="53"/>
  <c r="H3622" i="53"/>
  <c r="H3623" i="53"/>
  <c r="H3624" i="53"/>
  <c r="H3625" i="53"/>
  <c r="H3626" i="53"/>
  <c r="H3627" i="53"/>
  <c r="H3628" i="53"/>
  <c r="H3629" i="53"/>
  <c r="H3630" i="53"/>
  <c r="H3631" i="53"/>
  <c r="H3632" i="53"/>
  <c r="H3633" i="53"/>
  <c r="H3634" i="53"/>
  <c r="H3635" i="53"/>
  <c r="H3636" i="53"/>
  <c r="H3637" i="53"/>
  <c r="H3638" i="53"/>
  <c r="H3639" i="53"/>
  <c r="H3640" i="53"/>
  <c r="H3641" i="53"/>
  <c r="H3642" i="53"/>
  <c r="H3643" i="53"/>
  <c r="H3644" i="53"/>
  <c r="H3645" i="53"/>
  <c r="H3646" i="53"/>
  <c r="H3647" i="53"/>
  <c r="H3648" i="53"/>
  <c r="H3649" i="53"/>
  <c r="H3650" i="53"/>
  <c r="H3651" i="53"/>
  <c r="H3652" i="53"/>
  <c r="H3653" i="53"/>
  <c r="H3654" i="53"/>
  <c r="H3655" i="53"/>
  <c r="H3656" i="53"/>
  <c r="H3657" i="53"/>
  <c r="H3658" i="53"/>
  <c r="H3659" i="53"/>
  <c r="H3660" i="53"/>
  <c r="H3661" i="53"/>
  <c r="H3662" i="53"/>
  <c r="H3663" i="53"/>
  <c r="H3664" i="53"/>
  <c r="H3665" i="53"/>
  <c r="H3666" i="53"/>
  <c r="H3667" i="53"/>
  <c r="H3668" i="53"/>
  <c r="H3669" i="53"/>
  <c r="H3670" i="53"/>
  <c r="H3671" i="53"/>
  <c r="H3672" i="53"/>
  <c r="H3673" i="53"/>
  <c r="H3674" i="53"/>
  <c r="H3675" i="53"/>
  <c r="H3676" i="53"/>
  <c r="H3677" i="53"/>
  <c r="H3678" i="53"/>
  <c r="H3679" i="53"/>
  <c r="H3680" i="53"/>
  <c r="H3681" i="53"/>
  <c r="H3682" i="53"/>
  <c r="H3683" i="53"/>
  <c r="H3684" i="53"/>
  <c r="H3685" i="53"/>
  <c r="H3686" i="53"/>
  <c r="H3687" i="53"/>
  <c r="H3688" i="53"/>
  <c r="H3689" i="53"/>
  <c r="H3690" i="53"/>
  <c r="H3691" i="53"/>
  <c r="H3692" i="53"/>
  <c r="H3693" i="53"/>
  <c r="H3694" i="53"/>
  <c r="H3695" i="53"/>
  <c r="H3696" i="53"/>
  <c r="H3697" i="53"/>
  <c r="H3698" i="53"/>
  <c r="H3699" i="53"/>
  <c r="H3700" i="53"/>
  <c r="H3701" i="53"/>
  <c r="H3702" i="53"/>
  <c r="H3703" i="53"/>
  <c r="H3704" i="53"/>
  <c r="H3705" i="53"/>
  <c r="H3706" i="53"/>
  <c r="H3707" i="53"/>
  <c r="H3708" i="53"/>
  <c r="H3709" i="53"/>
  <c r="H3710" i="53"/>
  <c r="H3711" i="53"/>
  <c r="H3712" i="53"/>
  <c r="H3713" i="53"/>
  <c r="H3714" i="53"/>
  <c r="H3715" i="53"/>
  <c r="H3716" i="53"/>
  <c r="H3717" i="53"/>
  <c r="H3718" i="53"/>
  <c r="H3719" i="53"/>
  <c r="H3720" i="53"/>
  <c r="H3721" i="53"/>
  <c r="H3722" i="53"/>
  <c r="H3723" i="53"/>
  <c r="H3724" i="53"/>
  <c r="H3725" i="53"/>
  <c r="H3726" i="53"/>
  <c r="H3727" i="53"/>
  <c r="H3728" i="53"/>
  <c r="H3729" i="53"/>
  <c r="H3730" i="53"/>
  <c r="H3731" i="53"/>
  <c r="H3732" i="53"/>
  <c r="H3733" i="53"/>
  <c r="H3734" i="53"/>
  <c r="H3735" i="53"/>
  <c r="H3736" i="53"/>
  <c r="H3737" i="53"/>
  <c r="H3738" i="53"/>
  <c r="H3739" i="53"/>
  <c r="H3740" i="53"/>
  <c r="H3741" i="53"/>
  <c r="H3742" i="53"/>
  <c r="H3743" i="53"/>
  <c r="H3744" i="53"/>
  <c r="H3745" i="53"/>
  <c r="H3746" i="53"/>
  <c r="H3747" i="53"/>
  <c r="H3748" i="53"/>
  <c r="H3749" i="53"/>
  <c r="H3750" i="53"/>
  <c r="H3751" i="53"/>
  <c r="H3752" i="53"/>
  <c r="H3753" i="53"/>
  <c r="H3754" i="53"/>
  <c r="H3755" i="53"/>
  <c r="H3756" i="53"/>
  <c r="H3757" i="53"/>
  <c r="H3758" i="53"/>
  <c r="H3759" i="53"/>
  <c r="H3760" i="53"/>
  <c r="H3761" i="53"/>
  <c r="H3762" i="53"/>
  <c r="H3763" i="53"/>
  <c r="H3764" i="53"/>
  <c r="H3765" i="53"/>
  <c r="H3766" i="53"/>
  <c r="H3767" i="53"/>
  <c r="H3768" i="53"/>
  <c r="H3769" i="53"/>
  <c r="H3770" i="53"/>
  <c r="H3771" i="53"/>
  <c r="H3772" i="53"/>
  <c r="H3773" i="53"/>
  <c r="H3774" i="53"/>
  <c r="H3775" i="53"/>
  <c r="H3776" i="53"/>
  <c r="H3777" i="53"/>
  <c r="H3778" i="53"/>
  <c r="H3779" i="53"/>
  <c r="H3780" i="53"/>
  <c r="H3781" i="53"/>
  <c r="H3782" i="53"/>
  <c r="H3783" i="53"/>
  <c r="H3784" i="53"/>
  <c r="H3785" i="53"/>
  <c r="H3786" i="53"/>
  <c r="H3787" i="53"/>
  <c r="H3788" i="53"/>
  <c r="H3789" i="53"/>
  <c r="H3790" i="53"/>
  <c r="H3791" i="53"/>
  <c r="H3792" i="53"/>
  <c r="H3793" i="53"/>
  <c r="H3794" i="53"/>
  <c r="H3795" i="53"/>
  <c r="H3796" i="53"/>
  <c r="H3797" i="53"/>
  <c r="H3798" i="53"/>
  <c r="H3799" i="53"/>
  <c r="H3800" i="53"/>
  <c r="H3801" i="53"/>
  <c r="H3802" i="53"/>
  <c r="H3803" i="53"/>
  <c r="H3804" i="53"/>
  <c r="H3805" i="53"/>
  <c r="H3806" i="53"/>
  <c r="H3807" i="53"/>
  <c r="H3808" i="53"/>
  <c r="H3809" i="53"/>
  <c r="H3810" i="53"/>
  <c r="H3811" i="53"/>
  <c r="H3812" i="53"/>
  <c r="H3813" i="53"/>
  <c r="H3814" i="53"/>
  <c r="H3815" i="53"/>
  <c r="H3816" i="53"/>
  <c r="H3817" i="53"/>
  <c r="H3818" i="53"/>
  <c r="H3819" i="53"/>
  <c r="H3820" i="53"/>
  <c r="H3821" i="53"/>
  <c r="H3822" i="53"/>
  <c r="H3823" i="53"/>
  <c r="H3824" i="53"/>
  <c r="H3825" i="53"/>
  <c r="H3826" i="53"/>
  <c r="H3827" i="53"/>
  <c r="H3828" i="53"/>
  <c r="H3829" i="53"/>
  <c r="H3830" i="53"/>
  <c r="H3831" i="53"/>
  <c r="H3832" i="53"/>
  <c r="H3833" i="53"/>
  <c r="H3834" i="53"/>
  <c r="H3835" i="53"/>
  <c r="H3836" i="53"/>
  <c r="H3837" i="53"/>
  <c r="H3838" i="53"/>
  <c r="H3839" i="53"/>
  <c r="H3840" i="53"/>
  <c r="H3841" i="53"/>
  <c r="H3842" i="53"/>
  <c r="H3843" i="53"/>
  <c r="H3844" i="53"/>
  <c r="H3845" i="53"/>
  <c r="H3846" i="53"/>
  <c r="H3847" i="53"/>
  <c r="H3848" i="53"/>
  <c r="H3849" i="53"/>
  <c r="H3850" i="53"/>
  <c r="H3851" i="53"/>
  <c r="H3852" i="53"/>
  <c r="H3853" i="53"/>
  <c r="H3854" i="53"/>
  <c r="H3855" i="53"/>
  <c r="H3856" i="53"/>
  <c r="H3857" i="53"/>
  <c r="H3858" i="53"/>
  <c r="H3859" i="53"/>
  <c r="H3860" i="53"/>
  <c r="H3861" i="53"/>
  <c r="H3862" i="53"/>
  <c r="H3863" i="53"/>
  <c r="H3864" i="53"/>
  <c r="H3865" i="53"/>
  <c r="H3866" i="53"/>
  <c r="H3867" i="53"/>
  <c r="H3868" i="53"/>
  <c r="H3869" i="53"/>
  <c r="H3870" i="53"/>
  <c r="H3871" i="53"/>
  <c r="H3872" i="53"/>
  <c r="H3873" i="53"/>
  <c r="H3874" i="53"/>
  <c r="H3875" i="53"/>
  <c r="H3876" i="53"/>
  <c r="H3877" i="53"/>
  <c r="H3878" i="53"/>
  <c r="H3879" i="53"/>
  <c r="H3880" i="53"/>
  <c r="H3881" i="53"/>
  <c r="H3882" i="53"/>
  <c r="H3883" i="53"/>
  <c r="H3884" i="53"/>
  <c r="H3885" i="53"/>
  <c r="H3886" i="53"/>
  <c r="H3887" i="53"/>
  <c r="H3888" i="53"/>
  <c r="H3889" i="53"/>
  <c r="H3890" i="53"/>
  <c r="H3891" i="53"/>
  <c r="H3892" i="53"/>
  <c r="H3893" i="53"/>
  <c r="H3894" i="53"/>
  <c r="H3895" i="53"/>
  <c r="H3896" i="53"/>
  <c r="H3897" i="53"/>
  <c r="H3898" i="53"/>
  <c r="H3899" i="53"/>
  <c r="H3900" i="53"/>
  <c r="H3901" i="53"/>
  <c r="H3902" i="53"/>
  <c r="H3903" i="53"/>
  <c r="H3904" i="53"/>
  <c r="H3905" i="53"/>
  <c r="H3906" i="53"/>
  <c r="H3907" i="53"/>
  <c r="H3908" i="53"/>
  <c r="H3909" i="53"/>
  <c r="H3910" i="53"/>
  <c r="H3911" i="53"/>
  <c r="H3912" i="53"/>
  <c r="H3913" i="53"/>
  <c r="H3914" i="53"/>
  <c r="H3915" i="53"/>
  <c r="H3916" i="53"/>
  <c r="H3917" i="53"/>
  <c r="H3918" i="53"/>
  <c r="H3919" i="53"/>
  <c r="H3920" i="53"/>
  <c r="H3921" i="53"/>
  <c r="H3922" i="53"/>
  <c r="H3923" i="53"/>
  <c r="H3924" i="53"/>
  <c r="H3925" i="53"/>
  <c r="H3926" i="53"/>
  <c r="H3927" i="53"/>
  <c r="H3928" i="53"/>
  <c r="H3929" i="53"/>
  <c r="H3930" i="53"/>
  <c r="H3931" i="53"/>
  <c r="H3932" i="53"/>
  <c r="H3933" i="53"/>
  <c r="H3934" i="53"/>
  <c r="H3935" i="53"/>
  <c r="H3936" i="53"/>
  <c r="H3937" i="53"/>
  <c r="H3938" i="53"/>
  <c r="H3939" i="53"/>
  <c r="H3940" i="53"/>
  <c r="H3941" i="53"/>
  <c r="H3942" i="53"/>
  <c r="H3943" i="53"/>
  <c r="H3944" i="53"/>
  <c r="H3945" i="53"/>
  <c r="H3946" i="53"/>
  <c r="H3947" i="53"/>
  <c r="H3948" i="53"/>
  <c r="H3949" i="53"/>
  <c r="H3950" i="53"/>
  <c r="H3951" i="53"/>
  <c r="H3952" i="53"/>
  <c r="H3953" i="53"/>
  <c r="H3954" i="53"/>
  <c r="H3955" i="53"/>
  <c r="H3956" i="53"/>
  <c r="H3957" i="53"/>
  <c r="H3958" i="53"/>
  <c r="H3959" i="53"/>
  <c r="H3960" i="53"/>
  <c r="H3961" i="53"/>
  <c r="H3962" i="53"/>
  <c r="H3963" i="53"/>
  <c r="H3964" i="53"/>
  <c r="H3965" i="53"/>
  <c r="H3966" i="53"/>
  <c r="H3967" i="53"/>
  <c r="H3968" i="53"/>
  <c r="H3969" i="53"/>
  <c r="H3970" i="53"/>
  <c r="H3971" i="53"/>
  <c r="H3972" i="53"/>
  <c r="H3973" i="53"/>
  <c r="H3974" i="53"/>
  <c r="H3975" i="53"/>
  <c r="H3976" i="53"/>
  <c r="H3977" i="53"/>
  <c r="H3978" i="53"/>
  <c r="H3979" i="53"/>
  <c r="H3980" i="53"/>
  <c r="H3981" i="53"/>
  <c r="H3982" i="53"/>
  <c r="H3983" i="53"/>
  <c r="H3984" i="53"/>
  <c r="H3985" i="53"/>
  <c r="H3986" i="53"/>
  <c r="H3987" i="53"/>
  <c r="H3988" i="53"/>
  <c r="H3989" i="53"/>
  <c r="H3990" i="53"/>
  <c r="H3991" i="53"/>
  <c r="H3992" i="53"/>
  <c r="H3993" i="53"/>
  <c r="H3994" i="53"/>
  <c r="H3995" i="53"/>
  <c r="H3996" i="53"/>
  <c r="H3997" i="53"/>
  <c r="H3998" i="53"/>
  <c r="H3999" i="53"/>
  <c r="H4000" i="53"/>
  <c r="H4001" i="53"/>
  <c r="H4002" i="53"/>
  <c r="H4003" i="53"/>
  <c r="H4004" i="53"/>
  <c r="H4005" i="53"/>
  <c r="H4006" i="53"/>
  <c r="H4007" i="53"/>
  <c r="H4008" i="53"/>
  <c r="H4009" i="53"/>
  <c r="H4010" i="53"/>
  <c r="H4011" i="53"/>
  <c r="H4012" i="53"/>
  <c r="H4013" i="53"/>
  <c r="H4014" i="53"/>
  <c r="H4015" i="53"/>
  <c r="H4016" i="53"/>
  <c r="H4017" i="53"/>
  <c r="H4018" i="53"/>
  <c r="H4019" i="53"/>
  <c r="H4020" i="53"/>
  <c r="H4021" i="53"/>
  <c r="H4022" i="53"/>
  <c r="H4023" i="53"/>
  <c r="H4024" i="53"/>
  <c r="H4025" i="53"/>
  <c r="H4026" i="53"/>
  <c r="H4027" i="53"/>
  <c r="H4028" i="53"/>
  <c r="H4029" i="53"/>
  <c r="H4030" i="53"/>
  <c r="H4031" i="53"/>
  <c r="H4032" i="53"/>
  <c r="H4033" i="53"/>
  <c r="H4034" i="53"/>
  <c r="H4035" i="53"/>
  <c r="H4036" i="53"/>
  <c r="H4037" i="53"/>
  <c r="H4038" i="53"/>
  <c r="H4039" i="53"/>
  <c r="H4040" i="53"/>
  <c r="H4041" i="53"/>
  <c r="H4042" i="53"/>
  <c r="H4043" i="53"/>
  <c r="H4044" i="53"/>
  <c r="H4045" i="53"/>
  <c r="H4046" i="53"/>
  <c r="H4047" i="53"/>
  <c r="H4048" i="53"/>
  <c r="H4049" i="53"/>
  <c r="H4050" i="53"/>
  <c r="H4051" i="53"/>
  <c r="H4052" i="53"/>
  <c r="H4053" i="53"/>
  <c r="H4054" i="53"/>
  <c r="H4055" i="53"/>
  <c r="H4056" i="53"/>
  <c r="H4057" i="53"/>
  <c r="H4058" i="53"/>
  <c r="H4059" i="53"/>
  <c r="H4060" i="53"/>
  <c r="H4061" i="53"/>
  <c r="H4062" i="53"/>
  <c r="H4063" i="53"/>
  <c r="H4064" i="53"/>
  <c r="H4065" i="53"/>
  <c r="H4066" i="53"/>
  <c r="H4067" i="53"/>
  <c r="H4068" i="53"/>
  <c r="H4069" i="53"/>
  <c r="H4070" i="53"/>
  <c r="H4071" i="53"/>
  <c r="H4072" i="53"/>
  <c r="H4073" i="53"/>
  <c r="H4074" i="53"/>
  <c r="H4075" i="53"/>
  <c r="H4076" i="53"/>
  <c r="H4077" i="53"/>
  <c r="H4078" i="53"/>
  <c r="H4079" i="53"/>
  <c r="H4080" i="53"/>
  <c r="H4081" i="53"/>
  <c r="H4082" i="53"/>
  <c r="H4083" i="53"/>
  <c r="H4084" i="53"/>
  <c r="H4085" i="53"/>
  <c r="H4086" i="53"/>
  <c r="H4087" i="53"/>
  <c r="H4088" i="53"/>
  <c r="H4089" i="53"/>
  <c r="H4090" i="53"/>
  <c r="H4091" i="53"/>
  <c r="H4092" i="53"/>
  <c r="H4093" i="53"/>
  <c r="H4094" i="53"/>
  <c r="H4095" i="53"/>
  <c r="H4096" i="53"/>
  <c r="H4097" i="53"/>
  <c r="H4098" i="53"/>
  <c r="H4099" i="53"/>
  <c r="H4100" i="53"/>
  <c r="H4101" i="53"/>
  <c r="H4102" i="53"/>
  <c r="H4103" i="53"/>
  <c r="H4104" i="53"/>
  <c r="H4105" i="53"/>
  <c r="H4106" i="53"/>
  <c r="H4107" i="53"/>
  <c r="H4108" i="53"/>
  <c r="H4109" i="53"/>
  <c r="H4110" i="53"/>
  <c r="H4111" i="53"/>
  <c r="H4112" i="53"/>
  <c r="H4113" i="53"/>
  <c r="H4114" i="53"/>
  <c r="H4115" i="53"/>
  <c r="H4116" i="53"/>
  <c r="H4117" i="53"/>
  <c r="H4118" i="53"/>
  <c r="H4119" i="53"/>
  <c r="H4120" i="53"/>
  <c r="H4121" i="53"/>
  <c r="H4122" i="53"/>
  <c r="H4123" i="53"/>
  <c r="H4124" i="53"/>
  <c r="H4125" i="53"/>
  <c r="H4126" i="53"/>
  <c r="H4127" i="53"/>
  <c r="H4128" i="53"/>
  <c r="H4129" i="53"/>
  <c r="H4130" i="53"/>
  <c r="H4131" i="53"/>
  <c r="H4132" i="53"/>
  <c r="H4133" i="53"/>
  <c r="H4134" i="53"/>
  <c r="H4135" i="53"/>
  <c r="H4136" i="53"/>
  <c r="H4137" i="53"/>
  <c r="H4138" i="53"/>
  <c r="H4139" i="53"/>
  <c r="H4140" i="53"/>
  <c r="H4141" i="53"/>
  <c r="H4142" i="53"/>
  <c r="H4143" i="53"/>
  <c r="H4144" i="53"/>
  <c r="H4145" i="53"/>
  <c r="H4146" i="53"/>
  <c r="H4147" i="53"/>
  <c r="H4148" i="53"/>
  <c r="H4149" i="53"/>
  <c r="H4150" i="53"/>
  <c r="H4151" i="53"/>
  <c r="H4152" i="53"/>
  <c r="H4153" i="53"/>
  <c r="H4154" i="53"/>
  <c r="H4155" i="53"/>
  <c r="H4156" i="53"/>
  <c r="H4157" i="53"/>
  <c r="H4158" i="53"/>
  <c r="H4159" i="53"/>
  <c r="H4160" i="53"/>
  <c r="H4161" i="53"/>
  <c r="H4162" i="53"/>
  <c r="H4163" i="53"/>
  <c r="H4164" i="53"/>
  <c r="H4165" i="53"/>
  <c r="H4166" i="53"/>
  <c r="H4167" i="53"/>
  <c r="H4168" i="53"/>
  <c r="H4169" i="53"/>
  <c r="H4170" i="53"/>
  <c r="H4171" i="53"/>
  <c r="H4172" i="53"/>
  <c r="H4173" i="53"/>
  <c r="H4174" i="53"/>
  <c r="H4175" i="53"/>
  <c r="H4176" i="53"/>
  <c r="H4177" i="53"/>
  <c r="H4178" i="53"/>
  <c r="H4179" i="53"/>
  <c r="H4180" i="53"/>
  <c r="H4181" i="53"/>
  <c r="H4182" i="53"/>
  <c r="H4183" i="53"/>
  <c r="H4184" i="53"/>
  <c r="H4185" i="53"/>
  <c r="H4186" i="53"/>
  <c r="H4187" i="53"/>
  <c r="H4188" i="53"/>
  <c r="H4189" i="53"/>
  <c r="H4190" i="53"/>
  <c r="H4191" i="53"/>
  <c r="H4192" i="53"/>
  <c r="H4193" i="53"/>
  <c r="H4194" i="53"/>
  <c r="H4195" i="53"/>
  <c r="H4196" i="53"/>
  <c r="H4197" i="53"/>
  <c r="H4198" i="53"/>
  <c r="H4199" i="53"/>
  <c r="H4200" i="53"/>
  <c r="H4201" i="53"/>
  <c r="H4202" i="53"/>
  <c r="H4203" i="53"/>
  <c r="H4204" i="53"/>
  <c r="H4205" i="53"/>
  <c r="H4206" i="53"/>
  <c r="H4207" i="53"/>
  <c r="H4208" i="53"/>
  <c r="H4209" i="53"/>
  <c r="H4210" i="53"/>
  <c r="H4211" i="53"/>
  <c r="H4212" i="53"/>
  <c r="H4213" i="53"/>
  <c r="H4214" i="53"/>
  <c r="H4215" i="53"/>
  <c r="H4216" i="53"/>
  <c r="H4217" i="53"/>
  <c r="H4218" i="53"/>
  <c r="H4219" i="53"/>
  <c r="H4220" i="53"/>
  <c r="H4221" i="53"/>
  <c r="H4222" i="53"/>
  <c r="H4223" i="53"/>
  <c r="H4224" i="53"/>
  <c r="H4225" i="53"/>
  <c r="H4226" i="53"/>
  <c r="H4227" i="53"/>
  <c r="H4228" i="53"/>
  <c r="H4229" i="53"/>
  <c r="H4230" i="53"/>
  <c r="H4231" i="53"/>
  <c r="H4232" i="53"/>
  <c r="H4233" i="53"/>
  <c r="K2" i="48" l="1" a="1"/>
  <c r="K2" i="48" s="1"/>
  <c r="O445" i="62"/>
  <c r="L1360" i="62"/>
  <c r="L1329" i="62"/>
  <c r="L1352" i="62"/>
  <c r="L1344" i="62"/>
  <c r="L1336" i="62"/>
  <c r="L1351" i="62"/>
  <c r="L1343" i="62"/>
  <c r="L1335" i="62"/>
  <c r="L1342" i="62"/>
  <c r="L1334" i="62"/>
  <c r="L1341" i="62"/>
  <c r="L1333" i="62"/>
  <c r="L1332" i="62"/>
  <c r="L1368" i="62"/>
  <c r="L1388" i="62"/>
  <c r="L1364" i="62"/>
  <c r="L1356" i="62"/>
  <c r="L1387" i="62"/>
  <c r="L1379" i="62"/>
  <c r="L1371" i="62"/>
  <c r="L1363" i="62"/>
  <c r="L1355" i="62"/>
  <c r="L1347" i="62"/>
  <c r="L1339" i="62"/>
  <c r="L1331" i="62"/>
  <c r="L1392" i="62"/>
  <c r="L1376" i="62"/>
  <c r="L1391" i="62"/>
  <c r="L1383" i="62"/>
  <c r="L1375" i="62"/>
  <c r="L1367" i="62"/>
  <c r="L1382" i="62"/>
  <c r="L1366" i="62"/>
  <c r="L1350" i="62"/>
  <c r="L1381" i="62"/>
  <c r="L1365" i="62"/>
  <c r="L1349" i="62"/>
  <c r="L1372" i="62"/>
  <c r="L1348" i="62"/>
  <c r="L1386" i="62"/>
  <c r="L1378" i="62"/>
  <c r="L1370" i="62"/>
  <c r="L1362" i="62"/>
  <c r="L1354" i="62"/>
  <c r="L1346" i="62"/>
  <c r="L1338" i="62"/>
  <c r="L1330" i="62"/>
  <c r="L1384" i="62"/>
  <c r="L1359" i="62"/>
  <c r="L1390" i="62"/>
  <c r="L1374" i="62"/>
  <c r="L1358" i="62"/>
  <c r="L1389" i="62"/>
  <c r="L1373" i="62"/>
  <c r="L1357" i="62"/>
  <c r="L1380" i="62"/>
  <c r="L1340" i="62"/>
  <c r="L1393" i="62"/>
  <c r="L1385" i="62"/>
  <c r="L1377" i="62"/>
  <c r="L1369" i="62"/>
  <c r="L1361" i="62"/>
  <c r="L1353" i="62"/>
  <c r="L1345" i="62"/>
  <c r="L1337" i="62"/>
  <c r="L1140" i="62"/>
  <c r="L1298" i="62"/>
  <c r="L1204" i="62"/>
  <c r="L1270" i="62"/>
  <c r="L1202" i="62"/>
  <c r="L1268" i="62"/>
  <c r="L1174" i="62"/>
  <c r="L1266" i="62"/>
  <c r="L1172" i="62"/>
  <c r="L1238" i="62"/>
  <c r="L1170" i="62"/>
  <c r="L1142" i="62"/>
  <c r="L1302" i="62"/>
  <c r="L1234" i="62"/>
  <c r="L1060" i="62"/>
  <c r="L1033" i="62"/>
  <c r="L1236" i="62"/>
  <c r="L1136" i="62"/>
  <c r="L1190" i="62"/>
  <c r="L1300" i="62"/>
  <c r="L1206" i="62"/>
  <c r="L1138" i="62"/>
  <c r="L1110" i="62"/>
  <c r="L1078" i="62"/>
  <c r="L1108" i="62"/>
  <c r="L1076" i="62"/>
  <c r="L1106" i="62"/>
  <c r="L1074" i="62"/>
  <c r="L1104" i="62"/>
  <c r="L1072" i="62"/>
  <c r="L1094" i="62"/>
  <c r="L1062" i="62"/>
  <c r="L1200" i="62"/>
  <c r="L1318" i="62"/>
  <c r="L1222" i="62"/>
  <c r="L1158" i="62"/>
  <c r="L1316" i="62"/>
  <c r="L1284" i="62"/>
  <c r="L1252" i="62"/>
  <c r="L1220" i="62"/>
  <c r="L1188" i="62"/>
  <c r="L1156" i="62"/>
  <c r="L1124" i="62"/>
  <c r="L1092" i="62"/>
  <c r="L1328" i="62"/>
  <c r="L1296" i="62"/>
  <c r="L1264" i="62"/>
  <c r="L1232" i="62"/>
  <c r="L1168" i="62"/>
  <c r="L1126" i="62"/>
  <c r="L1054" i="62"/>
  <c r="L1070" i="62"/>
  <c r="L1086" i="62"/>
  <c r="L1102" i="62"/>
  <c r="L1118" i="62"/>
  <c r="L1134" i="62"/>
  <c r="L1150" i="62"/>
  <c r="L1166" i="62"/>
  <c r="L1182" i="62"/>
  <c r="L1198" i="62"/>
  <c r="L1214" i="62"/>
  <c r="L1230" i="62"/>
  <c r="L1246" i="62"/>
  <c r="L1262" i="62"/>
  <c r="L1278" i="62"/>
  <c r="L1294" i="62"/>
  <c r="L1310" i="62"/>
  <c r="L1326" i="62"/>
  <c r="L1038" i="62"/>
  <c r="L1040" i="62"/>
  <c r="L1042" i="62"/>
  <c r="L1044" i="62"/>
  <c r="L1046" i="62"/>
  <c r="L1314" i="62"/>
  <c r="L1282" i="62"/>
  <c r="L1250" i="62"/>
  <c r="L1218" i="62"/>
  <c r="L1186" i="62"/>
  <c r="L1154" i="62"/>
  <c r="L1122" i="62"/>
  <c r="L1090" i="62"/>
  <c r="L1058" i="62"/>
  <c r="L1286" i="62"/>
  <c r="L1254" i="62"/>
  <c r="L1312" i="62"/>
  <c r="L1280" i="62"/>
  <c r="L1248" i="62"/>
  <c r="L1216" i="62"/>
  <c r="L1184" i="62"/>
  <c r="L1152" i="62"/>
  <c r="L1120" i="62"/>
  <c r="L1088" i="62"/>
  <c r="L1056" i="62"/>
  <c r="L1324" i="62"/>
  <c r="L1308" i="62"/>
  <c r="L1292" i="62"/>
  <c r="L1276" i="62"/>
  <c r="L1260" i="62"/>
  <c r="L1244" i="62"/>
  <c r="L1228" i="62"/>
  <c r="L1212" i="62"/>
  <c r="L1196" i="62"/>
  <c r="L1180" i="62"/>
  <c r="L1164" i="62"/>
  <c r="L1148" i="62"/>
  <c r="L1132" i="62"/>
  <c r="L1116" i="62"/>
  <c r="L1100" i="62"/>
  <c r="L1084" i="62"/>
  <c r="L1068" i="62"/>
  <c r="L1052" i="62"/>
  <c r="L1036" i="62"/>
  <c r="L1322" i="62"/>
  <c r="L1306" i="62"/>
  <c r="L1290" i="62"/>
  <c r="L1274" i="62"/>
  <c r="L1258" i="62"/>
  <c r="L1242" i="62"/>
  <c r="L1226" i="62"/>
  <c r="L1210" i="62"/>
  <c r="L1194" i="62"/>
  <c r="L1178" i="62"/>
  <c r="L1162" i="62"/>
  <c r="L1146" i="62"/>
  <c r="L1130" i="62"/>
  <c r="L1114" i="62"/>
  <c r="L1098" i="62"/>
  <c r="L1082" i="62"/>
  <c r="L1066" i="62"/>
  <c r="L1050" i="62"/>
  <c r="L1035" i="62"/>
  <c r="L1320" i="62"/>
  <c r="L1304" i="62"/>
  <c r="L1288" i="62"/>
  <c r="L1272" i="62"/>
  <c r="L1256" i="62"/>
  <c r="L1240" i="62"/>
  <c r="L1224" i="62"/>
  <c r="L1208" i="62"/>
  <c r="L1192" i="62"/>
  <c r="L1176" i="62"/>
  <c r="L1160" i="62"/>
  <c r="L1144" i="62"/>
  <c r="L1128" i="62"/>
  <c r="L1112" i="62"/>
  <c r="L1096" i="62"/>
  <c r="L1080" i="62"/>
  <c r="L1064" i="62"/>
  <c r="L1048" i="62"/>
  <c r="O441" i="62"/>
  <c r="O444" i="62"/>
  <c r="O443" i="62"/>
  <c r="O442" i="62"/>
  <c r="O408" i="62"/>
  <c r="O326" i="62"/>
  <c r="O246" i="62"/>
  <c r="O165" i="62"/>
  <c r="O57" i="62"/>
  <c r="O434" i="62"/>
  <c r="O43" i="62"/>
  <c r="O18" i="62"/>
  <c r="O395" i="62"/>
  <c r="O217" i="62"/>
  <c r="O100" i="62"/>
  <c r="O301" i="62"/>
  <c r="O282" i="62"/>
  <c r="O241" i="62"/>
  <c r="O128" i="62"/>
  <c r="O154" i="62"/>
  <c r="O437" i="62"/>
  <c r="O177" i="62"/>
  <c r="O160" i="62"/>
  <c r="O155" i="62"/>
  <c r="O6" i="62"/>
  <c r="O131" i="62"/>
  <c r="O123" i="62"/>
  <c r="O427" i="62"/>
  <c r="O415" i="62"/>
  <c r="O391" i="62"/>
  <c r="O372" i="62"/>
  <c r="O356" i="62"/>
  <c r="O334" i="62"/>
  <c r="O291" i="62"/>
  <c r="O258" i="62"/>
  <c r="O251" i="62"/>
  <c r="O238" i="62"/>
  <c r="O231" i="62"/>
  <c r="O202" i="62"/>
  <c r="O196" i="62"/>
  <c r="O191" i="62"/>
  <c r="O181" i="62"/>
  <c r="O398" i="62"/>
  <c r="O351" i="62"/>
  <c r="O340" i="62"/>
  <c r="O320" i="62"/>
  <c r="O302" i="62"/>
  <c r="O264" i="62"/>
  <c r="O193" i="62"/>
  <c r="O135" i="62"/>
  <c r="O102" i="62"/>
  <c r="O96" i="62"/>
  <c r="O88" i="62"/>
  <c r="O84" i="62"/>
  <c r="O69" i="62"/>
  <c r="O56" i="62"/>
  <c r="O405" i="62"/>
  <c r="O8" i="62"/>
  <c r="O20" i="62"/>
  <c r="O118" i="62"/>
  <c r="O37" i="62"/>
  <c r="O58" i="62"/>
  <c r="O71" i="62"/>
  <c r="O89" i="62"/>
  <c r="O110" i="62"/>
  <c r="O127" i="62"/>
  <c r="O141" i="62"/>
  <c r="O156" i="62"/>
  <c r="O171" i="62"/>
  <c r="O185" i="62"/>
  <c r="O203" i="62"/>
  <c r="O213" i="62"/>
  <c r="O225" i="62"/>
  <c r="O235" i="62"/>
  <c r="O252" i="62"/>
  <c r="O267" i="62"/>
  <c r="O277" i="62"/>
  <c r="O289" i="62"/>
  <c r="O308" i="62"/>
  <c r="O321" i="62"/>
  <c r="O331" i="62"/>
  <c r="O346" i="62"/>
  <c r="O358" i="62"/>
  <c r="O374" i="62"/>
  <c r="O400" i="62"/>
  <c r="O412" i="62"/>
  <c r="O425" i="62"/>
  <c r="O247" i="62"/>
  <c r="O98" i="62"/>
  <c r="O4" i="62"/>
  <c r="O27" i="62"/>
  <c r="O121" i="62"/>
  <c r="O42" i="62"/>
  <c r="O59" i="62"/>
  <c r="O76" i="62"/>
  <c r="O92" i="62"/>
  <c r="O111" i="62"/>
  <c r="O129" i="62"/>
  <c r="O142" i="62"/>
  <c r="O157" i="62"/>
  <c r="O173" i="62"/>
  <c r="O186" i="62"/>
  <c r="O204" i="62"/>
  <c r="O216" i="62"/>
  <c r="O226" i="62"/>
  <c r="O237" i="62"/>
  <c r="O253" i="62"/>
  <c r="O270" i="62"/>
  <c r="O278" i="62"/>
  <c r="O295" i="62"/>
  <c r="O309" i="62"/>
  <c r="O322" i="62"/>
  <c r="O332" i="62"/>
  <c r="O347" i="62"/>
  <c r="O360" i="62"/>
  <c r="O375" i="62"/>
  <c r="O402" i="62"/>
  <c r="O413" i="62"/>
  <c r="O426" i="62"/>
  <c r="O44" i="62"/>
  <c r="O21" i="62"/>
  <c r="O45" i="62"/>
  <c r="O60" i="62"/>
  <c r="O77" i="62"/>
  <c r="O93" i="62"/>
  <c r="O112" i="62"/>
  <c r="O132" i="62"/>
  <c r="O144" i="62"/>
  <c r="O161" i="62"/>
  <c r="O175" i="62"/>
  <c r="O187" i="62"/>
  <c r="O205" i="62"/>
  <c r="O218" i="62"/>
  <c r="O227" i="62"/>
  <c r="O240" i="62"/>
  <c r="O254" i="62"/>
  <c r="O271" i="62"/>
  <c r="O381" i="62"/>
  <c r="O115" i="62"/>
  <c r="O9" i="62"/>
  <c r="O392" i="62"/>
  <c r="O48" i="62"/>
  <c r="O35" i="62"/>
  <c r="O65" i="62"/>
  <c r="O86" i="62"/>
  <c r="O124" i="62"/>
  <c r="O145" i="62"/>
  <c r="O168" i="62"/>
  <c r="O194" i="62"/>
  <c r="O212" i="62"/>
  <c r="O230" i="62"/>
  <c r="O255" i="62"/>
  <c r="O275" i="62"/>
  <c r="O296" i="62"/>
  <c r="O313" i="62"/>
  <c r="O328" i="62"/>
  <c r="O348" i="62"/>
  <c r="O366" i="62"/>
  <c r="O383" i="62"/>
  <c r="O416" i="62"/>
  <c r="O439" i="62"/>
  <c r="O384" i="62"/>
  <c r="O433" i="62"/>
  <c r="O36" i="62"/>
  <c r="O66" i="62"/>
  <c r="O94" i="62"/>
  <c r="O125" i="62"/>
  <c r="O146" i="62"/>
  <c r="O169" i="62"/>
  <c r="O195" i="62"/>
  <c r="O219" i="62"/>
  <c r="O232" i="62"/>
  <c r="O260" i="62"/>
  <c r="O276" i="62"/>
  <c r="O297" i="62"/>
  <c r="O315" i="62"/>
  <c r="O330" i="62"/>
  <c r="O349" i="62"/>
  <c r="O369" i="62"/>
  <c r="O386" i="62"/>
  <c r="O417" i="62"/>
  <c r="O385" i="62"/>
  <c r="O432" i="62"/>
  <c r="O72" i="62"/>
  <c r="O46" i="62"/>
  <c r="O67" i="62"/>
  <c r="O101" i="62"/>
  <c r="O126" i="62"/>
  <c r="O176" i="62"/>
  <c r="O197" i="62"/>
  <c r="O220" i="62"/>
  <c r="O233" i="62"/>
  <c r="O263" i="62"/>
  <c r="O279" i="62"/>
  <c r="O298" i="62"/>
  <c r="O316" i="62"/>
  <c r="O335" i="62"/>
  <c r="O352" i="62"/>
  <c r="O370" i="62"/>
  <c r="O403" i="62"/>
  <c r="O418" i="62"/>
  <c r="O162" i="62"/>
  <c r="O73" i="62"/>
  <c r="O70" i="62"/>
  <c r="O133" i="62"/>
  <c r="O178" i="62"/>
  <c r="O198" i="62"/>
  <c r="O242" i="62"/>
  <c r="O283" i="62"/>
  <c r="O317" i="62"/>
  <c r="O353" i="62"/>
  <c r="O404" i="62"/>
  <c r="O170" i="62"/>
  <c r="O117" i="62"/>
  <c r="O78" i="62"/>
  <c r="O104" i="62"/>
  <c r="O151" i="62"/>
  <c r="O208" i="62"/>
  <c r="O243" i="62"/>
  <c r="O284" i="62"/>
  <c r="O324" i="62"/>
  <c r="O354" i="62"/>
  <c r="O406" i="62"/>
  <c r="O147" i="62"/>
  <c r="O79" i="62"/>
  <c r="O164" i="62"/>
  <c r="O209" i="62"/>
  <c r="O244" i="62"/>
  <c r="O286" i="62"/>
  <c r="O325" i="62"/>
  <c r="O357" i="62"/>
  <c r="O407" i="62"/>
  <c r="O149" i="62"/>
  <c r="O12" i="62"/>
  <c r="O47" i="62"/>
  <c r="O103" i="62"/>
  <c r="O150" i="62"/>
  <c r="O221" i="62"/>
  <c r="O265" i="62"/>
  <c r="O303" i="62"/>
  <c r="O336" i="62"/>
  <c r="O373" i="62"/>
  <c r="O421" i="62"/>
  <c r="O13" i="62"/>
  <c r="O52" i="62"/>
  <c r="O137" i="62"/>
  <c r="O182" i="62"/>
  <c r="O222" i="62"/>
  <c r="O266" i="62"/>
  <c r="O304" i="62"/>
  <c r="O341" i="62"/>
  <c r="O378" i="62"/>
  <c r="O423" i="62"/>
  <c r="O362" i="62"/>
  <c r="O14" i="62"/>
  <c r="O53" i="62"/>
  <c r="O106" i="62"/>
  <c r="O138" i="62"/>
  <c r="O183" i="62"/>
  <c r="O223" i="62"/>
  <c r="O272" i="62"/>
  <c r="O307" i="62"/>
  <c r="O342" i="62"/>
  <c r="O379" i="62"/>
  <c r="O424" i="62"/>
  <c r="O311" i="62"/>
  <c r="O229" i="62"/>
  <c r="O22" i="62"/>
  <c r="O120" i="62"/>
  <c r="O32" i="62"/>
  <c r="O17" i="62"/>
  <c r="O380" i="62"/>
  <c r="O228" i="62"/>
  <c r="O364" i="62"/>
  <c r="O211" i="62"/>
  <c r="O363" i="62"/>
  <c r="O287" i="62"/>
  <c r="O210" i="62"/>
  <c r="O15" i="62"/>
  <c r="O438" i="62"/>
  <c r="O274" i="62"/>
  <c r="O192" i="62"/>
  <c r="O389" i="62"/>
  <c r="O428" i="62"/>
  <c r="O344" i="62"/>
  <c r="O273" i="62"/>
  <c r="O184" i="62"/>
  <c r="O82" i="62"/>
  <c r="O387" i="62"/>
  <c r="O382" i="62"/>
  <c r="O140" i="62"/>
  <c r="O435" i="62"/>
  <c r="O26" i="62"/>
  <c r="L310" i="62"/>
  <c r="L323" i="62"/>
  <c r="L327" i="62"/>
  <c r="O310" i="62"/>
  <c r="O139" i="62"/>
  <c r="O7" i="62"/>
  <c r="O288" i="62"/>
  <c r="O116" i="62"/>
  <c r="O19" i="62"/>
  <c r="O114" i="62"/>
  <c r="O345" i="62"/>
  <c r="O85" i="62"/>
  <c r="O409" i="62"/>
  <c r="O327" i="62"/>
  <c r="O248" i="62"/>
  <c r="O166" i="62"/>
  <c r="O62" i="62"/>
  <c r="O393" i="62"/>
  <c r="O292" i="62"/>
  <c r="O257" i="62"/>
  <c r="O190" i="62"/>
  <c r="O281" i="62"/>
  <c r="O153" i="62"/>
  <c r="O167" i="62"/>
  <c r="O159" i="62"/>
  <c r="O234" i="62"/>
  <c r="O130" i="62"/>
  <c r="O109" i="62"/>
  <c r="O420" i="62"/>
  <c r="O377" i="62"/>
  <c r="O361" i="62"/>
  <c r="O285" i="62"/>
  <c r="O236" i="62"/>
  <c r="O214" i="62"/>
  <c r="O207" i="62"/>
  <c r="O189" i="62"/>
  <c r="O394" i="62"/>
  <c r="O339" i="62"/>
  <c r="O262" i="62"/>
  <c r="O64" i="62"/>
  <c r="O25" i="62"/>
  <c r="O10" i="62"/>
  <c r="O430" i="62"/>
  <c r="O410" i="62"/>
  <c r="O365" i="62"/>
  <c r="O305" i="62"/>
  <c r="O90" i="62"/>
  <c r="O397" i="62"/>
  <c r="O91" i="62"/>
  <c r="O152" i="62"/>
  <c r="O143" i="62"/>
  <c r="O108" i="62"/>
  <c r="O371" i="62"/>
  <c r="O355" i="62"/>
  <c r="O337" i="62"/>
  <c r="O290" i="62"/>
  <c r="O429" i="62"/>
  <c r="O5" i="62"/>
  <c r="O239" i="62"/>
  <c r="O419" i="62"/>
  <c r="O401" i="62"/>
  <c r="O376" i="62"/>
  <c r="O268" i="62"/>
  <c r="O249" i="62"/>
  <c r="O206" i="62"/>
  <c r="O188" i="62"/>
  <c r="O294" i="62"/>
  <c r="O224" i="62"/>
  <c r="O80" i="62"/>
  <c r="O411" i="62"/>
  <c r="O359" i="62"/>
  <c r="O314" i="62"/>
  <c r="O306" i="62"/>
  <c r="O293" i="62"/>
  <c r="O436" i="62"/>
  <c r="O172" i="62"/>
  <c r="O163" i="62"/>
  <c r="O122" i="62"/>
  <c r="O368" i="62"/>
  <c r="O323" i="62"/>
  <c r="O300" i="62"/>
  <c r="O269" i="62"/>
  <c r="O250" i="62"/>
  <c r="O201" i="62"/>
  <c r="O180" i="62"/>
  <c r="O350" i="62"/>
  <c r="O318" i="62"/>
  <c r="O299" i="62"/>
  <c r="O134" i="62"/>
  <c r="O113" i="62"/>
  <c r="O105" i="62"/>
  <c r="O81" i="62"/>
  <c r="O440" i="62"/>
  <c r="O74" i="62"/>
  <c r="O16" i="62"/>
  <c r="O396" i="62"/>
  <c r="O280" i="62"/>
  <c r="O343" i="62"/>
  <c r="O179" i="62"/>
  <c r="O158" i="62"/>
  <c r="O136" i="62"/>
  <c r="O414" i="62"/>
  <c r="O333" i="62"/>
  <c r="O261" i="62"/>
  <c r="O256" i="62"/>
  <c r="O245" i="62"/>
  <c r="O200" i="62"/>
  <c r="O367" i="62"/>
  <c r="O390" i="62"/>
  <c r="O338" i="62"/>
  <c r="O319" i="62"/>
  <c r="O259" i="62"/>
  <c r="O95" i="62"/>
  <c r="O87" i="62"/>
  <c r="O83" i="62"/>
  <c r="O75" i="62"/>
  <c r="O68" i="62"/>
  <c r="O119" i="62"/>
  <c r="O24" i="62"/>
  <c r="O431" i="62"/>
  <c r="O312" i="62"/>
  <c r="O174" i="62"/>
  <c r="O39" i="62"/>
  <c r="O388" i="62"/>
  <c r="O199" i="62"/>
  <c r="O422" i="62"/>
  <c r="O329" i="62"/>
  <c r="O107" i="62"/>
  <c r="L97" i="62"/>
  <c r="O23" i="62"/>
  <c r="O63" i="62"/>
  <c r="O97" i="62"/>
  <c r="O55" i="62"/>
  <c r="O61" i="62"/>
  <c r="O99" i="62"/>
  <c r="O54" i="62"/>
  <c r="O399" i="62"/>
  <c r="L41" i="62"/>
  <c r="O148" i="62"/>
  <c r="O33" i="62"/>
  <c r="L503" i="62"/>
  <c r="O50" i="62"/>
  <c r="O28" i="62"/>
  <c r="O11" i="62"/>
  <c r="O34" i="62"/>
  <c r="O215" i="62"/>
  <c r="O31" i="62"/>
  <c r="O51" i="62"/>
  <c r="O41" i="62"/>
  <c r="O30" i="62"/>
  <c r="O40" i="62"/>
  <c r="O29" i="62"/>
  <c r="O49" i="62"/>
  <c r="O38" i="62"/>
  <c r="L248" i="62"/>
  <c r="L143" i="62"/>
  <c r="L227" i="62"/>
  <c r="L119" i="62"/>
  <c r="L211" i="62"/>
  <c r="L118" i="62"/>
  <c r="L210" i="62"/>
  <c r="L98" i="62"/>
  <c r="L190" i="62"/>
  <c r="L1053" i="62"/>
  <c r="L1277" i="62"/>
  <c r="L997" i="62"/>
  <c r="L885" i="62"/>
  <c r="L504" i="62"/>
  <c r="L1273" i="62"/>
  <c r="L579" i="62"/>
  <c r="L14" i="62"/>
  <c r="L482" i="62"/>
  <c r="L74" i="62"/>
  <c r="L1123" i="62"/>
  <c r="L948" i="62"/>
  <c r="L824" i="62"/>
  <c r="L750" i="62"/>
  <c r="L679" i="62"/>
  <c r="L423" i="62"/>
  <c r="L996" i="62"/>
  <c r="L881" i="62"/>
  <c r="L812" i="62"/>
  <c r="L730" i="62"/>
  <c r="L675" i="62"/>
  <c r="L407" i="62"/>
  <c r="L578" i="62"/>
  <c r="L1239" i="62"/>
  <c r="L985" i="62"/>
  <c r="L853" i="62"/>
  <c r="L795" i="62"/>
  <c r="L655" i="62"/>
  <c r="L481" i="62"/>
  <c r="L385" i="62"/>
  <c r="L369" i="62"/>
  <c r="L1197" i="62"/>
  <c r="L908" i="62"/>
  <c r="L779" i="62"/>
  <c r="L271" i="62"/>
  <c r="L1145" i="62"/>
  <c r="L1165" i="62"/>
  <c r="L1009" i="62"/>
  <c r="L960" i="62"/>
  <c r="L898" i="62"/>
  <c r="L840" i="62"/>
  <c r="L768" i="62"/>
  <c r="L733" i="62"/>
  <c r="L618" i="62"/>
  <c r="L521" i="62"/>
  <c r="L443" i="62"/>
  <c r="L347" i="62"/>
  <c r="L265" i="62"/>
  <c r="L169" i="62"/>
  <c r="L600" i="62"/>
  <c r="L1081" i="62"/>
  <c r="L936" i="62"/>
  <c r="L1275" i="62"/>
  <c r="L1241" i="62"/>
  <c r="L1079" i="62"/>
  <c r="L986" i="62"/>
  <c r="L935" i="62"/>
  <c r="L869" i="62"/>
  <c r="L796" i="62"/>
  <c r="L721" i="62"/>
  <c r="L662" i="62"/>
  <c r="L406" i="62"/>
  <c r="L1211" i="62"/>
  <c r="L1055" i="62"/>
  <c r="L924" i="62"/>
  <c r="L702" i="62"/>
  <c r="L563" i="62"/>
  <c r="L288" i="62"/>
  <c r="L1199" i="62"/>
  <c r="L1201" i="62"/>
  <c r="L1051" i="62"/>
  <c r="L972" i="62"/>
  <c r="L913" i="62"/>
  <c r="L852" i="62"/>
  <c r="L780" i="62"/>
  <c r="L701" i="62"/>
  <c r="L640" i="62"/>
  <c r="L558" i="62"/>
  <c r="L466" i="62"/>
  <c r="L287" i="62"/>
  <c r="L1147" i="62"/>
  <c r="L1026" i="62"/>
  <c r="L961" i="62"/>
  <c r="L841" i="62"/>
  <c r="L736" i="62"/>
  <c r="L639" i="62"/>
  <c r="L543" i="62"/>
  <c r="L446" i="62"/>
  <c r="L362" i="62"/>
  <c r="L185" i="62"/>
  <c r="L73" i="62"/>
  <c r="L63" i="62"/>
  <c r="L1057" i="62"/>
  <c r="L1313" i="62"/>
  <c r="L1127" i="62"/>
  <c r="L1008" i="62"/>
  <c r="L949" i="62"/>
  <c r="L897" i="62"/>
  <c r="L825" i="62"/>
  <c r="L767" i="62"/>
  <c r="L706" i="62"/>
  <c r="L601" i="62"/>
  <c r="L520" i="62"/>
  <c r="L424" i="62"/>
  <c r="L345" i="62"/>
  <c r="L249" i="62"/>
  <c r="L161" i="62"/>
  <c r="L55" i="62"/>
  <c r="L43" i="62"/>
  <c r="L67" i="62"/>
  <c r="L88" i="62"/>
  <c r="L114" i="62"/>
  <c r="L131" i="62"/>
  <c r="L159" i="62"/>
  <c r="L183" i="62"/>
  <c r="L202" i="62"/>
  <c r="L224" i="62"/>
  <c r="L241" i="62"/>
  <c r="L263" i="62"/>
  <c r="L283" i="62"/>
  <c r="L299" i="62"/>
  <c r="L321" i="62"/>
  <c r="L338" i="62"/>
  <c r="L360" i="62"/>
  <c r="L382" i="62"/>
  <c r="L398" i="62"/>
  <c r="L418" i="62"/>
  <c r="L435" i="62"/>
  <c r="L457" i="62"/>
  <c r="L479" i="62"/>
  <c r="L495" i="62"/>
  <c r="L515" i="62"/>
  <c r="L534" i="62"/>
  <c r="L554" i="62"/>
  <c r="L576" i="62"/>
  <c r="L593" i="62"/>
  <c r="L614" i="62"/>
  <c r="L631" i="62"/>
  <c r="L651" i="62"/>
  <c r="L673" i="62"/>
  <c r="L688" i="62"/>
  <c r="L727" i="62"/>
  <c r="L691" i="62"/>
  <c r="L715" i="62"/>
  <c r="L743" i="62"/>
  <c r="L761" i="62"/>
  <c r="L777" i="62"/>
  <c r="L789" i="62"/>
  <c r="L805" i="62"/>
  <c r="L821" i="62"/>
  <c r="L834" i="62"/>
  <c r="L850" i="62"/>
  <c r="L863" i="62"/>
  <c r="L879" i="62"/>
  <c r="L895" i="62"/>
  <c r="L906" i="62"/>
  <c r="L921" i="62"/>
  <c r="L932" i="62"/>
  <c r="L944" i="62"/>
  <c r="L957" i="62"/>
  <c r="L969" i="62"/>
  <c r="L980" i="62"/>
  <c r="L995" i="62"/>
  <c r="L1005" i="62"/>
  <c r="L1018" i="62"/>
  <c r="L1043" i="62"/>
  <c r="L1075" i="62"/>
  <c r="L1105" i="62"/>
  <c r="L1153" i="62"/>
  <c r="L1191" i="62"/>
  <c r="L1221" i="62"/>
  <c r="L1267" i="62"/>
  <c r="L1305" i="62"/>
  <c r="L1045" i="62"/>
  <c r="L1117" i="62"/>
  <c r="L1189" i="62"/>
  <c r="L1257" i="62"/>
  <c r="L1319" i="62"/>
  <c r="L46" i="62"/>
  <c r="L72" i="62"/>
  <c r="L89" i="62"/>
  <c r="L115" i="62"/>
  <c r="L139" i="62"/>
  <c r="L160" i="62"/>
  <c r="L184" i="62"/>
  <c r="L203" i="62"/>
  <c r="L225" i="62"/>
  <c r="L247" i="62"/>
  <c r="L264" i="62"/>
  <c r="L286" i="62"/>
  <c r="L302" i="62"/>
  <c r="L322" i="62"/>
  <c r="L344" i="62"/>
  <c r="L361" i="62"/>
  <c r="L383" i="62"/>
  <c r="L399" i="62"/>
  <c r="L419" i="62"/>
  <c r="L441" i="62"/>
  <c r="L458" i="62"/>
  <c r="L480" i="62"/>
  <c r="L497" i="62"/>
  <c r="L519" i="62"/>
  <c r="L539" i="62"/>
  <c r="L555" i="62"/>
  <c r="L577" i="62"/>
  <c r="L594" i="62"/>
  <c r="L615" i="62"/>
  <c r="L638" i="62"/>
  <c r="L654" i="62"/>
  <c r="L674" i="62"/>
  <c r="L690" i="62"/>
  <c r="L698" i="62"/>
  <c r="L718" i="62"/>
  <c r="L747" i="62"/>
  <c r="L762" i="62"/>
  <c r="L778" i="62"/>
  <c r="L794" i="62"/>
  <c r="L807" i="62"/>
  <c r="L823" i="62"/>
  <c r="L835" i="62"/>
  <c r="L851" i="62"/>
  <c r="L867" i="62"/>
  <c r="L880" i="62"/>
  <c r="L896" i="62"/>
  <c r="L907" i="62"/>
  <c r="L922" i="62"/>
  <c r="L933" i="62"/>
  <c r="L946" i="62"/>
  <c r="L959" i="62"/>
  <c r="L970" i="62"/>
  <c r="L981" i="62"/>
  <c r="L994" i="62"/>
  <c r="L1007" i="62"/>
  <c r="L1019" i="62"/>
  <c r="L1047" i="62"/>
  <c r="L1077" i="62"/>
  <c r="L1111" i="62"/>
  <c r="L1157" i="62"/>
  <c r="L1193" i="62"/>
  <c r="L1225" i="62"/>
  <c r="L1271" i="62"/>
  <c r="L1307" i="62"/>
  <c r="L1049" i="62"/>
  <c r="L1121" i="62"/>
  <c r="L1195" i="62"/>
  <c r="L1265" i="62"/>
  <c r="L728" i="62"/>
  <c r="L1323" i="62"/>
  <c r="L18" i="62"/>
  <c r="L19" i="62"/>
  <c r="L25" i="62"/>
  <c r="L30" i="62"/>
  <c r="L31" i="62"/>
  <c r="L1269" i="62"/>
  <c r="L1309" i="62"/>
  <c r="L1161" i="62"/>
  <c r="L1024" i="62"/>
  <c r="L971" i="62"/>
  <c r="L923" i="62"/>
  <c r="L868" i="62"/>
  <c r="L808" i="62"/>
  <c r="L749" i="62"/>
  <c r="L700" i="62"/>
  <c r="L616" i="62"/>
  <c r="L542" i="62"/>
  <c r="L459" i="62"/>
  <c r="L384" i="62"/>
  <c r="L307" i="62"/>
  <c r="L226" i="62"/>
  <c r="L142" i="62"/>
  <c r="L47" i="62"/>
  <c r="L1249" i="62"/>
  <c r="L1113" i="62"/>
  <c r="L1301" i="62"/>
  <c r="L1219" i="62"/>
  <c r="L1139" i="62"/>
  <c r="L1073" i="62"/>
  <c r="L1016" i="62"/>
  <c r="L991" i="62"/>
  <c r="L968" i="62"/>
  <c r="L943" i="62"/>
  <c r="L917" i="62"/>
  <c r="L890" i="62"/>
  <c r="L861" i="62"/>
  <c r="L833" i="62"/>
  <c r="L804" i="62"/>
  <c r="L776" i="62"/>
  <c r="L714" i="62"/>
  <c r="L726" i="62"/>
  <c r="L667" i="62"/>
  <c r="L630" i="62"/>
  <c r="L591" i="62"/>
  <c r="L553" i="62"/>
  <c r="L514" i="62"/>
  <c r="L456" i="62"/>
  <c r="L417" i="62"/>
  <c r="L375" i="62"/>
  <c r="L337" i="62"/>
  <c r="L278" i="62"/>
  <c r="L223" i="62"/>
  <c r="L42" i="62"/>
  <c r="L1303" i="62"/>
  <c r="L1159" i="62"/>
  <c r="L1031" i="62"/>
  <c r="L1251" i="62"/>
  <c r="L1179" i="62"/>
  <c r="L1095" i="62"/>
  <c r="L1030" i="62"/>
  <c r="L1003" i="62"/>
  <c r="L978" i="62"/>
  <c r="L953" i="62"/>
  <c r="L930" i="62"/>
  <c r="L904" i="62"/>
  <c r="L876" i="62"/>
  <c r="L844" i="62"/>
  <c r="L816" i="62"/>
  <c r="L787" i="62"/>
  <c r="L759" i="62"/>
  <c r="L712" i="62"/>
  <c r="L716" i="62"/>
  <c r="L665" i="62"/>
  <c r="L627" i="62"/>
  <c r="L590" i="62"/>
  <c r="L552" i="62"/>
  <c r="L510" i="62"/>
  <c r="L471" i="62"/>
  <c r="L433" i="62"/>
  <c r="L394" i="62"/>
  <c r="L355" i="62"/>
  <c r="L313" i="62"/>
  <c r="L297" i="62"/>
  <c r="L258" i="62"/>
  <c r="L238" i="62"/>
  <c r="L216" i="62"/>
  <c r="L200" i="62"/>
  <c r="L173" i="62"/>
  <c r="L153" i="62"/>
  <c r="L129" i="62"/>
  <c r="L105" i="62"/>
  <c r="L86" i="62"/>
  <c r="L62" i="62"/>
  <c r="L15" i="62"/>
  <c r="L1295" i="62"/>
  <c r="L1229" i="62"/>
  <c r="L1155" i="62"/>
  <c r="L1103" i="62"/>
  <c r="L1017" i="62"/>
  <c r="L1285" i="62"/>
  <c r="L1247" i="62"/>
  <c r="L1213" i="62"/>
  <c r="L1171" i="62"/>
  <c r="L1133" i="62"/>
  <c r="L1091" i="62"/>
  <c r="L1063" i="62"/>
  <c r="L1028" i="62"/>
  <c r="L1013" i="62"/>
  <c r="L1000" i="62"/>
  <c r="L988" i="62"/>
  <c r="L977" i="62"/>
  <c r="L963" i="62"/>
  <c r="L952" i="62"/>
  <c r="L940" i="62"/>
  <c r="L927" i="62"/>
  <c r="L915" i="62"/>
  <c r="L903" i="62"/>
  <c r="L888" i="62"/>
  <c r="L872" i="62"/>
  <c r="L859" i="62"/>
  <c r="L843" i="62"/>
  <c r="L831" i="62"/>
  <c r="L815" i="62"/>
  <c r="L799" i="62"/>
  <c r="L786" i="62"/>
  <c r="L770" i="62"/>
  <c r="L757" i="62"/>
  <c r="L732" i="62"/>
  <c r="L705" i="62"/>
  <c r="L754" i="62"/>
  <c r="L713" i="62"/>
  <c r="L684" i="62"/>
  <c r="L664" i="62"/>
  <c r="L642" i="62"/>
  <c r="L626" i="62"/>
  <c r="L603" i="62"/>
  <c r="L587" i="62"/>
  <c r="L567" i="62"/>
  <c r="L548" i="62"/>
  <c r="L529" i="62"/>
  <c r="L507" i="62"/>
  <c r="L490" i="62"/>
  <c r="L470" i="62"/>
  <c r="L448" i="62"/>
  <c r="L431" i="62"/>
  <c r="L409" i="62"/>
  <c r="L393" i="62"/>
  <c r="L371" i="62"/>
  <c r="L351" i="62"/>
  <c r="L334" i="62"/>
  <c r="L312" i="62"/>
  <c r="L296" i="62"/>
  <c r="L274" i="62"/>
  <c r="L254" i="62"/>
  <c r="L235" i="62"/>
  <c r="L215" i="62"/>
  <c r="L195" i="62"/>
  <c r="L171" i="62"/>
  <c r="L147" i="62"/>
  <c r="L128" i="62"/>
  <c r="L104" i="62"/>
  <c r="L83" i="62"/>
  <c r="L57" i="62"/>
  <c r="L33" i="62"/>
  <c r="L1315" i="62"/>
  <c r="L1177" i="62"/>
  <c r="L1032" i="62"/>
  <c r="L1253" i="62"/>
  <c r="L1183" i="62"/>
  <c r="L1099" i="62"/>
  <c r="L1034" i="62"/>
  <c r="L1004" i="62"/>
  <c r="L979" i="62"/>
  <c r="L954" i="62"/>
  <c r="L931" i="62"/>
  <c r="L905" i="62"/>
  <c r="L877" i="62"/>
  <c r="L849" i="62"/>
  <c r="L817" i="62"/>
  <c r="L788" i="62"/>
  <c r="L760" i="62"/>
  <c r="L737" i="62"/>
  <c r="L689" i="62"/>
  <c r="L687" i="62"/>
  <c r="L650" i="62"/>
  <c r="L609" i="62"/>
  <c r="L569" i="62"/>
  <c r="L531" i="62"/>
  <c r="L494" i="62"/>
  <c r="L472" i="62"/>
  <c r="L434" i="62"/>
  <c r="L395" i="62"/>
  <c r="L359" i="62"/>
  <c r="L320" i="62"/>
  <c r="L298" i="62"/>
  <c r="L259" i="62"/>
  <c r="L239" i="62"/>
  <c r="L201" i="62"/>
  <c r="L176" i="62"/>
  <c r="L158" i="62"/>
  <c r="L130" i="62"/>
  <c r="L111" i="62"/>
  <c r="L87" i="62"/>
  <c r="L1243" i="62"/>
  <c r="L1109" i="62"/>
  <c r="L1297" i="62"/>
  <c r="L1217" i="62"/>
  <c r="L1137" i="62"/>
  <c r="L1071" i="62"/>
  <c r="L1015" i="62"/>
  <c r="L989" i="62"/>
  <c r="L967" i="62"/>
  <c r="L941" i="62"/>
  <c r="L916" i="62"/>
  <c r="L889" i="62"/>
  <c r="L860" i="62"/>
  <c r="L832" i="62"/>
  <c r="L803" i="62"/>
  <c r="L771" i="62"/>
  <c r="L735" i="62"/>
  <c r="L756" i="62"/>
  <c r="L685" i="62"/>
  <c r="L649" i="62"/>
  <c r="L604" i="62"/>
  <c r="L568" i="62"/>
  <c r="L530" i="62"/>
  <c r="L491" i="62"/>
  <c r="L455" i="62"/>
  <c r="L411" i="62"/>
  <c r="L374" i="62"/>
  <c r="L335" i="62"/>
  <c r="L275" i="62"/>
  <c r="L7" i="62"/>
  <c r="L12" i="62"/>
  <c r="L20" i="62"/>
  <c r="L28" i="62"/>
  <c r="L36" i="62"/>
  <c r="L44" i="62"/>
  <c r="L52" i="62"/>
  <c r="L60" i="62"/>
  <c r="L68" i="62"/>
  <c r="L76" i="62"/>
  <c r="L84" i="62"/>
  <c r="L92" i="62"/>
  <c r="L100" i="62"/>
  <c r="L108" i="62"/>
  <c r="L116" i="62"/>
  <c r="L124" i="62"/>
  <c r="L132" i="62"/>
  <c r="L140" i="62"/>
  <c r="L148" i="62"/>
  <c r="L156" i="62"/>
  <c r="L164" i="62"/>
  <c r="L172" i="62"/>
  <c r="L180" i="62"/>
  <c r="L188" i="62"/>
  <c r="L196" i="62"/>
  <c r="L204" i="62"/>
  <c r="L212" i="62"/>
  <c r="L220" i="62"/>
  <c r="L228" i="62"/>
  <c r="L236" i="62"/>
  <c r="L244" i="62"/>
  <c r="L252" i="62"/>
  <c r="L260" i="62"/>
  <c r="L268" i="62"/>
  <c r="L276" i="62"/>
  <c r="L284" i="62"/>
  <c r="L292" i="62"/>
  <c r="L300" i="62"/>
  <c r="L308" i="62"/>
  <c r="L316" i="62"/>
  <c r="L324" i="62"/>
  <c r="L332" i="62"/>
  <c r="L340" i="62"/>
  <c r="L348" i="62"/>
  <c r="L356" i="62"/>
  <c r="L364" i="62"/>
  <c r="L372" i="62"/>
  <c r="L380" i="62"/>
  <c r="L388" i="62"/>
  <c r="L396" i="62"/>
  <c r="L404" i="62"/>
  <c r="L412" i="62"/>
  <c r="L420" i="62"/>
  <c r="L428" i="62"/>
  <c r="L436" i="62"/>
  <c r="L444" i="62"/>
  <c r="L452" i="62"/>
  <c r="L460" i="62"/>
  <c r="L468" i="62"/>
  <c r="L476" i="62"/>
  <c r="L484" i="62"/>
  <c r="L492" i="62"/>
  <c r="L500" i="62"/>
  <c r="L508" i="62"/>
  <c r="L516" i="62"/>
  <c r="L524" i="62"/>
  <c r="L532" i="62"/>
  <c r="L540" i="62"/>
  <c r="L547" i="62"/>
  <c r="L556" i="62"/>
  <c r="L564" i="62"/>
  <c r="L572" i="62"/>
  <c r="L580" i="62"/>
  <c r="L588" i="62"/>
  <c r="L596" i="62"/>
  <c r="L617" i="62"/>
  <c r="L610" i="62"/>
  <c r="L620" i="62"/>
  <c r="L628" i="62"/>
  <c r="L636" i="62"/>
  <c r="L644" i="62"/>
  <c r="L652" i="62"/>
  <c r="L660" i="62"/>
  <c r="L668" i="62"/>
  <c r="L676" i="62"/>
  <c r="L4" i="62"/>
  <c r="L13" i="62"/>
  <c r="L21" i="62"/>
  <c r="L29" i="62"/>
  <c r="L37" i="62"/>
  <c r="L45" i="62"/>
  <c r="L53" i="62"/>
  <c r="L61" i="62"/>
  <c r="L69" i="62"/>
  <c r="L77" i="62"/>
  <c r="L85" i="62"/>
  <c r="L93" i="62"/>
  <c r="L101" i="62"/>
  <c r="L109" i="62"/>
  <c r="L117" i="62"/>
  <c r="L125" i="62"/>
  <c r="L133" i="62"/>
  <c r="L141" i="62"/>
  <c r="L149" i="62"/>
  <c r="L157" i="62"/>
  <c r="L165" i="62"/>
  <c r="L174" i="62"/>
  <c r="L181" i="62"/>
  <c r="L189" i="62"/>
  <c r="L197" i="62"/>
  <c r="L205" i="62"/>
  <c r="L213" i="62"/>
  <c r="L221" i="62"/>
  <c r="L229" i="62"/>
  <c r="L237" i="62"/>
  <c r="L245" i="62"/>
  <c r="L253" i="62"/>
  <c r="L261" i="62"/>
  <c r="L269" i="62"/>
  <c r="L277" i="62"/>
  <c r="L285" i="62"/>
  <c r="L293" i="62"/>
  <c r="L301" i="62"/>
  <c r="L309" i="62"/>
  <c r="L317" i="62"/>
  <c r="L325" i="62"/>
  <c r="L333" i="62"/>
  <c r="L341" i="62"/>
  <c r="L349" i="62"/>
  <c r="L357" i="62"/>
  <c r="L365" i="62"/>
  <c r="L373" i="62"/>
  <c r="L381" i="62"/>
  <c r="L389" i="62"/>
  <c r="L397" i="62"/>
  <c r="L405" i="62"/>
  <c r="L413" i="62"/>
  <c r="L421" i="62"/>
  <c r="L429" i="62"/>
  <c r="L437" i="62"/>
  <c r="L445" i="62"/>
  <c r="L453" i="62"/>
  <c r="L461" i="62"/>
  <c r="L469" i="62"/>
  <c r="L477" i="62"/>
  <c r="L485" i="62"/>
  <c r="L493" i="62"/>
  <c r="L501" i="62"/>
  <c r="L509" i="62"/>
  <c r="L517" i="62"/>
  <c r="L525" i="62"/>
  <c r="L533" i="62"/>
  <c r="L541" i="62"/>
  <c r="L549" i="62"/>
  <c r="L557" i="62"/>
  <c r="L565" i="62"/>
  <c r="L573" i="62"/>
  <c r="L581" i="62"/>
  <c r="L589" i="62"/>
  <c r="L597" i="62"/>
  <c r="L602" i="62"/>
  <c r="L611" i="62"/>
  <c r="L621" i="62"/>
  <c r="L629" i="62"/>
  <c r="L637" i="62"/>
  <c r="L645" i="62"/>
  <c r="L653" i="62"/>
  <c r="L661" i="62"/>
  <c r="L669" i="62"/>
  <c r="L677" i="62"/>
  <c r="L5" i="62"/>
  <c r="L16" i="62"/>
  <c r="L26" i="62"/>
  <c r="L38" i="62"/>
  <c r="L48" i="62"/>
  <c r="L58" i="62"/>
  <c r="L70" i="62"/>
  <c r="L80" i="62"/>
  <c r="L90" i="62"/>
  <c r="L102" i="62"/>
  <c r="L112" i="62"/>
  <c r="L122" i="62"/>
  <c r="L134" i="62"/>
  <c r="L144" i="62"/>
  <c r="L154" i="62"/>
  <c r="L166" i="62"/>
  <c r="L175" i="62"/>
  <c r="L186" i="62"/>
  <c r="L198" i="62"/>
  <c r="L207" i="62"/>
  <c r="L218" i="62"/>
  <c r="L230" i="62"/>
  <c r="L240" i="62"/>
  <c r="L250" i="62"/>
  <c r="L262" i="62"/>
  <c r="L272" i="62"/>
  <c r="L282" i="62"/>
  <c r="L294" i="62"/>
  <c r="L304" i="62"/>
  <c r="L314" i="62"/>
  <c r="L326" i="62"/>
  <c r="L336" i="62"/>
  <c r="L346" i="62"/>
  <c r="L358" i="62"/>
  <c r="L368" i="62"/>
  <c r="L378" i="62"/>
  <c r="L390" i="62"/>
  <c r="L400" i="62"/>
  <c r="L410" i="62"/>
  <c r="L422" i="62"/>
  <c r="L432" i="62"/>
  <c r="L442" i="62"/>
  <c r="L454" i="62"/>
  <c r="L464" i="62"/>
  <c r="L474" i="62"/>
  <c r="L486" i="62"/>
  <c r="L496" i="62"/>
  <c r="L506" i="62"/>
  <c r="L518" i="62"/>
  <c r="L528" i="62"/>
  <c r="L538" i="62"/>
  <c r="L550" i="62"/>
  <c r="L560" i="62"/>
  <c r="L570" i="62"/>
  <c r="L582" i="62"/>
  <c r="L592" i="62"/>
  <c r="L605" i="62"/>
  <c r="L612" i="62"/>
  <c r="L624" i="62"/>
  <c r="L634" i="62"/>
  <c r="L646" i="62"/>
  <c r="L656" i="62"/>
  <c r="L666" i="62"/>
  <c r="L678" i="62"/>
  <c r="L686" i="62"/>
  <c r="L704" i="62"/>
  <c r="L725" i="62"/>
  <c r="L744" i="62"/>
  <c r="L694" i="62"/>
  <c r="L707" i="62"/>
  <c r="L719" i="62"/>
  <c r="L734" i="62"/>
  <c r="L748" i="62"/>
  <c r="L758" i="62"/>
  <c r="L766" i="62"/>
  <c r="L774" i="62"/>
  <c r="L782" i="62"/>
  <c r="L790" i="62"/>
  <c r="L798" i="62"/>
  <c r="L806" i="62"/>
  <c r="L814" i="62"/>
  <c r="L822" i="62"/>
  <c r="L830" i="62"/>
  <c r="L838" i="62"/>
  <c r="L846" i="62"/>
  <c r="L854" i="62"/>
  <c r="L862" i="62"/>
  <c r="L870" i="62"/>
  <c r="L878" i="62"/>
  <c r="L886" i="62"/>
  <c r="L894" i="62"/>
  <c r="L902" i="62"/>
  <c r="L910" i="62"/>
  <c r="L918" i="62"/>
  <c r="L926" i="62"/>
  <c r="L934" i="62"/>
  <c r="L942" i="62"/>
  <c r="L950" i="62"/>
  <c r="L958" i="62"/>
  <c r="L966" i="62"/>
  <c r="L974" i="62"/>
  <c r="L982" i="62"/>
  <c r="L990" i="62"/>
  <c r="L998" i="62"/>
  <c r="L1006" i="62"/>
  <c r="L1014" i="62"/>
  <c r="L1025" i="62"/>
  <c r="L1041" i="62"/>
  <c r="L1067" i="62"/>
  <c r="L1083" i="62"/>
  <c r="L1107" i="62"/>
  <c r="L1135" i="62"/>
  <c r="L1163" i="62"/>
  <c r="L1187" i="62"/>
  <c r="L1209" i="62"/>
  <c r="L1235" i="62"/>
  <c r="L1259" i="62"/>
  <c r="L1287" i="62"/>
  <c r="L1311" i="62"/>
  <c r="L1029" i="62"/>
  <c r="L1093" i="62"/>
  <c r="L1125" i="62"/>
  <c r="L1169" i="62"/>
  <c r="L1215" i="62"/>
  <c r="L1263" i="62"/>
  <c r="L1299" i="62"/>
  <c r="L6" i="62"/>
  <c r="L17" i="62"/>
  <c r="L27" i="62"/>
  <c r="L39" i="62"/>
  <c r="L49" i="62"/>
  <c r="L59" i="62"/>
  <c r="L71" i="62"/>
  <c r="L81" i="62"/>
  <c r="L91" i="62"/>
  <c r="L103" i="62"/>
  <c r="L113" i="62"/>
  <c r="L123" i="62"/>
  <c r="L135" i="62"/>
  <c r="L145" i="62"/>
  <c r="L155" i="62"/>
  <c r="L167" i="62"/>
  <c r="L178" i="62"/>
  <c r="L187" i="62"/>
  <c r="L199" i="62"/>
  <c r="L8" i="62"/>
  <c r="L22" i="62"/>
  <c r="L34" i="62"/>
  <c r="L50" i="62"/>
  <c r="L64" i="62"/>
  <c r="L78" i="62"/>
  <c r="L94" i="62"/>
  <c r="L106" i="62"/>
  <c r="L120" i="62"/>
  <c r="L136" i="62"/>
  <c r="L150" i="62"/>
  <c r="L162" i="62"/>
  <c r="L177" i="62"/>
  <c r="L192" i="62"/>
  <c r="L206" i="62"/>
  <c r="L217" i="62"/>
  <c r="L231" i="62"/>
  <c r="L242" i="62"/>
  <c r="L255" i="62"/>
  <c r="L266" i="62"/>
  <c r="L279" i="62"/>
  <c r="L290" i="62"/>
  <c r="L303" i="62"/>
  <c r="L315" i="62"/>
  <c r="L328" i="62"/>
  <c r="L339" i="62"/>
  <c r="L352" i="62"/>
  <c r="L363" i="62"/>
  <c r="L376" i="62"/>
  <c r="L387" i="62"/>
  <c r="L401" i="62"/>
  <c r="L414" i="62"/>
  <c r="L425" i="62"/>
  <c r="L438" i="62"/>
  <c r="L449" i="62"/>
  <c r="L462" i="62"/>
  <c r="L473" i="62"/>
  <c r="L487" i="62"/>
  <c r="L498" i="62"/>
  <c r="L511" i="62"/>
  <c r="L522" i="62"/>
  <c r="L535" i="62"/>
  <c r="L545" i="62"/>
  <c r="L559" i="62"/>
  <c r="L571" i="62"/>
  <c r="L584" i="62"/>
  <c r="L595" i="62"/>
  <c r="L606" i="62"/>
  <c r="L619" i="62"/>
  <c r="L632" i="62"/>
  <c r="L643" i="62"/>
  <c r="L657" i="62"/>
  <c r="L670" i="62"/>
  <c r="L681" i="62"/>
  <c r="L692" i="62"/>
  <c r="L717" i="62"/>
  <c r="L738" i="62"/>
  <c r="L693" i="62"/>
  <c r="L709" i="62"/>
  <c r="L722" i="62"/>
  <c r="L739" i="62"/>
  <c r="L752" i="62"/>
  <c r="L763" i="62"/>
  <c r="L772" i="62"/>
  <c r="L781" i="62"/>
  <c r="L791" i="62"/>
  <c r="L800" i="62"/>
  <c r="L809" i="62"/>
  <c r="L818" i="62"/>
  <c r="L827" i="62"/>
  <c r="L836" i="62"/>
  <c r="L845" i="62"/>
  <c r="L855" i="62"/>
  <c r="L864" i="62"/>
  <c r="L873" i="62"/>
  <c r="L882" i="62"/>
  <c r="L891" i="62"/>
  <c r="L900" i="62"/>
  <c r="L909" i="62"/>
  <c r="L919" i="62"/>
  <c r="L928" i="62"/>
  <c r="L937" i="62"/>
  <c r="L945" i="62"/>
  <c r="L955" i="62"/>
  <c r="L964" i="62"/>
  <c r="L973" i="62"/>
  <c r="L983" i="62"/>
  <c r="L992" i="62"/>
  <c r="L1001" i="62"/>
  <c r="L1010" i="62"/>
  <c r="L1021" i="62"/>
  <c r="L1037" i="62"/>
  <c r="L1065" i="62"/>
  <c r="L1085" i="62"/>
  <c r="L1115" i="62"/>
  <c r="L1143" i="62"/>
  <c r="L1173" i="62"/>
  <c r="L1203" i="62"/>
  <c r="L1227" i="62"/>
  <c r="L1255" i="62"/>
  <c r="L1289" i="62"/>
  <c r="L1317" i="62"/>
  <c r="L1020" i="62"/>
  <c r="L1061" i="62"/>
  <c r="L1131" i="62"/>
  <c r="L1181" i="62"/>
  <c r="L1233" i="62"/>
  <c r="L1279" i="62"/>
  <c r="L1327" i="62"/>
  <c r="L10" i="62"/>
  <c r="L54" i="62"/>
  <c r="L82" i="62"/>
  <c r="L126" i="62"/>
  <c r="L152" i="62"/>
  <c r="L182" i="62"/>
  <c r="L209" i="62"/>
  <c r="L233" i="62"/>
  <c r="L257" i="62"/>
  <c r="L281" i="62"/>
  <c r="L306" i="62"/>
  <c r="L330" i="62"/>
  <c r="L354" i="62"/>
  <c r="L379" i="62"/>
  <c r="L403" i="62"/>
  <c r="L427" i="62"/>
  <c r="L451" i="62"/>
  <c r="L478" i="62"/>
  <c r="L502" i="62"/>
  <c r="L526" i="62"/>
  <c r="L551" i="62"/>
  <c r="L575" i="62"/>
  <c r="L586" i="62"/>
  <c r="L623" i="62"/>
  <c r="L648" i="62"/>
  <c r="L672" i="62"/>
  <c r="L699" i="62"/>
  <c r="L745" i="62"/>
  <c r="L729" i="62"/>
  <c r="L755" i="62"/>
  <c r="L775" i="62"/>
  <c r="L793" i="62"/>
  <c r="L811" i="62"/>
  <c r="L829" i="62"/>
  <c r="L848" i="62"/>
  <c r="L866" i="62"/>
  <c r="L884" i="62"/>
  <c r="L912" i="62"/>
  <c r="L9" i="62"/>
  <c r="L23" i="62"/>
  <c r="L35" i="62"/>
  <c r="L51" i="62"/>
  <c r="L65" i="62"/>
  <c r="L79" i="62"/>
  <c r="L95" i="62"/>
  <c r="L107" i="62"/>
  <c r="L121" i="62"/>
  <c r="L137" i="62"/>
  <c r="L151" i="62"/>
  <c r="L163" i="62"/>
  <c r="L179" i="62"/>
  <c r="L193" i="62"/>
  <c r="L208" i="62"/>
  <c r="L219" i="62"/>
  <c r="L232" i="62"/>
  <c r="L243" i="62"/>
  <c r="L256" i="62"/>
  <c r="L267" i="62"/>
  <c r="L280" i="62"/>
  <c r="L291" i="62"/>
  <c r="L305" i="62"/>
  <c r="L318" i="62"/>
  <c r="L329" i="62"/>
  <c r="L342" i="62"/>
  <c r="L353" i="62"/>
  <c r="L366" i="62"/>
  <c r="L377" i="62"/>
  <c r="L391" i="62"/>
  <c r="L402" i="62"/>
  <c r="L415" i="62"/>
  <c r="L426" i="62"/>
  <c r="L439" i="62"/>
  <c r="L450" i="62"/>
  <c r="L463" i="62"/>
  <c r="L475" i="62"/>
  <c r="L488" i="62"/>
  <c r="L499" i="62"/>
  <c r="L512" i="62"/>
  <c r="L523" i="62"/>
  <c r="L536" i="62"/>
  <c r="L546" i="62"/>
  <c r="L561" i="62"/>
  <c r="L574" i="62"/>
  <c r="L585" i="62"/>
  <c r="L598" i="62"/>
  <c r="L607" i="62"/>
  <c r="L622" i="62"/>
  <c r="L633" i="62"/>
  <c r="L647" i="62"/>
  <c r="L658" i="62"/>
  <c r="L671" i="62"/>
  <c r="L682" i="62"/>
  <c r="L695" i="62"/>
  <c r="L720" i="62"/>
  <c r="L741" i="62"/>
  <c r="L696" i="62"/>
  <c r="L710" i="62"/>
  <c r="L724" i="62"/>
  <c r="L740" i="62"/>
  <c r="L753" i="62"/>
  <c r="L764" i="62"/>
  <c r="L773" i="62"/>
  <c r="L783" i="62"/>
  <c r="L792" i="62"/>
  <c r="L801" i="62"/>
  <c r="L810" i="62"/>
  <c r="L819" i="62"/>
  <c r="L828" i="62"/>
  <c r="L837" i="62"/>
  <c r="L847" i="62"/>
  <c r="L856" i="62"/>
  <c r="L865" i="62"/>
  <c r="L874" i="62"/>
  <c r="L883" i="62"/>
  <c r="L892" i="62"/>
  <c r="L901" i="62"/>
  <c r="L911" i="62"/>
  <c r="L920" i="62"/>
  <c r="L929" i="62"/>
  <c r="L938" i="62"/>
  <c r="L947" i="62"/>
  <c r="L956" i="62"/>
  <c r="L965" i="62"/>
  <c r="L975" i="62"/>
  <c r="L984" i="62"/>
  <c r="L993" i="62"/>
  <c r="L1002" i="62"/>
  <c r="L1011" i="62"/>
  <c r="L1023" i="62"/>
  <c r="L1039" i="62"/>
  <c r="L1069" i="62"/>
  <c r="L1087" i="62"/>
  <c r="L1119" i="62"/>
  <c r="L1149" i="62"/>
  <c r="L1175" i="62"/>
  <c r="L1205" i="62"/>
  <c r="L1231" i="62"/>
  <c r="L1261" i="62"/>
  <c r="L1293" i="62"/>
  <c r="L1321" i="62"/>
  <c r="L1022" i="62"/>
  <c r="L1097" i="62"/>
  <c r="L1141" i="62"/>
  <c r="L1185" i="62"/>
  <c r="L1237" i="62"/>
  <c r="L1283" i="62"/>
  <c r="L24" i="62"/>
  <c r="L40" i="62"/>
  <c r="L66" i="62"/>
  <c r="L96" i="62"/>
  <c r="L110" i="62"/>
  <c r="L138" i="62"/>
  <c r="L168" i="62"/>
  <c r="L194" i="62"/>
  <c r="L222" i="62"/>
  <c r="L246" i="62"/>
  <c r="L270" i="62"/>
  <c r="L295" i="62"/>
  <c r="L319" i="62"/>
  <c r="L343" i="62"/>
  <c r="L367" i="62"/>
  <c r="L392" i="62"/>
  <c r="L416" i="62"/>
  <c r="L440" i="62"/>
  <c r="L465" i="62"/>
  <c r="L489" i="62"/>
  <c r="L513" i="62"/>
  <c r="L537" i="62"/>
  <c r="L562" i="62"/>
  <c r="L599" i="62"/>
  <c r="L608" i="62"/>
  <c r="L635" i="62"/>
  <c r="L659" i="62"/>
  <c r="L683" i="62"/>
  <c r="L723" i="62"/>
  <c r="L697" i="62"/>
  <c r="L711" i="62"/>
  <c r="L742" i="62"/>
  <c r="L765" i="62"/>
  <c r="L784" i="62"/>
  <c r="L802" i="62"/>
  <c r="L820" i="62"/>
  <c r="L839" i="62"/>
  <c r="L857" i="62"/>
  <c r="L875" i="62"/>
  <c r="L893" i="62"/>
  <c r="L1291" i="62"/>
  <c r="L1223" i="62"/>
  <c r="L1151" i="62"/>
  <c r="L1101" i="62"/>
  <c r="L1325" i="62"/>
  <c r="L1281" i="62"/>
  <c r="L1245" i="62"/>
  <c r="L1207" i="62"/>
  <c r="L1167" i="62"/>
  <c r="L1129" i="62"/>
  <c r="L1089" i="62"/>
  <c r="L1059" i="62"/>
  <c r="L1027" i="62"/>
  <c r="L1012" i="62"/>
  <c r="L999" i="62"/>
  <c r="L987" i="62"/>
  <c r="L976" i="62"/>
  <c r="L962" i="62"/>
  <c r="L951" i="62"/>
  <c r="L939" i="62"/>
  <c r="L925" i="62"/>
  <c r="L914" i="62"/>
  <c r="L899" i="62"/>
  <c r="L887" i="62"/>
  <c r="L871" i="62"/>
  <c r="L858" i="62"/>
  <c r="L842" i="62"/>
  <c r="L826" i="62"/>
  <c r="L813" i="62"/>
  <c r="L797" i="62"/>
  <c r="L785" i="62"/>
  <c r="L769" i="62"/>
  <c r="L751" i="62"/>
  <c r="L731" i="62"/>
  <c r="L703" i="62"/>
  <c r="L746" i="62"/>
  <c r="L708" i="62"/>
  <c r="L680" i="62"/>
  <c r="L663" i="62"/>
  <c r="L641" i="62"/>
  <c r="L625" i="62"/>
  <c r="L613" i="62"/>
  <c r="L583" i="62"/>
  <c r="L566" i="62"/>
  <c r="L544" i="62"/>
  <c r="L527" i="62"/>
  <c r="L505" i="62"/>
  <c r="L483" i="62"/>
  <c r="L467" i="62"/>
  <c r="L447" i="62"/>
  <c r="L430" i="62"/>
  <c r="L408" i="62"/>
  <c r="L386" i="62"/>
  <c r="L370" i="62"/>
  <c r="L350" i="62"/>
  <c r="L331" i="62"/>
  <c r="L311" i="62"/>
  <c r="L289" i="62"/>
  <c r="L273" i="62"/>
  <c r="L251" i="62"/>
  <c r="L234" i="62"/>
  <c r="L214" i="62"/>
  <c r="L191" i="62"/>
  <c r="L170" i="62"/>
  <c r="L146" i="62"/>
  <c r="L127" i="62"/>
  <c r="L99" i="62"/>
  <c r="L75" i="62"/>
  <c r="L56" i="62"/>
  <c r="L32" i="62"/>
  <c r="L11" i="62"/>
  <c r="G4" i="62" a="1"/>
  <c r="G4" i="62" s="1"/>
  <c r="I4" i="62" a="1"/>
  <c r="I4" i="62" s="1"/>
  <c r="K1" i="4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B6E9D2A-A6BB-4559-9692-A123725841FE}"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E92BA6A4-5B78-4B77-B009-A59209D8B13E}" name="WorksheetConnection_Ken Current Working Copy of POS Dashboard (1).xlsx!Pricing_Table" type="102" refreshedVersion="8" minRefreshableVersion="5">
    <extLst>
      <ext xmlns:x15="http://schemas.microsoft.com/office/spreadsheetml/2010/11/main" uri="{DE250136-89BD-433C-8126-D09CA5730AF9}">
        <x15:connection id="Pricing_Table">
          <x15:rangePr sourceName="_xlcn.WorksheetConnection_KenCurrentWorkingCopyofPOSDashboard1.xlsxPricing_Table1"/>
        </x15:connection>
      </ext>
    </extLst>
  </connection>
  <connection id="3" xr16:uid="{FA1183B0-E010-49A4-A5F6-CDFBB32AB588}" name="WorksheetConnection_Ken Current Working Copy of POS Dashboard (1).xlsx!TBL_States" type="102" refreshedVersion="8" minRefreshableVersion="5">
    <extLst>
      <ext xmlns:x15="http://schemas.microsoft.com/office/spreadsheetml/2010/11/main" uri="{DE250136-89BD-433C-8126-D09CA5730AF9}">
        <x15:connection id="TBL_States">
          <x15:rangePr sourceName="_xlcn.WorksheetConnection_KenCurrentWorkingCopyofPOSDashboard1.xlsxTBL_States1"/>
        </x15:connection>
      </ext>
    </extLst>
  </connection>
  <connection id="4" xr16:uid="{39E415F2-1953-4307-A32B-2EBF6205255F}" name="WorksheetConnection_Ken Current Working Copy of POS Dashboard (1).xlsx!TBLPOSData" type="102" refreshedVersion="8" minRefreshableVersion="5">
    <extLst>
      <ext xmlns:x15="http://schemas.microsoft.com/office/spreadsheetml/2010/11/main" uri="{DE250136-89BD-433C-8126-D09CA5730AF9}">
        <x15:connection id="TBLPOSData">
          <x15:rangePr sourceName="_xlcn.WorksheetConnection_KenCurrentWorkingCopyofPOSDashboard1.xlsxTBLPOSData1"/>
        </x15:connection>
      </ext>
    </extLst>
  </connection>
  <connection id="5" xr16:uid="{E5167136-B33A-4B5B-B075-B9A600FDCDCA}" name="WorksheetConnection_Ken Current Working Copy of POS Dashboard (2).xlsx!TBLUCNM2MToCOM2M" type="102" refreshedVersion="8" minRefreshableVersion="5">
    <extLst>
      <ext xmlns:x15="http://schemas.microsoft.com/office/spreadsheetml/2010/11/main" uri="{DE250136-89BD-433C-8126-D09CA5730AF9}">
        <x15:connection id="TBLUCNM2MToCOM2M">
          <x15:rangePr sourceName="_xlcn.WorksheetConnection_KenCurrentWorkingCopyofPOSDashboard2.xlsxTBLUCNM2MToCOM2M1"/>
        </x15:connection>
      </ext>
    </extLst>
  </connection>
  <connection id="6" xr16:uid="{087339BF-C2D5-4988-B23F-F6A6D1C250C1}" name="WorksheetConnection_Ken Current Working Copy of POS Dashboard (2).xlsx!TBLUCNRawToCNM2M" type="102" refreshedVersion="8" minRefreshableVersion="5">
    <extLst>
      <ext xmlns:x15="http://schemas.microsoft.com/office/spreadsheetml/2010/11/main" uri="{DE250136-89BD-433C-8126-D09CA5730AF9}">
        <x15:connection id="TBLUCNRawToCNM2M">
          <x15:rangePr sourceName="_xlcn.WorksheetConnection_KenCurrentWorkingCopyofPOSDashboard2.xlsxTBLUCNRawToCNM2M1"/>
        </x15:connection>
      </ext>
    </extLst>
  </connection>
  <connection id="7" xr16:uid="{2EA1789C-9BD4-44E8-8DA5-A91F072CA220}" name="WorksheetConnection_Ken Working Copy of POS Dashboard 2024 - 2033.xlsx!TBLAinDealers" type="102" refreshedVersion="8" minRefreshableVersion="5">
    <extLst>
      <ext xmlns:x15="http://schemas.microsoft.com/office/spreadsheetml/2010/11/main" uri="{DE250136-89BD-433C-8126-D09CA5730AF9}">
        <x15:connection id="TBLAinDealers" autoDelete="1">
          <x15:rangePr sourceName="_xlcn.WorksheetConnection_KenWorkingCopyofPOSDashboard20242033.xlsxTBLAinDealers1"/>
        </x15:connection>
      </ext>
    </extLst>
  </connection>
  <connection id="8" xr16:uid="{FE984822-D23F-43A2-B631-4E8C66C1C509}" name="WorksheetConnection_Ken Working Copy of POS Dashboard 2024 - 2033.xlsx!TBLPartsData061825" type="102" refreshedVersion="8" minRefreshableVersion="5">
    <extLst>
      <ext xmlns:x15="http://schemas.microsoft.com/office/spreadsheetml/2010/11/main" uri="{DE250136-89BD-433C-8126-D09CA5730AF9}">
        <x15:connection id="TBLPartsData061825" autoDelete="1">
          <x15:rangePr sourceName="_xlcn.WorksheetConnection_KenWorkingCopyofPOSDashboard20242033.xlsxTBLPartsData0618251"/>
        </x15:connection>
      </ext>
    </extLst>
  </connection>
  <connection id="9" xr16:uid="{0C0B6D02-F818-4101-A23A-16A0F575C1FB}" name="WorksheetConnection_Ken Working Copy of POS Dashboard 2024 - 2033.xlsx!TBLRegions" type="102" refreshedVersion="8" minRefreshableVersion="5">
    <extLst>
      <ext xmlns:x15="http://schemas.microsoft.com/office/spreadsheetml/2010/11/main" uri="{DE250136-89BD-433C-8126-D09CA5730AF9}">
        <x15:connection id="TBLRegions" autoDelete="1">
          <x15:rangePr sourceName="_xlcn.WorksheetConnection_KenWorkingCopyofPOSDashboard20242033.xlsxTBLRegions1"/>
        </x15:connection>
      </ext>
    </extLst>
  </connection>
  <connection id="10" xr16:uid="{C6306401-8AF0-46E0-9192-129A05F71927}" name="WorksheetConnection_POS Sales Data Model.xlsx!SKUsNomalizing" type="102" refreshedVersion="8" minRefreshableVersion="5">
    <extLst>
      <ext xmlns:x15="http://schemas.microsoft.com/office/spreadsheetml/2010/11/main" uri="{DE250136-89BD-433C-8126-D09CA5730AF9}">
        <x15:connection id="SKUsNomalizing">
          <x15:rangePr sourceName="_xlcn.WorksheetConnection_POSSalesDataModel.xlsxSKUsNomalizing1"/>
        </x15:connection>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5">
    <s v="ThisWorkbookDataModel"/>
    <s v="{[TBL_States].[ST].[All]}"/>
    <s v="{[TBL_States].[Country].[All]}"/>
    <s v="{[TBLPOSData].[YYYY-MM-DD].[All]}"/>
    <s v="{[TBLPOSData].[Distributor].&amp;[Alarmax]}"/>
  </metadataStrings>
  <mdxMetadata count="4">
    <mdx n="0" f="s">
      <ms ns="1" c="0"/>
    </mdx>
    <mdx n="0" f="s">
      <ms ns="2" c="0"/>
    </mdx>
    <mdx n="0" f="s">
      <ms ns="3" c="0"/>
    </mdx>
    <mdx n="0" f="s">
      <ms ns="4" c="0"/>
    </mdx>
  </mdxMetadata>
  <futureMetadata name="XLDAPR" count="1">
    <bk>
      <extLst>
        <ext uri="{bdbb8cdc-fa1e-496e-a857-3c3f30c029c3}">
          <xda:dynamicArrayProperties fDynamic="1" fCollapsed="0"/>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<sst xmlns="http://schemas.openxmlformats.org/spreadsheetml/2006/main" count="36718" uniqueCount="8200">
  <si>
    <t>YYYY-MM-DD</t>
  </si>
  <si>
    <t>Region</t>
  </si>
  <si>
    <t>SKU</t>
  </si>
  <si>
    <t>Quantity</t>
  </si>
  <si>
    <t>Dealer</t>
  </si>
  <si>
    <t>Rep</t>
  </si>
  <si>
    <t>State</t>
  </si>
  <si>
    <t>Distributor</t>
  </si>
  <si>
    <t>Jamie Goode</t>
  </si>
  <si>
    <t>UT</t>
  </si>
  <si>
    <t>Wesco</t>
  </si>
  <si>
    <t>Tyler Ashdown</t>
  </si>
  <si>
    <t>AB</t>
  </si>
  <si>
    <t>BC</t>
  </si>
  <si>
    <t>Grand Total</t>
  </si>
  <si>
    <t>Rep Company</t>
  </si>
  <si>
    <t>Country</t>
  </si>
  <si>
    <t>Email</t>
  </si>
  <si>
    <t>Month</t>
  </si>
  <si>
    <t>Year</t>
  </si>
  <si>
    <t>Branch</t>
  </si>
  <si>
    <t>Distributor Unit Cost</t>
  </si>
  <si>
    <t>Per Branch Sales Cost</t>
  </si>
  <si>
    <t>Item Category</t>
  </si>
  <si>
    <t>Item Description</t>
  </si>
  <si>
    <t>Manufacturer</t>
  </si>
  <si>
    <t>Strategic or Non-Strategic</t>
  </si>
  <si>
    <t>AiN Rate %</t>
  </si>
  <si>
    <t>AiN Commission</t>
  </si>
  <si>
    <t>Not AiN</t>
  </si>
  <si>
    <t>Aartech</t>
  </si>
  <si>
    <t>1st Alarm</t>
  </si>
  <si>
    <t>ON</t>
  </si>
  <si>
    <t>BAT-CONNECT-A</t>
  </si>
  <si>
    <t>BAT-CONNECT-A-INTL</t>
  </si>
  <si>
    <t>CAM-DB-JS1</t>
  </si>
  <si>
    <t>CAM-OD-HS2-AI</t>
  </si>
  <si>
    <t>CAM-OD-JS1-AI</t>
  </si>
  <si>
    <t>CP-BUILDER</t>
  </si>
  <si>
    <t>CP-PLATINUM-A</t>
  </si>
  <si>
    <t>CP-PREMIUM-A</t>
  </si>
  <si>
    <t>CP-STARTER</t>
  </si>
  <si>
    <t>CP-TAKEOVER-A</t>
  </si>
  <si>
    <t>DWS-LL</t>
  </si>
  <si>
    <t>RE012-17</t>
  </si>
  <si>
    <t>RE029</t>
  </si>
  <si>
    <t>RE100-5</t>
  </si>
  <si>
    <t>RE107</t>
  </si>
  <si>
    <t>RE110P</t>
  </si>
  <si>
    <t>RE114</t>
  </si>
  <si>
    <t>RE118</t>
  </si>
  <si>
    <t>RE122</t>
  </si>
  <si>
    <t>RE129</t>
  </si>
  <si>
    <t>RE218</t>
  </si>
  <si>
    <t>RE301</t>
  </si>
  <si>
    <t>RE314</t>
  </si>
  <si>
    <t>RE508X</t>
  </si>
  <si>
    <t>RE600-5</t>
  </si>
  <si>
    <t>RE601</t>
  </si>
  <si>
    <t>RE603P</t>
  </si>
  <si>
    <t>RE606M</t>
  </si>
  <si>
    <t>RE6100P-KR-Z</t>
  </si>
  <si>
    <t>RE6100P-XX-X</t>
  </si>
  <si>
    <t>RE611P</t>
  </si>
  <si>
    <t>RE614</t>
  </si>
  <si>
    <t>RE615</t>
  </si>
  <si>
    <t>RE616</t>
  </si>
  <si>
    <t>RE617</t>
  </si>
  <si>
    <t>RE618</t>
  </si>
  <si>
    <t>RE620</t>
  </si>
  <si>
    <t>RE622</t>
  </si>
  <si>
    <t>RE626</t>
  </si>
  <si>
    <t>RE629</t>
  </si>
  <si>
    <t>RE636</t>
  </si>
  <si>
    <t>RE659</t>
  </si>
  <si>
    <t>RE663</t>
  </si>
  <si>
    <t>RE667W-R-PRO</t>
  </si>
  <si>
    <t>ADI</t>
  </si>
  <si>
    <t>ALBANY</t>
  </si>
  <si>
    <t>NY</t>
  </si>
  <si>
    <t>NM</t>
  </si>
  <si>
    <t>BAT-CONNECT-V</t>
  </si>
  <si>
    <t>BAT-FIRE-VZ</t>
  </si>
  <si>
    <t>CAM-DB-HS2-AI</t>
  </si>
  <si>
    <t>CP-PREMIUM-V</t>
  </si>
  <si>
    <t>VA</t>
  </si>
  <si>
    <t>GA</t>
  </si>
  <si>
    <t>CP-TAKEOVER-V</t>
  </si>
  <si>
    <t>RE030</t>
  </si>
  <si>
    <t>RE036</t>
  </si>
  <si>
    <t>RE050-20</t>
  </si>
  <si>
    <t>RE201</t>
  </si>
  <si>
    <t>RE222</t>
  </si>
  <si>
    <t>RE524X</t>
  </si>
  <si>
    <t>RE6100P-JR-Z</t>
  </si>
  <si>
    <t>RE667W-PRO</t>
  </si>
  <si>
    <t>AUSTIN</t>
  </si>
  <si>
    <t>TX</t>
  </si>
  <si>
    <t>BEDFORD</t>
  </si>
  <si>
    <t>OH</t>
  </si>
  <si>
    <t>CAM-360-JS1</t>
  </si>
  <si>
    <t>RE103P</t>
  </si>
  <si>
    <t>MD</t>
  </si>
  <si>
    <t>PA</t>
  </si>
  <si>
    <t>BAT-FIRE-ATT</t>
  </si>
  <si>
    <t>MN</t>
  </si>
  <si>
    <t>WA</t>
  </si>
  <si>
    <t>FL</t>
  </si>
  <si>
    <t>RE211P</t>
  </si>
  <si>
    <t>RE926RS</t>
  </si>
  <si>
    <t>IL</t>
  </si>
  <si>
    <t>WI</t>
  </si>
  <si>
    <t>CONNECT-XT-V</t>
  </si>
  <si>
    <t>BURNABY</t>
  </si>
  <si>
    <t>CALGARY</t>
  </si>
  <si>
    <t>CANTON</t>
  </si>
  <si>
    <t>MA</t>
  </si>
  <si>
    <t>CHARLOTTE</t>
  </si>
  <si>
    <t>NC</t>
  </si>
  <si>
    <t>CHEEKTOWAGA</t>
  </si>
  <si>
    <t>COLUMBIA</t>
  </si>
  <si>
    <t>SC</t>
  </si>
  <si>
    <t>COLUMBUS</t>
  </si>
  <si>
    <t>CO</t>
  </si>
  <si>
    <t>EDMONTON</t>
  </si>
  <si>
    <t>RE703</t>
  </si>
  <si>
    <t>RE214</t>
  </si>
  <si>
    <t>NJ</t>
  </si>
  <si>
    <t>RE229</t>
  </si>
  <si>
    <t>RE934Z</t>
  </si>
  <si>
    <t>RE603</t>
  </si>
  <si>
    <t>FRESNO</t>
  </si>
  <si>
    <t>CA</t>
  </si>
  <si>
    <t>RE050-4</t>
  </si>
  <si>
    <t>RE050-100</t>
  </si>
  <si>
    <t>PR</t>
  </si>
  <si>
    <t>AL</t>
  </si>
  <si>
    <t>HONOLULU</t>
  </si>
  <si>
    <t>HI</t>
  </si>
  <si>
    <t>HOUSTON</t>
  </si>
  <si>
    <t>RE111P</t>
  </si>
  <si>
    <t>IN</t>
  </si>
  <si>
    <t>JACKSONVILLE</t>
  </si>
  <si>
    <t>TN</t>
  </si>
  <si>
    <t>RE610P</t>
  </si>
  <si>
    <t>NE</t>
  </si>
  <si>
    <t>QC</t>
  </si>
  <si>
    <t>RE667W-R</t>
  </si>
  <si>
    <t>NV</t>
  </si>
  <si>
    <t>KS</t>
  </si>
  <si>
    <t>AR</t>
  </si>
  <si>
    <t>MEMPHIS</t>
  </si>
  <si>
    <t>CP-CORE-A</t>
  </si>
  <si>
    <t>CP-CORE-V</t>
  </si>
  <si>
    <t>LA</t>
  </si>
  <si>
    <t>CT</t>
  </si>
  <si>
    <t>MOBILE</t>
  </si>
  <si>
    <t>NASHVILLE</t>
  </si>
  <si>
    <t>RE106M</t>
  </si>
  <si>
    <t>RE046</t>
  </si>
  <si>
    <t>OK</t>
  </si>
  <si>
    <t>PHOENIX</t>
  </si>
  <si>
    <t>AZ</t>
  </si>
  <si>
    <t>PLAINVIEW</t>
  </si>
  <si>
    <t>RE667B-R</t>
  </si>
  <si>
    <t>QUEBEC</t>
  </si>
  <si>
    <t>RALEIGH</t>
  </si>
  <si>
    <t>RE214T</t>
  </si>
  <si>
    <t>MS</t>
  </si>
  <si>
    <t>RICHMOND</t>
  </si>
  <si>
    <t>RIVERSIDE</t>
  </si>
  <si>
    <t>ROCHESTER</t>
  </si>
  <si>
    <t>RE200-5</t>
  </si>
  <si>
    <t>SACRAMENTO</t>
  </si>
  <si>
    <t>RE215T</t>
  </si>
  <si>
    <t>SCARBOROUGH</t>
  </si>
  <si>
    <t>RE926RX</t>
  </si>
  <si>
    <t>MO</t>
  </si>
  <si>
    <t>TAMPA</t>
  </si>
  <si>
    <t>TUCSON</t>
  </si>
  <si>
    <t>TULSA</t>
  </si>
  <si>
    <t>RE653</t>
  </si>
  <si>
    <t>WARREN</t>
  </si>
  <si>
    <t>MI</t>
  </si>
  <si>
    <t>CP-WALLPLATE-5</t>
  </si>
  <si>
    <t>WARWICK</t>
  </si>
  <si>
    <t>RI</t>
  </si>
  <si>
    <t>OR</t>
  </si>
  <si>
    <t>Alarmax</t>
  </si>
  <si>
    <t>RE033-16</t>
  </si>
  <si>
    <t>RE621</t>
  </si>
  <si>
    <t>RE930RPA</t>
  </si>
  <si>
    <t>RE930RPV</t>
  </si>
  <si>
    <t>RE101</t>
  </si>
  <si>
    <t>WV</t>
  </si>
  <si>
    <t>RE205</t>
  </si>
  <si>
    <t>RE215</t>
  </si>
  <si>
    <t>RE667B</t>
  </si>
  <si>
    <t>NH</t>
  </si>
  <si>
    <t>IA</t>
  </si>
  <si>
    <t>RE103</t>
  </si>
  <si>
    <t>RE508XC</t>
  </si>
  <si>
    <t>APD</t>
  </si>
  <si>
    <t>Amarillo</t>
  </si>
  <si>
    <t>Roseville</t>
  </si>
  <si>
    <t>Arlenco</t>
  </si>
  <si>
    <t>Bozeman</t>
  </si>
  <si>
    <t>MT</t>
  </si>
  <si>
    <t>RE007N_B100</t>
  </si>
  <si>
    <t>BHCISS-ESC</t>
  </si>
  <si>
    <t>BIRMINGHAM</t>
  </si>
  <si>
    <t>CLEMMONS</t>
  </si>
  <si>
    <t>HUNTSVILLE</t>
  </si>
  <si>
    <t>JACKSON</t>
  </si>
  <si>
    <t>RE322</t>
  </si>
  <si>
    <t>MONTGOMERY</t>
  </si>
  <si>
    <t>RE667W</t>
  </si>
  <si>
    <t>BLVS</t>
  </si>
  <si>
    <t>BAT-Connect-V</t>
  </si>
  <si>
    <t>CES</t>
  </si>
  <si>
    <t>BAT-Connect-A</t>
  </si>
  <si>
    <t>RE210P</t>
  </si>
  <si>
    <t>Group One</t>
  </si>
  <si>
    <t>Bellevue</t>
  </si>
  <si>
    <t>Seattle</t>
  </si>
  <si>
    <t>KOA</t>
  </si>
  <si>
    <t>Anaheim</t>
  </si>
  <si>
    <t>RE607</t>
  </si>
  <si>
    <t>San Diego</t>
  </si>
  <si>
    <t>Lone Star</t>
  </si>
  <si>
    <t>Quick Switch</t>
  </si>
  <si>
    <t>Orem</t>
  </si>
  <si>
    <t>RE224</t>
  </si>
  <si>
    <t>SDI</t>
  </si>
  <si>
    <t>HILTON HEAD ISLAN</t>
  </si>
  <si>
    <t>SDS</t>
  </si>
  <si>
    <t>RE310P</t>
  </si>
  <si>
    <t>Security Source</t>
  </si>
  <si>
    <t>Cleveland</t>
  </si>
  <si>
    <t>SES</t>
  </si>
  <si>
    <t>Austin</t>
  </si>
  <si>
    <t>RE115</t>
  </si>
  <si>
    <t>Carrollton</t>
  </si>
  <si>
    <t>Colorado Springs</t>
  </si>
  <si>
    <t>BAT-MINI</t>
  </si>
  <si>
    <t>Earth City</t>
  </si>
  <si>
    <t>RE201T</t>
  </si>
  <si>
    <t>Indianapolis</t>
  </si>
  <si>
    <t>Lenexa</t>
  </si>
  <si>
    <t>Louisville</t>
  </si>
  <si>
    <t>KY</t>
  </si>
  <si>
    <t>Memphis</t>
  </si>
  <si>
    <t>Nashville</t>
  </si>
  <si>
    <t>Omaha</t>
  </si>
  <si>
    <t>Waukesha</t>
  </si>
  <si>
    <t>Silmar</t>
  </si>
  <si>
    <t>Charleston</t>
  </si>
  <si>
    <t>Clearwater</t>
  </si>
  <si>
    <t>Fort Myers</t>
  </si>
  <si>
    <t>Ft Lauderdale</t>
  </si>
  <si>
    <t>Greenville</t>
  </si>
  <si>
    <t>Jacksonville</t>
  </si>
  <si>
    <t>Miami</t>
  </si>
  <si>
    <t>Sarasota</t>
  </si>
  <si>
    <t>RE203P</t>
  </si>
  <si>
    <t>West Palm Beach</t>
  </si>
  <si>
    <t>SS &amp; Si</t>
  </si>
  <si>
    <t>Sanford</t>
  </si>
  <si>
    <t>RE218T</t>
  </si>
  <si>
    <t>RE652</t>
  </si>
  <si>
    <t>Huntsville</t>
  </si>
  <si>
    <t>CP-PLATINUM-V</t>
  </si>
  <si>
    <t>RE222T</t>
  </si>
  <si>
    <t>Systems Depot</t>
  </si>
  <si>
    <t>Acworth</t>
  </si>
  <si>
    <t>Asheville</t>
  </si>
  <si>
    <t>Brooklyn</t>
  </si>
  <si>
    <t>Dothan</t>
  </si>
  <si>
    <t>Duluth</t>
  </si>
  <si>
    <t>Fayetteville</t>
  </si>
  <si>
    <t>Hickory</t>
  </si>
  <si>
    <t>High Point</t>
  </si>
  <si>
    <t>Kingstree</t>
  </si>
  <si>
    <t>McDonough</t>
  </si>
  <si>
    <t>Morganton</t>
  </si>
  <si>
    <t>Parrottsville</t>
  </si>
  <si>
    <t>Rancho Cordova</t>
  </si>
  <si>
    <t>Ringgold</t>
  </si>
  <si>
    <t>Savannah</t>
  </si>
  <si>
    <t>SCOTTSDALE</t>
  </si>
  <si>
    <t>Shelby</t>
  </si>
  <si>
    <t>Winston Salem</t>
  </si>
  <si>
    <t>Volutone</t>
  </si>
  <si>
    <t>IRVINE</t>
  </si>
  <si>
    <t>Wave</t>
  </si>
  <si>
    <t>BRYAN</t>
  </si>
  <si>
    <t>DENHAM SPRINGS</t>
  </si>
  <si>
    <t>FRISCO</t>
  </si>
  <si>
    <t>HELOTES</t>
  </si>
  <si>
    <t>HUTTO</t>
  </si>
  <si>
    <t>KATY</t>
  </si>
  <si>
    <t>Lafayette</t>
  </si>
  <si>
    <t>CAM-DB-JS1-ACC</t>
  </si>
  <si>
    <t>MISSOURI CITY</t>
  </si>
  <si>
    <t>NEW BRAUNFELS</t>
  </si>
  <si>
    <t>SAINT MARYS</t>
  </si>
  <si>
    <t>SAN ANTONIO</t>
  </si>
  <si>
    <t>DB-EXT-004</t>
  </si>
  <si>
    <t>BURBANK</t>
  </si>
  <si>
    <t>CALGARY, ALBERTA</t>
  </si>
  <si>
    <t>CARROLLTON</t>
  </si>
  <si>
    <t>Charlotte</t>
  </si>
  <si>
    <t>Columbus</t>
  </si>
  <si>
    <t>CRANBERRY TOWNSHIP</t>
  </si>
  <si>
    <t>NS</t>
  </si>
  <si>
    <t>CONNECT-XT-A</t>
  </si>
  <si>
    <t>FORT WORTH</t>
  </si>
  <si>
    <t>GLENVIEW</t>
  </si>
  <si>
    <t>GLOUCESTER, ONTARIO</t>
  </si>
  <si>
    <t>Kent</t>
  </si>
  <si>
    <t>LEWISVILLE</t>
  </si>
  <si>
    <t>MCALLEN</t>
  </si>
  <si>
    <t>RE605</t>
  </si>
  <si>
    <t>MISSISSAUGA, ONTARIO</t>
  </si>
  <si>
    <t>RE524XC</t>
  </si>
  <si>
    <t>NORFOLK</t>
  </si>
  <si>
    <t>RE606</t>
  </si>
  <si>
    <t>OKLAHOMA CITY</t>
  </si>
  <si>
    <t>Orlando</t>
  </si>
  <si>
    <t>RE012-6</t>
  </si>
  <si>
    <t>RE049</t>
  </si>
  <si>
    <t>Phoenix</t>
  </si>
  <si>
    <t>Raleigh</t>
  </si>
  <si>
    <t>ROSEVILLE</t>
  </si>
  <si>
    <t>SAN DIEGO</t>
  </si>
  <si>
    <t>SCARBOROUGH, ONTARIO</t>
  </si>
  <si>
    <t>SILVER SPRING</t>
  </si>
  <si>
    <t>SUWANEE</t>
  </si>
  <si>
    <t>RE050-50</t>
  </si>
  <si>
    <t>Tampa</t>
  </si>
  <si>
    <t>RE036-0</t>
  </si>
  <si>
    <t>UNION CITY</t>
  </si>
  <si>
    <t>WINNIPEG, MANITOBA</t>
  </si>
  <si>
    <t>MB</t>
  </si>
  <si>
    <t>DB-001</t>
  </si>
  <si>
    <t>Worthington</t>
  </si>
  <si>
    <t>Littleton</t>
  </si>
  <si>
    <t>RE206M</t>
  </si>
  <si>
    <t>5530MAV</t>
  </si>
  <si>
    <t>5500MAV</t>
  </si>
  <si>
    <t>5530MGL</t>
  </si>
  <si>
    <t>5500MCN</t>
  </si>
  <si>
    <t>5530MCN</t>
  </si>
  <si>
    <t>5530UDM</t>
  </si>
  <si>
    <t>RE934ZT</t>
  </si>
  <si>
    <t>APA</t>
  </si>
  <si>
    <t>Quebec</t>
  </si>
  <si>
    <t>MINI-LTE-M-AV</t>
  </si>
  <si>
    <t>MN02-LTE-M-AV</t>
  </si>
  <si>
    <t>MQ03-LTE-M-FIRE-AV-12M</t>
  </si>
  <si>
    <t>MQ03-LTE-M-FIRE-AV</t>
  </si>
  <si>
    <t>MQ03-LTE-M-LAN-AV</t>
  </si>
  <si>
    <t>GSM-ANT1</t>
  </si>
  <si>
    <t>GSM-ANT3</t>
  </si>
  <si>
    <t>MN01-RNGR</t>
  </si>
  <si>
    <t>MN02-LTE-M</t>
  </si>
  <si>
    <t>MiNi-LTE-M-AV</t>
  </si>
  <si>
    <t>MQ03-LTE-M-AV-12M</t>
  </si>
  <si>
    <t>Alpharetta</t>
  </si>
  <si>
    <t>Atoka</t>
  </si>
  <si>
    <t>Canfield</t>
  </si>
  <si>
    <t>Dalworthington Gardens</t>
  </si>
  <si>
    <t>MQ03-LTE-M-AV</t>
  </si>
  <si>
    <t>Goshen</t>
  </si>
  <si>
    <t>Joplin</t>
  </si>
  <si>
    <t>Kansas City</t>
  </si>
  <si>
    <t>Lexington</t>
  </si>
  <si>
    <t>Norwalk</t>
  </si>
  <si>
    <t>Oak Park</t>
  </si>
  <si>
    <t>Oxford</t>
  </si>
  <si>
    <t>Pflugerville</t>
  </si>
  <si>
    <t>Pontotoc</t>
  </si>
  <si>
    <t>San Antonio</t>
  </si>
  <si>
    <t>Verona</t>
  </si>
  <si>
    <t>5530M</t>
  </si>
  <si>
    <t>5500M</t>
  </si>
  <si>
    <t>MN01-LTE-M</t>
  </si>
  <si>
    <t>MN02-LTE-M-AV-12M</t>
  </si>
  <si>
    <t>MQ03-LTE-M-LAN</t>
  </si>
  <si>
    <t>MQ03-LTE-M</t>
  </si>
  <si>
    <t>Atlanta</t>
  </si>
  <si>
    <t>MINI-LTE-MA-V</t>
  </si>
  <si>
    <t>MN02-LTE-M-AV-12</t>
  </si>
  <si>
    <t>MQ03-LTE-M-LAN-AV12</t>
  </si>
  <si>
    <t>Boston</t>
  </si>
  <si>
    <t>Cincinnati</t>
  </si>
  <si>
    <t>Hackensack</t>
  </si>
  <si>
    <t>Largo</t>
  </si>
  <si>
    <t>Ontario</t>
  </si>
  <si>
    <t>Pittsburgh</t>
  </si>
  <si>
    <t>Oshawa</t>
  </si>
  <si>
    <t>RE012-9</t>
  </si>
  <si>
    <t>5530M-AV</t>
  </si>
  <si>
    <t>5500M-AV</t>
  </si>
  <si>
    <t>ID</t>
  </si>
  <si>
    <t>5530M-CN</t>
  </si>
  <si>
    <t>LTE30ATT</t>
  </si>
  <si>
    <t>FARMERS BRANCH</t>
  </si>
  <si>
    <t>5530M-GL</t>
  </si>
  <si>
    <t>RE524XP</t>
  </si>
  <si>
    <t>RE6130P-LX-X</t>
  </si>
  <si>
    <t>BOYNTON BEACH</t>
  </si>
  <si>
    <t>RE619</t>
  </si>
  <si>
    <t>RE106</t>
  </si>
  <si>
    <t>AL300ULXRAL</t>
  </si>
  <si>
    <t>CONNECT-XT-A-Z</t>
  </si>
  <si>
    <t>LAS VEGAS</t>
  </si>
  <si>
    <t>LOUISVILLE</t>
  </si>
  <si>
    <t>RE206</t>
  </si>
  <si>
    <t>SALT LAKE CITY</t>
  </si>
  <si>
    <t>RE007</t>
  </si>
  <si>
    <t>RE930RPA-INTL</t>
  </si>
  <si>
    <t>VIRGINIA BEACH</t>
  </si>
  <si>
    <t>WINNIPEG</t>
  </si>
  <si>
    <t>DWSLL</t>
  </si>
  <si>
    <t>RE667WR-PRO</t>
  </si>
  <si>
    <t>Baltimore</t>
  </si>
  <si>
    <t>Beltsville</t>
  </si>
  <si>
    <t>RE-030</t>
  </si>
  <si>
    <t>RE111</t>
  </si>
  <si>
    <t>Bohemia</t>
  </si>
  <si>
    <t>RE701</t>
  </si>
  <si>
    <t>Des Moines</t>
  </si>
  <si>
    <t>Houston</t>
  </si>
  <si>
    <t>Las Vegas</t>
  </si>
  <si>
    <t>RE6005</t>
  </si>
  <si>
    <t>Manchester</t>
  </si>
  <si>
    <t>CPBUILDER</t>
  </si>
  <si>
    <t>Plymouth Meeting</t>
  </si>
  <si>
    <t>CPPREMIUMA</t>
  </si>
  <si>
    <t>Riverside</t>
  </si>
  <si>
    <t>St Paul</t>
  </si>
  <si>
    <t>Van Nuys</t>
  </si>
  <si>
    <t>APA - MONTREAL - QC.</t>
  </si>
  <si>
    <t>555530MCN</t>
  </si>
  <si>
    <t>APA - OTTAWA - ON</t>
  </si>
  <si>
    <t>Salt Lake City</t>
  </si>
  <si>
    <t>MQ03-LTE-M-FIRE-AV-12</t>
  </si>
  <si>
    <t>Glendale</t>
  </si>
  <si>
    <t>MQ03-LTE-M-AV-12</t>
  </si>
  <si>
    <t>Nordac</t>
  </si>
  <si>
    <t>CAM-DB-HS2-A1</t>
  </si>
  <si>
    <t>CAM-OD-HS2-A1</t>
  </si>
  <si>
    <t>RE012</t>
  </si>
  <si>
    <t>PEACHTREE CORNERS</t>
  </si>
  <si>
    <t>Americus</t>
  </si>
  <si>
    <t>ATLANTA</t>
  </si>
  <si>
    <t>BUFORD</t>
  </si>
  <si>
    <t>CLARKSTON</t>
  </si>
  <si>
    <t>CONYERS</t>
  </si>
  <si>
    <t>FARMINGTON</t>
  </si>
  <si>
    <t>Kennesaw</t>
  </si>
  <si>
    <t>MACON</t>
  </si>
  <si>
    <t>Marietta</t>
  </si>
  <si>
    <t>ROSWELL</t>
  </si>
  <si>
    <t>BATCONNECTA</t>
  </si>
  <si>
    <t>BATCONNECTV</t>
  </si>
  <si>
    <t>RE203</t>
  </si>
  <si>
    <t>BATFIREVZ</t>
  </si>
  <si>
    <t>CAMDBJS1</t>
  </si>
  <si>
    <t>CAMODHS2AI</t>
  </si>
  <si>
    <t>RE667WPRO</t>
  </si>
  <si>
    <t>CAM360JS1</t>
  </si>
  <si>
    <t>CAMODJS1AI</t>
  </si>
  <si>
    <t>CPWALLPLATES5</t>
  </si>
  <si>
    <t>DOORBELLWIRELESSCHIMEKIT</t>
  </si>
  <si>
    <t>MINILTEMAV</t>
  </si>
  <si>
    <t>GSMANT1</t>
  </si>
  <si>
    <t>MQ03LTEMLANAV</t>
  </si>
  <si>
    <t>Security Supply</t>
  </si>
  <si>
    <t>Providence</t>
  </si>
  <si>
    <t>RE700</t>
  </si>
  <si>
    <t>RE702</t>
  </si>
  <si>
    <t>Chadbourn</t>
  </si>
  <si>
    <t>CPPREMIUMV</t>
  </si>
  <si>
    <t>Gainesville</t>
  </si>
  <si>
    <t>Harrells</t>
  </si>
  <si>
    <t>RE0129</t>
  </si>
  <si>
    <t>RE05050</t>
  </si>
  <si>
    <t>CAMDBHS2AI</t>
  </si>
  <si>
    <t>RE667WRPRO</t>
  </si>
  <si>
    <t>Marion</t>
  </si>
  <si>
    <t>WASHINGTON</t>
  </si>
  <si>
    <t>DC</t>
  </si>
  <si>
    <t>Winter Park</t>
  </si>
  <si>
    <t>Youngstown</t>
  </si>
  <si>
    <t>RE2005</t>
  </si>
  <si>
    <t>ARCADIA</t>
  </si>
  <si>
    <t>CONROE</t>
  </si>
  <si>
    <t>Germantown</t>
  </si>
  <si>
    <t>N KANSAS CITY</t>
  </si>
  <si>
    <t>RAVENEL</t>
  </si>
  <si>
    <t>CAROL STREAM</t>
  </si>
  <si>
    <t>MN02-LTE-M-AV12</t>
  </si>
  <si>
    <t>MQ03LTEMAV12</t>
  </si>
  <si>
    <t>CAM-DB-HS2AI</t>
  </si>
  <si>
    <t>CAM-OD-HS2AI</t>
  </si>
  <si>
    <t>CP-PLATINUMV</t>
  </si>
  <si>
    <t>Simply Controlled</t>
  </si>
  <si>
    <t>Calgary</t>
  </si>
  <si>
    <t>OMAHA</t>
  </si>
  <si>
    <t>RE207</t>
  </si>
  <si>
    <t>BAT-MINI-AV</t>
  </si>
  <si>
    <t>RE667X-PRO-R</t>
  </si>
  <si>
    <t>BAT-MINI-INTL</t>
  </si>
  <si>
    <t>CONNECT-XT-V-Z</t>
  </si>
  <si>
    <t>ACWORTH</t>
  </si>
  <si>
    <t>Albany</t>
  </si>
  <si>
    <t>ALHAMBRA</t>
  </si>
  <si>
    <t>AK</t>
  </si>
  <si>
    <t>BALTIMORE</t>
  </si>
  <si>
    <t>BELLFLOWER</t>
  </si>
  <si>
    <t>Burnsville</t>
  </si>
  <si>
    <t>ME</t>
  </si>
  <si>
    <t>BATMINIAV</t>
  </si>
  <si>
    <t>COSTA MESA</t>
  </si>
  <si>
    <t>DE</t>
  </si>
  <si>
    <t>ENCINITAS</t>
  </si>
  <si>
    <t>ERIE</t>
  </si>
  <si>
    <t>BATFIREATT</t>
  </si>
  <si>
    <t>HEMET</t>
  </si>
  <si>
    <t>HUMBLE</t>
  </si>
  <si>
    <t>LAGUNA HILLS</t>
  </si>
  <si>
    <t>LAKELAND</t>
  </si>
  <si>
    <t>LANCASTER</t>
  </si>
  <si>
    <t>LOS ANGELES</t>
  </si>
  <si>
    <t>MEDFORD</t>
  </si>
  <si>
    <t>MESA</t>
  </si>
  <si>
    <t>MIDDLETOWN</t>
  </si>
  <si>
    <t>VT</t>
  </si>
  <si>
    <t>ONTARIO</t>
  </si>
  <si>
    <t>ORLANDO</t>
  </si>
  <si>
    <t>PIKESVILLE</t>
  </si>
  <si>
    <t>SALISBURY</t>
  </si>
  <si>
    <t>SAN BERNARDINO</t>
  </si>
  <si>
    <t>SIMI VALLEY</t>
  </si>
  <si>
    <t>SMITHTOWN</t>
  </si>
  <si>
    <t>TEMPE</t>
  </si>
  <si>
    <t>RE044</t>
  </si>
  <si>
    <t>YORK</t>
  </si>
  <si>
    <t>RE667X-PRO</t>
  </si>
  <si>
    <t>RE657WF</t>
  </si>
  <si>
    <t>RE929RSV</t>
  </si>
  <si>
    <t>Antioch</t>
  </si>
  <si>
    <t>Clovis</t>
  </si>
  <si>
    <t>Manteca</t>
  </si>
  <si>
    <t>RE259</t>
  </si>
  <si>
    <t>San Jose</t>
  </si>
  <si>
    <t>Georgetown</t>
  </si>
  <si>
    <t>Lewisville</t>
  </si>
  <si>
    <t>Waco</t>
  </si>
  <si>
    <t>Chesterfield</t>
  </si>
  <si>
    <t>Glendale Heights</t>
  </si>
  <si>
    <t>Greenwood</t>
  </si>
  <si>
    <t>Port Charlotte</t>
  </si>
  <si>
    <t>SOUTHFIELD</t>
  </si>
  <si>
    <t>Wichita</t>
  </si>
  <si>
    <t>Mountain View</t>
  </si>
  <si>
    <t>Kingsland</t>
  </si>
  <si>
    <t>Goldsboro</t>
  </si>
  <si>
    <t>Jonesboro</t>
  </si>
  <si>
    <t>Midlothian</t>
  </si>
  <si>
    <t>Monroe</t>
  </si>
  <si>
    <t>Richmond Hill</t>
  </si>
  <si>
    <t>Sacramento</t>
  </si>
  <si>
    <t>Scottsdale</t>
  </si>
  <si>
    <t>DEL RIO</t>
  </si>
  <si>
    <t>Katy</t>
  </si>
  <si>
    <t>MANDEVILLE</t>
  </si>
  <si>
    <t>OPELOUSAS</t>
  </si>
  <si>
    <t>MN02-LTE-M-12</t>
  </si>
  <si>
    <t>Lakewood</t>
  </si>
  <si>
    <t>Middlefield</t>
  </si>
  <si>
    <t>MQ03LTE</t>
  </si>
  <si>
    <t>RE012-14</t>
  </si>
  <si>
    <t>ASTON</t>
  </si>
  <si>
    <t>MQ03-LTE-M-AV12</t>
  </si>
  <si>
    <t>CHATTANOOGA</t>
  </si>
  <si>
    <t>RE667XPRO</t>
  </si>
  <si>
    <t>CINCINNATI</t>
  </si>
  <si>
    <t>CORONA</t>
  </si>
  <si>
    <t>LTE30EX</t>
  </si>
  <si>
    <t>DUARTE</t>
  </si>
  <si>
    <t>RE656</t>
  </si>
  <si>
    <t>GILBERT</t>
  </si>
  <si>
    <t>NEWARK</t>
  </si>
  <si>
    <t>NORWALK</t>
  </si>
  <si>
    <t>SHERMAN OAKS</t>
  </si>
  <si>
    <t>SD</t>
  </si>
  <si>
    <t>SOMIS</t>
  </si>
  <si>
    <t>VENTURA</t>
  </si>
  <si>
    <t>Spokane</t>
  </si>
  <si>
    <t>RE007NB100</t>
  </si>
  <si>
    <t>RE261</t>
  </si>
  <si>
    <t>Deltona</t>
  </si>
  <si>
    <t>RE6100P-JX-X</t>
  </si>
  <si>
    <t>Hoover</t>
  </si>
  <si>
    <t>Saint Augustine</t>
  </si>
  <si>
    <t>Silver Creek</t>
  </si>
  <si>
    <t>Southern Pines</t>
  </si>
  <si>
    <t>Suwanee</t>
  </si>
  <si>
    <t>Vero Beach</t>
  </si>
  <si>
    <t>Statesville</t>
  </si>
  <si>
    <t>TEMPLE</t>
  </si>
  <si>
    <t>5530MSER</t>
  </si>
  <si>
    <t>RE210</t>
  </si>
  <si>
    <t>A-1 SECURITY SYSTEMS</t>
  </si>
  <si>
    <t>ABS</t>
  </si>
  <si>
    <t>ACCURATE ALARM SYSTEMS CORP</t>
  </si>
  <si>
    <t>ADORIAN &amp; SONS</t>
  </si>
  <si>
    <t>ADVANCED DETECTION SYSTEMS</t>
  </si>
  <si>
    <t>AEGIS TECHNOLOGIES</t>
  </si>
  <si>
    <t>ALERT ONE PROTECTION SVCS</t>
  </si>
  <si>
    <t>ALL SAFE SECURITY INC</t>
  </si>
  <si>
    <t>RE657W</t>
  </si>
  <si>
    <t>MASSAPEQUA</t>
  </si>
  <si>
    <t>B &amp; D SECURITY INC</t>
  </si>
  <si>
    <t>BLUE LINE SECURITY</t>
  </si>
  <si>
    <t>BOYD &amp; ASSOCIATES</t>
  </si>
  <si>
    <t>CAYER SECURITY SERVICES INC</t>
  </si>
  <si>
    <t>CUSTOM SECURITY SYSTEMS</t>
  </si>
  <si>
    <t>BATON ROUGE</t>
  </si>
  <si>
    <t>DANIELS SECURITY</t>
  </si>
  <si>
    <t>DESERT ALARM INC</t>
  </si>
  <si>
    <t>DIGITAL ELECTRONICS SEC SYS</t>
  </si>
  <si>
    <t>DIVERSIFIED SECURITY SYSTEMS</t>
  </si>
  <si>
    <t>DSI SYSTEMS INC</t>
  </si>
  <si>
    <t>ENCORE FIRE PROTECTION</t>
  </si>
  <si>
    <t>ESS</t>
  </si>
  <si>
    <t>FIRST CHOICE SECURITY</t>
  </si>
  <si>
    <t>GENERAL SECURITY</t>
  </si>
  <si>
    <t>GRUNAU COMPANY INC</t>
  </si>
  <si>
    <t>GWINN - TECH INC</t>
  </si>
  <si>
    <t>HIGH TECH SECURITY SYSTEMS</t>
  </si>
  <si>
    <t>HURST DYNAMIC SOLUTIONS (HDS)</t>
  </si>
  <si>
    <t>IRONSHIELD SECURITY</t>
  </si>
  <si>
    <t>K TECH SERVICES</t>
  </si>
  <si>
    <t>CHANDLER</t>
  </si>
  <si>
    <t>KNIGHT PROTECTIVE</t>
  </si>
  <si>
    <t>Legacy Security Technology, Inc.</t>
  </si>
  <si>
    <t>LONESTAR SECURITY, INC.</t>
  </si>
  <si>
    <t>MAXIMUM SECURITY SYSTEMS</t>
  </si>
  <si>
    <t>RE661</t>
  </si>
  <si>
    <t>PARAGON SYSTEMS INC</t>
  </si>
  <si>
    <t>PAUL J RICE ENTERP DBA</t>
  </si>
  <si>
    <t>PHOENIX INSTALLATION LLC</t>
  </si>
  <si>
    <t>PINNACLE SECURITY SYSTEMS INC</t>
  </si>
  <si>
    <t>POST ALARM SYSTEMS, INC</t>
  </si>
  <si>
    <t>PROTECTION PLUS</t>
  </si>
  <si>
    <t>PROTECTIVE SYSTEMS SERVICES</t>
  </si>
  <si>
    <t>PROTECTOR HOME SECURITY</t>
  </si>
  <si>
    <t>SAFE &amp; SOUND SYSTEMS INC</t>
  </si>
  <si>
    <t>SECURITY BLANKET INC</t>
  </si>
  <si>
    <t>SECURITY FORCE INC</t>
  </si>
  <si>
    <t>SENTRY TECH SECURITY ALARM CO</t>
  </si>
  <si>
    <t>SHEPHERD SECURITY SYSTEMS INC</t>
  </si>
  <si>
    <t>SLEEP SAFE ALARM CO INC</t>
  </si>
  <si>
    <t>SMART SHIELD</t>
  </si>
  <si>
    <t>SMS SECURITY SYSTEMS LLC</t>
  </si>
  <si>
    <t>SOS ALARM</t>
  </si>
  <si>
    <t>SOS PROTECTIVE</t>
  </si>
  <si>
    <t>SOURCE SECURITY &amp; COMMUN.</t>
  </si>
  <si>
    <t>SPICHERS APPLIANCE INC</t>
  </si>
  <si>
    <t>TCG SECURITY</t>
  </si>
  <si>
    <t>THE ALARM CREW INC</t>
  </si>
  <si>
    <t>THE ALARM DEPOT OF S. F.</t>
  </si>
  <si>
    <t>WINDSOR</t>
  </si>
  <si>
    <t>VECTOR SECURITY INC</t>
  </si>
  <si>
    <t>VECTOR SECURITY, INC</t>
  </si>
  <si>
    <t>WHITEHOUSE SECURITY SERVICES</t>
  </si>
  <si>
    <t>WIRED TO THE MAX</t>
  </si>
  <si>
    <t>WL BARTON INC</t>
  </si>
  <si>
    <t>APA - QUEBEC - QC</t>
  </si>
  <si>
    <t>1ST ALARM SECURITY</t>
  </si>
  <si>
    <t>24/7 TELCOM INC.</t>
  </si>
  <si>
    <t>Adf</t>
  </si>
  <si>
    <t>Ameri-Alarm</t>
  </si>
  <si>
    <t>CWS Security Watch</t>
  </si>
  <si>
    <t>E. F. Rhoades &amp; Sons, Inc. dba Cottage Watchmen</t>
  </si>
  <si>
    <t>Edinalarm Inc</t>
  </si>
  <si>
    <t>Electronic Architechs</t>
  </si>
  <si>
    <t>Engineered Security Solutions-No Tax</t>
  </si>
  <si>
    <t>Foss Security</t>
  </si>
  <si>
    <t>Guardian Angel Security</t>
  </si>
  <si>
    <t>Heartland Security Services</t>
  </si>
  <si>
    <t>Jb Media</t>
  </si>
  <si>
    <t>Jes The Details</t>
  </si>
  <si>
    <t>Kiewits Lock &amp; Security, Inc.</t>
  </si>
  <si>
    <t>Security Plus</t>
  </si>
  <si>
    <t>Security Professional Inc.</t>
  </si>
  <si>
    <t>SUPERIOR ALARMS</t>
  </si>
  <si>
    <t>WH Security</t>
  </si>
  <si>
    <t>Pyramid Tele. &amp; Sec.</t>
  </si>
  <si>
    <t>ADS MOBILE</t>
  </si>
  <si>
    <t>ALARM &amp; VIDEO</t>
  </si>
  <si>
    <t>ALARM PRO OF MISSISSIPPI, LLC</t>
  </si>
  <si>
    <t>ALERT 1</t>
  </si>
  <si>
    <t>APPLE ELECTRONICS &amp; SECURITY</t>
  </si>
  <si>
    <t>COOPER'S LOCK &amp; KEY</t>
  </si>
  <si>
    <t>ELLIOTT SECURITY ELECTRONICS</t>
  </si>
  <si>
    <t>GSC SECURITY &amp; ELECTRONICS</t>
  </si>
  <si>
    <t>INDEPENDENT ELECTRONICS &amp; ALARM SYS</t>
  </si>
  <si>
    <t>MBI</t>
  </si>
  <si>
    <t>5530M-SER</t>
  </si>
  <si>
    <t>ON SITE SECURITY</t>
  </si>
  <si>
    <t>PORT CITY SECURITY</t>
  </si>
  <si>
    <t>PRO-TECH SYSTEMS LLC</t>
  </si>
  <si>
    <t>SECURITY SUPPORT SVC</t>
  </si>
  <si>
    <t>RE259T</t>
  </si>
  <si>
    <t>SUPERIOR ALARM OF MILLEN</t>
  </si>
  <si>
    <t>TNT SECURITY SERVICES</t>
  </si>
  <si>
    <t>TRAVIS JAMES ADVANCED SEC. MOB</t>
  </si>
  <si>
    <t>Advantage Security Plus</t>
  </si>
  <si>
    <t>AU Electric Corp dba AEC Alarms</t>
  </si>
  <si>
    <t>Complete Home Security &amp; Serv</t>
  </si>
  <si>
    <t>Fox Sec. and Communication,Inc</t>
  </si>
  <si>
    <t>Golden Pacific Systems</t>
  </si>
  <si>
    <t>HT Systems Inc. - RIVERBANK</t>
  </si>
  <si>
    <t>On Guard Systems</t>
  </si>
  <si>
    <t>Safe &amp; Sound Systems</t>
  </si>
  <si>
    <t>Westco Security Systems</t>
  </si>
  <si>
    <t>MQ03-LTE-M-LAN-AV-12</t>
  </si>
  <si>
    <t>Central Security / Avenger Security Services</t>
  </si>
  <si>
    <t>McAllen</t>
  </si>
  <si>
    <t>Federal Security Systems</t>
  </si>
  <si>
    <t>MA3X-IT and Security Solutions</t>
  </si>
  <si>
    <t>Muzquiz Technologies</t>
  </si>
  <si>
    <t>Paramount Security &amp; Technologies</t>
  </si>
  <si>
    <t>LowVoltageSupply.com</t>
  </si>
  <si>
    <t>24/7 SECURITY TECHNOLOGIES LLC</t>
  </si>
  <si>
    <t>Henderson</t>
  </si>
  <si>
    <t>ADVANCED TELEPHONE &amp; SECURITY</t>
  </si>
  <si>
    <t>Dallas</t>
  </si>
  <si>
    <t>LUBBOCK</t>
  </si>
  <si>
    <t>Home Protection Center Inc.</t>
  </si>
  <si>
    <t>Addison</t>
  </si>
  <si>
    <t>FAYETTEVILLE</t>
  </si>
  <si>
    <t>LOUISIANA TELEPHONE AND SECURITY</t>
  </si>
  <si>
    <t>ONIT Home Service</t>
  </si>
  <si>
    <t>Protectus Security Inc.</t>
  </si>
  <si>
    <t>SECURE ONE ALARMS SYSTEM</t>
  </si>
  <si>
    <t>Security Dealer Funding Corp. (DFW)</t>
  </si>
  <si>
    <t>Fort Worth</t>
  </si>
  <si>
    <t>Sentry Associates</t>
  </si>
  <si>
    <t>STEELCREST SECURITY INC</t>
  </si>
  <si>
    <t>APEX ALARMS LLC</t>
  </si>
  <si>
    <t>LAKE CHARLES</t>
  </si>
  <si>
    <t>CJS Complete Systems LLC</t>
  </si>
  <si>
    <t>ALLEN</t>
  </si>
  <si>
    <t>Consus Inc. dba Eye On Integrated S</t>
  </si>
  <si>
    <t>EAGLE ELECTRONIC SECURITY SYSTEMS</t>
  </si>
  <si>
    <t>ESI Communications</t>
  </si>
  <si>
    <t>Glentech Inc.</t>
  </si>
  <si>
    <t>MN02LTEMAV</t>
  </si>
  <si>
    <t>KINGDOM L/C</t>
  </si>
  <si>
    <t>College Station</t>
  </si>
  <si>
    <t>Mobile</t>
  </si>
  <si>
    <t>GSMANT3</t>
  </si>
  <si>
    <t>Accent Security</t>
  </si>
  <si>
    <t>Advanced Security &amp; Fire</t>
  </si>
  <si>
    <t>All Star Electronic Sec Sys In</t>
  </si>
  <si>
    <t>All Year Security LLC</t>
  </si>
  <si>
    <t>American Burglary</t>
  </si>
  <si>
    <t>ASI Security</t>
  </si>
  <si>
    <t>Assurance Protection</t>
  </si>
  <si>
    <t>Atronic Alarm Inc</t>
  </si>
  <si>
    <t>Bulldog Monitoring</t>
  </si>
  <si>
    <t>Castle Alarm Co</t>
  </si>
  <si>
    <t>Citywide Alarms Llc</t>
  </si>
  <si>
    <t>Enterprises of Comfort</t>
  </si>
  <si>
    <t>EVT Solutions</t>
  </si>
  <si>
    <t>Gargoyle Security</t>
  </si>
  <si>
    <t>Guardian Alarm Systems</t>
  </si>
  <si>
    <t>High Side Security Llc</t>
  </si>
  <si>
    <t>Inner Security Systems</t>
  </si>
  <si>
    <t>J &amp; J Ventures Gaming LLC</t>
  </si>
  <si>
    <t>Jade Alarm Co Inc</t>
  </si>
  <si>
    <t>Jay Martin Security LLC</t>
  </si>
  <si>
    <t>KDZ Consulting</t>
  </si>
  <si>
    <t>Key Systems</t>
  </si>
  <si>
    <t>Lux Security Systems</t>
  </si>
  <si>
    <t>Modern Security Dba D Gracki</t>
  </si>
  <si>
    <t>NCA USA LLC</t>
  </si>
  <si>
    <t>Neutek Systems</t>
  </si>
  <si>
    <t>Ozark Alarms Inc</t>
  </si>
  <si>
    <t>Pro Technology Solutions</t>
  </si>
  <si>
    <t>Protech Systems</t>
  </si>
  <si>
    <t>Roberts Alarm Systems</t>
  </si>
  <si>
    <t>Schmidt Security</t>
  </si>
  <si>
    <t>Sterling Security</t>
  </si>
  <si>
    <t>Symspire</t>
  </si>
  <si>
    <t>Thayer Enterprises Inc</t>
  </si>
  <si>
    <t>Tri State Security</t>
  </si>
  <si>
    <t>Viking Alarm Systems</t>
  </si>
  <si>
    <t>Vision Security LLC</t>
  </si>
  <si>
    <t>Vladsat LLC</t>
  </si>
  <si>
    <t>Absolute Protection</t>
  </si>
  <si>
    <t>All Around Security</t>
  </si>
  <si>
    <t>AUTOMATIC SECURITY, INC.</t>
  </si>
  <si>
    <t>Bill Ireland Security Inc</t>
  </si>
  <si>
    <t>Cadarean Security Systems</t>
  </si>
  <si>
    <t>Cash Account - Dallas</t>
  </si>
  <si>
    <t>Castle Guard Security Inc</t>
  </si>
  <si>
    <t>Electronic Sec Sys of Mo</t>
  </si>
  <si>
    <t>ESD Technologies</t>
  </si>
  <si>
    <t>Federal Alarm</t>
  </si>
  <si>
    <t>JCK Security LLC</t>
  </si>
  <si>
    <t>Megatronic Security Inc</t>
  </si>
  <si>
    <t>National Certified Alarms Inc</t>
  </si>
  <si>
    <t>Priority Alarm Services Inc</t>
  </si>
  <si>
    <t>Protection Unlimited Inc</t>
  </si>
  <si>
    <t>S &amp; J Security</t>
  </si>
  <si>
    <t>S &amp; S Security Systems</t>
  </si>
  <si>
    <t>Sealed Security</t>
  </si>
  <si>
    <t>Security Central Network</t>
  </si>
  <si>
    <t>Strong Security Llc</t>
  </si>
  <si>
    <t>Superior Alarm Services</t>
  </si>
  <si>
    <t>Task Force Security</t>
  </si>
  <si>
    <t>ADP SECURITY SYSTEMS, LLC</t>
  </si>
  <si>
    <t>ALARMS BY BELL, INC.</t>
  </si>
  <si>
    <t>CASH SALE TICKET</t>
  </si>
  <si>
    <t>GRANDE SYSTEMS AND SECURITY</t>
  </si>
  <si>
    <t>NORWILL, INC.</t>
  </si>
  <si>
    <t>R &amp; J NEWHOFF CO., INC.</t>
  </si>
  <si>
    <t>SAFE TOUCH SECURITY</t>
  </si>
  <si>
    <t>SECUR-TEL</t>
  </si>
  <si>
    <t>SOUTH DADE SECURITY</t>
  </si>
  <si>
    <t>SOUTHERN SENTRY LLC</t>
  </si>
  <si>
    <t>Alarm Illinois</t>
  </si>
  <si>
    <t>Automation and Security</t>
  </si>
  <si>
    <t>Dorney Security Systems Inc</t>
  </si>
  <si>
    <t>Echo Security, LLC</t>
  </si>
  <si>
    <t>HIS Security</t>
  </si>
  <si>
    <t>HTR Solutions LLC</t>
  </si>
  <si>
    <t>King Security</t>
  </si>
  <si>
    <t>Mountain Alarm Systems</t>
  </si>
  <si>
    <t>Pulsar Alarm Systems</t>
  </si>
  <si>
    <t>Aaction Alarm</t>
  </si>
  <si>
    <t>MN02-LTE-M-12M</t>
  </si>
  <si>
    <t>All American Alarm Systems</t>
  </si>
  <si>
    <t>Atkins Systems</t>
  </si>
  <si>
    <t>Bounty Alarms</t>
  </si>
  <si>
    <t>Command Security Solutions</t>
  </si>
  <si>
    <t>Mid Atlantic Connections</t>
  </si>
  <si>
    <t>MQ03-LTE-M-LAN-AV-12M</t>
  </si>
  <si>
    <t>Monks Security Systems Inc.</t>
  </si>
  <si>
    <t>PowerTech Fire &amp; Security Inc</t>
  </si>
  <si>
    <t>Security One</t>
  </si>
  <si>
    <t>Silent Guard Security</t>
  </si>
  <si>
    <t>Xpert Alarms</t>
  </si>
  <si>
    <t>ARTGUARD</t>
  </si>
  <si>
    <t>ASAP</t>
  </si>
  <si>
    <t>Camellia Sound &amp; Video Sys Inc dba CSV Systems</t>
  </si>
  <si>
    <t>Direct Monitoring Integration dba AlarmQuest</t>
  </si>
  <si>
    <t>Electromatic Burglar Alarm Inc</t>
  </si>
  <si>
    <t>Ellis Security Systems</t>
  </si>
  <si>
    <t>Advance</t>
  </si>
  <si>
    <t>Farmers Telephone Cooperative</t>
  </si>
  <si>
    <t>Hi Tech Security Inc</t>
  </si>
  <si>
    <t>Hometown Security &amp; Electric Inc</t>
  </si>
  <si>
    <t>Hunter Electronics</t>
  </si>
  <si>
    <t>Nobles Security</t>
  </si>
  <si>
    <t>Preferred Security LLC</t>
  </si>
  <si>
    <t>Protection Systems</t>
  </si>
  <si>
    <t>Kernersville</t>
  </si>
  <si>
    <t>Security Unlimited</t>
  </si>
  <si>
    <t>Shelby Alarm</t>
  </si>
  <si>
    <t>Spectrum Sales NC Inc</t>
  </si>
  <si>
    <t>Concord</t>
  </si>
  <si>
    <t>Tallahassee</t>
  </si>
  <si>
    <t>Ultimate Security</t>
  </si>
  <si>
    <t>MIAMI</t>
  </si>
  <si>
    <t>21ST CENTURY STERLING INC</t>
  </si>
  <si>
    <t>603 ALARMS LLC</t>
  </si>
  <si>
    <t>ABSOLUTE SYSTEMS LLC</t>
  </si>
  <si>
    <t>ACCESS INNOVATIONS</t>
  </si>
  <si>
    <t>ADVANCED ALARM TECHNOLOGIES</t>
  </si>
  <si>
    <t>ADVANCED ELECTRONIC SYSTEMS</t>
  </si>
  <si>
    <t>AFFORDABLE TECHNOLOGY INC</t>
  </si>
  <si>
    <t>ALARM CONNECTION PLUS INC</t>
  </si>
  <si>
    <t>ALARM ENTERPRISE</t>
  </si>
  <si>
    <t>ALARM MONITOR</t>
  </si>
  <si>
    <t>ALARM TECHNIQUES</t>
  </si>
  <si>
    <t>ALARMTEK SECURITY SYSTEMS</t>
  </si>
  <si>
    <t>ALERT HOLDING GROUP INC.</t>
  </si>
  <si>
    <t>ALLTIME SECURITY ALARM INC</t>
  </si>
  <si>
    <t>ALPHA SECURITY INTEGRATIONS</t>
  </si>
  <si>
    <t>AM-TEC SECURITY INC</t>
  </si>
  <si>
    <t>AMERICAN SECURITY NETWORKS LLC</t>
  </si>
  <si>
    <t>ANIXTER EXCHANGE</t>
  </si>
  <si>
    <t>APEX INVESTIGATION &amp; SECURITY</t>
  </si>
  <si>
    <t>ARCHANGEL ALARM</t>
  </si>
  <si>
    <t>AVANTE SECURITY INC.</t>
  </si>
  <si>
    <t>AVS CONCEPTS</t>
  </si>
  <si>
    <t>BUTLER DURRELL SECURITY SYSTEM</t>
  </si>
  <si>
    <t>CALIFORNIA PROTECTION</t>
  </si>
  <si>
    <t>CANADIAN SECURITY SYSTEMS</t>
  </si>
  <si>
    <t>CENTRAL SECURITY GROUP</t>
  </si>
  <si>
    <t>CHAMPION ALARMS &amp; SURVEILLANCE</t>
  </si>
  <si>
    <t>CHUBB FIRE &amp; SECURITY CANADA</t>
  </si>
  <si>
    <t>COASTAL SYSTEMS LLC</t>
  </si>
  <si>
    <t>CRIME CONTROL SYSTEMS</t>
  </si>
  <si>
    <t>CRIME PREVENTION SECURITY</t>
  </si>
  <si>
    <t>CUSTOM COMMUNICATIONS INC.</t>
  </si>
  <si>
    <t>DC ELITE LLC</t>
  </si>
  <si>
    <t>DELTA ALARM SYSTEMS INC</t>
  </si>
  <si>
    <t>RE6100P-XR-ZT</t>
  </si>
  <si>
    <t>DIGITECH SECURITY CO</t>
  </si>
  <si>
    <t>DV ALARM</t>
  </si>
  <si>
    <t>EAGLE ALARMS CO</t>
  </si>
  <si>
    <t>EARLEY DETECTION SYSTEMS LLC</t>
  </si>
  <si>
    <t>ELECTRONIC SECURITY SYSTEMS</t>
  </si>
  <si>
    <t>ELECTRONIC SYS INSTALLATION</t>
  </si>
  <si>
    <t>EMERGENCY RESPONSE SYSTEM</t>
  </si>
  <si>
    <t>ENVISION CCTV</t>
  </si>
  <si>
    <t>GENERAL SECURITY, INC.</t>
  </si>
  <si>
    <t>GERTECH SERVICES, INC.</t>
  </si>
  <si>
    <t>GLOBAL CUSTOM SECURITY INC</t>
  </si>
  <si>
    <t>GLOBAL SECURITY SYSTEMS INC</t>
  </si>
  <si>
    <t>GONZALEZ SECURITY SYSTEMS SALE</t>
  </si>
  <si>
    <t>GUARDIAN PROTECTION SERVICES</t>
  </si>
  <si>
    <t>HOBSON SECURITY DBA DOOR GUARD</t>
  </si>
  <si>
    <t>HOME &amp; COMMERCIAL SECURITY INC</t>
  </si>
  <si>
    <t>HOME PRO INC</t>
  </si>
  <si>
    <t>HOME SECURITY SYSTEMS INC</t>
  </si>
  <si>
    <t>HYBRYD</t>
  </si>
  <si>
    <t>INFINITE SECURITY</t>
  </si>
  <si>
    <t>J &amp; J ALARM CO INC</t>
  </si>
  <si>
    <t>JADE SECURITY SYSTEMS INC</t>
  </si>
  <si>
    <t>JOHN CRISPI SECURITY INC</t>
  </si>
  <si>
    <t>JUNEAU ALARM</t>
  </si>
  <si>
    <t>KERR SECURITY</t>
  </si>
  <si>
    <t>MAXIMUM SECURITY ALARM SYSTEMS</t>
  </si>
  <si>
    <t>MD ELECTRIC,LLC</t>
  </si>
  <si>
    <t>MISSION VALLEY SECURITY INC</t>
  </si>
  <si>
    <t>MONITRONICS INTL DBA</t>
  </si>
  <si>
    <t>MY STAR ALARM LLC</t>
  </si>
  <si>
    <t>NEW CANAAN ALARM CO INC</t>
  </si>
  <si>
    <t>NEWDAY SECURITY</t>
  </si>
  <si>
    <t>OWL PROTECTIVE SYSTEMS</t>
  </si>
  <si>
    <t>PATRIOT SECURITY SYSTEMS INC</t>
  </si>
  <si>
    <t>PREFERRED ALARMS INC.</t>
  </si>
  <si>
    <t>PROTECTIVE SERVICES GRP</t>
  </si>
  <si>
    <t>PROTEK SECURITY</t>
  </si>
  <si>
    <t>PULSAR HALO</t>
  </si>
  <si>
    <t>QUANTUM SECURITY &amp; INNOVATIONS</t>
  </si>
  <si>
    <t>RANGER TECHNOLOGY SOLUTIONS</t>
  </si>
  <si>
    <t>REFLECTION SOUND AND SECURITY</t>
  </si>
  <si>
    <t>RONE SECURITY SERVICE</t>
  </si>
  <si>
    <t>SECURITY &amp; FIRE CONTRACTORS</t>
  </si>
  <si>
    <t>SECURITY CENTER PROTECTION</t>
  </si>
  <si>
    <t>SECURITY SYSTEMS INC</t>
  </si>
  <si>
    <t>SENECA GORHAM SECURITY SYST IN</t>
  </si>
  <si>
    <t>SHIELD SECURITY SYSTEMS INC.</t>
  </si>
  <si>
    <t>SKYLINE SECURITY MGT INC</t>
  </si>
  <si>
    <t>SMART SYSTEMS TECH OF ARIZONA</t>
  </si>
  <si>
    <t>SMART SYSTEMS TECHNOLOGIES</t>
  </si>
  <si>
    <t>SPHINX ALARM &amp; COMMUNICATIONS</t>
  </si>
  <si>
    <t>SSMI</t>
  </si>
  <si>
    <t>SSMI COD - SP</t>
  </si>
  <si>
    <t>THE HOME SECURITY CO INC</t>
  </si>
  <si>
    <t>THE MONITORING CENTER USA WC</t>
  </si>
  <si>
    <t>TITAN ALARM INC-AZ</t>
  </si>
  <si>
    <t>ULTIMATE SECURITY SYSTEMS</t>
  </si>
  <si>
    <t>VALLEY ALARM</t>
  </si>
  <si>
    <t>WITNESS SECURITY LLC</t>
  </si>
  <si>
    <t>CRANBURY</t>
  </si>
  <si>
    <t>RE042</t>
  </si>
  <si>
    <t>RE6130P-XW-X</t>
  </si>
  <si>
    <t>NILES</t>
  </si>
  <si>
    <t>ALARM CENTER INC</t>
  </si>
  <si>
    <t>ALARMS OF SAN DIEGO/H&amp;H SEC</t>
  </si>
  <si>
    <t>ALARMS UNLIMITED</t>
  </si>
  <si>
    <t>BECKFORD GROUP OF COMPANIES</t>
  </si>
  <si>
    <t>CRIME PREVENTION TECH</t>
  </si>
  <si>
    <t>DESIGNED ALARMS</t>
  </si>
  <si>
    <t>ELECTRASHIELD CO INC</t>
  </si>
  <si>
    <t>EMERGENCY RESPONSE SYSTEMS</t>
  </si>
  <si>
    <t>ENCINO</t>
  </si>
  <si>
    <t>OCOEE</t>
  </si>
  <si>
    <t>GENERATION II TECHNOLOGIES</t>
  </si>
  <si>
    <t>GLESSNER PROTECTIVE SERVICES</t>
  </si>
  <si>
    <t>GUARDIAN SECURITY SYSTEMS,INC.</t>
  </si>
  <si>
    <t>INTRUDER DETECTION SYSTEMS INC</t>
  </si>
  <si>
    <t>LYNCO ALARMS</t>
  </si>
  <si>
    <t>MCI EASTERN SECURITY SYS INC</t>
  </si>
  <si>
    <t>MELMAN SECURITY &amp;COMMUNICATION</t>
  </si>
  <si>
    <t>NETWORK SECURITY INC</t>
  </si>
  <si>
    <t>NORTH COAST SECURITY INC</t>
  </si>
  <si>
    <t>PHASE SECURITY &amp; TECH LLC</t>
  </si>
  <si>
    <t>PREMIER SECURITY &amp; VIDEO INC</t>
  </si>
  <si>
    <t>PRIORITY PROTECTION SVCS LLC</t>
  </si>
  <si>
    <t>PROTECTION PLUS OF FLORIDA KEY</t>
  </si>
  <si>
    <t>RAY HUARD</t>
  </si>
  <si>
    <t>S.T.ALARM SYSTEMS</t>
  </si>
  <si>
    <t>SECURITECH</t>
  </si>
  <si>
    <t>SECURITY CENTRAL ALARM SVCS.</t>
  </si>
  <si>
    <t>SSI HOME SYSTEMS</t>
  </si>
  <si>
    <t>VECTOR SECURITY INC.</t>
  </si>
  <si>
    <t>Hawk Alarm Systems, Inc.</t>
  </si>
  <si>
    <t>Absolute Security, Cedar Valley L.L.C.</t>
  </si>
  <si>
    <t>Heartland Technology (HTS)</t>
  </si>
  <si>
    <t>Lake Country Alarm</t>
  </si>
  <si>
    <t>Lloyd Security</t>
  </si>
  <si>
    <t>Nextec Systems</t>
  </si>
  <si>
    <t>Per Mar Security Services</t>
  </si>
  <si>
    <t>Silent Knight</t>
  </si>
  <si>
    <t>EDEN SECURITY</t>
  </si>
  <si>
    <t>OLE BROOK FIRE &amp; SECURITY</t>
  </si>
  <si>
    <t>PIEDMONT ELECTRONICS</t>
  </si>
  <si>
    <t>SECURE ONE</t>
  </si>
  <si>
    <t>A.E.S.  Systems, Inc.</t>
  </si>
  <si>
    <t xml:space="preserve">EAST COAST SECURITY SYSTEMS </t>
  </si>
  <si>
    <t>PE Security LLC</t>
  </si>
  <si>
    <t>Solid State Security &amp; Telcom</t>
  </si>
  <si>
    <t>West Alert Security Svcs,Inc</t>
  </si>
  <si>
    <t>Snohomish</t>
  </si>
  <si>
    <t>Burdick's Security</t>
  </si>
  <si>
    <t>Auburn</t>
  </si>
  <si>
    <t>Albuquerque</t>
  </si>
  <si>
    <t>Cannon Security</t>
  </si>
  <si>
    <t>JRS Security</t>
  </si>
  <si>
    <t>Belton</t>
  </si>
  <si>
    <t>Victoria</t>
  </si>
  <si>
    <t>ABSOLUTE PROTECTION SYSTEMS LL</t>
  </si>
  <si>
    <t>EVERALERT SECURITY SYSTEMS INC</t>
  </si>
  <si>
    <t>NEW ORLEANS</t>
  </si>
  <si>
    <t>Alarm Monitoring Services - Houston</t>
  </si>
  <si>
    <t>Digital Security Systems</t>
  </si>
  <si>
    <t>Frisco</t>
  </si>
  <si>
    <t>SAFE AND SOUND ALARMS</t>
  </si>
  <si>
    <t>Biloxi</t>
  </si>
  <si>
    <t>Security Supply - Providence - RI</t>
  </si>
  <si>
    <t>SHORELINE SECURITY</t>
  </si>
  <si>
    <t>A-1 Central Systems</t>
  </si>
  <si>
    <t>All About Communications</t>
  </si>
  <si>
    <t>B &amp; H Electronics</t>
  </si>
  <si>
    <t>Barlow Lock &amp; Security Inc</t>
  </si>
  <si>
    <t>Butler/Durrell Security System</t>
  </si>
  <si>
    <t>Cyclops Security</t>
  </si>
  <si>
    <t>Hackett Security</t>
  </si>
  <si>
    <t>Keyth Security Systems</t>
  </si>
  <si>
    <t>On Guard Inc</t>
  </si>
  <si>
    <t>Pointe Alarm LLC</t>
  </si>
  <si>
    <t>Wagner Alarm Service</t>
  </si>
  <si>
    <t>Action Alarm Inc</t>
  </si>
  <si>
    <t>Alarm 24</t>
  </si>
  <si>
    <t>Blancq Security, LLC</t>
  </si>
  <si>
    <t>Custom Alarm &amp; Security</t>
  </si>
  <si>
    <t>Ellendale Electric Co Inc</t>
  </si>
  <si>
    <t>Summit Monitoring And Security</t>
  </si>
  <si>
    <t>TDI Technologies, Inc.</t>
  </si>
  <si>
    <t>Technology Solution Plus</t>
  </si>
  <si>
    <t>Twin Lakes Communications</t>
  </si>
  <si>
    <t>Uniguard Security Systems</t>
  </si>
  <si>
    <t>CAROLINA BURGLAR &amp; FIRE ALARM</t>
  </si>
  <si>
    <t>CENTRAL STATION SIGNAL-06</t>
  </si>
  <si>
    <t>TACTICAL I.T.</t>
  </si>
  <si>
    <t>UNITED ALARM &amp; SPECIALTY CO</t>
  </si>
  <si>
    <t>Audio West</t>
  </si>
  <si>
    <t>CAPO Security, Inc.</t>
  </si>
  <si>
    <t>Guardian Security Systems</t>
  </si>
  <si>
    <t>Lincoln American Electronics</t>
  </si>
  <si>
    <t>Security Center Networks</t>
  </si>
  <si>
    <t>Vanguard Security Corporation</t>
  </si>
  <si>
    <t>Alert Alarms Inc</t>
  </si>
  <si>
    <t>Audio Sentry Corporation</t>
  </si>
  <si>
    <t>Galiguer Corp DBA Xtreme Security &amp; Fire</t>
  </si>
  <si>
    <t>Keyhole Security Inc.</t>
  </si>
  <si>
    <t>Patriot Fire and Security</t>
  </si>
  <si>
    <t>Sommerville Electric &amp; Security</t>
  </si>
  <si>
    <t>All Home Communication</t>
  </si>
  <si>
    <t>Burglar Security Plus</t>
  </si>
  <si>
    <t>Dependable Security Systems</t>
  </si>
  <si>
    <t>Mid-Atlantic Alarms &amp; Surv Inc</t>
  </si>
  <si>
    <t>Security Systems Inc</t>
  </si>
  <si>
    <t>ANTENNA-CBL-5</t>
  </si>
  <si>
    <t>LAKE HAVASU CITY</t>
  </si>
  <si>
    <t>Whitewright</t>
  </si>
  <si>
    <t>ABSOLUTE SECURITY &amp; TECH INC</t>
  </si>
  <si>
    <t>ACE SECURITY</t>
  </si>
  <si>
    <t>ALARMCO SECURITY SYSTEMS</t>
  </si>
  <si>
    <t>C.L. WILSON CO</t>
  </si>
  <si>
    <t>DIAL ONE SECURITY INC</t>
  </si>
  <si>
    <t>DYSON LIFE SAFETY SECURITY SYS</t>
  </si>
  <si>
    <t>EASTON ENTERPRISES</t>
  </si>
  <si>
    <t>FLEX ALARMS</t>
  </si>
  <si>
    <t>HI TECH ELECTRO DESIGN</t>
  </si>
  <si>
    <t>HOME SAFETY SERVICES</t>
  </si>
  <si>
    <t>INSURGUARD SECURITY</t>
  </si>
  <si>
    <t>LIBERTY SECURITY SOLUTIONS LLC</t>
  </si>
  <si>
    <t>MARK'S TOTAL ALARMS</t>
  </si>
  <si>
    <t>MAXIMUM SOUND &amp; SECURITY</t>
  </si>
  <si>
    <t>METROPOLITAN ELECTRONICS INC</t>
  </si>
  <si>
    <t>NORTH STAR SECURITY</t>
  </si>
  <si>
    <t>O'LINN SECURITY</t>
  </si>
  <si>
    <t>PRINCE ALBERT ALARM SYSTEMS</t>
  </si>
  <si>
    <t>PROFESSIONAL SECURITY GROUP</t>
  </si>
  <si>
    <t>SECURITY NETWORK ALARM</t>
  </si>
  <si>
    <t>SUNBELT SECURITY SYSTEMS</t>
  </si>
  <si>
    <t>UNITED ALARM SERVICES LLC</t>
  </si>
  <si>
    <t>VIRGINIA SENTINEL INC</t>
  </si>
  <si>
    <t>RE667X-R-PRO</t>
  </si>
  <si>
    <t>5500ATT</t>
  </si>
  <si>
    <t>RE048</t>
  </si>
  <si>
    <t>A&amp;T SECURITY SYSTEMS INC</t>
  </si>
  <si>
    <t>SOUTHBURY</t>
  </si>
  <si>
    <t>LIVINGSTON</t>
  </si>
  <si>
    <t>ADVANTAGE ALARM &amp; SEC INC</t>
  </si>
  <si>
    <t>CLARKSTOWN FIRE &amp; SAFETY INC</t>
  </si>
  <si>
    <t>DIXIE ALARM SERVICES LLC</t>
  </si>
  <si>
    <t>Federal Security</t>
  </si>
  <si>
    <t>GLOBAL CUSTOM SECURITY</t>
  </si>
  <si>
    <t>MOUNTAIN HOME SECURITY</t>
  </si>
  <si>
    <t>QUALITY ALARM DBA B-PROTECTED</t>
  </si>
  <si>
    <t>SECURITRONICS</t>
  </si>
  <si>
    <t>SHORE SECURITY SOLUTIONS</t>
  </si>
  <si>
    <t>BERLIN</t>
  </si>
  <si>
    <t>SPECIALIZED INTEGRATED SOLUTIONS INC</t>
  </si>
  <si>
    <t>TECHTRON SYSTEMS</t>
  </si>
  <si>
    <t>THE INTERACTIVE HOUSE LLC</t>
  </si>
  <si>
    <t>Macon</t>
  </si>
  <si>
    <t>MDI Security LLC, (Affordable Security Alarms)</t>
  </si>
  <si>
    <t>Prowire, Inc.</t>
  </si>
  <si>
    <t>Al's Certified Safe &amp; Lock</t>
  </si>
  <si>
    <t>A&amp;A American Alarm Company</t>
  </si>
  <si>
    <t>Safe Life Security Corp</t>
  </si>
  <si>
    <t>Securall Monitoring Corp</t>
  </si>
  <si>
    <t>PRO-TECH SECURITY</t>
  </si>
  <si>
    <t>S &amp; O SECURITY</t>
  </si>
  <si>
    <t>Superior Alarms</t>
  </si>
  <si>
    <t>Wipliance</t>
  </si>
  <si>
    <t>Bayne Enterprises dba Texas Home Sy</t>
  </si>
  <si>
    <t>SECURITY &amp; SOUND CONCEPTS</t>
  </si>
  <si>
    <t>Callahan Security</t>
  </si>
  <si>
    <t>FORT KNOX/ ACE COMFORT</t>
  </si>
  <si>
    <t>Advanced Wiring</t>
  </si>
  <si>
    <t>Parma</t>
  </si>
  <si>
    <t>Elite</t>
  </si>
  <si>
    <t>BATFIREV</t>
  </si>
  <si>
    <t>Cornerstone Security Group LLC</t>
  </si>
  <si>
    <t>Dyezz Surveillance And Sec</t>
  </si>
  <si>
    <t>E F Rhoades &amp; Sons Inc</t>
  </si>
  <si>
    <t>Quality Alarm Service Co</t>
  </si>
  <si>
    <t>Wired For Life Systems</t>
  </si>
  <si>
    <t>Audio Sentry Corp</t>
  </si>
  <si>
    <t>Cash Account - Memphis</t>
  </si>
  <si>
    <t>Just-N-Case Security</t>
  </si>
  <si>
    <t>Oxford Alarm Co</t>
  </si>
  <si>
    <t>United Systems Inc</t>
  </si>
  <si>
    <t>Teltronic Systems Inc</t>
  </si>
  <si>
    <t>AMERICAN PROTECTION LLC.</t>
  </si>
  <si>
    <t>SONITROL SECURITY -CHARLESTON</t>
  </si>
  <si>
    <t>VILLAGE KEY &amp; ALARM, INC.</t>
  </si>
  <si>
    <t>WRIGHT SECURITY - TAXABLE</t>
  </si>
  <si>
    <t>BAP SECURITY</t>
  </si>
  <si>
    <t>Security, Inc</t>
  </si>
  <si>
    <t>Greensboro</t>
  </si>
  <si>
    <t>A Secure Force Inc</t>
  </si>
  <si>
    <t>RE657WF-R</t>
  </si>
  <si>
    <t>VALENCIA</t>
  </si>
  <si>
    <t>GLENDALE</t>
  </si>
  <si>
    <t>CENTURION SECURITY SYSTEMS</t>
  </si>
  <si>
    <t>DANA ALARM &amp; ELECTRIC</t>
  </si>
  <si>
    <t>GLOUCESTER</t>
  </si>
  <si>
    <t>CUMMING</t>
  </si>
  <si>
    <t>G &amp; T LOCKSMITH SAFE ALARM CO</t>
  </si>
  <si>
    <t>GOLD STAR SEC SYSTEM, INC.</t>
  </si>
  <si>
    <t>ION SECURITY SYSTEMS INC</t>
  </si>
  <si>
    <t>QUALITY SECURITY SERVICES</t>
  </si>
  <si>
    <t>SAFEGUARD PROTECTION SYS</t>
  </si>
  <si>
    <t>SAFEGUARD SECURITY SPECIALISTS</t>
  </si>
  <si>
    <t>SAH INC</t>
  </si>
  <si>
    <t>TAYLOR MADE SYSTEMS</t>
  </si>
  <si>
    <t>CEDAR HILL</t>
  </si>
  <si>
    <t>United Security &amp; Alarm</t>
  </si>
  <si>
    <t>Browns Security Systems</t>
  </si>
  <si>
    <t>Oklahoma City</t>
  </si>
  <si>
    <t>Fire Alert Inc.</t>
  </si>
  <si>
    <t>Gemini Innovations</t>
  </si>
  <si>
    <t>Texas Security Systems</t>
  </si>
  <si>
    <t>RE6100P-KR-ZT</t>
  </si>
  <si>
    <t>INTRUDER DEFENSE SYSTEMS</t>
  </si>
  <si>
    <t>SECURITEK SERVICES LLC</t>
  </si>
  <si>
    <t>MN01-RNG</t>
  </si>
  <si>
    <t>CAM-OD-JS1-A1</t>
  </si>
  <si>
    <t>RE926X-03-00</t>
  </si>
  <si>
    <t>KENNER</t>
  </si>
  <si>
    <t>Pasadena</t>
  </si>
  <si>
    <t>Gurkin Security Systems Inc.</t>
  </si>
  <si>
    <t>The Alarm Store</t>
  </si>
  <si>
    <t>CAMDBHS2</t>
  </si>
  <si>
    <t>BATMIMIAV</t>
  </si>
  <si>
    <t>ABA Communications Inc</t>
  </si>
  <si>
    <t>High Country Fire And Security</t>
  </si>
  <si>
    <t>Safe And Sound, Inc.</t>
  </si>
  <si>
    <t>Southern Security Systems</t>
  </si>
  <si>
    <t>Wirenuts</t>
  </si>
  <si>
    <t>Yost Network Solutions</t>
  </si>
  <si>
    <t>Zen Security Llc</t>
  </si>
  <si>
    <t>Life Safety Systems</t>
  </si>
  <si>
    <t>Magnum Home Security</t>
  </si>
  <si>
    <t>Versaview Assets Protection</t>
  </si>
  <si>
    <t>W J Service Co</t>
  </si>
  <si>
    <t>RE152</t>
  </si>
  <si>
    <t>AES Systems</t>
  </si>
  <si>
    <t>Alcom Security Systems, LLC</t>
  </si>
  <si>
    <t>AV Surveillance Inc</t>
  </si>
  <si>
    <t>Pye-Barker Fire and Safety</t>
  </si>
  <si>
    <t>RE6100P-JR-ZT</t>
  </si>
  <si>
    <t>AlarmTech Systems Inc</t>
  </si>
  <si>
    <t>Park Road Electric Inc</t>
  </si>
  <si>
    <t>Spring</t>
  </si>
  <si>
    <t>ALARMTEK</t>
  </si>
  <si>
    <t>ALERT 360 PARTS</t>
  </si>
  <si>
    <t>ALL STAR SECURITY</t>
  </si>
  <si>
    <t>ALLSTATE SECURITY SYSTEMS,INC</t>
  </si>
  <si>
    <t>ALLY SECURITY INC</t>
  </si>
  <si>
    <t>APC ALARM CORP</t>
  </si>
  <si>
    <t>APS</t>
  </si>
  <si>
    <t>ATLANTIC SECURITY</t>
  </si>
  <si>
    <t>CLASSIC ALARM TECHNOLOGY</t>
  </si>
  <si>
    <t>COLUMBIA SECURITY</t>
  </si>
  <si>
    <t>COMM TECH, INC.</t>
  </si>
  <si>
    <t>COULSON SECURITY SYSTEMS LLC</t>
  </si>
  <si>
    <t>DIV/AMERICAN ALARM &amp; COMM.</t>
  </si>
  <si>
    <t>EDWIN STEPHEN</t>
  </si>
  <si>
    <t>FYME INC.</t>
  </si>
  <si>
    <t>GORDON SECURITY</t>
  </si>
  <si>
    <t>HOME GUARD ALARM</t>
  </si>
  <si>
    <t>IN HOUSE SYSTEMS INC</t>
  </si>
  <si>
    <t>J &amp; M SECURITY SYSTEMS, INC</t>
  </si>
  <si>
    <t>JAYSON SEARLES</t>
  </si>
  <si>
    <t>LANDON FRIESEN</t>
  </si>
  <si>
    <t>MARK WRIGHT</t>
  </si>
  <si>
    <t>MEDIA TECHNOLOGIES</t>
  </si>
  <si>
    <t>NEXLAR</t>
  </si>
  <si>
    <t>PAUL ALLEN</t>
  </si>
  <si>
    <t>SAFE HOME MONITORING</t>
  </si>
  <si>
    <t>SECURITY GROUP INC</t>
  </si>
  <si>
    <t>SLOMINS INC.</t>
  </si>
  <si>
    <t>SOUTHERN SECURITY LLC</t>
  </si>
  <si>
    <t>SST TUCSON</t>
  </si>
  <si>
    <t>SUNSET FIRE &amp; SECURITY INC</t>
  </si>
  <si>
    <t>SYSTEM OF SECURITY SVC</t>
  </si>
  <si>
    <t>THE UPS STORE</t>
  </si>
  <si>
    <t>WATER AND ICE</t>
  </si>
  <si>
    <t>WESTCHESTER LOCK &amp; ALARM</t>
  </si>
  <si>
    <t>WILL CALL</t>
  </si>
  <si>
    <t>NDH Enterprises</t>
  </si>
  <si>
    <t>ADAMS / SCAT SECURITY SYSTEMS INC.</t>
  </si>
  <si>
    <t>Pollock and Sons</t>
  </si>
  <si>
    <t>BAT-MINI-3PACK</t>
  </si>
  <si>
    <t>RE024</t>
  </si>
  <si>
    <t>RE616X</t>
  </si>
  <si>
    <t>BUFFALO</t>
  </si>
  <si>
    <t>WY</t>
  </si>
  <si>
    <t>A+ SECURITY SYSTEMS INC *</t>
  </si>
  <si>
    <t>ALL ACTION ALARM INC</t>
  </si>
  <si>
    <t>ALLTECH SECURITY &amp; COMM SYS</t>
  </si>
  <si>
    <t>CASH SALES- ALBUQUERQUE- ***TAXABLE</t>
  </si>
  <si>
    <t>MADDOX SECURITY LLC</t>
  </si>
  <si>
    <t>PRESIDENTIAL SECURITY,INC.</t>
  </si>
  <si>
    <t>Wald Security Services</t>
  </si>
  <si>
    <t>A.I.D. SECURITY, INC.</t>
  </si>
  <si>
    <t>PEARL</t>
  </si>
  <si>
    <t>BRISTOL TELEPHONE &amp; SECURITY</t>
  </si>
  <si>
    <t>BAT-FIRE-V</t>
  </si>
  <si>
    <t>SECURITY SAFE COMPANY, INC.</t>
  </si>
  <si>
    <t>SMITH TECHNOLOGY</t>
  </si>
  <si>
    <t>SOUTHLAND SATELLITE AND SECURIT</t>
  </si>
  <si>
    <t>Security Systems By Sisto LLC</t>
  </si>
  <si>
    <t>K&amp;S SECURITY SYSTEMS LLC.</t>
  </si>
  <si>
    <t>Hiatt Alarm &amp; Sound</t>
  </si>
  <si>
    <t>EL MONTE</t>
  </si>
  <si>
    <t>NEWBURY PARK</t>
  </si>
  <si>
    <t>PALOS VERDES ESTATES</t>
  </si>
  <si>
    <t>SAN FERNANDO</t>
  </si>
  <si>
    <t>Superior Alarms - RGV</t>
  </si>
  <si>
    <t>DALLAS</t>
  </si>
  <si>
    <t>Electronic Protection Systems LLC</t>
  </si>
  <si>
    <t>Lubbock</t>
  </si>
  <si>
    <t>Shreveport</t>
  </si>
  <si>
    <t>Longview</t>
  </si>
  <si>
    <t>A/V Pro</t>
  </si>
  <si>
    <t>All Secure</t>
  </si>
  <si>
    <t>Custom Locks &amp; Security</t>
  </si>
  <si>
    <t>Total Tech Solutions</t>
  </si>
  <si>
    <t>Action Security System Inc</t>
  </si>
  <si>
    <t>Central Security Alarm Inc</t>
  </si>
  <si>
    <t>Continental Alarms</t>
  </si>
  <si>
    <t>SOUTH SECURITY-MAIN ACCOUNT</t>
  </si>
  <si>
    <t>BTV Systems</t>
  </si>
  <si>
    <t>Intruder Alert Alarms</t>
  </si>
  <si>
    <t>Maser Security Alarms, Inc.</t>
  </si>
  <si>
    <t>Protection Plus</t>
  </si>
  <si>
    <t>Quality Alarm Systems</t>
  </si>
  <si>
    <t>BULLET SECURITY, INC.</t>
  </si>
  <si>
    <t>DON'T BE ALARMED</t>
  </si>
  <si>
    <t>FIRE PROTECTION SERVICE</t>
  </si>
  <si>
    <t>MONITRONICS INT DBA BRINKS</t>
  </si>
  <si>
    <t>POINTE ALARM LLC</t>
  </si>
  <si>
    <t>PROTECTION ALARMS</t>
  </si>
  <si>
    <t>RANCHO SANTA FE SECURITY</t>
  </si>
  <si>
    <t>RC SECURITY</t>
  </si>
  <si>
    <t>SAFE-N-SOUND SECURITY, INC.</t>
  </si>
  <si>
    <t>USO SECURITY INC</t>
  </si>
  <si>
    <t>WINFOX 911I LLC</t>
  </si>
  <si>
    <t>Middletown</t>
  </si>
  <si>
    <t>DOORBELL-CHIMEKIT</t>
  </si>
  <si>
    <t>Advanced Home</t>
  </si>
  <si>
    <t>AMERICAN SECURITY &amp; AUDIO</t>
  </si>
  <si>
    <t>AUTOMATED LIFESTYLES LLC</t>
  </si>
  <si>
    <t>CPTAKEOVERA</t>
  </si>
  <si>
    <t>FEEL SECURE ALARMS</t>
  </si>
  <si>
    <t>FRONTLINE SECURITY*</t>
  </si>
  <si>
    <t>Sugarland</t>
  </si>
  <si>
    <t>SECURE-TEC INC*</t>
  </si>
  <si>
    <t>One Simple Solution LLC</t>
  </si>
  <si>
    <t>RE109</t>
  </si>
  <si>
    <t>Carlsbad</t>
  </si>
  <si>
    <t>WOODLAND HILLS</t>
  </si>
  <si>
    <t>BAT-FIRE-AT</t>
  </si>
  <si>
    <t>Master Burglar Alarm Co INC</t>
  </si>
  <si>
    <t>TCI Security</t>
  </si>
  <si>
    <t>Bossier City</t>
  </si>
  <si>
    <t>24 Seven Security</t>
  </si>
  <si>
    <t>AAA Security Inc.</t>
  </si>
  <si>
    <t>Murray</t>
  </si>
  <si>
    <t>RE6100PXXX</t>
  </si>
  <si>
    <t>RE667XPROR</t>
  </si>
  <si>
    <t>Absolute Sound and Security</t>
  </si>
  <si>
    <t>Aprotex Corporation</t>
  </si>
  <si>
    <t>DAC Security</t>
  </si>
  <si>
    <t>TITAN SECURITY</t>
  </si>
  <si>
    <t>CPTAKEOVERV</t>
  </si>
  <si>
    <t>COPPER COMMUNICATIONS</t>
  </si>
  <si>
    <t>Security Services, Inc.</t>
  </si>
  <si>
    <t>Advanced Security Solutions LLC dba MSW Security Solutions</t>
  </si>
  <si>
    <t>Allison Deal Adams dba Deal's Electronics</t>
  </si>
  <si>
    <t>ADVANCE PROTECTION GROUP, INC.</t>
  </si>
  <si>
    <t>ADVANCED SECURITY INC</t>
  </si>
  <si>
    <t>AMERICAN ALARM SYSTEMS</t>
  </si>
  <si>
    <t>BURGLAR ALARM &amp; SECURITY</t>
  </si>
  <si>
    <t>CABLEWORKS</t>
  </si>
  <si>
    <t>COMMERCIAL INDUSTRIAL ELECT</t>
  </si>
  <si>
    <t>E &amp; E ELECTRONIC ENGINEERING</t>
  </si>
  <si>
    <t>LASTECH SECURITY SYSTEMS</t>
  </si>
  <si>
    <t>PARK SECURITY &amp; INSTALLATIONS</t>
  </si>
  <si>
    <t>SAMSON MATHEW</t>
  </si>
  <si>
    <t>SOUND ADVICE &amp; VIDEO</t>
  </si>
  <si>
    <t>STARBRITE</t>
  </si>
  <si>
    <t>TOWER BRIDGE TECHNOLOGY</t>
  </si>
  <si>
    <t>WEST COAST ALARM &amp; SOUND</t>
  </si>
  <si>
    <t>Pinnacle Fire &amp; Automation LLC</t>
  </si>
  <si>
    <t>Total Security And Integrators</t>
  </si>
  <si>
    <t>Flint Hills Security LLC</t>
  </si>
  <si>
    <t>YOUNGSTOWN</t>
  </si>
  <si>
    <t>MONKS SECURITY SYSTEMS</t>
  </si>
  <si>
    <t>RJ POWERS ALARMS INC</t>
  </si>
  <si>
    <t>SCC GROUP LLC</t>
  </si>
  <si>
    <t>APA - TORONTO - ON</t>
  </si>
  <si>
    <t>Billings</t>
  </si>
  <si>
    <t>Alert Protective Inc</t>
  </si>
  <si>
    <t>AVID HOME SYSTEMS, INC.</t>
  </si>
  <si>
    <t>H3 COMMUNICATIONS LLC</t>
  </si>
  <si>
    <t>Vanguard Security Inc</t>
  </si>
  <si>
    <t>E.E.C. Alarm Company Inc.</t>
  </si>
  <si>
    <t>Merced Alarm Co.</t>
  </si>
  <si>
    <t>Safe Home LLC</t>
  </si>
  <si>
    <t>ElecTech360, LLC</t>
  </si>
  <si>
    <t>IT Design and Security LLC</t>
  </si>
  <si>
    <t>Turnkey Communication - TX</t>
  </si>
  <si>
    <t>RE110</t>
  </si>
  <si>
    <t>Madisonville</t>
  </si>
  <si>
    <t>International Protective Service Inc.</t>
  </si>
  <si>
    <t>Cash Account - Wisconsin</t>
  </si>
  <si>
    <t>Safet Systems, Inc</t>
  </si>
  <si>
    <t>Shelly Pinkerton Corp</t>
  </si>
  <si>
    <t>Automatic Security</t>
  </si>
  <si>
    <t>Wicker Security LLC</t>
  </si>
  <si>
    <t>HILTON HEAD SEC.SYSTEMS,INC.</t>
  </si>
  <si>
    <t>VSC FIRE &amp; SECURITY, INC.</t>
  </si>
  <si>
    <t>redALERT Inc.</t>
  </si>
  <si>
    <t>Security Pro of Florida, LLC</t>
  </si>
  <si>
    <t>Electronic Systems Installers Inc</t>
  </si>
  <si>
    <t>Fire Safety Solutions Inc</t>
  </si>
  <si>
    <t>REM Fire Systems Inc</t>
  </si>
  <si>
    <t>Ezzard Security Inc</t>
  </si>
  <si>
    <t>SARASOTA</t>
  </si>
  <si>
    <t>STAFFORD</t>
  </si>
  <si>
    <t>A1 SECURITY SYSTEMS</t>
  </si>
  <si>
    <t>FIRE SAFETY SYSTEMS</t>
  </si>
  <si>
    <t>HIGH TECH LOW VOLTS LLC</t>
  </si>
  <si>
    <t>JANCO SECURITY INC</t>
  </si>
  <si>
    <t>KEY SECURITY SYSTEMS INC</t>
  </si>
  <si>
    <t>MAGNUM SECURITY SYSTEMS INC</t>
  </si>
  <si>
    <t>PERFECTION DETECTION</t>
  </si>
  <si>
    <t>RIO PLEX SECURITY AND SOUND</t>
  </si>
  <si>
    <t>TCI SECURITY</t>
  </si>
  <si>
    <t>ADVANCED SECURITY LLC</t>
  </si>
  <si>
    <t>ALSASK LOCK SHOPPE LTD.</t>
  </si>
  <si>
    <t>ASI SECURITY SOLUTIONS</t>
  </si>
  <si>
    <t>DSS SECURITY LLC</t>
  </si>
  <si>
    <t>H &amp; H SECURITY</t>
  </si>
  <si>
    <t>HABITECH SYSTEMS INC</t>
  </si>
  <si>
    <t>NATIONWIDE PROTECTIVE</t>
  </si>
  <si>
    <t>RAM ALARM SERVICES INC</t>
  </si>
  <si>
    <t>SONIC LOW VOLTAGE LLC</t>
  </si>
  <si>
    <t>ALPHATEC ALARMES SECURITE INC.</t>
  </si>
  <si>
    <t>DETECT SECURITE INC</t>
  </si>
  <si>
    <t>Ada</t>
  </si>
  <si>
    <t>Bloomington</t>
  </si>
  <si>
    <t>Brookfield</t>
  </si>
  <si>
    <t>Harrisburg</t>
  </si>
  <si>
    <t>Metairie</t>
  </si>
  <si>
    <t>Plainview</t>
  </si>
  <si>
    <t>1ST SERVICE TEAM CORP.</t>
  </si>
  <si>
    <t>E &amp; I SECURITY LLC</t>
  </si>
  <si>
    <t>JPI SERVICES INC</t>
  </si>
  <si>
    <t>MID ATLANTIC CONNECTIONS INC</t>
  </si>
  <si>
    <t>PREMIER SECURITY INC</t>
  </si>
  <si>
    <t>PALM SPRINGS</t>
  </si>
  <si>
    <t>RESPONSE ABILITY INC</t>
  </si>
  <si>
    <t>SPARTAN SECURITY SYSTEMS, LLC</t>
  </si>
  <si>
    <t>A Tech/Freeman</t>
  </si>
  <si>
    <t>Bulldog Security</t>
  </si>
  <si>
    <t>SENTINEL SECURITY &amp; SOUND</t>
  </si>
  <si>
    <t>Anchorage</t>
  </si>
  <si>
    <t>Professional Security Consultants</t>
  </si>
  <si>
    <t>Beaumont</t>
  </si>
  <si>
    <t>Security Services</t>
  </si>
  <si>
    <t>Ellsinore</t>
  </si>
  <si>
    <t>Absolute Security Company of W</t>
  </si>
  <si>
    <t>INDEPENDENCE</t>
  </si>
  <si>
    <t>Fenton</t>
  </si>
  <si>
    <t>Springfield</t>
  </si>
  <si>
    <t>HOLT</t>
  </si>
  <si>
    <t>Chicago Fire &amp; Burglary</t>
  </si>
  <si>
    <t>GLEN ELLYN</t>
  </si>
  <si>
    <t>Pierceton</t>
  </si>
  <si>
    <t>Fant's Telephone Service LLC</t>
  </si>
  <si>
    <t>Fortress Security &amp; Alarms LLC</t>
  </si>
  <si>
    <t>Saint Louis</t>
  </si>
  <si>
    <t>Lima</t>
  </si>
  <si>
    <t>Hixson</t>
  </si>
  <si>
    <t>Harper Woods</t>
  </si>
  <si>
    <t>DYERSBURG</t>
  </si>
  <si>
    <t>Farmington</t>
  </si>
  <si>
    <t>Mansfield</t>
  </si>
  <si>
    <t>Security Alarms Of Tupelo Inc</t>
  </si>
  <si>
    <t>SALTILLO</t>
  </si>
  <si>
    <t>Doddsville</t>
  </si>
  <si>
    <t>Brentwood</t>
  </si>
  <si>
    <t>Craig</t>
  </si>
  <si>
    <t>ALARM TECHNOLOGY</t>
  </si>
  <si>
    <t>AMERICAN SECURITY ALARM SYSTEM</t>
  </si>
  <si>
    <t>FASTWIRE  LLC</t>
  </si>
  <si>
    <t>ROSENDO GARCIA</t>
  </si>
  <si>
    <t>MG Security Services</t>
  </si>
  <si>
    <t>JK Fire &amp; Security</t>
  </si>
  <si>
    <t>Mt Pleasant Alarms, Inc</t>
  </si>
  <si>
    <t>B&amp;L Security Service</t>
  </si>
  <si>
    <t>TUALATIN</t>
  </si>
  <si>
    <t>FAIRVIEW</t>
  </si>
  <si>
    <t>TINLEY PARK</t>
  </si>
  <si>
    <t>(blank)</t>
  </si>
  <si>
    <t>MONROE</t>
  </si>
  <si>
    <t>NORTH HAVEN</t>
  </si>
  <si>
    <t>WHITE PLAINS</t>
  </si>
  <si>
    <t>HAMDEN</t>
  </si>
  <si>
    <t>REGINA</t>
  </si>
  <si>
    <t>SK</t>
  </si>
  <si>
    <t>SASKATOON</t>
  </si>
  <si>
    <t>LAGO VISTA</t>
  </si>
  <si>
    <t>CAMBRIDGE</t>
  </si>
  <si>
    <t>LAFAYETTE</t>
  </si>
  <si>
    <t>SANTA ANA</t>
  </si>
  <si>
    <t>CHINO</t>
  </si>
  <si>
    <t>CHESTERTOWN</t>
  </si>
  <si>
    <t>GAINESVILLE</t>
  </si>
  <si>
    <t>NORTH YORK</t>
  </si>
  <si>
    <t>WILDWOOD</t>
  </si>
  <si>
    <t>CLEMENTON</t>
  </si>
  <si>
    <t>MAGRATH</t>
  </si>
  <si>
    <t>CRAMERTON</t>
  </si>
  <si>
    <t>MISSISSAUGA</t>
  </si>
  <si>
    <t>WILLIAMSTOWN</t>
  </si>
  <si>
    <t>LAKEWOOD</t>
  </si>
  <si>
    <t>PIERRE</t>
  </si>
  <si>
    <t>WICHITA FALLS</t>
  </si>
  <si>
    <t>TOMKINS COVE</t>
  </si>
  <si>
    <t>OWASSO</t>
  </si>
  <si>
    <t>CATHEDRAL CITY</t>
  </si>
  <si>
    <t>KILLINGWORTH</t>
  </si>
  <si>
    <t>COOL</t>
  </si>
  <si>
    <t>SHELTON</t>
  </si>
  <si>
    <t>G W SYSTEMS</t>
  </si>
  <si>
    <t>MONROVIA</t>
  </si>
  <si>
    <t>WESTLAKE VILLAGE</t>
  </si>
  <si>
    <t>BROWNSVILLE</t>
  </si>
  <si>
    <t>REHOBOTH</t>
  </si>
  <si>
    <t>THORNHILL</t>
  </si>
  <si>
    <t>NEW CITY</t>
  </si>
  <si>
    <t>STONE RIDGE</t>
  </si>
  <si>
    <t>JUNEAU</t>
  </si>
  <si>
    <t>KENYON COMPANIES</t>
  </si>
  <si>
    <t>LIFEGUARD SECURITY SYSTEMS</t>
  </si>
  <si>
    <t>DERBY</t>
  </si>
  <si>
    <t>METROPHONE SOUTH</t>
  </si>
  <si>
    <t>HARAHAN</t>
  </si>
  <si>
    <t>POLSON</t>
  </si>
  <si>
    <t>CASA GRANDE</t>
  </si>
  <si>
    <t>LEESBURG</t>
  </si>
  <si>
    <t>QUINCY</t>
  </si>
  <si>
    <t>NOWA INC</t>
  </si>
  <si>
    <t>MONTREAL</t>
  </si>
  <si>
    <t>PRINCE ALBERT</t>
  </si>
  <si>
    <t>STAMFORD</t>
  </si>
  <si>
    <t>WOODBURY</t>
  </si>
  <si>
    <t>PLAISTOW</t>
  </si>
  <si>
    <t>MISSION</t>
  </si>
  <si>
    <t>MILLERSBURG</t>
  </si>
  <si>
    <t>SECURITY FOR LESS</t>
  </si>
  <si>
    <t>CHERRY HILL</t>
  </si>
  <si>
    <t>BLOOMFIELD</t>
  </si>
  <si>
    <t>BOWMANSVILLE</t>
  </si>
  <si>
    <t>DOWNEY</t>
  </si>
  <si>
    <t>CAPE MAY COURT HOUSE</t>
  </si>
  <si>
    <t>FULTON</t>
  </si>
  <si>
    <t>TYLER</t>
  </si>
  <si>
    <t>WILLIS</t>
  </si>
  <si>
    <t>CORAL GABLES</t>
  </si>
  <si>
    <t>HIALEAH</t>
  </si>
  <si>
    <t>CHICAGO</t>
  </si>
  <si>
    <t>CITRUS HEIGHTS</t>
  </si>
  <si>
    <t>BURLINGTON</t>
  </si>
  <si>
    <t>ACTION ALARME TOP SECURITE INC</t>
  </si>
  <si>
    <t>GRANBY</t>
  </si>
  <si>
    <t>BENTON</t>
  </si>
  <si>
    <t>CRIMPCO, LLC</t>
  </si>
  <si>
    <t>CUSTOM FIRE &amp; BURGLAR ALARMS</t>
  </si>
  <si>
    <t>CAMDEN</t>
  </si>
  <si>
    <t>PLAINVILLE</t>
  </si>
  <si>
    <t>EAGLE EYE TECHNOLOGIES LLC</t>
  </si>
  <si>
    <t>DEEPWATER</t>
  </si>
  <si>
    <t>JOPLIN</t>
  </si>
  <si>
    <t>WEBB CITY</t>
  </si>
  <si>
    <t>GARDEN CITY</t>
  </si>
  <si>
    <t>GRAND LAKE ALARMS</t>
  </si>
  <si>
    <t>LANGLEY</t>
  </si>
  <si>
    <t>I.T. TEC</t>
  </si>
  <si>
    <t>INDEPENDENT SECURITY SYSTEMS</t>
  </si>
  <si>
    <t>OCEANSIDE</t>
  </si>
  <si>
    <t>SANDY</t>
  </si>
  <si>
    <t>CHILLIWACK</t>
  </si>
  <si>
    <t>PEACE OF MIND SECURITY INC.</t>
  </si>
  <si>
    <t>BELL BUCKLE</t>
  </si>
  <si>
    <t>SOMERS</t>
  </si>
  <si>
    <t>SCORPION SECURITY</t>
  </si>
  <si>
    <t>GRANBURY</t>
  </si>
  <si>
    <t>OREM</t>
  </si>
  <si>
    <t>UNITED SECURITY &amp; COMMUNICATIO</t>
  </si>
  <si>
    <t>LONGWOOD</t>
  </si>
  <si>
    <t>WENTWORTH ALARMS</t>
  </si>
  <si>
    <t>LYNDEN</t>
  </si>
  <si>
    <t>CHULA VISTA ALARM INC DBA</t>
  </si>
  <si>
    <t>CRS SECURITY INC</t>
  </si>
  <si>
    <t>NASH SECURITY CONCEPTS LLC</t>
  </si>
  <si>
    <t>NATIONAL SECURITY, INC.</t>
  </si>
  <si>
    <t>ALLCOMM Data Supply</t>
  </si>
  <si>
    <t>Beaufort Alarm and Sound Systems</t>
  </si>
  <si>
    <t>Central Security Systems</t>
  </si>
  <si>
    <t xml:space="preserve">Union Alarmtronic </t>
  </si>
  <si>
    <t>JOHNSON SECURITY</t>
  </si>
  <si>
    <t>California Built In Systems</t>
  </si>
  <si>
    <t>DBEXT004</t>
  </si>
  <si>
    <t>RE0126</t>
  </si>
  <si>
    <t>Hooks Alarm</t>
  </si>
  <si>
    <t>Tuscal</t>
  </si>
  <si>
    <t>Laredo</t>
  </si>
  <si>
    <t>Las Cruces</t>
  </si>
  <si>
    <t>CAMDENTON</t>
  </si>
  <si>
    <t>Loveland</t>
  </si>
  <si>
    <t>Arcola</t>
  </si>
  <si>
    <t>Kiln</t>
  </si>
  <si>
    <t>Bardstown</t>
  </si>
  <si>
    <t>Flowood</t>
  </si>
  <si>
    <t>Pikk Services LLC</t>
  </si>
  <si>
    <t>CORDOVA</t>
  </si>
  <si>
    <t>Summit Fire &amp; Security</t>
  </si>
  <si>
    <t>ALARM PLUS, INC.</t>
  </si>
  <si>
    <t>JTE Home Connections</t>
  </si>
  <si>
    <t>Cruise Security Systems, Inc</t>
  </si>
  <si>
    <t>Elite Electric Industries Inc</t>
  </si>
  <si>
    <t>BOBAK SHOJANIA</t>
  </si>
  <si>
    <t>CPSS</t>
  </si>
  <si>
    <t>HOME PRO - AUSTIN</t>
  </si>
  <si>
    <t>INTERNET SECURITY SYSTEMS INC</t>
  </si>
  <si>
    <t>LBA</t>
  </si>
  <si>
    <t>P &amp; L ALARMS INC.</t>
  </si>
  <si>
    <t>SENTRY SYSTEMS</t>
  </si>
  <si>
    <t>SINCERELY SECURE INC</t>
  </si>
  <si>
    <t>TAPPER SECURITY</t>
  </si>
  <si>
    <t>#1 SECURITY SERVICES</t>
  </si>
  <si>
    <t>BADGE SECURITY</t>
  </si>
  <si>
    <t>KNOLL SERVICES/RANDY KNOLL</t>
  </si>
  <si>
    <t>POWERED PROTECTION INC.</t>
  </si>
  <si>
    <t>R &amp; F ENTERPRISES</t>
  </si>
  <si>
    <t>SAGE SECURITY SOLUTIONS</t>
  </si>
  <si>
    <t>SECURITY PLUS INC</t>
  </si>
  <si>
    <t>MISHAWAKA</t>
  </si>
  <si>
    <t>Vancouver</t>
  </si>
  <si>
    <t>Milford</t>
  </si>
  <si>
    <t>OGDEN</t>
  </si>
  <si>
    <t>QUEENS VILLAGE</t>
  </si>
  <si>
    <t>NEW BALTIMORE</t>
  </si>
  <si>
    <t>AIS</t>
  </si>
  <si>
    <t>CLERMONT</t>
  </si>
  <si>
    <t>ARLETA</t>
  </si>
  <si>
    <t>ARIZONA INTEGRATED SYSTEMS</t>
  </si>
  <si>
    <t>HACIENDA HEIGHTS</t>
  </si>
  <si>
    <t>EFFINGHAM</t>
  </si>
  <si>
    <t>MOUNT HOLLY</t>
  </si>
  <si>
    <t>BROOKHAVEN</t>
  </si>
  <si>
    <t>WILLOW SPRING</t>
  </si>
  <si>
    <t>CITY OF CONYERS</t>
  </si>
  <si>
    <t>MOUNT VERNON</t>
  </si>
  <si>
    <t>OAKLAND</t>
  </si>
  <si>
    <t>PLAINFIELD</t>
  </si>
  <si>
    <t>TOMBALL</t>
  </si>
  <si>
    <t>KENNESAW</t>
  </si>
  <si>
    <t>MOUNT PROSPECT</t>
  </si>
  <si>
    <t>GENERAL SECURITY INC</t>
  </si>
  <si>
    <t>NEW HARTFORD</t>
  </si>
  <si>
    <t>YUKON</t>
  </si>
  <si>
    <t>OSWEGO</t>
  </si>
  <si>
    <t>HEWLETT</t>
  </si>
  <si>
    <t>IWATCH LLC</t>
  </si>
  <si>
    <t>SNELLVILLE</t>
  </si>
  <si>
    <t>RE021</t>
  </si>
  <si>
    <t>KNIGHT SECURITY SYSTEMS</t>
  </si>
  <si>
    <t>HICKSVILLE</t>
  </si>
  <si>
    <t>ALBERTVILLE</t>
  </si>
  <si>
    <t>LAS CRUCES</t>
  </si>
  <si>
    <t>WESTPORT</t>
  </si>
  <si>
    <t>DUNWOODY</t>
  </si>
  <si>
    <t>SAFEPATH SECURITY CORPORATION</t>
  </si>
  <si>
    <t>LAKE MARY</t>
  </si>
  <si>
    <t>COVINGTON</t>
  </si>
  <si>
    <t>FOUNTAIN VALLEY</t>
  </si>
  <si>
    <t>MARINA DEL REY</t>
  </si>
  <si>
    <t>YONKERS</t>
  </si>
  <si>
    <t>TUSTIN</t>
  </si>
  <si>
    <t>316 SECURITY</t>
  </si>
  <si>
    <t>Porter</t>
  </si>
  <si>
    <t>SOCIAL CIRCLE</t>
  </si>
  <si>
    <t>FIRST DEFENSE SECURITY SYSTEM</t>
  </si>
  <si>
    <t>Portland</t>
  </si>
  <si>
    <t>LandStar Security Alarm</t>
  </si>
  <si>
    <t>BATMINI</t>
  </si>
  <si>
    <t>Santa Fe</t>
  </si>
  <si>
    <t>FENTON</t>
  </si>
  <si>
    <t>B and E Electronics</t>
  </si>
  <si>
    <t>Central Ohio Security</t>
  </si>
  <si>
    <t>Galion</t>
  </si>
  <si>
    <t>Weldon</t>
  </si>
  <si>
    <t>Kilgore</t>
  </si>
  <si>
    <t>PIERCETON</t>
  </si>
  <si>
    <t>First Security Inc.</t>
  </si>
  <si>
    <t>Premiere Systems</t>
  </si>
  <si>
    <t>Brighton</t>
  </si>
  <si>
    <t>Overland Park</t>
  </si>
  <si>
    <t>LOCKPORT</t>
  </si>
  <si>
    <t>LYNCHBURG</t>
  </si>
  <si>
    <t>PROFESSIONAL ALARM SYSTEM</t>
  </si>
  <si>
    <t>TERRIER SECURITY, INC.</t>
  </si>
  <si>
    <t>AI Technologies Inc</t>
  </si>
  <si>
    <t>B&amp;R Security Services Inc</t>
  </si>
  <si>
    <t>Rocksolid Security of GA LLC dba Rocksolid Sec</t>
  </si>
  <si>
    <t>Strong Solutions</t>
  </si>
  <si>
    <t>KELLER</t>
  </si>
  <si>
    <t>GUARDTEK SYSTEMS INC</t>
  </si>
  <si>
    <t>ALARMTEK SMART SECURITY</t>
  </si>
  <si>
    <t>ALLIANCE SECURITY (CORNWALL)</t>
  </si>
  <si>
    <t>CDT SECURITY SYSTEMS LLC</t>
  </si>
  <si>
    <t>COMMTECH SYSTEMS, INC</t>
  </si>
  <si>
    <t>HAWKEYE TECHNOLOGY</t>
  </si>
  <si>
    <t>I S H SECURITE</t>
  </si>
  <si>
    <t>JOHNS BROS SECURITY</t>
  </si>
  <si>
    <t>PUR DEPOT</t>
  </si>
  <si>
    <t>TIDEWATER SECURITY SERVICES</t>
  </si>
  <si>
    <t>GENERAL SECURITY SERVICES</t>
  </si>
  <si>
    <t>GRENNAN COMMUNICATIONS</t>
  </si>
  <si>
    <t>PN ALARM FIRE AND BURGLAR ALAR</t>
  </si>
  <si>
    <t>SEAPORT SECURITY</t>
  </si>
  <si>
    <t>CHARLES GELOFF SEC &amp; FIRE</t>
  </si>
  <si>
    <t>KODIAK A DIV OF THE HOME</t>
  </si>
  <si>
    <t>LOCKTEC</t>
  </si>
  <si>
    <t>MAN CAVES</t>
  </si>
  <si>
    <t>REDLANDS</t>
  </si>
  <si>
    <t>5010SIM</t>
  </si>
  <si>
    <t>RE007N-B100</t>
  </si>
  <si>
    <t>Custom Security Integrated</t>
  </si>
  <si>
    <t>CSPIRE DBA TROY CABLEVISION</t>
  </si>
  <si>
    <t>MIKE THOMAS / MGT 1, LLC</t>
  </si>
  <si>
    <t>Electronix Systems Central</t>
  </si>
  <si>
    <t>Guardian Alarm</t>
  </si>
  <si>
    <t>Acadian Total Security</t>
  </si>
  <si>
    <t>PLEASANT GROVE</t>
  </si>
  <si>
    <t>Dawson Safe &amp; Lock Services</t>
  </si>
  <si>
    <t>IMS Technology &amp; Security</t>
  </si>
  <si>
    <t>Integrated Homes Systems, LLC</t>
  </si>
  <si>
    <t>RE0504</t>
  </si>
  <si>
    <t>CAMDBS1</t>
  </si>
  <si>
    <t>Alarm-1 Protective Services</t>
  </si>
  <si>
    <t>HIGHLAND PARK</t>
  </si>
  <si>
    <t>Freeman's Lock &amp; Alarm Inc</t>
  </si>
  <si>
    <t>Russellville</t>
  </si>
  <si>
    <t>Naples</t>
  </si>
  <si>
    <t>Pueblo</t>
  </si>
  <si>
    <t>Tyler</t>
  </si>
  <si>
    <t>Washington</t>
  </si>
  <si>
    <t>RE929RPV</t>
  </si>
  <si>
    <t>Glenwood Springs</t>
  </si>
  <si>
    <t>FURNS MONITORING</t>
  </si>
  <si>
    <t>GLOBAL SECURITY, INC.</t>
  </si>
  <si>
    <t>HOMELAND SECURITY SERVICE, LLC</t>
  </si>
  <si>
    <t>A1 Security</t>
  </si>
  <si>
    <t>Absolute Protection System</t>
  </si>
  <si>
    <t>American Alarm Specialist Inc</t>
  </si>
  <si>
    <t>Edwards Equipment Co/Ashe</t>
  </si>
  <si>
    <t>SON X PLUS GRANBY</t>
  </si>
  <si>
    <t>BOND-O SECURITY</t>
  </si>
  <si>
    <t>LAWRENCE MORRIS</t>
  </si>
  <si>
    <t>SAFE &amp; SOUND HOME SERVICES</t>
  </si>
  <si>
    <t>CENTRAL ARKANSAS SECURITY SYST</t>
  </si>
  <si>
    <t>DJB SYSTEMS &amp; INTEGRATION LLC</t>
  </si>
  <si>
    <t>LIFE SAFETY SYSTEMS</t>
  </si>
  <si>
    <t>PROTECTIVE ALARM</t>
  </si>
  <si>
    <t>CP-PLATINUMA</t>
  </si>
  <si>
    <t>RE636X</t>
  </si>
  <si>
    <t>ALARMWORKS</t>
  </si>
  <si>
    <t>LV SECURITY ASSOCIATES INC.*</t>
  </si>
  <si>
    <t>ALARME J.P.COM INC.</t>
  </si>
  <si>
    <t>KODIAK SECURITY INC.</t>
  </si>
  <si>
    <t>SECURITE PROMATEK</t>
  </si>
  <si>
    <t>Spirit Communications</t>
  </si>
  <si>
    <t>ALARM SECURITY</t>
  </si>
  <si>
    <t>Alarmclub.com Inc</t>
  </si>
  <si>
    <t>AMERICAN ALARM CORP INC</t>
  </si>
  <si>
    <t>Anderson Lock &amp; Security</t>
  </si>
  <si>
    <t>AVID SECURITY LLC</t>
  </si>
  <si>
    <t>BURGLAR ALARM PRODUCTS</t>
  </si>
  <si>
    <t>COLT SECURITY</t>
  </si>
  <si>
    <t>COOPERATIVE CHOICE</t>
  </si>
  <si>
    <t>CROWN SECURITY SYSTEMS</t>
  </si>
  <si>
    <t>CUSTOM TECHNICAL</t>
  </si>
  <si>
    <t>EMC SECURITY - DIY</t>
  </si>
  <si>
    <t>FAYETTE SECURITY</t>
  </si>
  <si>
    <t>Pro-tech Security Group, Inc.</t>
  </si>
  <si>
    <t>THE PROTECTORS INC</t>
  </si>
  <si>
    <t>VIPER SECURITY TECHNOLOGIES</t>
  </si>
  <si>
    <t>VSA SECURITY SYSTEMS</t>
  </si>
  <si>
    <t>Alarm Research, LLC</t>
  </si>
  <si>
    <t>CRS Home Security</t>
  </si>
  <si>
    <t>Briva Alarm &amp; Voice</t>
  </si>
  <si>
    <t>Mckinney</t>
  </si>
  <si>
    <t>Richmond</t>
  </si>
  <si>
    <t>Santa Rosa Beach</t>
  </si>
  <si>
    <t>Cape Girardeau</t>
  </si>
  <si>
    <t>Knoxville</t>
  </si>
  <si>
    <t>Doniphan</t>
  </si>
  <si>
    <t>Columbia</t>
  </si>
  <si>
    <t>Farmington Hills</t>
  </si>
  <si>
    <t>American Security &amp; AV Systems</t>
  </si>
  <si>
    <t>Rhodes Security</t>
  </si>
  <si>
    <t>Sublime Entertainment</t>
  </si>
  <si>
    <t>MYTGROUP</t>
  </si>
  <si>
    <t>PREMIER SECURITY SOLUTIONS</t>
  </si>
  <si>
    <t>SUPER TECH MARK</t>
  </si>
  <si>
    <t>UNITED ALARM SYSTEMS</t>
  </si>
  <si>
    <t>CRIMEBUSTERS</t>
  </si>
  <si>
    <t>MICHAEL ESTRADA</t>
  </si>
  <si>
    <t>Aartech.ca</t>
  </si>
  <si>
    <t>ACA Security Services</t>
  </si>
  <si>
    <t>CF-BASE-M</t>
  </si>
  <si>
    <t>Consolidated Monitoring Ltd. - O/A CMLSecurity</t>
  </si>
  <si>
    <t>CF-PREMIUM-M</t>
  </si>
  <si>
    <t>Focus Security (Home And Commercial Security)</t>
  </si>
  <si>
    <t>H &amp; B Security Centre</t>
  </si>
  <si>
    <t>Renpark Security Inc.</t>
  </si>
  <si>
    <t>Safe Tech Alarm Systems</t>
  </si>
  <si>
    <t>FT. Lauderdale</t>
  </si>
  <si>
    <t>EF MALONEY &amp; SON SEC SYS INC</t>
  </si>
  <si>
    <t>ENVIRONMENTAL TECHNOLOGY dba SEC TECHNOLOGY</t>
  </si>
  <si>
    <t>CONNECT-FLX-M-Z</t>
  </si>
  <si>
    <t>RADIANT SECURITY LLC</t>
  </si>
  <si>
    <t>FAIRHOPE</t>
  </si>
  <si>
    <t>LYNN HAVEN</t>
  </si>
  <si>
    <t>HILTON HEAD SECURITY SYSTEMS</t>
  </si>
  <si>
    <t>LOUD SECURITY SYSTEMS, INC.</t>
  </si>
  <si>
    <t>Mandeville</t>
  </si>
  <si>
    <t>Norfolk</t>
  </si>
  <si>
    <t>Baton Rouge</t>
  </si>
  <si>
    <t>Xtreme Systems</t>
  </si>
  <si>
    <t>In</t>
  </si>
  <si>
    <t>HERNANDO</t>
  </si>
  <si>
    <t>omaha</t>
  </si>
  <si>
    <t>il</t>
  </si>
  <si>
    <t>Central Alarm Signal Inc</t>
  </si>
  <si>
    <t>Detroit</t>
  </si>
  <si>
    <t>BLUFF CITY</t>
  </si>
  <si>
    <t>BENSENVILLE</t>
  </si>
  <si>
    <t>Hicom Inc</t>
  </si>
  <si>
    <t>LYONS</t>
  </si>
  <si>
    <t>HARPER WOODS</t>
  </si>
  <si>
    <t>Frankfort</t>
  </si>
  <si>
    <t>GAINESBORO</t>
  </si>
  <si>
    <t>FARMINGTON HILLS</t>
  </si>
  <si>
    <t>WATERLOO</t>
  </si>
  <si>
    <t>WV Home Security</t>
  </si>
  <si>
    <t>M &amp; M ALARM SERVICES</t>
  </si>
  <si>
    <t>Central Security Installations LLC</t>
  </si>
  <si>
    <t>KYLE</t>
  </si>
  <si>
    <t>BRYANT</t>
  </si>
  <si>
    <t>TABERNACLE</t>
  </si>
  <si>
    <t>ALL-STAR ELECTRIC</t>
  </si>
  <si>
    <t>NORTH SALEM</t>
  </si>
  <si>
    <t>THUNDER BAY</t>
  </si>
  <si>
    <t>BEE SAFE SECURITY SYSTEMS</t>
  </si>
  <si>
    <t>NORTH BATTLEFORD</t>
  </si>
  <si>
    <t>D L MARTIN COMMUNICATIONS INC</t>
  </si>
  <si>
    <t>CORAOPOLIS</t>
  </si>
  <si>
    <t>GALAXY ALARM SYSTEMS</t>
  </si>
  <si>
    <t>BARRIE</t>
  </si>
  <si>
    <t>BUTLER</t>
  </si>
  <si>
    <t>HOMESAFE SECURITY SYSTEMS INC</t>
  </si>
  <si>
    <t>INTERFACE SECURITY</t>
  </si>
  <si>
    <t>JADSWELL SECURITY</t>
  </si>
  <si>
    <t>WINNETKA</t>
  </si>
  <si>
    <t>CHATSWORTH</t>
  </si>
  <si>
    <t>RICHMOND HILL</t>
  </si>
  <si>
    <t>TAYLOR MOAR - ALARMTEK</t>
  </si>
  <si>
    <t>MOOSE JAW</t>
  </si>
  <si>
    <t>OAKVILLE</t>
  </si>
  <si>
    <t>JOHNSON CITY</t>
  </si>
  <si>
    <t>CHORUS SMARTSECURE</t>
  </si>
  <si>
    <t>ST CATHARINES</t>
  </si>
  <si>
    <t>TARRYTOWN</t>
  </si>
  <si>
    <t>ABILENE</t>
  </si>
  <si>
    <t>ADVANCE ONSITE PROTECTION SECURITY (AOP)</t>
  </si>
  <si>
    <t>SMETZER SECURITY SYSTEM</t>
  </si>
  <si>
    <t>TOTAL COMMUNICATIONS</t>
  </si>
  <si>
    <t>VICTOR SECURITY INC</t>
  </si>
  <si>
    <t>Hi-Fidelity</t>
  </si>
  <si>
    <t>One AZ Alarm</t>
  </si>
  <si>
    <t>DUNBAR</t>
  </si>
  <si>
    <t>Felton</t>
  </si>
  <si>
    <t>ASI Systems</t>
  </si>
  <si>
    <t>WICHITA</t>
  </si>
  <si>
    <t>BRAXCO INC</t>
  </si>
  <si>
    <t>Bluefield</t>
  </si>
  <si>
    <t>HOLLY SPRINGS</t>
  </si>
  <si>
    <t>First Response</t>
  </si>
  <si>
    <t>CONNECT-FLX-M</t>
  </si>
  <si>
    <t>Texas Star Alarms</t>
  </si>
  <si>
    <t>Wyoming</t>
  </si>
  <si>
    <t>SANTA BARBARA SECURITY SYSTEMS</t>
  </si>
  <si>
    <t>SOUTHEASTERN SYSTEMS TECH</t>
  </si>
  <si>
    <t>THE ALARM FACTORY</t>
  </si>
  <si>
    <t>SPRINGVILLE</t>
  </si>
  <si>
    <t>DREW HAWKINS - ALARMTEK</t>
  </si>
  <si>
    <t>COLTON</t>
  </si>
  <si>
    <t>ORMOND BEACH</t>
  </si>
  <si>
    <t>NEW CANAAN</t>
  </si>
  <si>
    <t>BAY SHORE</t>
  </si>
  <si>
    <t>PULSAR ALARM SYSTEMS</t>
  </si>
  <si>
    <t>CORNWALL</t>
  </si>
  <si>
    <t>Alarms &amp; Locks of Muskoka Inc.</t>
  </si>
  <si>
    <t>Guenther Tech Inc</t>
  </si>
  <si>
    <t>H. T. S. Ltd</t>
  </si>
  <si>
    <t>Saugeen Security Inc.</t>
  </si>
  <si>
    <t>Tkachuk Holdings (TH Systems Inc)</t>
  </si>
  <si>
    <t>Williamson Security</t>
  </si>
  <si>
    <t>ALARME ET SECURITE DYNAMIQUE</t>
  </si>
  <si>
    <t>5010M</t>
  </si>
  <si>
    <t>ARMSCO ALARM LLC.</t>
  </si>
  <si>
    <t>CONNECT-FLEX-M</t>
  </si>
  <si>
    <t>Graybar</t>
  </si>
  <si>
    <t>ADT SECURITY SERVICES CANADA</t>
  </si>
  <si>
    <t>CAPITAL BURGLAR ALARM CO</t>
  </si>
  <si>
    <t>Cloud Technology Systems</t>
  </si>
  <si>
    <t>TYRONE</t>
  </si>
  <si>
    <t>OMEGA SECURITY SYSTEMS, INC.</t>
  </si>
  <si>
    <t>A New Era Security</t>
  </si>
  <si>
    <t>Hagerstown</t>
  </si>
  <si>
    <t>Tulsa</t>
  </si>
  <si>
    <t>Dynamark Security, Inc</t>
  </si>
  <si>
    <t>Global Security Inc</t>
  </si>
  <si>
    <t>Golden Bear Alarms</t>
  </si>
  <si>
    <t>Johns Brothers Security, Inc</t>
  </si>
  <si>
    <t>Security Centers Incorporated of America</t>
  </si>
  <si>
    <t>Security Innovations Inc</t>
  </si>
  <si>
    <t>SOUTH JORDAN</t>
  </si>
  <si>
    <t>9323-6206 QC/ SERVITECH PLUS</t>
  </si>
  <si>
    <t>WEST PLAINS</t>
  </si>
  <si>
    <t>IMPACT ALARME INC</t>
  </si>
  <si>
    <t>K G C INC</t>
  </si>
  <si>
    <t>MONTMAGNY</t>
  </si>
  <si>
    <t>THE COLONY</t>
  </si>
  <si>
    <t>WIRED CABLE COMPANY</t>
  </si>
  <si>
    <t>Bismarck</t>
  </si>
  <si>
    <t>ND</t>
  </si>
  <si>
    <t>RDW Security LLC</t>
  </si>
  <si>
    <t>Safe and Sound Inc</t>
  </si>
  <si>
    <t>CPLUS-VZ-ZW-TPW</t>
  </si>
  <si>
    <t>DOWNSVIEW</t>
  </si>
  <si>
    <t>NL</t>
  </si>
  <si>
    <t>AAA ELECTRONIC SERVICES</t>
  </si>
  <si>
    <t>ARCHWAY WIRELINE CALGARY</t>
  </si>
  <si>
    <t>NEONETWORKS</t>
  </si>
  <si>
    <t>NORRIDGE</t>
  </si>
  <si>
    <t>SENSE OF SECURITY INC</t>
  </si>
  <si>
    <t>AVS Concepts</t>
  </si>
  <si>
    <t>Select Security Systems, INC</t>
  </si>
  <si>
    <t>RE05020</t>
  </si>
  <si>
    <t>FSS ALARMS  DBA SAFE-T</t>
  </si>
  <si>
    <t>LJS</t>
  </si>
  <si>
    <t>FULTECH SOLUTIONS, INC.</t>
  </si>
  <si>
    <t>NAPLES FIRE PROTECTION, INC.</t>
  </si>
  <si>
    <t>Canadian Security Systems Ltd.</t>
  </si>
  <si>
    <t>Waal Security East Inc.</t>
  </si>
  <si>
    <t>River City Communications</t>
  </si>
  <si>
    <t>Surfside Beach</t>
  </si>
  <si>
    <t>COLUMBUS FIRE &amp; SAFETY</t>
  </si>
  <si>
    <t>MARSHALL ALARM CO LLC</t>
  </si>
  <si>
    <t>SPARTAN SECURITY SYSTEMS INC</t>
  </si>
  <si>
    <t>KILLIAN'S ELECTRONICS, LLC</t>
  </si>
  <si>
    <t>MQ03-LTE-LAN</t>
  </si>
  <si>
    <t>Chase Communications, LLC</t>
  </si>
  <si>
    <t>DS Security Solutions, LLC</t>
  </si>
  <si>
    <t>Dynamark Security Centers</t>
  </si>
  <si>
    <t>Essential Systems Integrators</t>
  </si>
  <si>
    <t>HPI SECURITY GROUP</t>
  </si>
  <si>
    <t>New England Dynamark Security</t>
  </si>
  <si>
    <t>Signature Alert</t>
  </si>
  <si>
    <t xml:space="preserve">ATLANTIC COAST ALARM SYSTEMS </t>
  </si>
  <si>
    <t>Heavy Electronics And Security Inc.</t>
  </si>
  <si>
    <t>Audio Plus</t>
  </si>
  <si>
    <t>Smart Systems</t>
  </si>
  <si>
    <t>Armor Security Systems, Inc</t>
  </si>
  <si>
    <t>Red Star Fire Protection</t>
  </si>
  <si>
    <t>CAM-DB-E340</t>
  </si>
  <si>
    <t>CAM-OD-BATT-E30</t>
  </si>
  <si>
    <t>CAM-OD-BATT-S220</t>
  </si>
  <si>
    <t>M2M-AXS</t>
  </si>
  <si>
    <t>ADVANTAGE SECURITY*</t>
  </si>
  <si>
    <t>ELECTROLOCK INC</t>
  </si>
  <si>
    <t>FLORIDA STATE SECURITY</t>
  </si>
  <si>
    <t>tx</t>
  </si>
  <si>
    <t>Brooks Security &amp; Electric</t>
  </si>
  <si>
    <t>CARUTHERSVILLE</t>
  </si>
  <si>
    <t>FOWLERVILLE</t>
  </si>
  <si>
    <t>Smyrna</t>
  </si>
  <si>
    <t>Round Lake Heights</t>
  </si>
  <si>
    <t>ADVANCED INTEGRATION MANAGEMEN</t>
  </si>
  <si>
    <t>TEC-CAROLINAS, INC.</t>
  </si>
  <si>
    <t>Retail Customer</t>
  </si>
  <si>
    <t>Securing It Security</t>
  </si>
  <si>
    <t>ABC TRAVEL</t>
  </si>
  <si>
    <t>AIM INTEGRATORS, INC.</t>
  </si>
  <si>
    <t>I-LINK SERVICES- MAIN</t>
  </si>
  <si>
    <t>HAWK SECURITY SYSTEMS INC</t>
  </si>
  <si>
    <t>IRIS OPTICAL</t>
  </si>
  <si>
    <t>MEDICINE HAT</t>
  </si>
  <si>
    <t>TROUTMAN</t>
  </si>
  <si>
    <t>LOMPOC</t>
  </si>
  <si>
    <t>Fairfield</t>
  </si>
  <si>
    <t>5530M-AV-SER</t>
  </si>
  <si>
    <t>Proguard Systems Inc</t>
  </si>
  <si>
    <t>FIRST CALL SECURITY, INC.</t>
  </si>
  <si>
    <t>GOL SECURITY</t>
  </si>
  <si>
    <t>GOTOMYCONTROLS.COM INC.</t>
  </si>
  <si>
    <t>P E SECURITY</t>
  </si>
  <si>
    <t>TSR VENTURES LLC DBA</t>
  </si>
  <si>
    <t>MIDAS ALARM AND SECURITY</t>
  </si>
  <si>
    <t>VIDALIA</t>
  </si>
  <si>
    <t>PEA RIDGE</t>
  </si>
  <si>
    <t>5535CF</t>
  </si>
  <si>
    <t>EVOLUTION SECURITY</t>
  </si>
  <si>
    <t>EGG HARBOR CITY</t>
  </si>
  <si>
    <t>PRECISION SECURITY LLC</t>
  </si>
  <si>
    <t>JEFFERSON CITY</t>
  </si>
  <si>
    <t>TELSCO SECURITY SYSTEMS INC.</t>
  </si>
  <si>
    <t>North Missouri Satellite &amp; Sec</t>
  </si>
  <si>
    <t>BETHANY</t>
  </si>
  <si>
    <t>Liberty Alarm LLC</t>
  </si>
  <si>
    <t>BEARD BROS BDA, LLC</t>
  </si>
  <si>
    <t>SIMPLE ELECTRONIC SOLUTIONS</t>
  </si>
  <si>
    <t>HABITEC SECURITY INC.</t>
  </si>
  <si>
    <t>SECURITY SALES &amp; SERVICE, LTD.</t>
  </si>
  <si>
    <t>STOCKBRIDGE</t>
  </si>
  <si>
    <t>ALARMTRONIC SYSTEMS</t>
  </si>
  <si>
    <t>PREVENTIVE FIRE AND SECURITY</t>
  </si>
  <si>
    <t>RE038</t>
  </si>
  <si>
    <t>Aim Security Systems Inc.</t>
  </si>
  <si>
    <t>Services Techniques Centurion</t>
  </si>
  <si>
    <t>ABA Alarm Company, Inc</t>
  </si>
  <si>
    <t>Allied Security LLC</t>
  </si>
  <si>
    <t>New Tech Security</t>
  </si>
  <si>
    <t>Pillar Innovations</t>
  </si>
  <si>
    <t>ALARME 911 INC.</t>
  </si>
  <si>
    <t>ALARME ELECT. POMERLEAU</t>
  </si>
  <si>
    <t>DIM-DIGITAL SECURITY INC</t>
  </si>
  <si>
    <t>NEXT GENERATION HOME</t>
  </si>
  <si>
    <t>SYSTEME SECURITE A.C. QUEBEC</t>
  </si>
  <si>
    <t>ALARME GARDE / NORTON BURAH</t>
  </si>
  <si>
    <t>ATS (ASSISTANCE TECH.SECURITE)</t>
  </si>
  <si>
    <t>LAROSE &amp; LAROSE IMAGE&amp;SON INC</t>
  </si>
  <si>
    <t>HANMER</t>
  </si>
  <si>
    <t>ST-LAURENT</t>
  </si>
  <si>
    <t>NANAIMO</t>
  </si>
  <si>
    <t>MONTICELLO</t>
  </si>
  <si>
    <t>Granbury</t>
  </si>
  <si>
    <t>SECURITE OPTIMALE INC</t>
  </si>
  <si>
    <t>CCTV GUY &amp; SONS LLC</t>
  </si>
  <si>
    <t>MFN Services</t>
  </si>
  <si>
    <t>CF-HAAS-M</t>
  </si>
  <si>
    <t>VitahFi Security Solutions</t>
  </si>
  <si>
    <t>Oak Creek</t>
  </si>
  <si>
    <t>Temple</t>
  </si>
  <si>
    <t>Round Rock</t>
  </si>
  <si>
    <t>FREDERICTON</t>
  </si>
  <si>
    <t>NB</t>
  </si>
  <si>
    <t>RCMP JDIV PTSS</t>
  </si>
  <si>
    <t>DB-ALU-001</t>
  </si>
  <si>
    <t>EMERGENCY RESPONSE SYSTEMS INC</t>
  </si>
  <si>
    <t>ALTOONA</t>
  </si>
  <si>
    <t>SPACE AGE ALARM</t>
  </si>
  <si>
    <t>U-SPY ENTERPRISES, INC</t>
  </si>
  <si>
    <t>Forest Hill Technologies</t>
  </si>
  <si>
    <t>SECURITY LINK LLC</t>
  </si>
  <si>
    <t>Houdini Lock and Safe</t>
  </si>
  <si>
    <t>Intense Security Systems, LLC</t>
  </si>
  <si>
    <t>American Fire &amp; Equipment</t>
  </si>
  <si>
    <t>EDE Systems Inc</t>
  </si>
  <si>
    <t>Greenwise Elect Contractors LLC</t>
  </si>
  <si>
    <t>JG Electronics &amp; Sec Co</t>
  </si>
  <si>
    <t>Southern Entertainment Automation &amp; Networking Inc</t>
  </si>
  <si>
    <t>K1 Security Solution LLC</t>
  </si>
  <si>
    <t>HASLET</t>
  </si>
  <si>
    <t>MN01-LTE-M-PX</t>
  </si>
  <si>
    <t>DR TECHNOLOGIE</t>
  </si>
  <si>
    <t>PREVENTION PVI</t>
  </si>
  <si>
    <t>TECHNO-GRAM SECURITY SOLUTIONS</t>
  </si>
  <si>
    <t>TOP SECURITE SOLUTION CANADA</t>
  </si>
  <si>
    <t>ZONE FIRE &amp; SECURITY</t>
  </si>
  <si>
    <t>ALARM LINK</t>
  </si>
  <si>
    <t>Dynamic Audio &amp; Video</t>
  </si>
  <si>
    <t>Parsat Electronic Inc</t>
  </si>
  <si>
    <t>Spirit Alarm And Comm.</t>
  </si>
  <si>
    <t>RE6100PJXX</t>
  </si>
  <si>
    <t>U S Protective</t>
  </si>
  <si>
    <t>Hugo</t>
  </si>
  <si>
    <t>A-1 Tel-Com Inc.</t>
  </si>
  <si>
    <t>Central Fire Protection</t>
  </si>
  <si>
    <t>Centurion Security Systems</t>
  </si>
  <si>
    <t>Coleman Alarms &amp; Services</t>
  </si>
  <si>
    <t>CWS</t>
  </si>
  <si>
    <t>EAGLE SENTRY</t>
  </si>
  <si>
    <t>ICU Service Group LLC</t>
  </si>
  <si>
    <t>THOMAS R. BROWNFIELD</t>
  </si>
  <si>
    <t>ARM SECURITY SYSTEMS</t>
  </si>
  <si>
    <t>ARM STEEL SECURITY LLC *</t>
  </si>
  <si>
    <t>CBS ELECTRONICS INC*</t>
  </si>
  <si>
    <t>CYBER CAMS CCTV*</t>
  </si>
  <si>
    <t>DIMETECH SECURITY SYSTEMS</t>
  </si>
  <si>
    <t>DISCOUNT WIRELESS WAREHOUSE DBA THE WIRING GUY</t>
  </si>
  <si>
    <t>E. E. C. ALARM COMPANY, INC.</t>
  </si>
  <si>
    <t>EAGLE EYE INNOVATION LLC</t>
  </si>
  <si>
    <t>ECOSMART SOLUTIONS &amp; SECURITY LLC*</t>
  </si>
  <si>
    <t>EDINALARM</t>
  </si>
  <si>
    <t>ENG AV, INC</t>
  </si>
  <si>
    <t>FLEXALARMS</t>
  </si>
  <si>
    <t>HILTONS LOCK SERVICE, INC. dba</t>
  </si>
  <si>
    <t>HI-TECH</t>
  </si>
  <si>
    <t>IDEAL SECURITY INC</t>
  </si>
  <si>
    <t>KASTLE SYSTEMS LLC DBA</t>
  </si>
  <si>
    <t>MAF TECHNOLOGIES CORPORATION</t>
  </si>
  <si>
    <t>MUNOZ GROUP INC dba SKY SMART SECURITY *</t>
  </si>
  <si>
    <t>PREMIER FIRE PROTECTION INC.</t>
  </si>
  <si>
    <t>SCOTT DAVIS</t>
  </si>
  <si>
    <t>SECURITY SOLUTIONS INC</t>
  </si>
  <si>
    <t>SUSQUEHANNA FIRE PROTECTION COMPANY</t>
  </si>
  <si>
    <t>SYSTEM 1 SEC &amp; SURVEILLANCE</t>
  </si>
  <si>
    <t>TECH DATA SYSTEMS</t>
  </si>
  <si>
    <t>TLM SECURITY</t>
  </si>
  <si>
    <t>U.S.SECURITY SYS OF FLORIDA</t>
  </si>
  <si>
    <t>ARRACAL, INC.</t>
  </si>
  <si>
    <t>AUDIO &amp; SECURITY SOLUTIONS INC</t>
  </si>
  <si>
    <t>CASH SALE CHARLESTON</t>
  </si>
  <si>
    <t>ELECTRICFIRE CORP</t>
  </si>
  <si>
    <t>SUNSTATE COMMUNICATION &amp; SEC.</t>
  </si>
  <si>
    <t>Tonal Technology</t>
  </si>
  <si>
    <t>WDR - TECHNOLOGY  MAIN ACCT</t>
  </si>
  <si>
    <t>ADVANCED INTEGRATED SECURITY</t>
  </si>
  <si>
    <t>MONTGOMERY AUDIO VIDEO EXCITEMENT</t>
  </si>
  <si>
    <t>Kashan Jafri</t>
  </si>
  <si>
    <t>Maison Techno</t>
  </si>
  <si>
    <t>Nealor Electric and Heating Services</t>
  </si>
  <si>
    <t>Prime Audio Video</t>
  </si>
  <si>
    <t>Pure Custom Integrations</t>
  </si>
  <si>
    <t>Rightway Security</t>
  </si>
  <si>
    <t>CF-PLATINUM-M</t>
  </si>
  <si>
    <t>4500EZ</t>
  </si>
  <si>
    <t>A&amp;D INTEGRATION, LLC</t>
  </si>
  <si>
    <t>ABA COMMUNICATIONS, INC.</t>
  </si>
  <si>
    <t>ABHS FACILITIES MGMT</t>
  </si>
  <si>
    <t>ACCESS KEY SERVICES</t>
  </si>
  <si>
    <t>ACOUSTIC DESIGNS INC</t>
  </si>
  <si>
    <t>ALARMIT COMPANY</t>
  </si>
  <si>
    <t>ALPHA ALARM SYSTEMS</t>
  </si>
  <si>
    <t>FORT MILL</t>
  </si>
  <si>
    <t>CAMODBATTS220</t>
  </si>
  <si>
    <t>BACKYARD LIVING AUTOMATION LLC</t>
  </si>
  <si>
    <t>BOLTS N VOLTZ TECHNOLOGY GROUP</t>
  </si>
  <si>
    <t>LULA</t>
  </si>
  <si>
    <t>STETTLER</t>
  </si>
  <si>
    <t>CENTRAL ALERT INC</t>
  </si>
  <si>
    <t>MORRILTON</t>
  </si>
  <si>
    <t>CHULA VISTA ALARM, INC.</t>
  </si>
  <si>
    <t>CITADEL SECURITY FORCES</t>
  </si>
  <si>
    <t>COMMERCIAL PROTECTIVE</t>
  </si>
  <si>
    <t>ELMWOOD PARK</t>
  </si>
  <si>
    <t>CSI -COMMUNICATION SYSTEMS</t>
  </si>
  <si>
    <t>NATIONAL CITY</t>
  </si>
  <si>
    <t>ESD TECHNOLOGIES LLC</t>
  </si>
  <si>
    <t>FOUR STAR FIRE &amp; SECURITY</t>
  </si>
  <si>
    <t>GBL SECURITY SERVICES INC</t>
  </si>
  <si>
    <t>GLOBAL SECURITY &amp; ELECTRONICS</t>
  </si>
  <si>
    <t>SYDNEY</t>
  </si>
  <si>
    <t>NORMANDY</t>
  </si>
  <si>
    <t>HI-TECH SECURITY &amp; COMMUNICATI</t>
  </si>
  <si>
    <t>ST- JEAN-SUR-RICHELI</t>
  </si>
  <si>
    <t>INSTALLATION DEPT DBA ALARM</t>
  </si>
  <si>
    <t>KEPCO ALARM</t>
  </si>
  <si>
    <t>MCGRUER AGENCIES LTD</t>
  </si>
  <si>
    <t>ST JOHN'S</t>
  </si>
  <si>
    <t>NFD</t>
  </si>
  <si>
    <t>MEDINA VALLEY SECURITY INC</t>
  </si>
  <si>
    <t>NATALIA</t>
  </si>
  <si>
    <t>PROWIREIT LLC</t>
  </si>
  <si>
    <t>HUGHESTOWN</t>
  </si>
  <si>
    <t>RANCH &amp; COAST SECURITY INC</t>
  </si>
  <si>
    <t>REED SECURITY GROUP</t>
  </si>
  <si>
    <t>SABRE SECURITY</t>
  </si>
  <si>
    <t>SECURCO SERVICES INC.</t>
  </si>
  <si>
    <t>SECURITY SOLUTIONS DBA</t>
  </si>
  <si>
    <t>CF-FLX-MZ-TP-SH</t>
  </si>
  <si>
    <t>SIGNATURE AUDIO VIDEO</t>
  </si>
  <si>
    <t>SOUTH WESTERN COMMUNICATIONS</t>
  </si>
  <si>
    <t>BAXLEY</t>
  </si>
  <si>
    <t>SUNSHINE SECURITY</t>
  </si>
  <si>
    <t>GLENDORA</t>
  </si>
  <si>
    <t>BATCONNECTAINTL</t>
  </si>
  <si>
    <t>UNIVERSAL SECURITY</t>
  </si>
  <si>
    <t>ALPINE</t>
  </si>
  <si>
    <t>VITAL SECURITY</t>
  </si>
  <si>
    <t>WIRED CONTRACTING INC.</t>
  </si>
  <si>
    <t>Canada</t>
  </si>
  <si>
    <t>PLG</t>
  </si>
  <si>
    <t>matt.gehr@m2mservices.com</t>
  </si>
  <si>
    <t>OPEN</t>
  </si>
  <si>
    <t>Alula</t>
  </si>
  <si>
    <t>USA</t>
  </si>
  <si>
    <t>West</t>
  </si>
  <si>
    <t>jamie.goode@m2mservices.com</t>
  </si>
  <si>
    <t>Northeast</t>
  </si>
  <si>
    <t>Ken Nelson</t>
  </si>
  <si>
    <t>ken.nelson@m2mservices.com</t>
  </si>
  <si>
    <t>Southeast</t>
  </si>
  <si>
    <t>Bryan Pope</t>
  </si>
  <si>
    <t>bryan.pope@alula.net</t>
  </si>
  <si>
    <t>Midwest</t>
  </si>
  <si>
    <t>Steven Lefto</t>
  </si>
  <si>
    <t>steven.lefto@m2mservices.com</t>
  </si>
  <si>
    <t>Tyler Ashdown-Todd Watts</t>
  </si>
  <si>
    <t>Jonathan Xavier</t>
  </si>
  <si>
    <t>Todd Watts-Jonathan Xavier</t>
  </si>
  <si>
    <t>Texas</t>
  </si>
  <si>
    <t>LRG</t>
  </si>
  <si>
    <t>CONNECT+ FAMILY</t>
  </si>
  <si>
    <t>COMMUNICATORS</t>
  </si>
  <si>
    <t>COMPATIBLES</t>
  </si>
  <si>
    <t>TRANSLATORS</t>
  </si>
  <si>
    <t>FIRE</t>
  </si>
  <si>
    <t>CAMERAS</t>
  </si>
  <si>
    <t>ACCESS PANELS</t>
  </si>
  <si>
    <t>Non-Strategic</t>
  </si>
  <si>
    <t>Strategic</t>
  </si>
  <si>
    <t>M2M</t>
  </si>
  <si>
    <t>Uplink</t>
  </si>
  <si>
    <t>Alula-M2M</t>
  </si>
  <si>
    <t>GE Compatible Door Window</t>
  </si>
  <si>
    <t>GE COMPATIBLE SMOKE W/HEAT</t>
  </si>
  <si>
    <t>Qolsys/GE Compatible CO Sensor</t>
  </si>
  <si>
    <t>FLOOD &amp; TEMP SENSOR INTELOGIX</t>
  </si>
  <si>
    <t>DSC Compatible Door Window Sensor</t>
  </si>
  <si>
    <t>DSC Compatible Motion Sensor Pet Immune</t>
  </si>
  <si>
    <t>DSC Compatible NanoMax™</t>
  </si>
  <si>
    <t>TRI-PATH COMMUNICATOR. AT&amp;T</t>
  </si>
  <si>
    <t>GE COMPATIBLE NANOMAX (TM)</t>
  </si>
  <si>
    <t>Battery Powered Outdoor PTZ Camera</t>
  </si>
  <si>
    <t>Doorbell Camera with Package Camera</t>
  </si>
  <si>
    <t>Outdoor Camera Gen 2 with AI</t>
  </si>
  <si>
    <t>Long Life Door/Window</t>
  </si>
  <si>
    <t>Indoor Motion Sensor, Pet Immune</t>
  </si>
  <si>
    <t>Trident - Leak/Temp</t>
  </si>
  <si>
    <t>Touchpad Slimline Pro, Connect Family Encrypted, White</t>
  </si>
  <si>
    <t>Connect FLX, Multi-Carrier, Z-Wave, Touchpad Pro </t>
  </si>
  <si>
    <t>Wireless Siren Bluetooth</t>
  </si>
  <si>
    <t>Ceiling PIR</t>
  </si>
  <si>
    <t>Connect FLX, Multi-Carrier, Z-Wave </t>
  </si>
  <si>
    <t>Connect+ Door Window Sensor</t>
  </si>
  <si>
    <t>Connect+ Glass Break Detector</t>
  </si>
  <si>
    <t>Connect+ Pinpad</t>
  </si>
  <si>
    <t>Connect+ NanoMax</t>
  </si>
  <si>
    <t>UNIVERSAL HARDWIRE TO WIRELESS</t>
  </si>
  <si>
    <t>Connect+ Smoke Sensor</t>
  </si>
  <si>
    <t>Power Supply, 12V DC, 2A</t>
  </si>
  <si>
    <t>Power Supply, 12V DC, 1A, US</t>
  </si>
  <si>
    <t xml:space="preserve">Doorbell Camera Gen 2 </t>
  </si>
  <si>
    <t>Connect FLX, Multi-Carrier </t>
  </si>
  <si>
    <t>Connect+ No Cards</t>
  </si>
  <si>
    <t>Battery Powered Outdoor Bullet Camera </t>
  </si>
  <si>
    <t>Panic Button</t>
  </si>
  <si>
    <t>CONNECT+ CO SENSOR</t>
  </si>
  <si>
    <t>2GIG COMPATIBLE SMOKE W/HEAT</t>
  </si>
  <si>
    <t>Connect-FLX, Multi-Carrier, Z-Wave, Touchpad Pro, 3 DWS-LL, 1 RE611P </t>
  </si>
  <si>
    <t>Connect+ Outdoor Siren Strobe</t>
  </si>
  <si>
    <t>Tilt</t>
  </si>
  <si>
    <t>HEAT ALARM CONNECT+</t>
  </si>
  <si>
    <t>Universal 5G-ready, Dual SIM, Cellular Alarm Communicator, summary event communicator. *Candian Verison*</t>
  </si>
  <si>
    <t>Universal 5G-ready, Dual SIM, Cellular Alarm Communicator, summary event communicator. *Global Version*</t>
  </si>
  <si>
    <t>Alarm Communicator *Candian Verison*</t>
  </si>
  <si>
    <t>Universal 5G-ready, Dual-SIM, Cellular Alarm Communicator FULL DATA *Global Version*</t>
  </si>
  <si>
    <t>Altronix External Power Supply</t>
  </si>
  <si>
    <t>TRI-PATH COMMUNICATOR. VERIZON</t>
  </si>
  <si>
    <t>BAT-FIRE, CATM1, AT&amp;T</t>
  </si>
  <si>
    <t>BAT-FIRE, CATM1, Verizon</t>
  </si>
  <si>
    <t>BAT-Mini, Dual SIM, Verizon, Multi-Carrier</t>
  </si>
  <si>
    <t>Indoor Pan/Tilt</t>
  </si>
  <si>
    <t>Doorbell Camera Gen 2</t>
  </si>
  <si>
    <t>CONNECT+ LOADED WITH SLIMLINE</t>
  </si>
  <si>
    <t>Connect+, 2DWS, 1 Motion (no cellular, wifi, Zwave)</t>
  </si>
  <si>
    <t>Connect+, All Cards, White Touchpad, Verizon Z-Wave, Translator</t>
  </si>
  <si>
    <t>Battery Pack, Panel</t>
  </si>
  <si>
    <t>Battery Pack, Universal Translator</t>
  </si>
  <si>
    <t>MetalMax Housing for NanoMax, 16 pack</t>
  </si>
  <si>
    <t>Antenna, LTE, MMCX, 2.5m cable (BAT-CONNECT-V,  BAT-CONNECT-A, or Connect+)</t>
  </si>
  <si>
    <t>Antenna, Indoor/Outdoor, Cellular, 20' Coax, Kit</t>
  </si>
  <si>
    <t>GE 5-Button Fob</t>
  </si>
  <si>
    <t>Qolsys/GE Compatible Panic Button</t>
  </si>
  <si>
    <t>Qolsys/GE Compatible Tilt Sensor</t>
  </si>
  <si>
    <t>Qolsys/GE Compatible</t>
  </si>
  <si>
    <t>GE Compatible Glass Break Sensor</t>
  </si>
  <si>
    <t>5 BUTTON KEYFOB, HONEYWELL</t>
  </si>
  <si>
    <t>Honeywell Compatible Door Window</t>
  </si>
  <si>
    <t>Honeywell Compatible Indoor Motion Sensor, Pet Immune</t>
  </si>
  <si>
    <t>Honeywell Compatible Motion Sensor Pet Immune</t>
  </si>
  <si>
    <t>2GIG Compatible CO Sensor</t>
  </si>
  <si>
    <t>Honeywell Compatible Trident</t>
  </si>
  <si>
    <t>UNIVERSAL WIRELESS TO WIRELESS</t>
  </si>
  <si>
    <t>Connect+ 5-Button Fob</t>
  </si>
  <si>
    <t>Outdoor DWS</t>
  </si>
  <si>
    <t>Connect+ AT&amp;T All Cards Installed</t>
  </si>
  <si>
    <t>Connect+ Wireless Siren</t>
  </si>
  <si>
    <t>CRYPTIX REPEATER, HELIX</t>
  </si>
  <si>
    <t>Connect+ Cellular Card, CAT-M1 Verizon</t>
  </si>
  <si>
    <t>Connect+ Z-Wave and Translator Card</t>
  </si>
  <si>
    <t>Universal 5G-ready, Dual-SIM, Cellular Alarm Communicator FULL DATA *US Version*</t>
  </si>
  <si>
    <t>LTE-M Cellular Communicator for AT&amp;T and Verizon</t>
  </si>
  <si>
    <t>Multiband CAT M1 LTE 700/850/1700/1900/2100 MHz Cell Communicator for AT&amp;T &amp; Verizon LTE-M</t>
  </si>
  <si>
    <t>Hardware Modem</t>
  </si>
  <si>
    <t>Ring Device for Upload/Download for DSC, Honeywell Vista &amp; Interlogix NX</t>
  </si>
  <si>
    <t>Wall mounting plate for LED Keypad (RE663) and Touchpad (RE667) (5-Pack)</t>
  </si>
  <si>
    <t>GE Motion Sensor Pet Immune</t>
  </si>
  <si>
    <t>Honeywell Compatible Glass Break</t>
  </si>
  <si>
    <t>Honeywell Compatible Panic Button</t>
  </si>
  <si>
    <t>Touchpad Slimline Pro, Connect Family Encrypted with WiFi DL, White</t>
  </si>
  <si>
    <t>Summary event communicator, adapts to non-security applications for remote monitoring. *US Version*</t>
  </si>
  <si>
    <t>Multiband CAT M1 LTE 700/850/1700/1900/2100 MHz Cell Communicator for AT&amp;T LTE-M</t>
  </si>
  <si>
    <t xml:space="preserve">Home Disaster </t>
  </si>
  <si>
    <t>Universal 5G-ready, Dual SIM, Cellular Alarm Communicator, summary event communicator.*US Version*</t>
  </si>
  <si>
    <t>ALL IN ONE CONNECT+ CTRL PANEL</t>
  </si>
  <si>
    <t>Honeywell Motion Sensor Pet Immune</t>
  </si>
  <si>
    <t>Communicator</t>
  </si>
  <si>
    <t>Alula Advantage Program, Connect-FLX, Multi-Carrier, Z-Wave, RE652X, 3x NFC Tags</t>
  </si>
  <si>
    <t>Honeywell Compatible Outdoor DWS</t>
  </si>
  <si>
    <t>Connect+ Cellular Card, CAT-M1 AT&amp;T</t>
  </si>
  <si>
    <t>Drop-in single door access control</t>
  </si>
  <si>
    <t>2GIG Compatible Door Window</t>
  </si>
  <si>
    <t>Mounting Plate, Smoke and Heat Alarm</t>
  </si>
  <si>
    <t>Antenna, Indoor/Outdoor, Cellular, 4' Coax, Kit</t>
  </si>
  <si>
    <t>CONNECT+ LOADED</t>
  </si>
  <si>
    <t>Fire Communicator</t>
  </si>
  <si>
    <t>GSM Antenna, 10 ft, Cable, SMA Connector</t>
  </si>
  <si>
    <t>GSM Antenna, 3 ft, Cable, SMA Connector</t>
  </si>
  <si>
    <t>Touchpad - Slimline Black</t>
  </si>
  <si>
    <t>Touchpad - Slimline White</t>
  </si>
  <si>
    <t>Honeywell &amp; 2GIG Compatible Tilt Sensor</t>
  </si>
  <si>
    <t>Wireless Universal Video Doorbell Chime</t>
  </si>
  <si>
    <t>Video Doorbell Power Supply - Compatible with Alula Video Doorbell (Black)</t>
  </si>
  <si>
    <t>Connect+, All Cards, White Touchpad, AT&amp;T Z-Wave, Translator</t>
  </si>
  <si>
    <t>Connect+, All Cards, White Touchpad, ATT, Z-Wave, 3 Nanos, 1 PIR</t>
  </si>
  <si>
    <t>Keypad</t>
  </si>
  <si>
    <t>Antenna Assembly, LTE, Sidemount, 1-piece bag</t>
  </si>
  <si>
    <t>Connect+, DeviceLink, Z-Wave, White Touchpad, 3DWS, 1PIR</t>
  </si>
  <si>
    <t>Connect+, All Cards, White Touchpad, Verizon, Z-Wave, 3 Nanos, 1 PIR</t>
  </si>
  <si>
    <t>Connect+ Touchpad Range Extender</t>
  </si>
  <si>
    <t>AiN Rate</t>
  </si>
  <si>
    <t>Current Distributor Cost</t>
  </si>
  <si>
    <t>1004ANT</t>
  </si>
  <si>
    <t>Cable</t>
  </si>
  <si>
    <t>SIM card for Videofied or Paradox</t>
  </si>
  <si>
    <t>5010 SIM</t>
  </si>
  <si>
    <t>5500CN</t>
  </si>
  <si>
    <t>5500MGL</t>
  </si>
  <si>
    <t>5500VZ</t>
  </si>
  <si>
    <t>5530AVSER</t>
  </si>
  <si>
    <t>Alarm Communicator with Serial Port Interface *Candian Verison*</t>
  </si>
  <si>
    <t>5530MAVSER</t>
  </si>
  <si>
    <t>5530M-CN-SER</t>
  </si>
  <si>
    <t>Alarm Communicator with Serial Port Interface *US Version*</t>
  </si>
  <si>
    <t>5530 Uploading &amp; Downloading Modem</t>
  </si>
  <si>
    <t>5530SER</t>
  </si>
  <si>
    <t>Universal 5G-ready, Dual-SIM, Cellular Alarm Communicator FULL DATA *Candian Version*</t>
  </si>
  <si>
    <t>Universal Sole Path Commercial Fire Alarm Communicator *Puerto Rico only*</t>
  </si>
  <si>
    <t>5530 part with Adi vendor number</t>
  </si>
  <si>
    <t>Cellular External Antenna Cable, 5 Pieces</t>
  </si>
  <si>
    <t>BAT-Connect AT&amp;T, International</t>
  </si>
  <si>
    <t>BATFIREA</t>
  </si>
  <si>
    <t>BAT-FIRE-A</t>
  </si>
  <si>
    <t>Accessory Pack for JS1 Doorbell</t>
  </si>
  <si>
    <t>Connect-FLX, Multi-Carrier, Z-Wave, Touchpad, 3 RE622, 1 RE611P </t>
  </si>
  <si>
    <t>CONNECT-FLEX-MZ</t>
  </si>
  <si>
    <t>Simon Communicator AT&amp;T</t>
  </si>
  <si>
    <t>Simon Communicator AT&amp;T with Z-Wave</t>
  </si>
  <si>
    <t>Simon Communicator Verizon</t>
  </si>
  <si>
    <t>Simon Communicator Verizon with Z-Wave</t>
  </si>
  <si>
    <t>Connect+, M1 Cellular, 3DWS, 1 PIR, LED Keypad</t>
  </si>
  <si>
    <t>CPLUS-ATT-ZW-TPW</t>
  </si>
  <si>
    <t>CPLUS-ATT-ZW-TPW-310</t>
  </si>
  <si>
    <t>CPLUS-VZ-ZW-TPW-310</t>
  </si>
  <si>
    <t>DBALU001</t>
  </si>
  <si>
    <t>DOORBELL WIRELESS CHIME KIT</t>
  </si>
  <si>
    <t>Wireless Universal Video Doorbell Chime with Power Supply, Black</t>
  </si>
  <si>
    <t>L3-5530M</t>
  </si>
  <si>
    <t>The LTE30EX features full event or summary event reporting for use as a primary communicator.</t>
  </si>
  <si>
    <t>Canadian Model # LTE30EX CN *Candian Verison*</t>
  </si>
  <si>
    <t>LTE30EXCN</t>
  </si>
  <si>
    <t>LTE30VZ</t>
  </si>
  <si>
    <t>MiNiLTEMAV</t>
  </si>
  <si>
    <t>MINI-LTE-M-AV AT+T / VERIZON</t>
  </si>
  <si>
    <t>LTE-M cellular communicator for Rogers, Bell and Telus in Canada.</t>
  </si>
  <si>
    <t>LTE-M cellular communicator for Paradox panels and works on Rogers, Bell and Telus in Canada.</t>
  </si>
  <si>
    <t>Magnet, DWS Standard size</t>
  </si>
  <si>
    <t>Magnet, NanoMax, 100-pack</t>
  </si>
  <si>
    <t>Power Supply</t>
  </si>
  <si>
    <t>Power Supply, 12V DC, 1A, US, pig-tailed</t>
  </si>
  <si>
    <t>Power Supply, Wireless Siren Bluetooth,</t>
  </si>
  <si>
    <t>RE020-10</t>
  </si>
  <si>
    <t>Lens, 85 lb Pet Immune, 10 Pack</t>
  </si>
  <si>
    <t>Sensor, Moisture, Wired</t>
  </si>
  <si>
    <t>Antenna, LTE, MMCX, 0.3m cable</t>
  </si>
  <si>
    <t>Antenna, LTE, MMCX/M R/A, 12cm cable</t>
  </si>
  <si>
    <t>VHB Tape NanoMax Sensors</t>
  </si>
  <si>
    <t>RE045</t>
  </si>
  <si>
    <t>Long Range Lens, Indoor Motion Sensor</t>
  </si>
  <si>
    <t>Antenna, LTE, MMCX/M R/A, 90mm cable</t>
  </si>
  <si>
    <t>BAT-CONNECT PC-Link cable for DSC Panels</t>
  </si>
  <si>
    <t>RE050100</t>
  </si>
  <si>
    <t>Antenna, Indoor/Outdoor, Cellular, 100' Coax, Kit</t>
  </si>
  <si>
    <t>Antenna, Indoor/Outdoor, Cellular, 50' Coax, Kit</t>
  </si>
  <si>
    <t>RE100</t>
  </si>
  <si>
    <t>RESOLUTION PRODUCTS KEYFOB GE</t>
  </si>
  <si>
    <t>GE Compatible Panic</t>
  </si>
  <si>
    <t>GE Motion Sensor</t>
  </si>
  <si>
    <t xml:space="preserve">Qolsys/GE Compatible Indoor Motion Sensor, Pet Immune  </t>
  </si>
  <si>
    <t>Qolsys/GE CompatibleIndoor Motion Sensor, Pet Immune</t>
  </si>
  <si>
    <t>GE Compatible Pinpad</t>
  </si>
  <si>
    <t>Honeywell &amp; 2GIG Temperature Sensor</t>
  </si>
  <si>
    <t>RE211</t>
  </si>
  <si>
    <t>Honeywell Compatible NanoMax™</t>
  </si>
  <si>
    <t>Sensor</t>
  </si>
  <si>
    <t>Honeywell Compatible Indoor Motion Sensor</t>
  </si>
  <si>
    <t>RE310</t>
  </si>
  <si>
    <t>DSC Motion Sensor Pet Immune</t>
  </si>
  <si>
    <t>Connect+ Panic</t>
  </si>
  <si>
    <t>Temperature Sensor</t>
  </si>
  <si>
    <t>Connect+ Verizon Cell, DeviceLink, Translator/Zwave</t>
  </si>
  <si>
    <t>RE6100P-JR-ZT CONNECT+</t>
  </si>
  <si>
    <t>Connect+, Verizon M1 Cellular</t>
  </si>
  <si>
    <t>Connect+ ATT Cell, DeviceLink, Translator/Zwave</t>
  </si>
  <si>
    <t>Connect+, DeviceLink, Translator/ZWave Cards</t>
  </si>
  <si>
    <t>Connect+ Motion Sensor Pet Immune</t>
  </si>
  <si>
    <t>Connect+™  Two Way Voice - VOIP</t>
  </si>
  <si>
    <t>Outdoor PIR</t>
  </si>
  <si>
    <t>Connect+™ Keypad</t>
  </si>
  <si>
    <t>Touchpad - Flat Mount White</t>
  </si>
  <si>
    <t>Touchpad - Flat Mount White with DeviceLink Card</t>
  </si>
  <si>
    <t>Indoor Motion Sensor</t>
  </si>
  <si>
    <t>Touchpad - Slimline Black with DeviceLink Card</t>
  </si>
  <si>
    <t>Touchpad - Slimline White with DeviceLink Card</t>
  </si>
  <si>
    <t>Indoor Mini</t>
  </si>
  <si>
    <t>Outdoor Bullet</t>
  </si>
  <si>
    <t>Indoor PTZ</t>
  </si>
  <si>
    <t>Outdoor Doorbell</t>
  </si>
  <si>
    <t>WiFi DeviceLink</t>
  </si>
  <si>
    <t>Card</t>
  </si>
  <si>
    <t>RE930RPV-INTL</t>
  </si>
  <si>
    <t>Connect+ Z-Wave Card</t>
  </si>
  <si>
    <t>USB-MODEM-VISTA</t>
  </si>
  <si>
    <t>Antenna</t>
  </si>
  <si>
    <t>Alberta</t>
  </si>
  <si>
    <t>British Columbia</t>
  </si>
  <si>
    <t>Manitoba</t>
  </si>
  <si>
    <t>New Brunswick</t>
  </si>
  <si>
    <t>Newfoundland and Labrador</t>
  </si>
  <si>
    <t>Nova Scotia</t>
  </si>
  <si>
    <t>NT</t>
  </si>
  <si>
    <t>Northwest Territories</t>
  </si>
  <si>
    <t>NU</t>
  </si>
  <si>
    <t>Todd Watts</t>
  </si>
  <si>
    <t>Nunavut</t>
  </si>
  <si>
    <t>PE</t>
  </si>
  <si>
    <t>Prince Edward Island</t>
  </si>
  <si>
    <t>Saskatchewan</t>
  </si>
  <si>
    <t>YT</t>
  </si>
  <si>
    <t>Yukon</t>
  </si>
  <si>
    <t>Antigua and Barbuda</t>
  </si>
  <si>
    <t>INTL Not Canada</t>
  </si>
  <si>
    <t>Virgin Islands</t>
  </si>
  <si>
    <t>Guam</t>
  </si>
  <si>
    <t>Mexico</t>
  </si>
  <si>
    <t>Jamaica</t>
  </si>
  <si>
    <t>Ireland</t>
  </si>
  <si>
    <t>Thailand</t>
  </si>
  <si>
    <t>Devonshire Parish</t>
  </si>
  <si>
    <t>Iowa</t>
  </si>
  <si>
    <t>Illinois</t>
  </si>
  <si>
    <t>Indiana</t>
  </si>
  <si>
    <t>Minnesota</t>
  </si>
  <si>
    <t>Missouri</t>
  </si>
  <si>
    <t>North Dakota</t>
  </si>
  <si>
    <t>Ohio</t>
  </si>
  <si>
    <t>South Dakota</t>
  </si>
  <si>
    <t>Wisconsin</t>
  </si>
  <si>
    <t>Michigan</t>
  </si>
  <si>
    <t>Connecticut</t>
  </si>
  <si>
    <t>New Jersey</t>
  </si>
  <si>
    <t>New York</t>
  </si>
  <si>
    <t>Pennsylvania</t>
  </si>
  <si>
    <t>Alabama</t>
  </si>
  <si>
    <t>Arkansas</t>
  </si>
  <si>
    <t>Kansas</t>
  </si>
  <si>
    <t>Louisiana</t>
  </si>
  <si>
    <t>Mississippi</t>
  </si>
  <si>
    <t>Nebraska</t>
  </si>
  <si>
    <t>New Mexico</t>
  </si>
  <si>
    <t>Oklahoma</t>
  </si>
  <si>
    <t>Delaware</t>
  </si>
  <si>
    <t>Kentucky</t>
  </si>
  <si>
    <t>Massachusetts</t>
  </si>
  <si>
    <t>Maryland</t>
  </si>
  <si>
    <t>Maine</t>
  </si>
  <si>
    <t>New Hampshire</t>
  </si>
  <si>
    <t>Puerto Rico</t>
  </si>
  <si>
    <t>Rhode Island</t>
  </si>
  <si>
    <t>Virginia</t>
  </si>
  <si>
    <t>Vermont</t>
  </si>
  <si>
    <t>West Virginia</t>
  </si>
  <si>
    <t>Alaska</t>
  </si>
  <si>
    <t>Hawaii</t>
  </si>
  <si>
    <t>Idaho</t>
  </si>
  <si>
    <t>Montana</t>
  </si>
  <si>
    <t>Florida</t>
  </si>
  <si>
    <t>Georgia</t>
  </si>
  <si>
    <t>North Carolina</t>
  </si>
  <si>
    <t>South Carolina</t>
  </si>
  <si>
    <t>Tennessee</t>
  </si>
  <si>
    <t>Arizona</t>
  </si>
  <si>
    <t>California</t>
  </si>
  <si>
    <t>Colorado</t>
  </si>
  <si>
    <t>Nevada</t>
  </si>
  <si>
    <t>Oregon</t>
  </si>
  <si>
    <t>Utah</t>
  </si>
  <si>
    <t>DN</t>
  </si>
  <si>
    <t>Dominican Republic</t>
  </si>
  <si>
    <t>Australia</t>
  </si>
  <si>
    <t>Barbados</t>
  </si>
  <si>
    <t>Date Contracted</t>
  </si>
  <si>
    <t>Company Record ID#</t>
  </si>
  <si>
    <t>Company Name</t>
  </si>
  <si>
    <t>DBA</t>
  </si>
  <si>
    <t>Preferred Business Name</t>
  </si>
  <si>
    <t>City</t>
  </si>
  <si>
    <t>Zip Code</t>
  </si>
  <si>
    <t>Telephone #</t>
  </si>
  <si>
    <t>Website</t>
  </si>
  <si>
    <t>AiN Sales Rep</t>
  </si>
  <si>
    <t>(806) 352-5000</t>
  </si>
  <si>
    <t>1stalarm[.]com/</t>
  </si>
  <si>
    <t>Pete Lopez</t>
  </si>
  <si>
    <t>3D Maximum Security, LLC</t>
  </si>
  <si>
    <t>3D Security</t>
  </si>
  <si>
    <t>(903) 657-2217</t>
  </si>
  <si>
    <t>3dsecurityinc[.]com/</t>
  </si>
  <si>
    <t>A Sound Look</t>
  </si>
  <si>
    <t>(505) 983-5509</t>
  </si>
  <si>
    <t>asoundlook[.]com/</t>
  </si>
  <si>
    <t>A&amp;E Safe and Alarm Co</t>
  </si>
  <si>
    <t>A&amp;E Security &amp; Electronic Solutions</t>
  </si>
  <si>
    <t>McMinnville</t>
  </si>
  <si>
    <t>(503) 472-6439</t>
  </si>
  <si>
    <t>4security[.]org</t>
  </si>
  <si>
    <t>Rod White</t>
  </si>
  <si>
    <t>A-Tech Security</t>
  </si>
  <si>
    <t>A-TECH Security, Inc.</t>
  </si>
  <si>
    <t>A-Tech Security, Inc.</t>
  </si>
  <si>
    <t>(505) 821-5777</t>
  </si>
  <si>
    <t>atechsecurity[.]com</t>
  </si>
  <si>
    <t>AAA Systems</t>
  </si>
  <si>
    <t>Bowling Green</t>
  </si>
  <si>
    <t>(270) 842-0000</t>
  </si>
  <si>
    <t>aaasystems[.]com/</t>
  </si>
  <si>
    <t>Mark Osborne</t>
  </si>
  <si>
    <t>AAV Security. Inc.</t>
  </si>
  <si>
    <t>Access Audio &amp; Video</t>
  </si>
  <si>
    <t>AAV Security</t>
  </si>
  <si>
    <t>Fort Mitchell</t>
  </si>
  <si>
    <t>(859) 360-5480</t>
  </si>
  <si>
    <t>accessaudioandvideo[.]com</t>
  </si>
  <si>
    <t>Absolute Automation &amp; Security</t>
  </si>
  <si>
    <t>Cocoa</t>
  </si>
  <si>
    <t>(321) 863-6823</t>
  </si>
  <si>
    <t>theaasinc[.]net/</t>
  </si>
  <si>
    <t>Absolute Security &amp; Technologies</t>
  </si>
  <si>
    <t>AST</t>
  </si>
  <si>
    <t>Absolute Security Systems</t>
  </si>
  <si>
    <t>Simi Valley</t>
  </si>
  <si>
    <t>(805) 581-0771</t>
  </si>
  <si>
    <t>866sleepsafe[.]com</t>
  </si>
  <si>
    <t>Absolute Security Group Inc.</t>
  </si>
  <si>
    <t>Absolute Security Group</t>
  </si>
  <si>
    <t>Salisbury</t>
  </si>
  <si>
    <t>(410) 860-0620</t>
  </si>
  <si>
    <t>absolutesecuritygroup[.]com/</t>
  </si>
  <si>
    <t>Larry Wright</t>
  </si>
  <si>
    <t>Acadian Ambulance Service, Inc.</t>
  </si>
  <si>
    <t>(855) 222-3426</t>
  </si>
  <si>
    <t>acadiantotalsecurity[.]com</t>
  </si>
  <si>
    <t>Access Innovations</t>
  </si>
  <si>
    <t>Virginia Beach</t>
  </si>
  <si>
    <t>(757) 896-1900</t>
  </si>
  <si>
    <t>accessinnov[.]com/</t>
  </si>
  <si>
    <t>Access Professional Systems</t>
  </si>
  <si>
    <t>El Cajon</t>
  </si>
  <si>
    <t>(858) 293-8903</t>
  </si>
  <si>
    <t>accessprofessionals[.]com/</t>
  </si>
  <si>
    <t>Access Security Controls International Inc.</t>
  </si>
  <si>
    <t>ASCI Security</t>
  </si>
  <si>
    <t>Irvine</t>
  </si>
  <si>
    <t>(949) 900-3152</t>
  </si>
  <si>
    <t>ascisecurity[.]com/</t>
  </si>
  <si>
    <t>ACE-HTI</t>
  </si>
  <si>
    <t>(336) 941-3171</t>
  </si>
  <si>
    <t>ace-hti[.]com/</t>
  </si>
  <si>
    <t>ACS Security Systems, Inc.</t>
  </si>
  <si>
    <t>ACS</t>
  </si>
  <si>
    <t>(904) 725-2240</t>
  </si>
  <si>
    <t>acs-security[.]com</t>
  </si>
  <si>
    <t>ACT Fire, LLC</t>
  </si>
  <si>
    <t>Grand Prairie</t>
  </si>
  <si>
    <t>(469) 214-3473</t>
  </si>
  <si>
    <t>actfire-tx[.]com</t>
  </si>
  <si>
    <t>Advance Alarm &amp; Electronics, Inc.</t>
  </si>
  <si>
    <t>Advance Alarm &amp; Electronics</t>
  </si>
  <si>
    <t>Paris</t>
  </si>
  <si>
    <t>(903) 784-8831</t>
  </si>
  <si>
    <t>advancealarm[.]com</t>
  </si>
  <si>
    <t>Advance Alarms, Inc.</t>
  </si>
  <si>
    <t>Advance Alarms</t>
  </si>
  <si>
    <t>Broken Arrow</t>
  </si>
  <si>
    <t>(918) 251-0644</t>
  </si>
  <si>
    <t>advancealarms[.]com</t>
  </si>
  <si>
    <t>Advanced Alarm, Inc.</t>
  </si>
  <si>
    <t>Advanced Home Theater</t>
  </si>
  <si>
    <t>Advanced Alarm</t>
  </si>
  <si>
    <t>Tonawanda</t>
  </si>
  <si>
    <t>(716) 693-4597</t>
  </si>
  <si>
    <t>advancedalarm[.]net</t>
  </si>
  <si>
    <t>Advanced Compatible Solutions, Inc.</t>
  </si>
  <si>
    <t>ACS Fire &amp; Security</t>
  </si>
  <si>
    <t>(407) 359-4041 x2</t>
  </si>
  <si>
    <t>thinkacs[.]com</t>
  </si>
  <si>
    <t>Advanced Security Technologies, LLC</t>
  </si>
  <si>
    <t>(318) 322-4111</t>
  </si>
  <si>
    <t>astsecuritytech[.]com/</t>
  </si>
  <si>
    <t>Advanced Systems Alarm Services</t>
  </si>
  <si>
    <t>Advanced Alarms Systems, Inc.</t>
  </si>
  <si>
    <t>(409) 840-2077</t>
  </si>
  <si>
    <t>texasalarms[.]com/</t>
  </si>
  <si>
    <t>Advanced Tech Systems</t>
  </si>
  <si>
    <t>Montgomery</t>
  </si>
  <si>
    <t>(334) 229-9975</t>
  </si>
  <si>
    <t>advancedtechsystems-homeautomationcompany[.]business[.]site/?utm_source=googlemybusiness&amp;utm_medium=referral#summary</t>
  </si>
  <si>
    <t>Advanced Voice &amp; Data</t>
  </si>
  <si>
    <t>AVD</t>
  </si>
  <si>
    <t>(925) 681-2800</t>
  </si>
  <si>
    <t>avdcabling[.]com</t>
  </si>
  <si>
    <t>Affinity Integrated Solutions</t>
  </si>
  <si>
    <t>(336) 441-1121</t>
  </si>
  <si>
    <t>aisnation[.]com</t>
  </si>
  <si>
    <t>Affordable Lock &amp; Security Solutions</t>
  </si>
  <si>
    <t>(888) 999-5625</t>
  </si>
  <si>
    <t>affordablelock[.]com</t>
  </si>
  <si>
    <t>Alarm 1 Integrated Security</t>
  </si>
  <si>
    <t>(502) 425-4700</t>
  </si>
  <si>
    <t>alarm1is[.]com</t>
  </si>
  <si>
    <t>Alarm Security and Contracting, Inc.</t>
  </si>
  <si>
    <t>Alarm Security &amp; Contracting</t>
  </si>
  <si>
    <t>Corpus Christi</t>
  </si>
  <si>
    <t>(361) 857-5615</t>
  </si>
  <si>
    <t>alarmsecurity[.]com</t>
  </si>
  <si>
    <t>AlarmCo - CA</t>
  </si>
  <si>
    <t>AlarmCo</t>
  </si>
  <si>
    <t>Redlands</t>
  </si>
  <si>
    <t>(877) 712-5276</t>
  </si>
  <si>
    <t>alarmco[.]us/</t>
  </si>
  <si>
    <t>Alarmex, Inc.</t>
  </si>
  <si>
    <t>Alarmex</t>
  </si>
  <si>
    <t>Topsfield</t>
  </si>
  <si>
    <t>(978) 887-2999</t>
  </si>
  <si>
    <t>alarmex-inc[.]com</t>
  </si>
  <si>
    <t>AlarmQuest, LLC.</t>
  </si>
  <si>
    <t>AlarmQuest</t>
  </si>
  <si>
    <t>Winston-Salem</t>
  </si>
  <si>
    <t>(336) 722-1593</t>
  </si>
  <si>
    <t>alarmquest[.]com/</t>
  </si>
  <si>
    <t>Alarms Incorporated</t>
  </si>
  <si>
    <t>Alarms Inc.</t>
  </si>
  <si>
    <t>Manakin Sabot</t>
  </si>
  <si>
    <t>(804) 221-3900</t>
  </si>
  <si>
    <t>alarmsinc[.]net/</t>
  </si>
  <si>
    <t>AlarmworkZ, LLC</t>
  </si>
  <si>
    <t>(406) 284-2320</t>
  </si>
  <si>
    <t>alarmworkz[.]net</t>
  </si>
  <si>
    <t>Alcom Security Systems, Inc.</t>
  </si>
  <si>
    <t>Alcom Security Systems</t>
  </si>
  <si>
    <t>Midwest City</t>
  </si>
  <si>
    <t>(405) 732-9000</t>
  </si>
  <si>
    <t>alcomsecurity[.]com</t>
  </si>
  <si>
    <t>ALCR LLC</t>
  </si>
  <si>
    <t>LS3</t>
  </si>
  <si>
    <t>Lubbock Sight Sound &amp; Security</t>
  </si>
  <si>
    <t>(806) 781-0069 x101</t>
  </si>
  <si>
    <t>lubbocks3[.]com/</t>
  </si>
  <si>
    <t>Alexander Electric</t>
  </si>
  <si>
    <t>(406) 327-1502</t>
  </si>
  <si>
    <t>alexander-electric[.]com</t>
  </si>
  <si>
    <t>All American Alarm</t>
  </si>
  <si>
    <t>(239) 334-7447</t>
  </si>
  <si>
    <t>allamericanalarm[.]com</t>
  </si>
  <si>
    <t>All In One Cabling Inc</t>
  </si>
  <si>
    <t>Avitech</t>
  </si>
  <si>
    <t>(361) 334-4202</t>
  </si>
  <si>
    <t>avitech[.]org/</t>
  </si>
  <si>
    <t>All Safe Technologies</t>
  </si>
  <si>
    <t>Gulf Breeze</t>
  </si>
  <si>
    <t>(866) 801-0000</t>
  </si>
  <si>
    <t>allsafetec[.]com</t>
  </si>
  <si>
    <t>All Secure Lock &amp; Security</t>
  </si>
  <si>
    <t>Secure All Solutions</t>
  </si>
  <si>
    <t>All Secure Experience</t>
  </si>
  <si>
    <t>Arvada</t>
  </si>
  <si>
    <t>(303) 663-3524</t>
  </si>
  <si>
    <t>all-secure[.]net/</t>
  </si>
  <si>
    <t>All Secure, Inc</t>
  </si>
  <si>
    <t>(407) 770-0515 x201</t>
  </si>
  <si>
    <t>allsecureus[.]com</t>
  </si>
  <si>
    <t>Allied Home Technologies, LLC</t>
  </si>
  <si>
    <t>FlexAlarms</t>
  </si>
  <si>
    <t>(615) 952-1000</t>
  </si>
  <si>
    <t>flexalarms[.]com/</t>
  </si>
  <si>
    <t>Allied Security Professionals, LLP</t>
  </si>
  <si>
    <t>Allied Security Professionals</t>
  </si>
  <si>
    <t>Opelika</t>
  </si>
  <si>
    <t>(334) 758-6888</t>
  </si>
  <si>
    <t>alliedsecuritypros[.]com/</t>
  </si>
  <si>
    <t>Allstate Security Industries, Inc.</t>
  </si>
  <si>
    <t>Allstate Security Industries</t>
  </si>
  <si>
    <t>(806) 354-3200</t>
  </si>
  <si>
    <t>allstatesecurity[.]com</t>
  </si>
  <si>
    <t>Alltime Security Alarm</t>
  </si>
  <si>
    <t>Alhambra</t>
  </si>
  <si>
    <t>(626) 300-0877</t>
  </si>
  <si>
    <t>alltimesecurityalarm[.]com</t>
  </si>
  <si>
    <t>Alpha Technologies &amp; Alarm Systems, Inc.</t>
  </si>
  <si>
    <t>Alpha Technologies &amp; Alarm Systems</t>
  </si>
  <si>
    <t>Bakersfield</t>
  </si>
  <si>
    <t>(661) 834-8324</t>
  </si>
  <si>
    <t>alphatechas[.]com</t>
  </si>
  <si>
    <t>AM House Inc</t>
  </si>
  <si>
    <t>(800) 713-1640</t>
  </si>
  <si>
    <t>amhouse[.]net/</t>
  </si>
  <si>
    <t>Am-Tec Security</t>
  </si>
  <si>
    <t>Chino</t>
  </si>
  <si>
    <t>(800) 609-2527</t>
  </si>
  <si>
    <t>amtecsecurity[.]com</t>
  </si>
  <si>
    <t>American Alarm Corporation</t>
  </si>
  <si>
    <t>Long Grove</t>
  </si>
  <si>
    <t>americanalarmcorp[.]com</t>
  </si>
  <si>
    <t>American Burglary &amp; Fire, Inc.</t>
  </si>
  <si>
    <t>ABF Security Systems</t>
  </si>
  <si>
    <t>(636) 349-1090</t>
  </si>
  <si>
    <t>abfsecurity[.]com</t>
  </si>
  <si>
    <t>American Security &amp; AV Systems, Inc.</t>
  </si>
  <si>
    <t>American Home Entertainment</t>
  </si>
  <si>
    <t>Hudson</t>
  </si>
  <si>
    <t>(330) 468-3366</t>
  </si>
  <si>
    <t>as-av[.]com</t>
  </si>
  <si>
    <t>American Security Alarm Inc</t>
  </si>
  <si>
    <t>American Security Alarm</t>
  </si>
  <si>
    <t>Springvale</t>
  </si>
  <si>
    <t>(207) 324-3353</t>
  </si>
  <si>
    <t>americansecurityalarm[.]com</t>
  </si>
  <si>
    <t>AMERICAN SECURITY DEVICES</t>
  </si>
  <si>
    <t>ASD</t>
  </si>
  <si>
    <t>American Security Devices</t>
  </si>
  <si>
    <t>Richardson</t>
  </si>
  <si>
    <t>(972) 437-1213</t>
  </si>
  <si>
    <t>asdsecurity[.]com/</t>
  </si>
  <si>
    <t>Anderson Systems Inc.</t>
  </si>
  <si>
    <t>Anderson Security Integration</t>
  </si>
  <si>
    <t>New Castle</t>
  </si>
  <si>
    <t>(765) 529-8288</t>
  </si>
  <si>
    <t>asisecurity[.]solutions/</t>
  </si>
  <si>
    <t>Androk, Incorporated</t>
  </si>
  <si>
    <t>Security Monster</t>
  </si>
  <si>
    <t>Eugene</t>
  </si>
  <si>
    <t>(541) 342-8111</t>
  </si>
  <si>
    <t>securitymonster[.]com</t>
  </si>
  <si>
    <t>Apartment Technology Solutions LLC</t>
  </si>
  <si>
    <t>(833) 287-7526</t>
  </si>
  <si>
    <t>wordpress-712716-4673799[.]cloudwaysapps[.]com/</t>
  </si>
  <si>
    <t>Apex Alarms LLC.</t>
  </si>
  <si>
    <t>Apex Alarms</t>
  </si>
  <si>
    <t>East Falmouth</t>
  </si>
  <si>
    <t>(508) 566-0677</t>
  </si>
  <si>
    <t>apex-network[.]com/</t>
  </si>
  <si>
    <t>Apex Integrated LLC.</t>
  </si>
  <si>
    <t>Apex Integrated, LLC.</t>
  </si>
  <si>
    <t>Lone Tree</t>
  </si>
  <si>
    <t>(720) 851-2739</t>
  </si>
  <si>
    <t>apexintegratedllc[.]com</t>
  </si>
  <si>
    <t>Apex Technologies</t>
  </si>
  <si>
    <t>(575) 527-9070</t>
  </si>
  <si>
    <t>apextechnologiesnm[.]com</t>
  </si>
  <si>
    <t>Aprotex</t>
  </si>
  <si>
    <t>Midland</t>
  </si>
  <si>
    <t>(432) 570-0188</t>
  </si>
  <si>
    <t>aprotex[.]com/</t>
  </si>
  <si>
    <t>APS Security Systems</t>
  </si>
  <si>
    <t>AVX Smart Home Automation</t>
  </si>
  <si>
    <t>(305) 591-8282</t>
  </si>
  <si>
    <t>apsmiami[.]com</t>
  </si>
  <si>
    <t>Architectural Electronics, Inc.</t>
  </si>
  <si>
    <t>Security Design Consultants or Audio Video Designs</t>
  </si>
  <si>
    <t>Westwood</t>
  </si>
  <si>
    <t>(617) 965-4600</t>
  </si>
  <si>
    <t>avdesigns[.]com/</t>
  </si>
  <si>
    <t>Arcomm Communications Corp</t>
  </si>
  <si>
    <t>Arcomm Communications</t>
  </si>
  <si>
    <t>Hillsboro</t>
  </si>
  <si>
    <t>(603) 464-4600</t>
  </si>
  <si>
    <t>arcomm1[.]com/</t>
  </si>
  <si>
    <t>Aressco Services, Inc</t>
  </si>
  <si>
    <t>(305) 251-1900</t>
  </si>
  <si>
    <t>aressco[.]com/</t>
  </si>
  <si>
    <t>Arkansas Complete Technology and Security Inc.</t>
  </si>
  <si>
    <t>ACT Security Inc.</t>
  </si>
  <si>
    <t>ACT Security</t>
  </si>
  <si>
    <t>Conway</t>
  </si>
  <si>
    <t>(501) 205-4900</t>
  </si>
  <si>
    <t>actsecurityinc[.]com/</t>
  </si>
  <si>
    <t>Arkansas Security</t>
  </si>
  <si>
    <t>Bentonville</t>
  </si>
  <si>
    <t>(479) 935-9911</t>
  </si>
  <si>
    <t>nwaalarm[.]com</t>
  </si>
  <si>
    <t>Armet Alarm &amp; Electronics, Inc.</t>
  </si>
  <si>
    <t>(818) 242-0022</t>
  </si>
  <si>
    <t>armetalarm[.]com/about-us</t>
  </si>
  <si>
    <t>Armor Systems &amp; Security</t>
  </si>
  <si>
    <t>Venice</t>
  </si>
  <si>
    <t>(941) 485-4600</t>
  </si>
  <si>
    <t>armor-systems[.]com</t>
  </si>
  <si>
    <t>Artisan Cinema and Sound, LLC</t>
  </si>
  <si>
    <t>Artisan Systems</t>
  </si>
  <si>
    <t>(480) 538-1071</t>
  </si>
  <si>
    <t>artisanaz[.]com</t>
  </si>
  <si>
    <t>Ascenda Services</t>
  </si>
  <si>
    <t>Ascenda Security</t>
  </si>
  <si>
    <t>Tuscola</t>
  </si>
  <si>
    <t>(325) 437-2301</t>
  </si>
  <si>
    <t>ascendaservices[.]net/</t>
  </si>
  <si>
    <t>ASI Systems, Inc.</t>
  </si>
  <si>
    <t>(402) 334-4844</t>
  </si>
  <si>
    <t>asisystemspro[.]com</t>
  </si>
  <si>
    <t>AsystYou Technology</t>
  </si>
  <si>
    <t>AsystYOU Technology</t>
  </si>
  <si>
    <t>Fitzgerald</t>
  </si>
  <si>
    <t>(888) 901-4233</t>
  </si>
  <si>
    <t>asystyoutech[.]com/</t>
  </si>
  <si>
    <t>Atlantic Companies</t>
  </si>
  <si>
    <t>Atlantic Security and Central Florida Automation Services</t>
  </si>
  <si>
    <t>(904) 743-8444</t>
  </si>
  <si>
    <t>atlanticcompanies[.]net</t>
  </si>
  <si>
    <t>Atlantic Home Technologies, Inc.</t>
  </si>
  <si>
    <t>Five Smooth Stones Audio Video &amp; More</t>
  </si>
  <si>
    <t>(904) 224-1112</t>
  </si>
  <si>
    <t>fivesmoothstonesav[.]com/</t>
  </si>
  <si>
    <t>Atlantic Smart Technologies</t>
  </si>
  <si>
    <t>Jupiter</t>
  </si>
  <si>
    <t>(561) 776-0066</t>
  </si>
  <si>
    <t>atlanticsmart[.]com/</t>
  </si>
  <si>
    <t>Atronic Alarms, Inc</t>
  </si>
  <si>
    <t>Atronic Alarms</t>
  </si>
  <si>
    <t>(913) 362-0000</t>
  </si>
  <si>
    <t>atronicalarms[.]com</t>
  </si>
  <si>
    <t>Audio Automation/TRI Phase Custom Security, Inc.</t>
  </si>
  <si>
    <t>TRI-Phase Technologies</t>
  </si>
  <si>
    <t>Zionsville</t>
  </si>
  <si>
    <t>(317) 845-0236</t>
  </si>
  <si>
    <t>triphase-tech[.]com/</t>
  </si>
  <si>
    <t>Audio Dynamics Inc.</t>
  </si>
  <si>
    <t>Audio Dynamics</t>
  </si>
  <si>
    <t>(956) 712-8249</t>
  </si>
  <si>
    <t>audiodynamicsinc[.]com</t>
  </si>
  <si>
    <t>Audio Plus, LLC</t>
  </si>
  <si>
    <t>(425) 453-1415</t>
  </si>
  <si>
    <t>audioplusllc[.]com</t>
  </si>
  <si>
    <t>Audio Sentry</t>
  </si>
  <si>
    <t>Fraser</t>
  </si>
  <si>
    <t>(586) 777-7870</t>
  </si>
  <si>
    <t>audiosentry[.]com/index[.]html</t>
  </si>
  <si>
    <t>Audio Tec Designs, Inc.</t>
  </si>
  <si>
    <t>Audio Tec Designs</t>
  </si>
  <si>
    <t>Boca Raton</t>
  </si>
  <si>
    <t>(561) 368-4411</t>
  </si>
  <si>
    <t>audiotecdesigns[.]com/</t>
  </si>
  <si>
    <t>Audio Tech</t>
  </si>
  <si>
    <t>Audio Sound Systems Inc.</t>
  </si>
  <si>
    <t>Lawton</t>
  </si>
  <si>
    <t>(580) 353-7772</t>
  </si>
  <si>
    <t>audiotechok[.]com</t>
  </si>
  <si>
    <t>Audio Video &amp; Communications, Inc.</t>
  </si>
  <si>
    <t>AVC Home Theaters</t>
  </si>
  <si>
    <t>(813) 962-5816</t>
  </si>
  <si>
    <t>avc-technologies[.]com/</t>
  </si>
  <si>
    <t>Audio Video Specialties, LLC</t>
  </si>
  <si>
    <t>Home Specialties</t>
  </si>
  <si>
    <t>Audio Video Specialties</t>
  </si>
  <si>
    <t>(704) 357-1287</t>
  </si>
  <si>
    <t>avspecialties[.]net</t>
  </si>
  <si>
    <t>Audiotronics, Inc.</t>
  </si>
  <si>
    <t>Audiotronics</t>
  </si>
  <si>
    <t>Roanoke</t>
  </si>
  <si>
    <t>(540) 774-5757</t>
  </si>
  <si>
    <t>audiotronics[.]com</t>
  </si>
  <si>
    <t>Automated Port Solutions</t>
  </si>
  <si>
    <t>APS Solutions &amp; Services</t>
  </si>
  <si>
    <t>APS Security &amp; Operational Systems</t>
  </si>
  <si>
    <t>aportsolutions[.]com</t>
  </si>
  <si>
    <t>AV Design Consultants</t>
  </si>
  <si>
    <t>Springdale</t>
  </si>
  <si>
    <t>(479) 365-2201</t>
  </si>
  <si>
    <t>avdci[.]com/</t>
  </si>
  <si>
    <t>AV Pro Communications LLC</t>
  </si>
  <si>
    <t>AV Pro Communications</t>
  </si>
  <si>
    <t>Birmingham</t>
  </si>
  <si>
    <t>(205) 229-8578</t>
  </si>
  <si>
    <t>callchorus[.]com/</t>
  </si>
  <si>
    <t>AV Specialists</t>
  </si>
  <si>
    <t>AV Specialists AV &amp; Automation Specialists LLC</t>
  </si>
  <si>
    <t>Tucson</t>
  </si>
  <si>
    <t>(520) 297-5463</t>
  </si>
  <si>
    <t>hometheatertucsonaz[.]com/</t>
  </si>
  <si>
    <t>AVEON, Inc.</t>
  </si>
  <si>
    <t>AVEON</t>
  </si>
  <si>
    <t>(713) 529-2282</t>
  </si>
  <si>
    <t>aveon[.]com</t>
  </si>
  <si>
    <t>AVIQ</t>
  </si>
  <si>
    <t>(256) 713-8912</t>
  </si>
  <si>
    <t>aviqhsv[.]com/</t>
  </si>
  <si>
    <t>(832) 499-3692</t>
  </si>
  <si>
    <t>avschouston[.]net</t>
  </si>
  <si>
    <t>AVS Concepts, LLC</t>
  </si>
  <si>
    <t>(405) 467-1217</t>
  </si>
  <si>
    <t>avsconceptsok[.]com/</t>
  </si>
  <si>
    <t>AVS Design Concepts</t>
  </si>
  <si>
    <t>(865) 523-4018</t>
  </si>
  <si>
    <t>avsdc[.]com</t>
  </si>
  <si>
    <t>AVS Systems</t>
  </si>
  <si>
    <t>Pensacola</t>
  </si>
  <si>
    <t>(850) 484-8882</t>
  </si>
  <si>
    <t>avsecurityinc[.]com</t>
  </si>
  <si>
    <t>AWS Security, Inc.</t>
  </si>
  <si>
    <t>All Ways Safe Security</t>
  </si>
  <si>
    <t>Thornwood</t>
  </si>
  <si>
    <t>(718) 822-6535</t>
  </si>
  <si>
    <t>allwayssafe[.]com</t>
  </si>
  <si>
    <t>Barney Miller's, Inc.</t>
  </si>
  <si>
    <t>Barney Miller's</t>
  </si>
  <si>
    <t>(859) 252-2216</t>
  </si>
  <si>
    <t>barneymillers[.]com</t>
  </si>
  <si>
    <t>Beacon Fire Alarm &amp; Security, Inc.</t>
  </si>
  <si>
    <t>Palo Cedro</t>
  </si>
  <si>
    <t>(530) 547-2477</t>
  </si>
  <si>
    <t>beaconfs[.]net</t>
  </si>
  <si>
    <t>Beam Vacuums of CA., Inc.</t>
  </si>
  <si>
    <t>Beam "Easy Living" Center</t>
  </si>
  <si>
    <t>Beam Vacuums of CA</t>
  </si>
  <si>
    <t>Grass Valley</t>
  </si>
  <si>
    <t>(530) 273-5166</t>
  </si>
  <si>
    <t>beameasy[.]com</t>
  </si>
  <si>
    <t>Becker Enterprises, Inc.</t>
  </si>
  <si>
    <t>Automation Integration</t>
  </si>
  <si>
    <t>Celina</t>
  </si>
  <si>
    <t>(214) 432-5981 x2</t>
  </si>
  <si>
    <t>automationintegration[.]net</t>
  </si>
  <si>
    <t>Bee-Safe</t>
  </si>
  <si>
    <t>New Riegel</t>
  </si>
  <si>
    <t>(419) 318-7233</t>
  </si>
  <si>
    <t>beesafeohio[.]com/</t>
  </si>
  <si>
    <t>Beishir Lock &amp; Security</t>
  </si>
  <si>
    <t>Imperial</t>
  </si>
  <si>
    <t>(314) 842-4500 x1004</t>
  </si>
  <si>
    <t>stlsecurity[.]com/</t>
  </si>
  <si>
    <t>Beta Security Systems</t>
  </si>
  <si>
    <t>Temple City</t>
  </si>
  <si>
    <t>(626) 818-6538</t>
  </si>
  <si>
    <t>betasecurity[.]com</t>
  </si>
  <si>
    <t>Beutler Corporation</t>
  </si>
  <si>
    <t>Villara Building Systems</t>
  </si>
  <si>
    <t>McClellan</t>
  </si>
  <si>
    <t>(916) 646-2700</t>
  </si>
  <si>
    <t>villara[.]com</t>
  </si>
  <si>
    <t>BEVO SECURITY SOLUTIONS</t>
  </si>
  <si>
    <t>Dorchester</t>
  </si>
  <si>
    <t>(813) 497-1003 x305</t>
  </si>
  <si>
    <t>bevosecuritysolutions[.]com/</t>
  </si>
  <si>
    <t>Black Diamond Electric</t>
  </si>
  <si>
    <t>Black Diamond Systems</t>
  </si>
  <si>
    <t>(925) 777-3440</t>
  </si>
  <si>
    <t>blackdiamondelectric[.]com</t>
  </si>
  <si>
    <t>Black Shield Security Systems</t>
  </si>
  <si>
    <t>Black Shield Security</t>
  </si>
  <si>
    <t>(704) 935-2222</t>
  </si>
  <si>
    <t>blackshieldsecurity[.]com</t>
  </si>
  <si>
    <t>Blackhawk Technologies, LLC</t>
  </si>
  <si>
    <t>Candler</t>
  </si>
  <si>
    <t>(828) 776-3623</t>
  </si>
  <si>
    <t>blackhawktechnologies[.]com</t>
  </si>
  <si>
    <t>Blu-Star Installs AV, LLC</t>
  </si>
  <si>
    <t>Blu-Star</t>
  </si>
  <si>
    <t>(512) 696-4528</t>
  </si>
  <si>
    <t>blustarinstalls[.]com/</t>
  </si>
  <si>
    <t>Blue Grass Home Entertainment</t>
  </si>
  <si>
    <t>(859) 253-3454</t>
  </si>
  <si>
    <t>bghe[.]com</t>
  </si>
  <si>
    <t>Blue Line Electronics</t>
  </si>
  <si>
    <t>Code-3 Alarm Systems</t>
  </si>
  <si>
    <t>Ft. Worth</t>
  </si>
  <si>
    <t>(817) 429-2583</t>
  </si>
  <si>
    <t>BlueLineElectronics[.]com</t>
  </si>
  <si>
    <t>Blue Sky Technologies, LLC</t>
  </si>
  <si>
    <t>Blue Sky Technologies</t>
  </si>
  <si>
    <t>Brookland</t>
  </si>
  <si>
    <t>(870) 933-2583</t>
  </si>
  <si>
    <t>myblue-sky[.]com</t>
  </si>
  <si>
    <t>Bolt Security Monitoring Systems</t>
  </si>
  <si>
    <t>(480) 860-2658</t>
  </si>
  <si>
    <t>boltmonitoring[.]com</t>
  </si>
  <si>
    <t>BomaShield Security</t>
  </si>
  <si>
    <t>Beaverton</t>
  </si>
  <si>
    <t>(503) 208-5760</t>
  </si>
  <si>
    <t>bomashield[.]com/</t>
  </si>
  <si>
    <t>Brock Technology Group</t>
  </si>
  <si>
    <t>(409) 832-0276</t>
  </si>
  <si>
    <t>brocktg[.]com</t>
  </si>
  <si>
    <t>Brothers Security</t>
  </si>
  <si>
    <t>Lodi</t>
  </si>
  <si>
    <t>(209) 747-4108</t>
  </si>
  <si>
    <t>brosectech[.]com</t>
  </si>
  <si>
    <t>Brown's Security Systems Inc.</t>
  </si>
  <si>
    <t>Brown's Security</t>
  </si>
  <si>
    <t>Tuttle</t>
  </si>
  <si>
    <t>(405) 691-0000</t>
  </si>
  <si>
    <t>brownssystems[.]com</t>
  </si>
  <si>
    <t>Bryant Integrated Technologies</t>
  </si>
  <si>
    <t>Hollywood</t>
  </si>
  <si>
    <t>(954) 505-3844</t>
  </si>
  <si>
    <t>bryantintegrated[.]com/</t>
  </si>
  <si>
    <t>BSN Security</t>
  </si>
  <si>
    <t>(480) 686-9052</t>
  </si>
  <si>
    <t>bsnsecurity[.]com/</t>
  </si>
  <si>
    <t>BTV Systems, Inc.</t>
  </si>
  <si>
    <t>(478) 788-5281</t>
  </si>
  <si>
    <t>btvsystems[.]com/</t>
  </si>
  <si>
    <t>Built-In Home Systems, Inc.</t>
  </si>
  <si>
    <t>America In-Home</t>
  </si>
  <si>
    <t>(262) 790-4050</t>
  </si>
  <si>
    <t>americainhome[.]com</t>
  </si>
  <si>
    <t>Burnes-Citadel Security</t>
  </si>
  <si>
    <t>Burnes Citadel Security Company</t>
  </si>
  <si>
    <t>St. Louis</t>
  </si>
  <si>
    <t>(314) 771-7275</t>
  </si>
  <si>
    <t>burnes-citadel[.]com/</t>
  </si>
  <si>
    <t>C&amp;B Security Inc.</t>
  </si>
  <si>
    <t>C&amp;B Security</t>
  </si>
  <si>
    <t>(972) 790-0707</t>
  </si>
  <si>
    <t>cbeltx[.]com</t>
  </si>
  <si>
    <t>Calidad Services, Inc</t>
  </si>
  <si>
    <t>Calidad Services</t>
  </si>
  <si>
    <t>Stockton</t>
  </si>
  <si>
    <t>(209) 451-4058</t>
  </si>
  <si>
    <t>calidadservices[.]net</t>
  </si>
  <si>
    <t>California Commercial Security</t>
  </si>
  <si>
    <t>CCS</t>
  </si>
  <si>
    <t>(800) 286-2555</t>
  </si>
  <si>
    <t>calcomsec[.]com</t>
  </si>
  <si>
    <t>Carolina Custom Security &amp; Sound</t>
  </si>
  <si>
    <t>Mount Pleasant</t>
  </si>
  <si>
    <t>(843) 881-4802</t>
  </si>
  <si>
    <t>relytechnologyblackfriday[.]lpages[.]co/carolina-custom-coming-soon/</t>
  </si>
  <si>
    <t>Carolina Smart Home</t>
  </si>
  <si>
    <t>(803) 348-8301</t>
  </si>
  <si>
    <t>adtcarolinasmarthome[.]com/</t>
  </si>
  <si>
    <t>Carolina Wiring Service LLC</t>
  </si>
  <si>
    <t>Carolina Wiring Service</t>
  </si>
  <si>
    <t>(803) 748-9473</t>
  </si>
  <si>
    <t>wiredbycws[.]com/</t>
  </si>
  <si>
    <t>Castle Protection &amp; Automation LLC</t>
  </si>
  <si>
    <t>Castle Protection &amp; Automation</t>
  </si>
  <si>
    <t>(866) 780-6981</t>
  </si>
  <si>
    <t>castle-protect[.]com/</t>
  </si>
  <si>
    <t>Central Monitoring, Inc.</t>
  </si>
  <si>
    <t>Alarm Protection Services</t>
  </si>
  <si>
    <t>(504) 455-5277</t>
  </si>
  <si>
    <t>securitybyaps[.]com</t>
  </si>
  <si>
    <t>Central Security Systems, Inc.</t>
  </si>
  <si>
    <t>(910) 690-1456</t>
  </si>
  <si>
    <t>centralsecuritync[.]com</t>
  </si>
  <si>
    <t>Certified Alarm Systems</t>
  </si>
  <si>
    <t>Safehome Security</t>
  </si>
  <si>
    <t>Denham Springs</t>
  </si>
  <si>
    <t>(225) 928-7867</t>
  </si>
  <si>
    <t>certifiedalarms[.]com/</t>
  </si>
  <si>
    <t>Cheney Door Company Inc.</t>
  </si>
  <si>
    <t>Wichita Audio Video</t>
  </si>
  <si>
    <t>(316) 262-2844</t>
  </si>
  <si>
    <t>wichitaaudiovideo[.]com</t>
  </si>
  <si>
    <t>Chesapeake Systems Service, Inc.</t>
  </si>
  <si>
    <t>Chesapeake Systems Service</t>
  </si>
  <si>
    <t>Annapolis Junction</t>
  </si>
  <si>
    <t>(301) 317-0001</t>
  </si>
  <si>
    <t>marylandsecurityalarms[.]com/</t>
  </si>
  <si>
    <t>Chorus SmartSecure</t>
  </si>
  <si>
    <t>Chorus SmartSecure LLC</t>
  </si>
  <si>
    <t>Chorus SmartSecure / BSG</t>
  </si>
  <si>
    <t>(205) 978-1234</t>
  </si>
  <si>
    <t>callchorus[.]com</t>
  </si>
  <si>
    <t>Chorus SmartSecure Texas LLC</t>
  </si>
  <si>
    <t>BSG</t>
  </si>
  <si>
    <t>(210) 877-1222</t>
  </si>
  <si>
    <t>bsgtexas[.]com</t>
  </si>
  <si>
    <t>City Tel Communications</t>
  </si>
  <si>
    <t>City-Tel</t>
  </si>
  <si>
    <t>(239) 274-7004</t>
  </si>
  <si>
    <t>citytelinc[.]com/</t>
  </si>
  <si>
    <t>Coast Computer Group LLC</t>
  </si>
  <si>
    <t>Coast Computer Group</t>
  </si>
  <si>
    <t>Toms River</t>
  </si>
  <si>
    <t>(732) 701-7595</t>
  </si>
  <si>
    <t>no website</t>
  </si>
  <si>
    <t>Coastal Protection Inc.</t>
  </si>
  <si>
    <t>(850) 312-1933</t>
  </si>
  <si>
    <t>coastalprotect[.]com/</t>
  </si>
  <si>
    <t>Coastal Security Systems LLC</t>
  </si>
  <si>
    <t>Island AV</t>
  </si>
  <si>
    <t>(772) 205-7205</t>
  </si>
  <si>
    <t>islandav[.]net/</t>
  </si>
  <si>
    <t>Cobb Enterprises, Inc.</t>
  </si>
  <si>
    <t>Hi-Tech Home</t>
  </si>
  <si>
    <t>(559) 521-1400</t>
  </si>
  <si>
    <t>hitechhome[.]net</t>
  </si>
  <si>
    <t>Collins Electrical</t>
  </si>
  <si>
    <t>St. Paul</t>
  </si>
  <si>
    <t>(651) 224-2833</t>
  </si>
  <si>
    <t>collinsmn[.]com</t>
  </si>
  <si>
    <t>Comet Electric and Automation</t>
  </si>
  <si>
    <t>Comet Smart Homes</t>
  </si>
  <si>
    <t>(561) 689-4400</t>
  </si>
  <si>
    <t>cometelectricinc[.]com</t>
  </si>
  <si>
    <t>CommTech Inc.</t>
  </si>
  <si>
    <t>CommTech</t>
  </si>
  <si>
    <t>Pierre</t>
  </si>
  <si>
    <t>(605) 224-4066</t>
  </si>
  <si>
    <t>commtechplus[.]com</t>
  </si>
  <si>
    <t>Communication Design Integration, Inc.</t>
  </si>
  <si>
    <t>Communication Design Integration Services, Inc.</t>
  </si>
  <si>
    <t>CDI Services</t>
  </si>
  <si>
    <t>(720) 515-6333</t>
  </si>
  <si>
    <t>cdidenver[.]com</t>
  </si>
  <si>
    <t>Communications Solutions of S. IA (CSSI)</t>
  </si>
  <si>
    <t>Communications Solutions</t>
  </si>
  <si>
    <t>(515) 971-9044</t>
  </si>
  <si>
    <t>iowacssi[.]com/</t>
  </si>
  <si>
    <t>Complete Home Security and Services, Inc.</t>
  </si>
  <si>
    <t>Complete Home Security and Services</t>
  </si>
  <si>
    <t>(559) 472-3357</t>
  </si>
  <si>
    <t>chssmarthome[.]com</t>
  </si>
  <si>
    <t>Complete Wiring &amp; Security, LLC</t>
  </si>
  <si>
    <t>(225) 767-5030</t>
  </si>
  <si>
    <t>cwstech[.]com/</t>
  </si>
  <si>
    <t>Comtech Inc.</t>
  </si>
  <si>
    <t>Comtech Audio Theater Security</t>
  </si>
  <si>
    <t>Comtech</t>
  </si>
  <si>
    <t>(406) 373-8395</t>
  </si>
  <si>
    <t>comtechmt[.]com</t>
  </si>
  <si>
    <t>Cornerstone Protection</t>
  </si>
  <si>
    <t>Winchester</t>
  </si>
  <si>
    <t>(859) 595-3908</t>
  </si>
  <si>
    <t>cornerstoneprotection[.]com/</t>
  </si>
  <si>
    <t>Corporate Protective Services, Inc.</t>
  </si>
  <si>
    <t>Cheyenne</t>
  </si>
  <si>
    <t>(307) 635-7473</t>
  </si>
  <si>
    <t>cps-inc[.]biz/</t>
  </si>
  <si>
    <t>Crime Alert Security - CA</t>
  </si>
  <si>
    <t>Crime Alert Security</t>
  </si>
  <si>
    <t>(916) 489-8068</t>
  </si>
  <si>
    <t>crimealertsecurity[.]com</t>
  </si>
  <si>
    <t>Crime Prevention Security Systems</t>
  </si>
  <si>
    <t>(352) 376-1499</t>
  </si>
  <si>
    <t>cpss[.]net</t>
  </si>
  <si>
    <t>CS Integrators, LLC</t>
  </si>
  <si>
    <t>Alarmtec Systems</t>
  </si>
  <si>
    <t>Sherwood</t>
  </si>
  <si>
    <t>(501) 834-2079</t>
  </si>
  <si>
    <t>alarmtecarkansas[.]com/</t>
  </si>
  <si>
    <t>CUI Systems</t>
  </si>
  <si>
    <t>Meridian</t>
  </si>
  <si>
    <t>(601) 693-6574</t>
  </si>
  <si>
    <t>cuisystems[.]com</t>
  </si>
  <si>
    <t>Custom Automated Solutions, Inc.</t>
  </si>
  <si>
    <t>Custom Automated Solutions</t>
  </si>
  <si>
    <t>(602) 354-8869</t>
  </si>
  <si>
    <t>customautomatedsolutions[.]net</t>
  </si>
  <si>
    <t>Custom Integrators LLC</t>
  </si>
  <si>
    <t>Custom Integrators</t>
  </si>
  <si>
    <t>Hewitt</t>
  </si>
  <si>
    <t>(254) 235-4116</t>
  </si>
  <si>
    <t>mycustomintegrators[.]com</t>
  </si>
  <si>
    <t>Custom Locksmith and Alarm, Inc.</t>
  </si>
  <si>
    <t>Custom Locksmith and Alarm</t>
  </si>
  <si>
    <t>Turlock</t>
  </si>
  <si>
    <t>(209) 668-3606</t>
  </si>
  <si>
    <t>customlockandalarm[.]com</t>
  </si>
  <si>
    <t>Custom Security Solutions</t>
  </si>
  <si>
    <t>Hutchinson</t>
  </si>
  <si>
    <t>(620) 899-0969</t>
  </si>
  <si>
    <t>customsecurityks[.]com</t>
  </si>
  <si>
    <t>Custom Sight &amp; Sound</t>
  </si>
  <si>
    <t>Flagstaff</t>
  </si>
  <si>
    <t>(928) 607-4628</t>
  </si>
  <si>
    <t>customsightandsoundaz[.]com</t>
  </si>
  <si>
    <t>CV Security, Inc.</t>
  </si>
  <si>
    <t>CV Security</t>
  </si>
  <si>
    <t>Crofton</t>
  </si>
  <si>
    <t>(301) 249-0600</t>
  </si>
  <si>
    <t>cvsecurity[.]com</t>
  </si>
  <si>
    <t>CyberHomes Systems, LLC</t>
  </si>
  <si>
    <t>CyberHomes Systems</t>
  </si>
  <si>
    <t>Manalapan Township</t>
  </si>
  <si>
    <t>(732) 605-9701</t>
  </si>
  <si>
    <t>cyberhomessystems[.]com/</t>
  </si>
  <si>
    <t>Cyclone Home Service Company</t>
  </si>
  <si>
    <t>Cyclone Home Systems</t>
  </si>
  <si>
    <t>Berlin</t>
  </si>
  <si>
    <t>(860) 829-0600</t>
  </si>
  <si>
    <t>cyclonehomesystems[.]com</t>
  </si>
  <si>
    <t>Dais Technologies</t>
  </si>
  <si>
    <t>(407) 816-6671</t>
  </si>
  <si>
    <t>daistechnologies[.]com/</t>
  </si>
  <si>
    <t>Dallas Security Systems Inc.</t>
  </si>
  <si>
    <t>Dallas Security Systems</t>
  </si>
  <si>
    <t>Dallas Security Systems, Inc.</t>
  </si>
  <si>
    <t>(214) 553-6103</t>
  </si>
  <si>
    <t>dallassecurity[.]net/</t>
  </si>
  <si>
    <t>Danson</t>
  </si>
  <si>
    <t>Aegis Protective Services</t>
  </si>
  <si>
    <t>(513) 948-0066</t>
  </si>
  <si>
    <t>aegis-ps[.]com/</t>
  </si>
  <si>
    <t>Datasmart, LLC</t>
  </si>
  <si>
    <t>Duncan Security LLC</t>
  </si>
  <si>
    <t>Datasmart</t>
  </si>
  <si>
    <t>(713) 466-4999</t>
  </si>
  <si>
    <t>datasmartllc[.]com/company_overview[.]shtml</t>
  </si>
  <si>
    <t>David Davis Communications</t>
  </si>
  <si>
    <t>Finleyville</t>
  </si>
  <si>
    <t>(724) 348-5463</t>
  </si>
  <si>
    <t>ddc-inc[.]com/</t>
  </si>
  <si>
    <t>DCES, LLC</t>
  </si>
  <si>
    <t>DCES</t>
  </si>
  <si>
    <t>(702) 468-4749</t>
  </si>
  <si>
    <t>dces[.]vegas/</t>
  </si>
  <si>
    <t>Decho Solutions</t>
  </si>
  <si>
    <t>decho Solutions</t>
  </si>
  <si>
    <t>Stafford</t>
  </si>
  <si>
    <t>(281) 650-0863</t>
  </si>
  <si>
    <t>dechosolutions[.]com</t>
  </si>
  <si>
    <t>Dehart Alarm Systems</t>
  </si>
  <si>
    <t>(941) 365-1991</t>
  </si>
  <si>
    <t>dehartsystems[.]com</t>
  </si>
  <si>
    <t>Delta Technology Solutions</t>
  </si>
  <si>
    <t>(662) 453-2025</t>
  </si>
  <si>
    <t>dts-ms[.]com/</t>
  </si>
  <si>
    <t>Dependable Alarm Company Inc.</t>
  </si>
  <si>
    <t>Dependable Alarm Company</t>
  </si>
  <si>
    <t>Crestview</t>
  </si>
  <si>
    <t>(850) 974-3332</t>
  </si>
  <si>
    <t>alarm[.]com/us/dependablealarmcompany?home=1</t>
  </si>
  <si>
    <t>Devcom Security</t>
  </si>
  <si>
    <t>Lake City</t>
  </si>
  <si>
    <t>(386) 243-0123</t>
  </si>
  <si>
    <t>devcomsecurity[.]com</t>
  </si>
  <si>
    <t>DFW Security</t>
  </si>
  <si>
    <t>N Fort Worth</t>
  </si>
  <si>
    <t>(877) 372-0350</t>
  </si>
  <si>
    <t>dfwsecurity[.]com</t>
  </si>
  <si>
    <t>Digimax Consulting</t>
  </si>
  <si>
    <t>(818) 769-3333</t>
  </si>
  <si>
    <t>digimaxconsulting[.]com</t>
  </si>
  <si>
    <t>Digital Watchman LLC</t>
  </si>
  <si>
    <t>Digital Watchman</t>
  </si>
  <si>
    <t>Xenia</t>
  </si>
  <si>
    <t>(937) 985-6526</t>
  </si>
  <si>
    <t>digitalwatchmanllc[.]com/</t>
  </si>
  <si>
    <t>Digitech Solutions, Inc</t>
  </si>
  <si>
    <t>(213) 537-0317</t>
  </si>
  <si>
    <t>digitechs[.]net</t>
  </si>
  <si>
    <t>Direct Security Services</t>
  </si>
  <si>
    <t>DSS</t>
  </si>
  <si>
    <t>Nacogdoches</t>
  </si>
  <si>
    <t>(936) 569-2900</t>
  </si>
  <si>
    <t>mydss[.]pro/</t>
  </si>
  <si>
    <t>DMGAV, LLC</t>
  </si>
  <si>
    <t>CUI Coastal</t>
  </si>
  <si>
    <t>DMGAV</t>
  </si>
  <si>
    <t>Fairhope</t>
  </si>
  <si>
    <t>(256) 653-3177</t>
  </si>
  <si>
    <t>dmgav[.]com/</t>
  </si>
  <si>
    <t>Double H Landscape</t>
  </si>
  <si>
    <t>Solivi Pools</t>
  </si>
  <si>
    <t>La Coste</t>
  </si>
  <si>
    <t>(210) 669-1477</t>
  </si>
  <si>
    <t>facebook[.]com/DoubleHLandscape/</t>
  </si>
  <si>
    <t>Dyezz Surveillance and Access</t>
  </si>
  <si>
    <t>(214) 892-6195</t>
  </si>
  <si>
    <t>dallasalarmcompanies[.]com</t>
  </si>
  <si>
    <t>Dynatel, Inc.</t>
  </si>
  <si>
    <t>Dynatel</t>
  </si>
  <si>
    <t>(702) 900-6545</t>
  </si>
  <si>
    <t>dynatelnv[.]com/</t>
  </si>
  <si>
    <t>E&amp;S Professionals</t>
  </si>
  <si>
    <t>&amp;S Professionals Entertainment and Security Professionals, LLC</t>
  </si>
  <si>
    <t>(956) 509-7187</t>
  </si>
  <si>
    <t>ENSProfessionals[.]com</t>
  </si>
  <si>
    <t>E.F. Rhoades &amp; Sons Inc</t>
  </si>
  <si>
    <t>Cottage Watchman</t>
  </si>
  <si>
    <t>Cottage Watchman Security Systems</t>
  </si>
  <si>
    <t>(574) 594-2685</t>
  </si>
  <si>
    <t>cottagewatchman[.]com/</t>
  </si>
  <si>
    <t>E2 Systems, LLC</t>
  </si>
  <si>
    <t>E2 Systems</t>
  </si>
  <si>
    <t>(253) 284-3707</t>
  </si>
  <si>
    <t>e2systemsllc[.]com</t>
  </si>
  <si>
    <t>Eagle Tech Corp.</t>
  </si>
  <si>
    <t>Eagle Tech</t>
  </si>
  <si>
    <t>Green Bay</t>
  </si>
  <si>
    <t>(920) 660-0080</t>
  </si>
  <si>
    <t>neweagletech[.]com/</t>
  </si>
  <si>
    <t>Eastern Security Services</t>
  </si>
  <si>
    <t>Syracuse</t>
  </si>
  <si>
    <t>(315) 422-4141</t>
  </si>
  <si>
    <t>esssecurity[.]net</t>
  </si>
  <si>
    <t>Edgeworth Security</t>
  </si>
  <si>
    <t>(800) 421-9130</t>
  </si>
  <si>
    <t>edgeworthsecurity[.]com</t>
  </si>
  <si>
    <t>Edmonson Electric &amp; Security</t>
  </si>
  <si>
    <t>Edmonson Electric INC</t>
  </si>
  <si>
    <t>Land O Lakes</t>
  </si>
  <si>
    <t>(813) 910-3403</t>
  </si>
  <si>
    <t>edmonsonelectric[.]com/</t>
  </si>
  <si>
    <t>Efern Consulting</t>
  </si>
  <si>
    <t>ITekz</t>
  </si>
  <si>
    <t>(305) 830-1400</t>
  </si>
  <si>
    <t>itekz[.]com/</t>
  </si>
  <si>
    <t>Electronic Protection Systems</t>
  </si>
  <si>
    <t>EPS Texas</t>
  </si>
  <si>
    <t>Electronic Protection Systems - LA</t>
  </si>
  <si>
    <t>(337) 232-2487</t>
  </si>
  <si>
    <t>eps-online[.]com</t>
  </si>
  <si>
    <t>Elite A/V LLC</t>
  </si>
  <si>
    <t>Elite A/V</t>
  </si>
  <si>
    <t>(702) 997-4108</t>
  </si>
  <si>
    <t>hometheater[.]vegas</t>
  </si>
  <si>
    <t>Elite Automation, Inc.</t>
  </si>
  <si>
    <t>Elite Automation</t>
  </si>
  <si>
    <t>(305) 360-0910</t>
  </si>
  <si>
    <t>tampabayluxuryav[.]com/</t>
  </si>
  <si>
    <t>Elite Security &amp; Surveillance</t>
  </si>
  <si>
    <t>Electronic Security Systems</t>
  </si>
  <si>
    <t>(619) 588-6964</t>
  </si>
  <si>
    <t>sd-elite[.]com</t>
  </si>
  <si>
    <t>EMC Security</t>
  </si>
  <si>
    <t>Cooperative Choice, LLC</t>
  </si>
  <si>
    <t>(770) 963-0305</t>
  </si>
  <si>
    <t>emcsecurity[.]com</t>
  </si>
  <si>
    <t>Empire AV</t>
  </si>
  <si>
    <t>(832) 680-6961</t>
  </si>
  <si>
    <t>empireavservices[.]com</t>
  </si>
  <si>
    <t>Ener-Tel Services, LLC.</t>
  </si>
  <si>
    <t>Ener-Tel Services</t>
  </si>
  <si>
    <t>San Angelo</t>
  </si>
  <si>
    <t>(325) 658-8375</t>
  </si>
  <si>
    <t>ener-tel[.]com/</t>
  </si>
  <si>
    <t>Entech Sales &amp; Service, LLC</t>
  </si>
  <si>
    <t>Entech Sales &amp; Service</t>
  </si>
  <si>
    <t>(469) 522-6031</t>
  </si>
  <si>
    <t>entechsales[.]com</t>
  </si>
  <si>
    <t>Entertainment Design Group</t>
  </si>
  <si>
    <t>EDG-AV</t>
  </si>
  <si>
    <t>(702) 608-4334</t>
  </si>
  <si>
    <t>edg-av[.]com</t>
  </si>
  <si>
    <t>ESCO, Inc.</t>
  </si>
  <si>
    <t>ESCO Security</t>
  </si>
  <si>
    <t>Ephrata</t>
  </si>
  <si>
    <t>(717) 738-2454</t>
  </si>
  <si>
    <t>mveesco[.]com</t>
  </si>
  <si>
    <t>(469) 815-4495</t>
  </si>
  <si>
    <t>esdsecurehomesolutions[.]com/homepage</t>
  </si>
  <si>
    <t>ESI Inc. Fire &amp; Security Protection</t>
  </si>
  <si>
    <t>Channelview</t>
  </si>
  <si>
    <t>(281) 385-5300</t>
  </si>
  <si>
    <t>esifire-security[.]com/</t>
  </si>
  <si>
    <t>Eugene Enterprises, Inc (Audio)</t>
  </si>
  <si>
    <t>Audio Video</t>
  </si>
  <si>
    <t>(979) 268-6010</t>
  </si>
  <si>
    <t>audiovideobcs[.]com/</t>
  </si>
  <si>
    <t>Everbase Solutions</t>
  </si>
  <si>
    <t>(855) 255-5521</t>
  </si>
  <si>
    <t>everbasesolutions[.]com</t>
  </si>
  <si>
    <t>Evergreen State Electric</t>
  </si>
  <si>
    <t>Puyallup</t>
  </si>
  <si>
    <t>(253) 770-0656</t>
  </si>
  <si>
    <t>evergreenstateelectric[.]com</t>
  </si>
  <si>
    <t>Executive Electronics of SW FL., Inc.</t>
  </si>
  <si>
    <t>Executive Electronics</t>
  </si>
  <si>
    <t>(239) 597-9077</t>
  </si>
  <si>
    <t>eesecurity[.]net</t>
  </si>
  <si>
    <t>Executive Security Systems, Inc.</t>
  </si>
  <si>
    <t>Executive Security &amp; Technologies</t>
  </si>
  <si>
    <t>(513) 895-2783</t>
  </si>
  <si>
    <t>executivessi[.]com/</t>
  </si>
  <si>
    <t>Fargo Tek</t>
  </si>
  <si>
    <t>Fargo</t>
  </si>
  <si>
    <t>(701) 566-0123</t>
  </si>
  <si>
    <t>fargotek[.]com</t>
  </si>
  <si>
    <t>Fastech Alarms &amp; Telecommunication Services</t>
  </si>
  <si>
    <t>Fastech Alarms</t>
  </si>
  <si>
    <t>(513) 481-5555</t>
  </si>
  <si>
    <t>fastechalarms[.]com</t>
  </si>
  <si>
    <t>Fastrack Virtual Guard</t>
  </si>
  <si>
    <t>Palm City</t>
  </si>
  <si>
    <t>(833) 484-8273</t>
  </si>
  <si>
    <t>facebook[.]com/fssvirtualguard/</t>
  </si>
  <si>
    <t>Felts Lock &amp; Alarm</t>
  </si>
  <si>
    <t>Felts Lock &amp; Alarm Co., Inc</t>
  </si>
  <si>
    <t>Felts Lock &amp; Alarm Co.</t>
  </si>
  <si>
    <t>Evansville</t>
  </si>
  <si>
    <t>(812) 473-4000</t>
  </si>
  <si>
    <t>feltsonline[.]com</t>
  </si>
  <si>
    <t>First Coast Entertainment, Inc</t>
  </si>
  <si>
    <t>(904) 880-7886 x2002</t>
  </si>
  <si>
    <t>firstcoastentertainment[.]com/</t>
  </si>
  <si>
    <t>Fits Security &amp; Gates</t>
  </si>
  <si>
    <t>Fits Security &amp; Technology Solutions</t>
  </si>
  <si>
    <t>(844) 314-3487</t>
  </si>
  <si>
    <t>fitssecurity[.]com/</t>
  </si>
  <si>
    <t>Five Alarm Security</t>
  </si>
  <si>
    <t>(760) 930-9860</t>
  </si>
  <si>
    <t>fivealarmsecurity[.]com</t>
  </si>
  <si>
    <t>Five G Enterprises, LLC.</t>
  </si>
  <si>
    <t>Carmel Alarm</t>
  </si>
  <si>
    <t>SecureTech</t>
  </si>
  <si>
    <t>Cicero</t>
  </si>
  <si>
    <t>(317) 402-5630</t>
  </si>
  <si>
    <t>carmelalarm[.]com</t>
  </si>
  <si>
    <t>Flagship Seaskiff, Inc.</t>
  </si>
  <si>
    <t>Aaron's Systems Integrators Inc.</t>
  </si>
  <si>
    <t>Aaron's Home Tech</t>
  </si>
  <si>
    <t>(770) 796-3260</t>
  </si>
  <si>
    <t>aaronshometech[.]com/</t>
  </si>
  <si>
    <t>Focus Electric LLC.</t>
  </si>
  <si>
    <t>Focus Electric</t>
  </si>
  <si>
    <t>(702) 220-5621</t>
  </si>
  <si>
    <t>Do not have a website for Electrical side only Plumbing</t>
  </si>
  <si>
    <t>Fountain and Stuchlik Technologies LLC.</t>
  </si>
  <si>
    <t>Fast A.V.</t>
  </si>
  <si>
    <t>El Dorado</t>
  </si>
  <si>
    <t>(316) 990-3459</t>
  </si>
  <si>
    <t>fast-av[.]com/</t>
  </si>
  <si>
    <t>Free State Alarm Company LLC</t>
  </si>
  <si>
    <t>Free State Alarm Company</t>
  </si>
  <si>
    <t>Topeka</t>
  </si>
  <si>
    <t>(800) 413-0178</t>
  </si>
  <si>
    <t>freestatealarm[.]com</t>
  </si>
  <si>
    <t>Fusion Electric &amp; Engineering LLC</t>
  </si>
  <si>
    <t>Fusion Electric &amp; Engineering</t>
  </si>
  <si>
    <t>(239) 494-4881</t>
  </si>
  <si>
    <t>fusionelectricfl[.]com/</t>
  </si>
  <si>
    <t>G&amp;T Alarm Company</t>
  </si>
  <si>
    <t>Yuma</t>
  </si>
  <si>
    <t>+1 (928) 344-0131</t>
  </si>
  <si>
    <t>gtalarmcompany[.]com/index[.]html</t>
  </si>
  <si>
    <t>Galaxy Home Solutions</t>
  </si>
  <si>
    <t>Wildwood</t>
  </si>
  <si>
    <t>(352) 748-4868</t>
  </si>
  <si>
    <t>galaxyhomesolutions[.]com/</t>
  </si>
  <si>
    <t>Garber Electrical Contractors</t>
  </si>
  <si>
    <t>Garber Connect</t>
  </si>
  <si>
    <t>Englewood</t>
  </si>
  <si>
    <t>(877) 771-5202</t>
  </si>
  <si>
    <t>garberelectric[.]com/</t>
  </si>
  <si>
    <t>Garner Washington Electric, LLC</t>
  </si>
  <si>
    <t>Garner Electric</t>
  </si>
  <si>
    <t>(253) 872-6051</t>
  </si>
  <si>
    <t>gweusa[.]com</t>
  </si>
  <si>
    <t>Gateway Sight &amp; Sound</t>
  </si>
  <si>
    <t>(870) 935-7490</t>
  </si>
  <si>
    <t>gatewaysightsound[.]com</t>
  </si>
  <si>
    <t>Gateway Wireless &amp; Network Services</t>
  </si>
  <si>
    <t>(316) 264-0037</t>
  </si>
  <si>
    <t>gatewaywireless[.]net/</t>
  </si>
  <si>
    <t>Gator Home Systems</t>
  </si>
  <si>
    <t>Gator Tech Integration, Inc.</t>
  </si>
  <si>
    <t>Gator Tech Integration</t>
  </si>
  <si>
    <t>Fremont</t>
  </si>
  <si>
    <t>(510) 979-1944</t>
  </si>
  <si>
    <t>gatortechintegration[.]com</t>
  </si>
  <si>
    <t>(361) 533-0469</t>
  </si>
  <si>
    <t>gemininnovations[.]com</t>
  </si>
  <si>
    <t>General Security</t>
  </si>
  <si>
    <t>(516) 414-4196</t>
  </si>
  <si>
    <t>gensecurity[.]com/</t>
  </si>
  <si>
    <t>Glabman Technology Solutions</t>
  </si>
  <si>
    <t>GTS</t>
  </si>
  <si>
    <t>Costa Mesa</t>
  </si>
  <si>
    <t>(714) 545-5505</t>
  </si>
  <si>
    <t>glabman[.]com</t>
  </si>
  <si>
    <t>Glenn Security Systems, Inc</t>
  </si>
  <si>
    <t>Glenn Security Systems, Inc.</t>
  </si>
  <si>
    <t>Bartlesville</t>
  </si>
  <si>
    <t>(918) 337-0600</t>
  </si>
  <si>
    <t>glennsecurity[.]com</t>
  </si>
  <si>
    <t>Global Security &amp; Communications, Inc.</t>
  </si>
  <si>
    <t>Global Security</t>
  </si>
  <si>
    <t>Global Security &amp; Communication</t>
  </si>
  <si>
    <t>(360) 693-1900</t>
  </si>
  <si>
    <t>global4security[.]net</t>
  </si>
  <si>
    <t>Golden Gate Burglar Alarm</t>
  </si>
  <si>
    <t>Pacifica</t>
  </si>
  <si>
    <t>(415) 285-1787</t>
  </si>
  <si>
    <t>goldengateburglaralarm[.]com/</t>
  </si>
  <si>
    <t>GP Systems, Inc.</t>
  </si>
  <si>
    <t>Vigilante Burglar &amp; Fire Alarms by Golden Pacific Systems</t>
  </si>
  <si>
    <t>(408) 371-9177</t>
  </si>
  <si>
    <t>gpsinteractive[.]com/</t>
  </si>
  <si>
    <t>Grahek Technology</t>
  </si>
  <si>
    <t>Rapid City</t>
  </si>
  <si>
    <t>(605) 415-4647</t>
  </si>
  <si>
    <t>grahektechnology[.]com/</t>
  </si>
  <si>
    <t>Great Lakes Alarm &amp; Security Products</t>
  </si>
  <si>
    <t>Hermantown</t>
  </si>
  <si>
    <t>(218) 724-4000</t>
  </si>
  <si>
    <t>greatlakesalarm[.]com</t>
  </si>
  <si>
    <t>GREENLOGIC</t>
  </si>
  <si>
    <t>(713) 489-2252</t>
  </si>
  <si>
    <t>gogreenlogic[.]com/</t>
  </si>
  <si>
    <t>Guard Me Security Services Corp.</t>
  </si>
  <si>
    <t>Guard Me Security Services</t>
  </si>
  <si>
    <t>Old Bridge</t>
  </si>
  <si>
    <t>(732) 583-8445</t>
  </si>
  <si>
    <t>guardmesecurity[.]com</t>
  </si>
  <si>
    <t>Southfield</t>
  </si>
  <si>
    <t>(248) 233-1500</t>
  </si>
  <si>
    <t>guardianalarm[.]com/</t>
  </si>
  <si>
    <t>(318) 688-4698</t>
  </si>
  <si>
    <t>simplyguardian[.]com</t>
  </si>
  <si>
    <t>Guardian Protection Services</t>
  </si>
  <si>
    <t>Guardian Protection</t>
  </si>
  <si>
    <t>Warrendale</t>
  </si>
  <si>
    <t>(412) 788-2580</t>
  </si>
  <si>
    <t>guardianprotection[.]com</t>
  </si>
  <si>
    <t>Diana Rotondo</t>
  </si>
  <si>
    <t>(907) 459-5275</t>
  </si>
  <si>
    <t>guardiansecuritysys[.]com</t>
  </si>
  <si>
    <t>Guardian Systems</t>
  </si>
  <si>
    <t>(615) 459-1040</t>
  </si>
  <si>
    <t>mygss[.]com</t>
  </si>
  <si>
    <t>H&amp;H Door Company</t>
  </si>
  <si>
    <t>H&amp;H Integrated Security Solutions</t>
  </si>
  <si>
    <t>(361) 578-3664</t>
  </si>
  <si>
    <t>hhdoor[.]com/</t>
  </si>
  <si>
    <t>H&amp;R Alarms, Inc.</t>
  </si>
  <si>
    <t>H&amp;R Alarms</t>
  </si>
  <si>
    <t>(573) 334-4456</t>
  </si>
  <si>
    <t>hralarms[.]com/</t>
  </si>
  <si>
    <t>H&amp;S Protection Systems, Inc.</t>
  </si>
  <si>
    <t>H&amp;S Protection Systems</t>
  </si>
  <si>
    <t>Stevens Point</t>
  </si>
  <si>
    <t>(715) 344-0727</t>
  </si>
  <si>
    <t>hsprotection[.]net</t>
  </si>
  <si>
    <t>H&amp;W Alarm</t>
  </si>
  <si>
    <t>Maitland</t>
  </si>
  <si>
    <t>(407) 696-4411</t>
  </si>
  <si>
    <t>hwalarm[.]com/</t>
  </si>
  <si>
    <t>HabiTech Systems, Inc.</t>
  </si>
  <si>
    <t>HabiTech Systems</t>
  </si>
  <si>
    <t>Ormond Beach</t>
  </si>
  <si>
    <t>(386) 676-6720</t>
  </si>
  <si>
    <t>habitechsystems[.]com</t>
  </si>
  <si>
    <t>Alton Burglar Alarm, P&amp;L Products</t>
  </si>
  <si>
    <t>(314) 432-4200</t>
  </si>
  <si>
    <t>hackettsecurity[.]com</t>
  </si>
  <si>
    <t>Halcyon Mobile Security</t>
  </si>
  <si>
    <t>(858) 668-5446</t>
  </si>
  <si>
    <t>halcyon-alarm-and-monitoring[.]com/</t>
  </si>
  <si>
    <t>Hardwire Technology Company, LLC.</t>
  </si>
  <si>
    <t>HTC</t>
  </si>
  <si>
    <t>Maple Grove</t>
  </si>
  <si>
    <t>(651) 621-2611</t>
  </si>
  <si>
    <t>hardwiretech[.]com/</t>
  </si>
  <si>
    <t>Hauffe Vacuum Cleaner Supply Company</t>
  </si>
  <si>
    <t>HomeWerks</t>
  </si>
  <si>
    <t>(210) 499-5760</t>
  </si>
  <si>
    <t>homewerkssa[.]com</t>
  </si>
  <si>
    <t>Haven Smart, LLC</t>
  </si>
  <si>
    <t>HD2020</t>
  </si>
  <si>
    <t>Haven Smart</t>
  </si>
  <si>
    <t>(941) 809-2503</t>
  </si>
  <si>
    <t>havensmart[.]com</t>
  </si>
  <si>
    <t>Hawkeye Protection</t>
  </si>
  <si>
    <t>Integration Wiring, LLC</t>
  </si>
  <si>
    <t>(321) 591-2986</t>
  </si>
  <si>
    <t>integrationwiringllc[.]com/</t>
  </si>
  <si>
    <t>HCI Systems, Inc.</t>
  </si>
  <si>
    <t>HCI Systems</t>
  </si>
  <si>
    <t>(909) 628-7773</t>
  </si>
  <si>
    <t>hcisystems[.]net/</t>
  </si>
  <si>
    <t>Hermary's</t>
  </si>
  <si>
    <t>San Carlos</t>
  </si>
  <si>
    <t>(650) 592-9480</t>
  </si>
  <si>
    <t>hermarys[.]com</t>
  </si>
  <si>
    <t>HESI Security, Inc.</t>
  </si>
  <si>
    <t>The Alarm Group</t>
  </si>
  <si>
    <t>(405) 348-1972</t>
  </si>
  <si>
    <t>bossownit[.]com</t>
  </si>
  <si>
    <t>Hi-Fi Systems, Inc.</t>
  </si>
  <si>
    <t>HFS Electronics</t>
  </si>
  <si>
    <t>Ponca City</t>
  </si>
  <si>
    <t>(580) 765-6488</t>
  </si>
  <si>
    <t>hfsok[.]com</t>
  </si>
  <si>
    <t>Hi-Tech Electronics, Inc.</t>
  </si>
  <si>
    <t>Hi-Tech Security, Inc.</t>
  </si>
  <si>
    <t>Hi-Tech Electronics</t>
  </si>
  <si>
    <t>Port Angeles</t>
  </si>
  <si>
    <t>(360) 452-2727</t>
  </si>
  <si>
    <t>gotohitech[.]com</t>
  </si>
  <si>
    <t>Hi-Tech Integrated Systems</t>
  </si>
  <si>
    <t>(828) 252-6001</t>
  </si>
  <si>
    <t>hi-techsystems[.]com</t>
  </si>
  <si>
    <t>Hi-Tech Security &amp; Communications, Inc.</t>
  </si>
  <si>
    <t>(305) 252-9600</t>
  </si>
  <si>
    <t>hts911[.]com</t>
  </si>
  <si>
    <t>(865) 474-9495</t>
  </si>
  <si>
    <t>hissecurity[.]net</t>
  </si>
  <si>
    <t>Hive</t>
  </si>
  <si>
    <t>Justus Central Vacuum</t>
  </si>
  <si>
    <t>(813) 938-1585</t>
  </si>
  <si>
    <t>hivestyle[.]com</t>
  </si>
  <si>
    <t>Holder Inc.</t>
  </si>
  <si>
    <t>Holder Security Integration</t>
  </si>
  <si>
    <t>Broomfield</t>
  </si>
  <si>
    <t>(303) 465-9272</t>
  </si>
  <si>
    <t>holdersecurity[.]net/</t>
  </si>
  <si>
    <t>Home and Commercial Security</t>
  </si>
  <si>
    <t>H&amp;C Security</t>
  </si>
  <si>
    <t>Rehoboth</t>
  </si>
  <si>
    <t>(800) 337-9469</t>
  </si>
  <si>
    <t>hcsecurity[.]com</t>
  </si>
  <si>
    <t>Home Entertainment by D-Tronics</t>
  </si>
  <si>
    <t>D-Tronics</t>
  </si>
  <si>
    <t>(956) 992-0412</t>
  </si>
  <si>
    <t>d-tronics[.]com/</t>
  </si>
  <si>
    <t>Home Media Innovations</t>
  </si>
  <si>
    <t>(715) 377-0606</t>
  </si>
  <si>
    <t>hmiav[.]com</t>
  </si>
  <si>
    <t>Home Technology Center, A Schamber Company</t>
  </si>
  <si>
    <t>HTC, A Schamber Company</t>
  </si>
  <si>
    <t>Corona</t>
  </si>
  <si>
    <t>(951) 530-1023</t>
  </si>
  <si>
    <t>schamberelectric[.]com</t>
  </si>
  <si>
    <t>Home Theatre Specialties</t>
  </si>
  <si>
    <t>HTS</t>
  </si>
  <si>
    <t>Mukilteo</t>
  </si>
  <si>
    <t>(206) 819-3313</t>
  </si>
  <si>
    <t>hometheatrespecialties[.]com/</t>
  </si>
  <si>
    <t>Homeland Technology Group, LLC</t>
  </si>
  <si>
    <t>Homeland Security Systems</t>
  </si>
  <si>
    <t>(419) 225-7776</t>
  </si>
  <si>
    <t>htgus[.]com</t>
  </si>
  <si>
    <t>HomePro, Inc.</t>
  </si>
  <si>
    <t>HomePro</t>
  </si>
  <si>
    <t>(972) 245-5777</t>
  </si>
  <si>
    <t>homeprotech[.]com</t>
  </si>
  <si>
    <t>HomeRun Electronics, Inc.</t>
  </si>
  <si>
    <t>Vangeo Technology Group (HomeRun)</t>
  </si>
  <si>
    <t>(719) 685-0660</t>
  </si>
  <si>
    <t>hrenow[.]com</t>
  </si>
  <si>
    <t>HomeSmart Experts LLC</t>
  </si>
  <si>
    <t>HomeSmart Experts</t>
  </si>
  <si>
    <t>(325) 388-9278</t>
  </si>
  <si>
    <t>homesmartexperts[.]com/</t>
  </si>
  <si>
    <t>HS Investigations</t>
  </si>
  <si>
    <t>HSI Security</t>
  </si>
  <si>
    <t>Moraine</t>
  </si>
  <si>
    <t>(937) 479-6628</t>
  </si>
  <si>
    <t>hsisecurity[.]com</t>
  </si>
  <si>
    <t>HS Technology Group</t>
  </si>
  <si>
    <t>HomeSafe Security Systems, Inc.</t>
  </si>
  <si>
    <t>Pikesville</t>
  </si>
  <si>
    <t>(410) 427-7233</t>
  </si>
  <si>
    <t>bycommanderperformance[.]com</t>
  </si>
  <si>
    <t>Hudson Security Systems, Inc.</t>
  </si>
  <si>
    <t>Hudson Security</t>
  </si>
  <si>
    <t>(407) 291-4743</t>
  </si>
  <si>
    <t>hudsonsecurity[.]com/</t>
  </si>
  <si>
    <t>HumanAIty Solutions</t>
  </si>
  <si>
    <t>Lincoln</t>
  </si>
  <si>
    <t>(531) 207-8491</t>
  </si>
  <si>
    <t>humanaitysolutions[.]com/</t>
  </si>
  <si>
    <t>Hunt Electric Corp.</t>
  </si>
  <si>
    <t>ECSI System Integrators</t>
  </si>
  <si>
    <t>(651) 735-7470</t>
  </si>
  <si>
    <t>ecsillc[.]com/</t>
  </si>
  <si>
    <t>Hunter Security, Inc.</t>
  </si>
  <si>
    <t>Hunter Security</t>
  </si>
  <si>
    <t>Daphne</t>
  </si>
  <si>
    <t>(251) 626-5112</t>
  </si>
  <si>
    <t>huntersecurity[.]net/</t>
  </si>
  <si>
    <t>HW Automation</t>
  </si>
  <si>
    <t>Dania Beach</t>
  </si>
  <si>
    <t>(954) 322-0136</t>
  </si>
  <si>
    <t>hwautomation[.]com</t>
  </si>
  <si>
    <t>Hy-Lang Electric California</t>
  </si>
  <si>
    <t>Hy-Lang Electric</t>
  </si>
  <si>
    <t>(858) 549-8568</t>
  </si>
  <si>
    <t>hylang[.]com/</t>
  </si>
  <si>
    <t>HYTE LLC</t>
  </si>
  <si>
    <t>SLH Home Systems</t>
  </si>
  <si>
    <t>Mendota Heights</t>
  </si>
  <si>
    <t>(952) 209-0044</t>
  </si>
  <si>
    <t>hytech[.]com or slhsystems[.]com</t>
  </si>
  <si>
    <t>IE Alarm Systems</t>
  </si>
  <si>
    <t>(951) 686-2029</t>
  </si>
  <si>
    <t>iealarm[.]com/</t>
  </si>
  <si>
    <t>Impulse Enterprises, Inc.</t>
  </si>
  <si>
    <t>Electronic Creations</t>
  </si>
  <si>
    <t>Altamonte Springs</t>
  </si>
  <si>
    <t>(407) 299-0905</t>
  </si>
  <si>
    <t>electroniccreationsonline[.]com/</t>
  </si>
  <si>
    <t>(937) 910-6200</t>
  </si>
  <si>
    <t>imstechsec[.]com</t>
  </si>
  <si>
    <t>In Charge Electrical Services, LLC.</t>
  </si>
  <si>
    <t>In Charge</t>
  </si>
  <si>
    <t>(512) 778-6240</t>
  </si>
  <si>
    <t>inchargeelectricalservices[.]com</t>
  </si>
  <si>
    <t>In Focus Systems LLC</t>
  </si>
  <si>
    <t>InFocus Systems</t>
  </si>
  <si>
    <t>Saint Louis Park</t>
  </si>
  <si>
    <t>(952) 929-0000</t>
  </si>
  <si>
    <t>InFocusSystems[.]com</t>
  </si>
  <si>
    <t>Indian River Sight and Sound, LLC</t>
  </si>
  <si>
    <t>Indian River Sight and Sound</t>
  </si>
  <si>
    <t>Melbourne</t>
  </si>
  <si>
    <t>(321) 952-7377</t>
  </si>
  <si>
    <t>indianriversightandsound[.]com/</t>
  </si>
  <si>
    <t>Information and Communications Services, LLC</t>
  </si>
  <si>
    <t>ICS Protective Services</t>
  </si>
  <si>
    <t>(614) 684-2500</t>
  </si>
  <si>
    <t>team-icsc[.]com/</t>
  </si>
  <si>
    <t>InHouse Systems, Inc.</t>
  </si>
  <si>
    <t>InHouse Systems</t>
  </si>
  <si>
    <t>(254) 774-8271</t>
  </si>
  <si>
    <t>inhousesys[.]com</t>
  </si>
  <si>
    <t>Innovative Access Technologies</t>
  </si>
  <si>
    <t>(540) 546-5625</t>
  </si>
  <si>
    <t>iatdmv[.]com</t>
  </si>
  <si>
    <t>Innovative Electrical Contracting</t>
  </si>
  <si>
    <t>Chester</t>
  </si>
  <si>
    <t>(908) 879-7078</t>
  </si>
  <si>
    <t>innovativeelectricinc[.]net/</t>
  </si>
  <si>
    <t>Innovative Sound and Security</t>
  </si>
  <si>
    <t>Innovative Sound &amp; Security</t>
  </si>
  <si>
    <t>Burlington</t>
  </si>
  <si>
    <t>(336) 524-9495</t>
  </si>
  <si>
    <t>getinnovativetoday[.]com</t>
  </si>
  <si>
    <t>Innovative Systems &amp; Supplies, Inc.</t>
  </si>
  <si>
    <t>Innovative Security Systems</t>
  </si>
  <si>
    <t>Laurel Springs</t>
  </si>
  <si>
    <t>(856) 783-1963 x101</t>
  </si>
  <si>
    <t>innovativeprotects[.]com/</t>
  </si>
  <si>
    <t>Innovative Systems Technologies</t>
  </si>
  <si>
    <t>(253) 891-1226</t>
  </si>
  <si>
    <t>ist-fse[.]com</t>
  </si>
  <si>
    <t>Insight Plus Technology LLC</t>
  </si>
  <si>
    <t>Insight Plus Technology</t>
  </si>
  <si>
    <t>Bristol</t>
  </si>
  <si>
    <t>(860) 845-8564</t>
  </si>
  <si>
    <t>insightplustech[.]com</t>
  </si>
  <si>
    <t>Insyte Security, LLC</t>
  </si>
  <si>
    <t>Longwood</t>
  </si>
  <si>
    <t>(407) 831-4411</t>
  </si>
  <si>
    <t>insytesecurity[.]com</t>
  </si>
  <si>
    <t>Intec Security Solutions</t>
  </si>
  <si>
    <t>Scott</t>
  </si>
  <si>
    <t>(337) 935-6352</t>
  </si>
  <si>
    <t>intecsecuritysolutions[.]com/</t>
  </si>
  <si>
    <t>Integrity Surveillance Solutions</t>
  </si>
  <si>
    <t>iNTEG Security</t>
  </si>
  <si>
    <t>Livonia</t>
  </si>
  <si>
    <t>(248) 474-4547</t>
  </si>
  <si>
    <t>integsecurity[.]com/</t>
  </si>
  <si>
    <t>Intellicom Communication</t>
  </si>
  <si>
    <t>(909) 392-1488</t>
  </si>
  <si>
    <t>ici1981[.]com/</t>
  </si>
  <si>
    <t>Intelus Technology Group</t>
  </si>
  <si>
    <t>(520) 790-0279</t>
  </si>
  <si>
    <t>intelusgroup[.]com/</t>
  </si>
  <si>
    <t>Interactive Protection Services</t>
  </si>
  <si>
    <t>IPS Technology &amp; Security Solutions</t>
  </si>
  <si>
    <t>(614) 468-1680</t>
  </si>
  <si>
    <t>ipstechnow[.]com/</t>
  </si>
  <si>
    <t>Interactive Security Systems</t>
  </si>
  <si>
    <t>(615) 332-0093</t>
  </si>
  <si>
    <t>symspire[.]com</t>
  </si>
  <si>
    <t>Internet Consulting Services, LLC</t>
  </si>
  <si>
    <t>ICS Advanced Technologies</t>
  </si>
  <si>
    <t>Ames</t>
  </si>
  <si>
    <t>(515) 232-4453</t>
  </si>
  <si>
    <t>ics-llc[.]net/</t>
  </si>
  <si>
    <t>Interstate Security Solutions LLC</t>
  </si>
  <si>
    <t>Palmetto Security Systems</t>
  </si>
  <si>
    <t>Hardeeville</t>
  </si>
  <si>
    <t>(843) 208-2880</t>
  </si>
  <si>
    <t>pss[.]solutions/</t>
  </si>
  <si>
    <t>Interstate Security Systems, Inc.</t>
  </si>
  <si>
    <t>ISS</t>
  </si>
  <si>
    <t>Interstate Security Systems</t>
  </si>
  <si>
    <t>(502) 348-2106</t>
  </si>
  <si>
    <t>interstatesecuritysystems[.]com</t>
  </si>
  <si>
    <t>InteXgration</t>
  </si>
  <si>
    <t>Liberty Hill</t>
  </si>
  <si>
    <t>(512) 983-0533</t>
  </si>
  <si>
    <t>intexgration[.]com/</t>
  </si>
  <si>
    <t>Intl Bar-Tech Solutions, Inc.</t>
  </si>
  <si>
    <t>I.B.S. Electronics &amp; Security</t>
  </si>
  <si>
    <t>(413) 739-2271</t>
  </si>
  <si>
    <t>ibselectronics[.]net</t>
  </si>
  <si>
    <t>Iron Delta Security, Inc.</t>
  </si>
  <si>
    <t>Reseda</t>
  </si>
  <si>
    <t>(888) 437-0052</t>
  </si>
  <si>
    <t>irondeltasecurity[.]com/</t>
  </si>
  <si>
    <t>It's Just Wire, LLC</t>
  </si>
  <si>
    <t>It's Just Wire</t>
  </si>
  <si>
    <t>Murrells Inlet</t>
  </si>
  <si>
    <t>(843) 651-9645</t>
  </si>
  <si>
    <t>itsjustwire[.]com</t>
  </si>
  <si>
    <t>iWired</t>
  </si>
  <si>
    <t>(480) 922-2500</t>
  </si>
  <si>
    <t>iWired[.]com</t>
  </si>
  <si>
    <t>J. Becher &amp; Associates, Inc.</t>
  </si>
  <si>
    <t>J. Becher &amp; Associates</t>
  </si>
  <si>
    <t>Rogers</t>
  </si>
  <si>
    <t>(763) 428-8630</t>
  </si>
  <si>
    <t>jbecher[.]com</t>
  </si>
  <si>
    <t>JAAM Builders Inc</t>
  </si>
  <si>
    <t>JAAM Electric</t>
  </si>
  <si>
    <t>Santee</t>
  </si>
  <si>
    <t>(619) 666-6969</t>
  </si>
  <si>
    <t>jaamelectric[.]com</t>
  </si>
  <si>
    <t>JM Resources</t>
  </si>
  <si>
    <t>King Of Prussia</t>
  </si>
  <si>
    <t>(610) 992-9300</t>
  </si>
  <si>
    <t>jmresources[.]com</t>
  </si>
  <si>
    <t>Johns Brothers Security</t>
  </si>
  <si>
    <t>(757) 852-3300</t>
  </si>
  <si>
    <t>johnsbrotherssecurity[.]com/</t>
  </si>
  <si>
    <t>Joseph P Mangione Locksmiths</t>
  </si>
  <si>
    <t>JPM Lock &amp; Security</t>
  </si>
  <si>
    <t>Troy</t>
  </si>
  <si>
    <t>(518) 272-4080</t>
  </si>
  <si>
    <t>jpmangione[.]com/</t>
  </si>
  <si>
    <t>(901) 837-8090</t>
  </si>
  <si>
    <t>justncasesecurity[.]com</t>
  </si>
  <si>
    <t>K Rue Designs LLC.</t>
  </si>
  <si>
    <t>Rue Home Technologies, Inc.</t>
  </si>
  <si>
    <t>(833) 753-6200 x1</t>
  </si>
  <si>
    <t>ruetechnologies[.]com</t>
  </si>
  <si>
    <t>K&amp;M Communications, LLC</t>
  </si>
  <si>
    <t>K&amp;M Communications</t>
  </si>
  <si>
    <t>Denver</t>
  </si>
  <si>
    <t>(303) 477-7620</t>
  </si>
  <si>
    <t>kandmcomm[.]com/</t>
  </si>
  <si>
    <t>K&amp;P Partners</t>
  </si>
  <si>
    <t>KB Technologies</t>
  </si>
  <si>
    <t>(214) 417-4936</t>
  </si>
  <si>
    <t>kb-technologies[.]com/</t>
  </si>
  <si>
    <t>Kansas City CCTV, LLC</t>
  </si>
  <si>
    <t>Kansas City CCTV &amp; Security</t>
  </si>
  <si>
    <t>(816) 781-9769</t>
  </si>
  <si>
    <t>kccctv[.]net/</t>
  </si>
  <si>
    <t>KerTel Communications</t>
  </si>
  <si>
    <t>Sebastian Enterprises</t>
  </si>
  <si>
    <t>Fresno</t>
  </si>
  <si>
    <t>(559) 432-5800</t>
  </si>
  <si>
    <t>sebastiancorp[.]com</t>
  </si>
  <si>
    <t>Kinect Communications, LLC</t>
  </si>
  <si>
    <t>Apartment Technology Solutions</t>
  </si>
  <si>
    <t>Kinect Communications</t>
  </si>
  <si>
    <t>(877) 321-2506</t>
  </si>
  <si>
    <t>kinectcommunications[.]com/</t>
  </si>
  <si>
    <t>Kituwah Technologies</t>
  </si>
  <si>
    <t>Kituwah Technologies LLC</t>
  </si>
  <si>
    <t>Whittier</t>
  </si>
  <si>
    <t>(828) 452-4414</t>
  </si>
  <si>
    <t>kituwahtechnologies[.]com/</t>
  </si>
  <si>
    <t>KMT Systems Inc.</t>
  </si>
  <si>
    <t>(770) 284-3144</t>
  </si>
  <si>
    <t>kmtsystems[.]com/</t>
  </si>
  <si>
    <t>Knight Security Systems Inc.</t>
  </si>
  <si>
    <t>Knight Security Systems, Inc.</t>
  </si>
  <si>
    <t>(717) 541-0212</t>
  </si>
  <si>
    <t>knightsecuritysystemsinc[.]com</t>
  </si>
  <si>
    <t>KPS Alarms, Inc.</t>
  </si>
  <si>
    <t>KPS Power Home</t>
  </si>
  <si>
    <t>KPS PowerHome</t>
  </si>
  <si>
    <t>(909) 980-9222</t>
  </si>
  <si>
    <t>kpsalarms[.]com</t>
  </si>
  <si>
    <t>Kraft Electrical Contracting, Inc.</t>
  </si>
  <si>
    <t>Kraft Electrical &amp; Telecommunications, Inc.</t>
  </si>
  <si>
    <t>(513) 467-0500</t>
  </si>
  <si>
    <t>kecc[.]com/</t>
  </si>
  <si>
    <t>KWA Inc</t>
  </si>
  <si>
    <t>WAVES</t>
  </si>
  <si>
    <t>Shelby Township</t>
  </si>
  <si>
    <t>(248) 652-2809</t>
  </si>
  <si>
    <t>waveslowvoltage[.]com</t>
  </si>
  <si>
    <t>Lakewood Alarm</t>
  </si>
  <si>
    <t>Osage Beach</t>
  </si>
  <si>
    <t>(800) 918-2939</t>
  </si>
  <si>
    <t>lakewoodalarm[.]com</t>
  </si>
  <si>
    <t>Larry's Lock &amp; Safe Service, Inc.</t>
  </si>
  <si>
    <t>Lakeland Electronics</t>
  </si>
  <si>
    <t>Angola</t>
  </si>
  <si>
    <t>(260) 665-6311</t>
  </si>
  <si>
    <t>lakelandelectronics[.]com</t>
  </si>
  <si>
    <t>Legacy Custom Entertainment</t>
  </si>
  <si>
    <t>Legacy Custom Entertainment &amp; Security</t>
  </si>
  <si>
    <t>(513) 474-0380</t>
  </si>
  <si>
    <t>legacycustomentertainment[.]com</t>
  </si>
  <si>
    <t>Life Safety Integrated Systems, Inc</t>
  </si>
  <si>
    <t>Sloan</t>
  </si>
  <si>
    <t>(833) 246-2727</t>
  </si>
  <si>
    <t>lsisinc[.]com/</t>
  </si>
  <si>
    <t>lifeSimple Technology Solutions LLC</t>
  </si>
  <si>
    <t>lifeSimple Technology Solutions</t>
  </si>
  <si>
    <t>(480) 750-8607</t>
  </si>
  <si>
    <t>lifesimpletechnology[.]com</t>
  </si>
  <si>
    <t>Lighthouse Electric &amp; Integrated Systems</t>
  </si>
  <si>
    <t>Lighthouse Integrated Systems</t>
  </si>
  <si>
    <t>(918) 609-8400</t>
  </si>
  <si>
    <t>listulsa[.]com/</t>
  </si>
  <si>
    <t>LAE</t>
  </si>
  <si>
    <t>(402) 421-1222</t>
  </si>
  <si>
    <t>yoursecurityinlincoln[.]com</t>
  </si>
  <si>
    <t>Linked Alarm</t>
  </si>
  <si>
    <t>Southampton</t>
  </si>
  <si>
    <t>(267) 783-1290</t>
  </si>
  <si>
    <t>linkedalarm[.]com</t>
  </si>
  <si>
    <t>LinkUs Enterprises, Inc.</t>
  </si>
  <si>
    <t>LinkUs Enterprises</t>
  </si>
  <si>
    <t>(559) 256-6600</t>
  </si>
  <si>
    <t>linkuscorp[.]com</t>
  </si>
  <si>
    <t>Lloyd Security Inc</t>
  </si>
  <si>
    <t>Lloyd Security, Inc</t>
  </si>
  <si>
    <t>Arden Hills</t>
  </si>
  <si>
    <t>(612) 874-9295</t>
  </si>
  <si>
    <t>lloydsecurity[.]com</t>
  </si>
  <si>
    <t>LNKE Technologies</t>
  </si>
  <si>
    <t>(855) 262-7719</t>
  </si>
  <si>
    <t>lnketech[.]com/</t>
  </si>
  <si>
    <t>London Security Systems Inc.</t>
  </si>
  <si>
    <t>London Security Systems</t>
  </si>
  <si>
    <t>Saint Petersburg</t>
  </si>
  <si>
    <t>(727) 397-7699</t>
  </si>
  <si>
    <t>londonsecuritysystems[.]com</t>
  </si>
  <si>
    <t>Lone Wolf Industries LTD</t>
  </si>
  <si>
    <t>Quantum Security &amp; Innovations</t>
  </si>
  <si>
    <t>(704) 882-2915</t>
  </si>
  <si>
    <t>qsandi[.]com</t>
  </si>
  <si>
    <t>Longwood Ventures, LLC</t>
  </si>
  <si>
    <t>Verified Security</t>
  </si>
  <si>
    <t>(678) 924-7480</t>
  </si>
  <si>
    <t>verifiedsecurity[.]com/</t>
  </si>
  <si>
    <t>Low Voltage Integrators</t>
  </si>
  <si>
    <t>LVI</t>
  </si>
  <si>
    <t>Oakdale</t>
  </si>
  <si>
    <t>(651) 714-7960</t>
  </si>
  <si>
    <t>LVIpro[.]com</t>
  </si>
  <si>
    <t>Low Voltage Integrators, LLC</t>
  </si>
  <si>
    <t>Pace</t>
  </si>
  <si>
    <t>(850) 390-8500</t>
  </si>
  <si>
    <t>lvi-llc[.]com/</t>
  </si>
  <si>
    <t>Low Voltage Service, Inc.</t>
  </si>
  <si>
    <t>Low Voltage Service</t>
  </si>
  <si>
    <t>Hoffman Estates</t>
  </si>
  <si>
    <t>(847) 776-3600</t>
  </si>
  <si>
    <t>LowVoltageService[.]com</t>
  </si>
  <si>
    <t>Lowe's Built In Systems, Inc.</t>
  </si>
  <si>
    <t>Homescapes</t>
  </si>
  <si>
    <t>(509) 928-1331</t>
  </si>
  <si>
    <t>homescapesnw[.]com</t>
  </si>
  <si>
    <t>Lynx Systems</t>
  </si>
  <si>
    <t>Southington</t>
  </si>
  <si>
    <t>(860) 817-3816</t>
  </si>
  <si>
    <t>lynxsystems[.]net/</t>
  </si>
  <si>
    <t>M&amp;M Electric, Inc.</t>
  </si>
  <si>
    <t>M&amp;M Electric</t>
  </si>
  <si>
    <t>(702) 798-1077</t>
  </si>
  <si>
    <t>control4[.]com/dealer/mmelectricinc2-89118/lasvegas-nv/</t>
  </si>
  <si>
    <t>M.R. Systems Inc.</t>
  </si>
  <si>
    <t>M.R. Systems</t>
  </si>
  <si>
    <t>O'Fallon</t>
  </si>
  <si>
    <t>(636) 240-7716 x105</t>
  </si>
  <si>
    <t>Martin Security Systems</t>
  </si>
  <si>
    <t>(920) 432-2169</t>
  </si>
  <si>
    <t>martinsecurityinc[.]com</t>
  </si>
  <si>
    <t>El Paso</t>
  </si>
  <si>
    <t>(915) 532-5033</t>
  </si>
  <si>
    <t>masersecurity[.]com</t>
  </si>
  <si>
    <t>Master Alarm, LLC.</t>
  </si>
  <si>
    <t>Phillips Electronic Alarm</t>
  </si>
  <si>
    <t>(503) 222-5083</t>
  </si>
  <si>
    <t>phillipsalarm[.]com/</t>
  </si>
  <si>
    <t>Master Installers</t>
  </si>
  <si>
    <t>(702) 387-8811</t>
  </si>
  <si>
    <t>masterinstallers[.]com</t>
  </si>
  <si>
    <t>Master Telecom, LLC</t>
  </si>
  <si>
    <t>(901) 756-6000</t>
  </si>
  <si>
    <t>master-telecom[.]com/</t>
  </si>
  <si>
    <t>Masterpiece Audio/Video Automation</t>
  </si>
  <si>
    <t>Ft. Wright</t>
  </si>
  <si>
    <t>(859) 341-3520</t>
  </si>
  <si>
    <t>masterpieceaudio[.]com/</t>
  </si>
  <si>
    <t>Maximum Fire and Security</t>
  </si>
  <si>
    <t>(704) 315-2600</t>
  </si>
  <si>
    <t>Maximum Sound &amp; Security</t>
  </si>
  <si>
    <t>Plantsville</t>
  </si>
  <si>
    <t>(860) 628-4755</t>
  </si>
  <si>
    <t>max-sec[.]com</t>
  </si>
  <si>
    <t>McClellans Security Services</t>
  </si>
  <si>
    <t>(662) 843-7268</t>
  </si>
  <si>
    <t>securityservices[.]squarespace[.]com/</t>
  </si>
  <si>
    <t>Metropolitan Electronics</t>
  </si>
  <si>
    <t>Harahan</t>
  </si>
  <si>
    <t>(504) 888-6773</t>
  </si>
  <si>
    <t>metropolitanelectronics[.]com</t>
  </si>
  <si>
    <t>MGAG Associates</t>
  </si>
  <si>
    <t>Morganville</t>
  </si>
  <si>
    <t>(732) 536-1900</t>
  </si>
  <si>
    <t>federalNJ[.]com</t>
  </si>
  <si>
    <t>MHD Communications</t>
  </si>
  <si>
    <t>(813) 948-0202</t>
  </si>
  <si>
    <t>mhdcommunications[.]com/</t>
  </si>
  <si>
    <t>MI Pro-Tech, LLC</t>
  </si>
  <si>
    <t>MI Pro-Techs</t>
  </si>
  <si>
    <t>(248) 987-6171</t>
  </si>
  <si>
    <t>miprotechs[.]com</t>
  </si>
  <si>
    <t>Microguard Security Systems, Inc</t>
  </si>
  <si>
    <t>Micro-guard Security Systems</t>
  </si>
  <si>
    <t>Celebration</t>
  </si>
  <si>
    <t>(800) 407-1771</t>
  </si>
  <si>
    <t>microguardsecurity[.]com/</t>
  </si>
  <si>
    <t>Mid-Ohio Prewire, Inc.</t>
  </si>
  <si>
    <t>Crystal Clear Audio and Video</t>
  </si>
  <si>
    <t>(614) 272-0270</t>
  </si>
  <si>
    <t>crystalclearaudioandvideo[.]com</t>
  </si>
  <si>
    <t>Militia Protection</t>
  </si>
  <si>
    <t>(832) 906-7233</t>
  </si>
  <si>
    <t>militiaprotection[.]com/</t>
  </si>
  <si>
    <t>MiTech Systems, Inc.</t>
  </si>
  <si>
    <t>MiTech Systems</t>
  </si>
  <si>
    <t>(407) 857-4007</t>
  </si>
  <si>
    <t>mitechsystems[.]com</t>
  </si>
  <si>
    <t>MMIS-Virginia</t>
  </si>
  <si>
    <t>Mechanicsville</t>
  </si>
  <si>
    <t>(804) 678-8799</t>
  </si>
  <si>
    <t>mmis[.]biz/</t>
  </si>
  <si>
    <t>Mobile One Auto Sound Inc.</t>
  </si>
  <si>
    <t>Campo Better Living</t>
  </si>
  <si>
    <t>(504) 888-4922</t>
  </si>
  <si>
    <t>campobetterliving[.]com</t>
  </si>
  <si>
    <t>Modern Security Systems Corp.</t>
  </si>
  <si>
    <t>Modern Security Systems Corp</t>
  </si>
  <si>
    <t>(505) 891-2245</t>
  </si>
  <si>
    <t>alarms4homes[.]com</t>
  </si>
  <si>
    <t>Modern System Concepts</t>
  </si>
  <si>
    <t>(281) 599-7388</t>
  </si>
  <si>
    <t>modernsys[.]com/</t>
  </si>
  <si>
    <t>Monere Security Solutions</t>
  </si>
  <si>
    <t>Monere Security</t>
  </si>
  <si>
    <t>Cerritos</t>
  </si>
  <si>
    <t>(844) 666-3731</t>
  </si>
  <si>
    <t>moneresecurity[.]com</t>
  </si>
  <si>
    <t>Monitech Security Services, LLC.</t>
  </si>
  <si>
    <t>Monitech Security</t>
  </si>
  <si>
    <t>Wellington</t>
  </si>
  <si>
    <t>(561) 383-6551</t>
  </si>
  <si>
    <t>monitechsecurity[.]com/</t>
  </si>
  <si>
    <t>MSC Integration</t>
  </si>
  <si>
    <t>Mr. Security Camera</t>
  </si>
  <si>
    <t>(916) 672-2660</t>
  </si>
  <si>
    <t>mscintegration[.]com</t>
  </si>
  <si>
    <t>Murf Enterprise LLC</t>
  </si>
  <si>
    <t>The Murf Electronics Store</t>
  </si>
  <si>
    <t>(832) 387-6783</t>
  </si>
  <si>
    <t>murfelectronics[.]com/</t>
  </si>
  <si>
    <t>N.A.S. Security Systems, Inc</t>
  </si>
  <si>
    <t>N.A. S. Security Systems</t>
  </si>
  <si>
    <t>(845) 342-4400</t>
  </si>
  <si>
    <t>nassecurity[.]com</t>
  </si>
  <si>
    <t>Naturally Wired</t>
  </si>
  <si>
    <t>(913) 385-9926</t>
  </si>
  <si>
    <t>NaturallyWiredKC[.]com/</t>
  </si>
  <si>
    <t>Neal Electrical Solutions</t>
  </si>
  <si>
    <t>NES Security</t>
  </si>
  <si>
    <t>(678) 782-7650</t>
  </si>
  <si>
    <t>nesatl[.]com</t>
  </si>
  <si>
    <t>Net Solutions and Security LLC</t>
  </si>
  <si>
    <t>NSS</t>
  </si>
  <si>
    <t>Net Solutions &amp; Security</t>
  </si>
  <si>
    <t>(512) 712-4130</t>
  </si>
  <si>
    <t>nss1[.]org/</t>
  </si>
  <si>
    <t>NetWatch, Inc.</t>
  </si>
  <si>
    <t>NetWatch</t>
  </si>
  <si>
    <t>Nixa</t>
  </si>
  <si>
    <t>(417) 883-4788</t>
  </si>
  <si>
    <t>netwatchip[.]com/</t>
  </si>
  <si>
    <t>New Generation Audio &amp; Video Installs</t>
  </si>
  <si>
    <t>NGAVI</t>
  </si>
  <si>
    <t>(713) 732-8973</t>
  </si>
  <si>
    <t>NGAVI[.]com</t>
  </si>
  <si>
    <t>Newport Audio Video &amp; Electrical, Inc</t>
  </si>
  <si>
    <t>Newport Audio Video &amp; Electrical</t>
  </si>
  <si>
    <t>South Jordan</t>
  </si>
  <si>
    <t>(801) 282-3989</t>
  </si>
  <si>
    <t>newport-ave[.]com/</t>
  </si>
  <si>
    <t>Next Level</t>
  </si>
  <si>
    <t>(505) 327-6398</t>
  </si>
  <si>
    <t>nextlevelus[.]com</t>
  </si>
  <si>
    <t>Next Venture, Inc.</t>
  </si>
  <si>
    <t>Sierra Group</t>
  </si>
  <si>
    <t>(818) 637-2888</t>
  </si>
  <si>
    <t>callsierra[.]com/</t>
  </si>
  <si>
    <t>NextGen Systems, LLC</t>
  </si>
  <si>
    <t>Nextgen Integrated Solutions</t>
  </si>
  <si>
    <t>(702) 270-4499 x5301</t>
  </si>
  <si>
    <t>nextgensolution[.]com</t>
  </si>
  <si>
    <t>Northeast Security Solutions, Inc.</t>
  </si>
  <si>
    <t>West Springfield</t>
  </si>
  <si>
    <t>(413) 732-8748</t>
  </si>
  <si>
    <t>northeastsecuritysolutions[.]com</t>
  </si>
  <si>
    <t>Northeast Telephone Systems, Inc.</t>
  </si>
  <si>
    <t>N.E.T. Systems, Inc.</t>
  </si>
  <si>
    <t>NET Systems</t>
  </si>
  <si>
    <t>Blytheville</t>
  </si>
  <si>
    <t>(870) 762-1332</t>
  </si>
  <si>
    <t>netsystemsar[.]net/</t>
  </si>
  <si>
    <t>Northwest Security and Sound</t>
  </si>
  <si>
    <t>NW Security and Sound</t>
  </si>
  <si>
    <t>(360) 691-4200</t>
  </si>
  <si>
    <t>nwsecurityandsound[.]biz/</t>
  </si>
  <si>
    <t>Novatech, Inc.</t>
  </si>
  <si>
    <t>Novatech</t>
  </si>
  <si>
    <t>(949) 245-7000</t>
  </si>
  <si>
    <t>network-wiring[.]com/</t>
  </si>
  <si>
    <t>Nuko Security</t>
  </si>
  <si>
    <t>New Orleans</t>
  </si>
  <si>
    <t>(504) 484-6931</t>
  </si>
  <si>
    <t>homesecurityspecial[.]com/search/nuko_security_6820</t>
  </si>
  <si>
    <t>Oasis Lightscapes</t>
  </si>
  <si>
    <t>(941) 340-0710</t>
  </si>
  <si>
    <t>brightsideoutdoorlighting[.]com/</t>
  </si>
  <si>
    <t>Omega Security of South Florida, Inc.</t>
  </si>
  <si>
    <t>Omega Security</t>
  </si>
  <si>
    <t>Miami Lakes</t>
  </si>
  <si>
    <t>(305) 823-7233</t>
  </si>
  <si>
    <t>omegasecurity[.]com/</t>
  </si>
  <si>
    <t>Omni Management Services, Inc.</t>
  </si>
  <si>
    <t>Omni1st Commercial Integrated Systems</t>
  </si>
  <si>
    <t>Omni1st Integrated Systems</t>
  </si>
  <si>
    <t>(817) 267-6664</t>
  </si>
  <si>
    <t>omni1st[.]com</t>
  </si>
  <si>
    <t>Omni Security Tech</t>
  </si>
  <si>
    <t>(253) 391-4970</t>
  </si>
  <si>
    <t>omnisecuritytech[.]com</t>
  </si>
  <si>
    <t>Omni Technology</t>
  </si>
  <si>
    <t>Toccoa</t>
  </si>
  <si>
    <t>(706) 886-3333</t>
  </si>
  <si>
    <t>omnitechnology[.]net/</t>
  </si>
  <si>
    <t>OnDuty</t>
  </si>
  <si>
    <t>(713) 378-7500</t>
  </si>
  <si>
    <t>onduty[.]com</t>
  </si>
  <si>
    <t>OnDuty SC</t>
  </si>
  <si>
    <t>Greer</t>
  </si>
  <si>
    <t>(864) 421-4988</t>
  </si>
  <si>
    <t>ondutysc[.]com/#</t>
  </si>
  <si>
    <t>One Point Technology Group LLC</t>
  </si>
  <si>
    <t>One Point Technology Group</t>
  </si>
  <si>
    <t>Hillsdale</t>
  </si>
  <si>
    <t>(866) 855-6777</t>
  </si>
  <si>
    <t>onepointtg[.]net/</t>
  </si>
  <si>
    <t>One Touch Media</t>
  </si>
  <si>
    <t>West Sacramento</t>
  </si>
  <si>
    <t>(866) 303-6334</t>
  </si>
  <si>
    <t>onetouchmedia[.]com/</t>
  </si>
  <si>
    <t>OnGuard Security Solutions</t>
  </si>
  <si>
    <t>OnGuard Ranger Security</t>
  </si>
  <si>
    <t>(317) 572-5777</t>
  </si>
  <si>
    <t>WeAreOnGuard[.]com</t>
  </si>
  <si>
    <t>Onora LLC</t>
  </si>
  <si>
    <t>Onora Systems</t>
  </si>
  <si>
    <t>(520) 222-6998</t>
  </si>
  <si>
    <t>onorasystems[.]com/</t>
  </si>
  <si>
    <t>Open Water Solutions, LLC</t>
  </si>
  <si>
    <t>Shepherd Communication &amp; Security</t>
  </si>
  <si>
    <t>(518) 372-4849</t>
  </si>
  <si>
    <t>shepherdcny[.]com</t>
  </si>
  <si>
    <t>Orbital Installation Technologies</t>
  </si>
  <si>
    <t>Noblesville</t>
  </si>
  <si>
    <t>(317) 774-3668</t>
  </si>
  <si>
    <t>orbitalinstallations[.]com</t>
  </si>
  <si>
    <t>Owen Security Solutions</t>
  </si>
  <si>
    <t>Calhoun</t>
  </si>
  <si>
    <t>(706) 629-7398</t>
  </si>
  <si>
    <t>owensecurity[.]com</t>
  </si>
  <si>
    <t>Pair Electronics</t>
  </si>
  <si>
    <t>(252) 439-5295</t>
  </si>
  <si>
    <t>pairelectronics[.]com</t>
  </si>
  <si>
    <t>Panhandle Alarm and Telephone Co., Inc</t>
  </si>
  <si>
    <t>Panhandle Alarm</t>
  </si>
  <si>
    <t>(850) 478-2108</t>
  </si>
  <si>
    <t>panhandlesystems[.]com/</t>
  </si>
  <si>
    <t>Paradise Home Audio Inc.</t>
  </si>
  <si>
    <t>Hollister</t>
  </si>
  <si>
    <t>(888) 636-4901</t>
  </si>
  <si>
    <t>paradisecompany[.]com/</t>
  </si>
  <si>
    <t>Park Security Systems</t>
  </si>
  <si>
    <t>Altoona</t>
  </si>
  <si>
    <t>(814) 686-0463</t>
  </si>
  <si>
    <t>parkstores[.]com</t>
  </si>
  <si>
    <t>PDNS LLC Mikrotec Security</t>
  </si>
  <si>
    <t>Gearheart Security</t>
  </si>
  <si>
    <t>Ivel</t>
  </si>
  <si>
    <t>(606) 478-9100</t>
  </si>
  <si>
    <t>gearheartsecurity[.]com/</t>
  </si>
  <si>
    <t>Pennington &amp; Trim Alarm Services</t>
  </si>
  <si>
    <t>(601) 939-5231</t>
  </si>
  <si>
    <t>penningtonandtrim[.]com</t>
  </si>
  <si>
    <t>Perfect Connections</t>
  </si>
  <si>
    <t>Perfect Connections Security Systems</t>
  </si>
  <si>
    <t>Somerville</t>
  </si>
  <si>
    <t>(908) 722-2880</t>
  </si>
  <si>
    <t>perfectconnectionsinc[.]com</t>
  </si>
  <si>
    <t>Performance Security</t>
  </si>
  <si>
    <t>Junction City</t>
  </si>
  <si>
    <t>(785) 238-7200</t>
  </si>
  <si>
    <t>patmanhat[.]com/</t>
  </si>
  <si>
    <t>Perpetual Digital Solutions</t>
  </si>
  <si>
    <t>City of Industry</t>
  </si>
  <si>
    <t>(877) 818-8902</t>
  </si>
  <si>
    <t>perpetualds[.]com</t>
  </si>
  <si>
    <t>Petitbon Alarm Company</t>
  </si>
  <si>
    <t>(301) 858-0820</t>
  </si>
  <si>
    <t>petitbon[.]com</t>
  </si>
  <si>
    <t>Phoenix Surveillance</t>
  </si>
  <si>
    <t>(602) 248-8477</t>
  </si>
  <si>
    <t>phoenixsurveillance[.]com/</t>
  </si>
  <si>
    <t>Phoenix Systems</t>
  </si>
  <si>
    <t>(678) 566-2640</t>
  </si>
  <si>
    <t>phoenixsystems[.]tv</t>
  </si>
  <si>
    <t>Phonetel Communication Solutions</t>
  </si>
  <si>
    <t>Link Solutions</t>
  </si>
  <si>
    <t>Wallingford</t>
  </si>
  <si>
    <t>(203) 284-9488</t>
  </si>
  <si>
    <t>phontelinc[.]com</t>
  </si>
  <si>
    <t>Pioneer Security Services, Inc.</t>
  </si>
  <si>
    <t>Del Mar</t>
  </si>
  <si>
    <t>(800) 824-8844</t>
  </si>
  <si>
    <t>pioneersecurity[.]com</t>
  </si>
  <si>
    <t>Planet Secure</t>
  </si>
  <si>
    <t>(850) 278-6226</t>
  </si>
  <si>
    <t>planetsecure[.]net/</t>
  </si>
  <si>
    <t>Pointe Alarm</t>
  </si>
  <si>
    <t>Grosse Pointe</t>
  </si>
  <si>
    <t>(313) 882-7233</t>
  </si>
  <si>
    <t>pointealarm[.]com/</t>
  </si>
  <si>
    <t>Porter Tech</t>
  </si>
  <si>
    <t>(866) 734-2396</t>
  </si>
  <si>
    <t>porterlowvoltage[.]com</t>
  </si>
  <si>
    <t>Post Alarm Systems</t>
  </si>
  <si>
    <t>Arcadia</t>
  </si>
  <si>
    <t>(626) 446-7159</t>
  </si>
  <si>
    <t>postalarm[.]com</t>
  </si>
  <si>
    <t>Power Plus</t>
  </si>
  <si>
    <t>(800) 863-2525</t>
  </si>
  <si>
    <t>WWW[.]POWERPLUS[.]COM</t>
  </si>
  <si>
    <t>PrairieTech</t>
  </si>
  <si>
    <t>(701) 361-0358</t>
  </si>
  <si>
    <t>prairietechfm[.]com/</t>
  </si>
  <si>
    <t>Precision Electric Contractors, LLC</t>
  </si>
  <si>
    <t>Precision Electric Contractors</t>
  </si>
  <si>
    <t>Medford</t>
  </si>
  <si>
    <t>(541) 773-6279</t>
  </si>
  <si>
    <t>precisionelectricor[.]com</t>
  </si>
  <si>
    <t>Premier Alarm</t>
  </si>
  <si>
    <t>(806) 242-0001</t>
  </si>
  <si>
    <t>premier-alarm[.]com/</t>
  </si>
  <si>
    <t>Premier Electric</t>
  </si>
  <si>
    <t>(239) 598-2000</t>
  </si>
  <si>
    <t>premierelectric[.]com/</t>
  </si>
  <si>
    <t>Premier Security Services Inc.</t>
  </si>
  <si>
    <t>Sun Valley</t>
  </si>
  <si>
    <t>(818) 566-1515</t>
  </si>
  <si>
    <t>pssius[.]com</t>
  </si>
  <si>
    <t>Premier Surveillance, LLC</t>
  </si>
  <si>
    <t>Premier Surveillance</t>
  </si>
  <si>
    <t>(432) 239-4406</t>
  </si>
  <si>
    <t>premiersurveillancetx[.]com/</t>
  </si>
  <si>
    <t>Prestige Alarm  &amp; Specialty Products, Inc.</t>
  </si>
  <si>
    <t>Prestige Alarm</t>
  </si>
  <si>
    <t>Trussville</t>
  </si>
  <si>
    <t>(205) 661-4822</t>
  </si>
  <si>
    <t>prestigealarm[.]com</t>
  </si>
  <si>
    <t>PreWire of El Paso</t>
  </si>
  <si>
    <t>(915) 598-4937</t>
  </si>
  <si>
    <t>prewireofelpaso[.]com</t>
  </si>
  <si>
    <t>Pro Technology Solutions, Inc</t>
  </si>
  <si>
    <t>Pro Technology Solutions, Inc.</t>
  </si>
  <si>
    <t>Gardner</t>
  </si>
  <si>
    <t>(913) 927-1185</t>
  </si>
  <si>
    <t>protechkc[.]com/index[.]html</t>
  </si>
  <si>
    <t>Pro-Tec Security Inc.</t>
  </si>
  <si>
    <t>Pro-Tec Security</t>
  </si>
  <si>
    <t>Chesapeake</t>
  </si>
  <si>
    <t>(757) 853-1183</t>
  </si>
  <si>
    <t>protecsecurityinc[.]com/</t>
  </si>
  <si>
    <t>procom Enterprises</t>
  </si>
  <si>
    <t>procom</t>
  </si>
  <si>
    <t>Procom Enterprises</t>
  </si>
  <si>
    <t>Schaumburg</t>
  </si>
  <si>
    <t>(847) 545-0101</t>
  </si>
  <si>
    <t>procomautomation[.]com</t>
  </si>
  <si>
    <t>Professional Cabling Solutions, LLC</t>
  </si>
  <si>
    <t>Professional Cabling Solutions</t>
  </si>
  <si>
    <t>(513) 733-9473</t>
  </si>
  <si>
    <t>professionalcablingsolutions[.]com/</t>
  </si>
  <si>
    <t>Progressive Protection Security Systems, Inc.</t>
  </si>
  <si>
    <t>Progressive Protection</t>
  </si>
  <si>
    <t>(800) 961-3345</t>
  </si>
  <si>
    <t>ppprotection[.]com/</t>
  </si>
  <si>
    <t>Proguard Protection Services</t>
  </si>
  <si>
    <t>Basalt</t>
  </si>
  <si>
    <t>proguardprotection[.]com</t>
  </si>
  <si>
    <t>ProSec Integration, LLC.</t>
  </si>
  <si>
    <t>(303) 835-8100</t>
  </si>
  <si>
    <t>prosecalarm[.]com/</t>
  </si>
  <si>
    <t>ProTech Security, Inc.</t>
  </si>
  <si>
    <t>ProTech Security</t>
  </si>
  <si>
    <t>North Canton</t>
  </si>
  <si>
    <t>(330) 499-3555</t>
  </si>
  <si>
    <t>protechsecurity[.]com/</t>
  </si>
  <si>
    <t>Protection by Design, Inc.</t>
  </si>
  <si>
    <t>Audio/Video By Design</t>
  </si>
  <si>
    <t>Protection by Design</t>
  </si>
  <si>
    <t>Williamsburg</t>
  </si>
  <si>
    <t>(757) 258-1285</t>
  </si>
  <si>
    <t>protectionbydesign[.]com</t>
  </si>
  <si>
    <t>Key West</t>
  </si>
  <si>
    <t>(305) 295-8862 x101</t>
  </si>
  <si>
    <t>protectionplus[.]com</t>
  </si>
  <si>
    <t>Protection Systems Inc.(NC)</t>
  </si>
  <si>
    <t>(336) 841-8685</t>
  </si>
  <si>
    <t>protectionsystemsinc[.]com</t>
  </si>
  <si>
    <t>Provident Electric</t>
  </si>
  <si>
    <t>Black Diamond</t>
  </si>
  <si>
    <t>(253) 631-7750</t>
  </si>
  <si>
    <t>providentelectric[.]net</t>
  </si>
  <si>
    <t>QLVS, Inc</t>
  </si>
  <si>
    <t>IDeACOM of Amarillo, IDeACOM of Lubbock</t>
  </si>
  <si>
    <t>IDeACOM</t>
  </si>
  <si>
    <t>(806) 355-7466</t>
  </si>
  <si>
    <t>ideacom-ama[.]com/</t>
  </si>
  <si>
    <t>Quality Alarm Systems, Inc.</t>
  </si>
  <si>
    <t>Entertainment Too!</t>
  </si>
  <si>
    <t>(850) 433-9600</t>
  </si>
  <si>
    <t>qualityalarmsystems[.]com/</t>
  </si>
  <si>
    <t>RadioActive Electronics</t>
  </si>
  <si>
    <t>(440) 632-1601 x110</t>
  </si>
  <si>
    <t>RadioActiveNow[.]com</t>
  </si>
  <si>
    <t>Rampart Technical Services</t>
  </si>
  <si>
    <t>(720) 532-1638</t>
  </si>
  <si>
    <t>rampart[.]tbd</t>
  </si>
  <si>
    <t>Rancho Santa Fe Security</t>
  </si>
  <si>
    <t>RSF Security Systems</t>
  </si>
  <si>
    <t>Encinitas</t>
  </si>
  <si>
    <t>(858) 756-1380</t>
  </si>
  <si>
    <t>rsfsecurity[.]com</t>
  </si>
  <si>
    <t>Ranger Technology Solutions</t>
  </si>
  <si>
    <t>JB Livey Holding, LLC</t>
  </si>
  <si>
    <t>(888) 854-8773</t>
  </si>
  <si>
    <t>rangertechnologysolutions[.]com</t>
  </si>
  <si>
    <t>RED Safety, Security &amp; Home Automation Systems</t>
  </si>
  <si>
    <t>Federal Way</t>
  </si>
  <si>
    <t>(888) 557-5167</t>
  </si>
  <si>
    <t>redsafety[.]com/</t>
  </si>
  <si>
    <t>Remote Technology, Inc.</t>
  </si>
  <si>
    <t>Remote Technology</t>
  </si>
  <si>
    <t>(912) 354-8727</t>
  </si>
  <si>
    <t>remotetechnology[.]net/</t>
  </si>
  <si>
    <t>Republic Electric, Inc.</t>
  </si>
  <si>
    <t>Republic Electric</t>
  </si>
  <si>
    <t>(702) 643-2688</t>
  </si>
  <si>
    <t>Republic Elite Integration</t>
  </si>
  <si>
    <t>Republic Electric West</t>
  </si>
  <si>
    <t>(916) 329-1950</t>
  </si>
  <si>
    <t>republiceliteintegration[.]com/</t>
  </si>
  <si>
    <t>Richmond Alarm Company</t>
  </si>
  <si>
    <t>richmondalarm[.]com/</t>
  </si>
  <si>
    <t>Rivas TechGroup</t>
  </si>
  <si>
    <t>Rivas Technology Group</t>
  </si>
  <si>
    <t>(425) 954-6003</t>
  </si>
  <si>
    <t>rivastechgroup[.]com</t>
  </si>
  <si>
    <t>Robblee's Total Security, Inc.</t>
  </si>
  <si>
    <t>Tacoma</t>
  </si>
  <si>
    <t>(253) 627-5448</t>
  </si>
  <si>
    <t>robblees[.]com</t>
  </si>
  <si>
    <t>Roberts Electrical Contracting</t>
  </si>
  <si>
    <t>REC Fire and Low Voltage</t>
  </si>
  <si>
    <t>(303) 576-9999</t>
  </si>
  <si>
    <t>robertsec[.]com/</t>
  </si>
  <si>
    <t>Ron &amp; Sons</t>
  </si>
  <si>
    <t>(239) 481-2949</t>
  </si>
  <si>
    <t>ronandsons[.]com/</t>
  </si>
  <si>
    <t>Ross Security Systems, Inc.</t>
  </si>
  <si>
    <t>Synergy Florida</t>
  </si>
  <si>
    <t>Synergy</t>
  </si>
  <si>
    <t>(813) 664-0770</t>
  </si>
  <si>
    <t>synergyfl[.]com/</t>
  </si>
  <si>
    <t>Royce Integrated Solutions</t>
  </si>
  <si>
    <t>(954) 966-3903</t>
  </si>
  <si>
    <t>royceintegrated[.]com/</t>
  </si>
  <si>
    <t>S2M Solutions LLC</t>
  </si>
  <si>
    <t>S2M Solutions</t>
  </si>
  <si>
    <t>Whitesboro</t>
  </si>
  <si>
    <t>(866) 935-1286</t>
  </si>
  <si>
    <t>s2m-solutions[.]com</t>
  </si>
  <si>
    <t>Saber Defense Technology</t>
  </si>
  <si>
    <t>Saber Defense Techology</t>
  </si>
  <si>
    <t>(903) 557-2402</t>
  </si>
  <si>
    <t>saberdt[.]com</t>
  </si>
  <si>
    <t>Saber Security Systems, Inc.</t>
  </si>
  <si>
    <t>Saber Security Systems</t>
  </si>
  <si>
    <t>(512) 341-8700</t>
  </si>
  <si>
    <t>sabersecurityinc[.]com</t>
  </si>
  <si>
    <t>Safe &amp; Secure Alarms, LLC</t>
  </si>
  <si>
    <t>(985) 966-9089</t>
  </si>
  <si>
    <t>safeandsecurealarmsllc[.]com/</t>
  </si>
  <si>
    <t>Safe and Sound Systems</t>
  </si>
  <si>
    <t>Bend</t>
  </si>
  <si>
    <t>(541) 639-3545</t>
  </si>
  <si>
    <t>safeandsound[.]systems/archives/service/security</t>
  </si>
  <si>
    <t>Safe Touch Security Systems, Inc.</t>
  </si>
  <si>
    <t>Safetouch</t>
  </si>
  <si>
    <t>(888) 723-8682</t>
  </si>
  <si>
    <t>safetouch[.]com</t>
  </si>
  <si>
    <t>Safe-N-Sound Security, Inc.</t>
  </si>
  <si>
    <t>Safe-N-Sound Home Management Solutions</t>
  </si>
  <si>
    <t>Millersburg</t>
  </si>
  <si>
    <t>(330) 491-1148</t>
  </si>
  <si>
    <t>snssecurity[.]net/</t>
  </si>
  <si>
    <t>SafeHouse LLC</t>
  </si>
  <si>
    <t>SafeHouse</t>
  </si>
  <si>
    <t>Easton</t>
  </si>
  <si>
    <t>(410) 673-1759</t>
  </si>
  <si>
    <t>thinksafehouse[.]com/</t>
  </si>
  <si>
    <t>SafeT Systems, Inc.</t>
  </si>
  <si>
    <t>SafeT Systems</t>
  </si>
  <si>
    <t>(865) 693-0095</t>
  </si>
  <si>
    <t>safetsystems[.]com</t>
  </si>
  <si>
    <t>Safewatch Security, LLC</t>
  </si>
  <si>
    <t>Safewatch Security</t>
  </si>
  <si>
    <t>(910) 717-9376</t>
  </si>
  <si>
    <t>safewatch-security[.]com/</t>
  </si>
  <si>
    <t>SAH, Inc</t>
  </si>
  <si>
    <t>SAH</t>
  </si>
  <si>
    <t>Reading</t>
  </si>
  <si>
    <t>(610) 372-8872</t>
  </si>
  <si>
    <t>sahinc[.]com/</t>
  </si>
  <si>
    <t>Sales Rep Override Test</t>
  </si>
  <si>
    <t>Malta</t>
  </si>
  <si>
    <t>Evan Cornelissen</t>
  </si>
  <si>
    <t>Sales Rep Override Test 2</t>
  </si>
  <si>
    <t>(123) 555-9234</t>
  </si>
  <si>
    <t>google[.]com</t>
  </si>
  <si>
    <t>Sample Security and Investigations Inc.</t>
  </si>
  <si>
    <t>Sample Security and Investigations</t>
  </si>
  <si>
    <t>Akron</t>
  </si>
  <si>
    <t>(330) 521-2445</t>
  </si>
  <si>
    <t>samplesecurity[.]com/</t>
  </si>
  <si>
    <t>SB Comm, Inc.</t>
  </si>
  <si>
    <t>Snellville</t>
  </si>
  <si>
    <t>(888) 936-3237</t>
  </si>
  <si>
    <t>sbcatl[.]com/</t>
  </si>
  <si>
    <t>Schlabach Security and Sound</t>
  </si>
  <si>
    <t>Lecanto</t>
  </si>
  <si>
    <t>(352) 527-3201</t>
  </si>
  <si>
    <t>sssonline[.]biz/</t>
  </si>
  <si>
    <t>Schmidt Security Pro</t>
  </si>
  <si>
    <t>(419) 526-4747</t>
  </si>
  <si>
    <t>schmidtsecurity[.]com/</t>
  </si>
  <si>
    <t>SDS Security, Inc</t>
  </si>
  <si>
    <t>SDS Security, Inc.</t>
  </si>
  <si>
    <t>(972) 612-0938</t>
  </si>
  <si>
    <t>sdssecurityinc[.]com</t>
  </si>
  <si>
    <t>Seca Secure LLC</t>
  </si>
  <si>
    <t>Seca Secure</t>
  </si>
  <si>
    <t>(303) 386-7215</t>
  </si>
  <si>
    <t>secasecure[.]com/</t>
  </si>
  <si>
    <t>Secure America, Inc.</t>
  </si>
  <si>
    <t>Fuzion Technologies</t>
  </si>
  <si>
    <t>(513) 271-5500</t>
  </si>
  <si>
    <t>fuzionliving[.]com</t>
  </si>
  <si>
    <t>Secure Pro, LLC</t>
  </si>
  <si>
    <t>Secure Pro</t>
  </si>
  <si>
    <t>(813) 381-3861</t>
  </si>
  <si>
    <t>secureprousa[.]com/</t>
  </si>
  <si>
    <t>Secure Solutions</t>
  </si>
  <si>
    <t>WEBCO</t>
  </si>
  <si>
    <t>Ramsey</t>
  </si>
  <si>
    <t>(763) 767-7229</t>
  </si>
  <si>
    <t>webco-mn[.]com</t>
  </si>
  <si>
    <t>Secure Your Home, LLC</t>
  </si>
  <si>
    <t>Smart Secure</t>
  </si>
  <si>
    <t>Menifee</t>
  </si>
  <si>
    <t>(888) 659-9436</t>
  </si>
  <si>
    <t>smartsecureav[.]com/</t>
  </si>
  <si>
    <t>SecurePro</t>
  </si>
  <si>
    <t>Saginaw</t>
  </si>
  <si>
    <t>(817) 988-0862</t>
  </si>
  <si>
    <t>secureprodfw[.]com/</t>
  </si>
  <si>
    <t>SecureVision, Inc.</t>
  </si>
  <si>
    <t>Orange Beach</t>
  </si>
  <si>
    <t>(251) 967-4455</t>
  </si>
  <si>
    <t>secvis[.]com</t>
  </si>
  <si>
    <t>Security and Sound Design, Inc.</t>
  </si>
  <si>
    <t>Security and Sound Design</t>
  </si>
  <si>
    <t>Windsor</t>
  </si>
  <si>
    <t>(970) 686-1040</t>
  </si>
  <si>
    <t>securityandsound[.]com</t>
  </si>
  <si>
    <t>Security Bud</t>
  </si>
  <si>
    <t>La Puente</t>
  </si>
  <si>
    <t>(855) 551-7233</t>
  </si>
  <si>
    <t>securitybud[.]com</t>
  </si>
  <si>
    <t>Security Corporation of Port Charlotte</t>
  </si>
  <si>
    <t>Security Alarm Corporation</t>
  </si>
  <si>
    <t>(941) 625-9700</t>
  </si>
  <si>
    <t>securityalarmcorp[.]com/</t>
  </si>
  <si>
    <t>Security First Alarm King</t>
  </si>
  <si>
    <t>Visalia</t>
  </si>
  <si>
    <t>(559) 734-7761</t>
  </si>
  <si>
    <t>securityfirstalarmking[.]com</t>
  </si>
  <si>
    <t>Security Force Southeast, LLC</t>
  </si>
  <si>
    <t>Security Force Southeast</t>
  </si>
  <si>
    <t>(850) 575-0239</t>
  </si>
  <si>
    <t>securityforcesoutheast[.]com</t>
  </si>
  <si>
    <t>Security Force, Inc.-IN</t>
  </si>
  <si>
    <t>previously Design &amp; Build Security &amp; Surveillance</t>
  </si>
  <si>
    <t>(317) 787-7763</t>
  </si>
  <si>
    <t>securityforcenow[.]com/</t>
  </si>
  <si>
    <t>Security Force, Inc.-NC</t>
  </si>
  <si>
    <t>Security Force</t>
  </si>
  <si>
    <t>(919) 231-3990</t>
  </si>
  <si>
    <t>securityforceinc[.]com</t>
  </si>
  <si>
    <t>Security of Los Angeles</t>
  </si>
  <si>
    <t>SOLA</t>
  </si>
  <si>
    <t>(818) 785-6622</t>
  </si>
  <si>
    <t>securityofla[.]com/</t>
  </si>
  <si>
    <t>Universal City</t>
  </si>
  <si>
    <t>(210) 341-8900</t>
  </si>
  <si>
    <t>securityoneinc[.]com/</t>
  </si>
  <si>
    <t>Orange City</t>
  </si>
  <si>
    <t>(866) 961-7649</t>
  </si>
  <si>
    <t>securityproflorida[.]com</t>
  </si>
  <si>
    <t>Security Safe Company</t>
  </si>
  <si>
    <t>O'Brien</t>
  </si>
  <si>
    <t>(386) 935-2832</t>
  </si>
  <si>
    <t>securitysafe[.]com</t>
  </si>
  <si>
    <t>Glade Hill</t>
  </si>
  <si>
    <t>(540) 576-1382</t>
  </si>
  <si>
    <t>ssisecurityva[.]com</t>
  </si>
  <si>
    <t>Security Solutions and Communications, Inc.</t>
  </si>
  <si>
    <t>Security Solutions</t>
  </si>
  <si>
    <t>Starkville</t>
  </si>
  <si>
    <t>(662) 323-0102</t>
  </si>
  <si>
    <t>securitysolutionsms[.]com/</t>
  </si>
  <si>
    <t>Security Solutions of Athens (Athens)</t>
  </si>
  <si>
    <t>Security Solutions of Athens</t>
  </si>
  <si>
    <t>Athens</t>
  </si>
  <si>
    <t>(903) 677-3840</t>
  </si>
  <si>
    <t>securitysolutionsofathens[.]com</t>
  </si>
  <si>
    <t>Security Solutions, Inc.</t>
  </si>
  <si>
    <t>S.S.I.</t>
  </si>
  <si>
    <t>(901) 755-1750</t>
  </si>
  <si>
    <t>901smarthomes[.]com</t>
  </si>
  <si>
    <t>Security Source USA, Inc.</t>
  </si>
  <si>
    <t>Intraworks</t>
  </si>
  <si>
    <t>(505) 884-1970</t>
  </si>
  <si>
    <t>intraworksusa[.]com</t>
  </si>
  <si>
    <t>Security Specialists, Inc.</t>
  </si>
  <si>
    <t>Structured Cable of Virginia</t>
  </si>
  <si>
    <t>Structured Cable of VA</t>
  </si>
  <si>
    <t>(804) 934-0000</t>
  </si>
  <si>
    <t>structuredcableofva[.]com</t>
  </si>
  <si>
    <t>Security Technology Group</t>
  </si>
  <si>
    <t>(757) 520-2020</t>
  </si>
  <si>
    <t>securitytechnologygroup[.]com/</t>
  </si>
  <si>
    <t>Sensory Integration</t>
  </si>
  <si>
    <t>(417) 501-1047</t>
  </si>
  <si>
    <t>si-av[.]com</t>
  </si>
  <si>
    <t>Sentinel Security Solutions</t>
  </si>
  <si>
    <t>Pismo Beach</t>
  </si>
  <si>
    <t>(805) 440-5913</t>
  </si>
  <si>
    <t>sentinelsecuritysolutions[.]com</t>
  </si>
  <si>
    <t>Sentry Alarm Systems</t>
  </si>
  <si>
    <t>Monterey</t>
  </si>
  <si>
    <t>(831) 375-2727</t>
  </si>
  <si>
    <t>sentryalarm[.]com/</t>
  </si>
  <si>
    <t>Sentry Security</t>
  </si>
  <si>
    <t>Wheeling</t>
  </si>
  <si>
    <t>(847) 353-7200</t>
  </si>
  <si>
    <t>sentrysecurity[.]com/</t>
  </si>
  <si>
    <t>Sentry Security Solutions  (Burleson)</t>
  </si>
  <si>
    <t>Sentry - Burleson</t>
  </si>
  <si>
    <t>Burleson</t>
  </si>
  <si>
    <t>(817) 882-6446</t>
  </si>
  <si>
    <t>sentrysecuritysolutions[.]com/</t>
  </si>
  <si>
    <t>Serious Home Technology</t>
  </si>
  <si>
    <t>PLAY</t>
  </si>
  <si>
    <t>Bluffton</t>
  </si>
  <si>
    <t>(843) 815-4292</t>
  </si>
  <si>
    <t>playhometechnology[.]com/</t>
  </si>
  <si>
    <t>Share Tech Solutions, LLC</t>
  </si>
  <si>
    <t>All Covert Security</t>
  </si>
  <si>
    <t>District of Columbia</t>
  </si>
  <si>
    <t>(703) 929-1451</t>
  </si>
  <si>
    <t>allcovert-security[.]com</t>
  </si>
  <si>
    <t>(704) 482-9896</t>
  </si>
  <si>
    <t>shelbyalarm[.]com/</t>
  </si>
  <si>
    <t>Shelco</t>
  </si>
  <si>
    <t>Shelton Security &amp; Networking</t>
  </si>
  <si>
    <t>Evans</t>
  </si>
  <si>
    <t>(706) 541-0878</t>
  </si>
  <si>
    <t>sheltonsecurity[.]com</t>
  </si>
  <si>
    <t>Sheppard Security &amp; Communication</t>
  </si>
  <si>
    <t>(813) 630-5656</t>
  </si>
  <si>
    <t>sheppardsecurity[.]com/</t>
  </si>
  <si>
    <t>Shield Alarm Systems, Inc</t>
  </si>
  <si>
    <t>G Leff Security System</t>
  </si>
  <si>
    <t>G. Leff Security System</t>
  </si>
  <si>
    <t>Cliffwood</t>
  </si>
  <si>
    <t>(732) 727-4747</t>
  </si>
  <si>
    <t>they do not have a website</t>
  </si>
  <si>
    <t>SHIELD� Security Systems, Inc.</t>
  </si>
  <si>
    <t>Bowmansville</t>
  </si>
  <si>
    <t>(716) 681-6677 x200</t>
  </si>
  <si>
    <t>shieldsecurity[.]net</t>
  </si>
  <si>
    <t>Sight &amp; Sound Systems, Inc.</t>
  </si>
  <si>
    <t>Sight &amp; Sound Systems</t>
  </si>
  <si>
    <t>Sterling</t>
  </si>
  <si>
    <t>(703) 802-6443</t>
  </si>
  <si>
    <t>sightandsoundsystems[.]com/</t>
  </si>
  <si>
    <t>Sight &amp; Sound, Inc.</t>
  </si>
  <si>
    <t>Sight &amp; Sound by Design</t>
  </si>
  <si>
    <t>(208) 288-2800</t>
  </si>
  <si>
    <t>sightandsoundbydesign[.]com/</t>
  </si>
  <si>
    <t>Silent Guard Security, Inc.</t>
  </si>
  <si>
    <t>Silent Guard</t>
  </si>
  <si>
    <t>Somerset</t>
  </si>
  <si>
    <t>(606) 677-1977</t>
  </si>
  <si>
    <t>silentguard[.]net</t>
  </si>
  <si>
    <t>Silver Star Technology</t>
  </si>
  <si>
    <t>Rolling Meadows</t>
  </si>
  <si>
    <t>(312) 224-7875</t>
  </si>
  <si>
    <t>silverstarprotection[.]com</t>
  </si>
  <si>
    <t>Simply Wired</t>
  </si>
  <si>
    <t>Cheney</t>
  </si>
  <si>
    <t>(509) 723-9931</t>
  </si>
  <si>
    <t>getsimplywired[.]com/</t>
  </si>
  <si>
    <t>Smart Home Consulting</t>
  </si>
  <si>
    <t>(913) 375-5847</t>
  </si>
  <si>
    <t>No Website</t>
  </si>
  <si>
    <t>Smart Home Innovations LTD</t>
  </si>
  <si>
    <t>Smart Home Innovations</t>
  </si>
  <si>
    <t>(440) 532-0691</t>
  </si>
  <si>
    <t>smarthomecle[.]com/</t>
  </si>
  <si>
    <t>SmartCom Home Technologies, Inc.</t>
  </si>
  <si>
    <t>SmartCom Home Technologies</t>
  </si>
  <si>
    <t>Fredericksburg</t>
  </si>
  <si>
    <t>(540) 286-0300</t>
  </si>
  <si>
    <t>smartcomht[.]net</t>
  </si>
  <si>
    <t>Smarthomes Chattanooga, Inc.</t>
  </si>
  <si>
    <t>(423) 877-8195</t>
  </si>
  <si>
    <t>smarthomeschattanooga[.]com/</t>
  </si>
  <si>
    <t>SmartShield Homes</t>
  </si>
  <si>
    <t>(941) 316-8800</t>
  </si>
  <si>
    <t>smartshieldhomes[.]com/</t>
  </si>
  <si>
    <t>SMC Electric</t>
  </si>
  <si>
    <t>(417) 447-2170</t>
  </si>
  <si>
    <t>smcelectric[.]com</t>
  </si>
  <si>
    <t>Sonitrol of New Orleans, Inc.</t>
  </si>
  <si>
    <t>(504) 837-7144</t>
  </si>
  <si>
    <t>sonitrolofno[.]com/</t>
  </si>
  <si>
    <t>Sonitrol Security Systems - El Paso</t>
  </si>
  <si>
    <t>(915) 587-1000</t>
  </si>
  <si>
    <t>gosonitrol[.]com/</t>
  </si>
  <si>
    <t>SOS Security Systems Inc.</t>
  </si>
  <si>
    <t>SOS Security Systems</t>
  </si>
  <si>
    <t>(330) 702-9400</t>
  </si>
  <si>
    <t>sossecuritypro[.]com</t>
  </si>
  <si>
    <t>Sound &amp; Security Innovations, Inc.</t>
  </si>
  <si>
    <t>Sound &amp; Security Innovations</t>
  </si>
  <si>
    <t>(402) 261-6580</t>
  </si>
  <si>
    <t>soundsecurityinnovations[.]com</t>
  </si>
  <si>
    <t>Sound Concepts Inc.</t>
  </si>
  <si>
    <t>Sound Concepts</t>
  </si>
  <si>
    <t>(870) 268-8178</t>
  </si>
  <si>
    <t>mysoundconcepts[.]com</t>
  </si>
  <si>
    <t>Sound Design A/V Contractors</t>
  </si>
  <si>
    <t>Salinas</t>
  </si>
  <si>
    <t>(831) 422-2350</t>
  </si>
  <si>
    <t>sounddesignav[.]com</t>
  </si>
  <si>
    <t>Sound-N-Secure Inc.</t>
  </si>
  <si>
    <t>Sound-N-Secure</t>
  </si>
  <si>
    <t>(302) 267-4004</t>
  </si>
  <si>
    <t>sound-n-secure[.]com</t>
  </si>
  <si>
    <t>Soundwaves Audio Video Interiors, Inc.</t>
  </si>
  <si>
    <t>Soundwaves Audio Video Interiors</t>
  </si>
  <si>
    <t>Lakeland</t>
  </si>
  <si>
    <t>(863) 619-7734</t>
  </si>
  <si>
    <t>soundwaveslakeland[.]com/</t>
  </si>
  <si>
    <t>Source 1 Solutions</t>
  </si>
  <si>
    <t>(727) 538-4114</t>
  </si>
  <si>
    <t>source1solutions[.]com/</t>
  </si>
  <si>
    <t>Southeast Wiring Solutions, Inc.</t>
  </si>
  <si>
    <t>Southeast Wiring Solutions</t>
  </si>
  <si>
    <t>Championsgate</t>
  </si>
  <si>
    <t>(407) 290-5911</t>
  </si>
  <si>
    <t>southeastwiringsolutions[.]com</t>
  </si>
  <si>
    <t>Southern Alarm &amp; Security</t>
  </si>
  <si>
    <t>Hendersonville</t>
  </si>
  <si>
    <t>(828) 693-7136</t>
  </si>
  <si>
    <t>southernalarm[.]com</t>
  </si>
  <si>
    <t>Southern Alarm, Inc.</t>
  </si>
  <si>
    <t>Southern Alarm</t>
  </si>
  <si>
    <t>(912) 756-7566</t>
  </si>
  <si>
    <t>southernalarminc[.]com</t>
  </si>
  <si>
    <t>Spade Security Services</t>
  </si>
  <si>
    <t>Rocklin</t>
  </si>
  <si>
    <t>(888) 772-3301</t>
  </si>
  <si>
    <t>spadesecurityservices[.]com/</t>
  </si>
  <si>
    <t>Specialized Home Electronics</t>
  </si>
  <si>
    <t>S.H.E</t>
  </si>
  <si>
    <t>S.H.E.</t>
  </si>
  <si>
    <t>(305) 986-5968</t>
  </si>
  <si>
    <t>specializedhomeelectronics[.]com</t>
  </si>
  <si>
    <t>Specialized Home Entertainment</t>
  </si>
  <si>
    <t>Key Largo</t>
  </si>
  <si>
    <t>(305) 517-6757</t>
  </si>
  <si>
    <t>shesfl[.]com/</t>
  </si>
  <si>
    <t>Sphere Integrated Solutions</t>
  </si>
  <si>
    <t>(813) 550-0911</t>
  </si>
  <si>
    <t>sphereintegrated[.]com</t>
  </si>
  <si>
    <t>Spichers Appliance</t>
  </si>
  <si>
    <t>Spichers Security Services</t>
  </si>
  <si>
    <t>(301) 739-2794</t>
  </si>
  <si>
    <t>spichers[.]com</t>
  </si>
  <si>
    <t>Spokane Security Systems, Inc.</t>
  </si>
  <si>
    <t>Certified Security &amp; Sound</t>
  </si>
  <si>
    <t>Certified Security &amp; Integration</t>
  </si>
  <si>
    <t>Spokane Valley</t>
  </si>
  <si>
    <t>(509) 922-9111</t>
  </si>
  <si>
    <t>certified-security[.]com</t>
  </si>
  <si>
    <t>Sprinter Business</t>
  </si>
  <si>
    <t>Wausau</t>
  </si>
  <si>
    <t>(715) 393-8427</t>
  </si>
  <si>
    <t>sprinterit[.]com/</t>
  </si>
  <si>
    <t>SRI Systems Tampa Bay</t>
  </si>
  <si>
    <t>SRI Systems</t>
  </si>
  <si>
    <t>(800) 991-7093</t>
  </si>
  <si>
    <t>sritampabay[.]com</t>
  </si>
  <si>
    <t>StarTec Security</t>
  </si>
  <si>
    <t>(614) 895-3000</t>
  </si>
  <si>
    <t>startecsecurity[.]com</t>
  </si>
  <si>
    <t>State 48 AV</t>
  </si>
  <si>
    <t>State 48 A/V LLC.</t>
  </si>
  <si>
    <t>(520) 975-4775</t>
  </si>
  <si>
    <t>state48av[.]com/</t>
  </si>
  <si>
    <t>State Alarm, Inc.</t>
  </si>
  <si>
    <t>State Alarm</t>
  </si>
  <si>
    <t>(330) 726-9978</t>
  </si>
  <si>
    <t>state-alarm[.]us</t>
  </si>
  <si>
    <t>Stay Ready Tech, LLC</t>
  </si>
  <si>
    <t>Stay Ready Tech</t>
  </si>
  <si>
    <t>Oronogo</t>
  </si>
  <si>
    <t>(555) 555-5555</t>
  </si>
  <si>
    <t>stayreadytech[.]com</t>
  </si>
  <si>
    <t>Steadfast Electronics, LLC.</t>
  </si>
  <si>
    <t>Steadfast Electronics</t>
  </si>
  <si>
    <t>(214) 566-0764</t>
  </si>
  <si>
    <t>steadfastelectronics[.]com</t>
  </si>
  <si>
    <t>Stewart Security</t>
  </si>
  <si>
    <t>Lyman</t>
  </si>
  <si>
    <t>(864) 663-0014</t>
  </si>
  <si>
    <t>stewart-security[.]com/</t>
  </si>
  <si>
    <t>Strada Electric &amp; Security</t>
  </si>
  <si>
    <t>1 (877) 906-1113</t>
  </si>
  <si>
    <t>stradaservices[.]com/</t>
  </si>
  <si>
    <t>Strat Enterprises, Inc.</t>
  </si>
  <si>
    <t>Strat Security Systems</t>
  </si>
  <si>
    <t>Parkville</t>
  </si>
  <si>
    <t>(410) 444-2800</t>
  </si>
  <si>
    <t>stratsecurity[.]com/</t>
  </si>
  <si>
    <t>Sumory LLC</t>
  </si>
  <si>
    <t>McPherson Connected Systems</t>
  </si>
  <si>
    <t>Hilliard</t>
  </si>
  <si>
    <t>(614) 359-3331</t>
  </si>
  <si>
    <t>mcpherson-cs[.]com/</t>
  </si>
  <si>
    <t>Superior Alarm - Grand Junction</t>
  </si>
  <si>
    <t>Superior Alarm, Inc.</t>
  </si>
  <si>
    <t>Grand Junction</t>
  </si>
  <si>
    <t>(970) 245-0962</t>
  </si>
  <si>
    <t>gjalarms[.]com</t>
  </si>
  <si>
    <t>(956) 682-6005</t>
  </si>
  <si>
    <t>superioralarms[.]com</t>
  </si>
  <si>
    <t>Sure Lock Homes Security &amp; Communications, Inc.</t>
  </si>
  <si>
    <t>(952) 224-5450</t>
  </si>
  <si>
    <t>slhsystems[.]com</t>
  </si>
  <si>
    <t>SVB Associates</t>
  </si>
  <si>
    <t>Security Systems of America</t>
  </si>
  <si>
    <t>(412) 244-4900</t>
  </si>
  <si>
    <t>ssasecurity[.]com</t>
  </si>
  <si>
    <t>Systems Integrations</t>
  </si>
  <si>
    <t>Mullica Hill</t>
  </si>
  <si>
    <t>(856) 417-3787</t>
  </si>
  <si>
    <t>Systems-Integrations[.]com</t>
  </si>
  <si>
    <t>TanMar Rentals LLC</t>
  </si>
  <si>
    <t>TanMar Communications</t>
  </si>
  <si>
    <t>(337) 267-4526</t>
  </si>
  <si>
    <t>TanMarCompanies[.]com</t>
  </si>
  <si>
    <t>Tapper Security</t>
  </si>
  <si>
    <t>(228) 392-0065</t>
  </si>
  <si>
    <t>tappersecurity[.]com</t>
  </si>
  <si>
    <t>(573) 996-7233</t>
  </si>
  <si>
    <t>taskforce4u[.]com/</t>
  </si>
  <si>
    <t>Taylored Control Systems LLC</t>
  </si>
  <si>
    <t>TCS Fire &amp; Security</t>
  </si>
  <si>
    <t>Hope Mills</t>
  </si>
  <si>
    <t>(910) 490-4304</t>
  </si>
  <si>
    <t>tcsalarms[.]com/</t>
  </si>
  <si>
    <t>Teague Electric</t>
  </si>
  <si>
    <t>(913) 529-4600</t>
  </si>
  <si>
    <t>teagueelectric[.]com</t>
  </si>
  <si>
    <t>Teamwired LLC - TX</t>
  </si>
  <si>
    <t>Teamwired</t>
  </si>
  <si>
    <t>(281) 345-9474</t>
  </si>
  <si>
    <t>teamwired[.]com/</t>
  </si>
  <si>
    <t>TEKIN Integrated Systems, Inc.</t>
  </si>
  <si>
    <t>TEKIN Systems</t>
  </si>
  <si>
    <t>Swanton</t>
  </si>
  <si>
    <t>(866) 529-1477</t>
  </si>
  <si>
    <t>tekinsys[.]com/</t>
  </si>
  <si>
    <t>Tekology, Inc.</t>
  </si>
  <si>
    <t>Tekology</t>
  </si>
  <si>
    <t>(855) 835-6564</t>
  </si>
  <si>
    <t>tekologyinc[.]com/</t>
  </si>
  <si>
    <t>TEM Systems, Inc.</t>
  </si>
  <si>
    <t>TEM Systems</t>
  </si>
  <si>
    <t>Sunrise</t>
  </si>
  <si>
    <t>(800) 777-8912</t>
  </si>
  <si>
    <t>temsystems[.]com</t>
  </si>
  <si>
    <t>Terracom Systems</t>
  </si>
  <si>
    <t>(303) 666-9700</t>
  </si>
  <si>
    <t>terracomtheatre[.]com</t>
  </si>
  <si>
    <t>Texadia Home Technologies, LLC.</t>
  </si>
  <si>
    <t>Texadia Home Technologies</t>
  </si>
  <si>
    <t>(214) 956-5820</t>
  </si>
  <si>
    <t>texadiasystems[.]com</t>
  </si>
  <si>
    <t>Texas Construction Technology, LLC</t>
  </si>
  <si>
    <t>Texas Constuction  Tech</t>
  </si>
  <si>
    <t>Texas Constuction Tech</t>
  </si>
  <si>
    <t>Brady</t>
  </si>
  <si>
    <t>(512) 550-3543</t>
  </si>
  <si>
    <t>txconstructiontech[.]com/</t>
  </si>
  <si>
    <t>Texas Homeland Security &amp; Sound</t>
  </si>
  <si>
    <t>(806) 771-6810</t>
  </si>
  <si>
    <t>securitysystemslubbock[.]com/</t>
  </si>
  <si>
    <t>The Appropriate Connections, Inc.</t>
  </si>
  <si>
    <t>TAC</t>
  </si>
  <si>
    <t>The Appropriate Connections</t>
  </si>
  <si>
    <t>Gilroy</t>
  </si>
  <si>
    <t>(408) 846-6554</t>
  </si>
  <si>
    <t>tacinc[.]io</t>
  </si>
  <si>
    <t>The Digital Soup LLC</t>
  </si>
  <si>
    <t>iSight Security and Monitoring</t>
  </si>
  <si>
    <t>Elkins</t>
  </si>
  <si>
    <t>(304) 635-7687</t>
  </si>
  <si>
    <t>isight247[.]com</t>
  </si>
  <si>
    <t>The Sound Room, Inc.</t>
  </si>
  <si>
    <t>The Sound Room</t>
  </si>
  <si>
    <t>(636) 537-0404</t>
  </si>
  <si>
    <t>thesoundroom[.]com</t>
  </si>
  <si>
    <t>TMV Properties, Inc.</t>
  </si>
  <si>
    <t>Pacific Sound and Video</t>
  </si>
  <si>
    <t>(701) 258-1032</t>
  </si>
  <si>
    <t>pacificsoundandvideo[.]com</t>
  </si>
  <si>
    <t>Tolleson, Inc.</t>
  </si>
  <si>
    <t>(615) 947-8287</t>
  </si>
  <si>
    <t>tollesoninc[.]com/</t>
  </si>
  <si>
    <t>Total Comm Services Inc.</t>
  </si>
  <si>
    <t>Alarm24</t>
  </si>
  <si>
    <t>Saint Peters</t>
  </si>
  <si>
    <t>(636) 970-1777</t>
  </si>
  <si>
    <t>alarm24stl[.]com/</t>
  </si>
  <si>
    <t>Total Electronics Contracting, Inc.</t>
  </si>
  <si>
    <t>Total Electronics Contracting</t>
  </si>
  <si>
    <t>(417) 782-5555</t>
  </si>
  <si>
    <t>totalelectronics[.]com</t>
  </si>
  <si>
    <t>(270) 761-8324</t>
  </si>
  <si>
    <t>totaltech[.]net/</t>
  </si>
  <si>
    <t>TotalCom Management, Inc.</t>
  </si>
  <si>
    <t>TotalCom</t>
  </si>
  <si>
    <t>TotalCom Management</t>
  </si>
  <si>
    <t>(210) 366-1116</t>
  </si>
  <si>
    <t>totalcom-inc[.]com/</t>
  </si>
  <si>
    <t>Tower Bridge Technology</t>
  </si>
  <si>
    <t>(916) 812-3339</t>
  </si>
  <si>
    <t>towerbridgetechnology[.]com</t>
  </si>
  <si>
    <t>Town Security</t>
  </si>
  <si>
    <t>Edgewood</t>
  </si>
  <si>
    <t>(410) 515-3408</t>
  </si>
  <si>
    <t>towngroup[.]net</t>
  </si>
  <si>
    <t>Trans Continental Security Inc.</t>
  </si>
  <si>
    <t>TSI Alarms &amp; Audio</t>
  </si>
  <si>
    <t>(251) 662-0500</t>
  </si>
  <si>
    <t>tsialarmsandaudio[.]com/</t>
  </si>
  <si>
    <t>Treasure Valley Solutions</t>
  </si>
  <si>
    <t>Garden City</t>
  </si>
  <si>
    <t>(208) 859-5092</t>
  </si>
  <si>
    <t>treasurevalleysolutions[.]com</t>
  </si>
  <si>
    <t>Trident Security Systems Inc.</t>
  </si>
  <si>
    <t>Trident Fire &amp; Security</t>
  </si>
  <si>
    <t>Longmont</t>
  </si>
  <si>
    <t>(303) 485-8598</t>
  </si>
  <si>
    <t>tridentsecuritysystemsinc[.]com</t>
  </si>
  <si>
    <t>Trinity Wiring Solutions, LLC</t>
  </si>
  <si>
    <t>Trinity Wiring &amp; Security Solutions, LLC.</t>
  </si>
  <si>
    <t>Trinity Wiring &amp; Security Solutions</t>
  </si>
  <si>
    <t>Chantilly</t>
  </si>
  <si>
    <t>(703) 257-9403</t>
  </si>
  <si>
    <t>trinitywiringsolutions[.]com/</t>
  </si>
  <si>
    <t>Triple R Fire &amp; Safety LLC</t>
  </si>
  <si>
    <t>Triple "R"</t>
  </si>
  <si>
    <t>Palmview</t>
  </si>
  <si>
    <t>(956) 862-9194</t>
  </si>
  <si>
    <t>triplerfireandsafetyllc[.]godaddysites[.]com/</t>
  </si>
  <si>
    <t>Triple S Alarm Company, Inc.</t>
  </si>
  <si>
    <t>Little Rock</t>
  </si>
  <si>
    <t>(501) 664-4599</t>
  </si>
  <si>
    <t>triplesalarm[.]com</t>
  </si>
  <si>
    <t>Triton Global Services, Inc.</t>
  </si>
  <si>
    <t>Triton Universal</t>
  </si>
  <si>
    <t>Triton Global Services</t>
  </si>
  <si>
    <t>(877) 212-2577</t>
  </si>
  <si>
    <t>tritonglobalservices[.]com/</t>
  </si>
  <si>
    <t>Triton Outdoor</t>
  </si>
  <si>
    <t>Cape Coral</t>
  </si>
  <si>
    <t>(239) 887-5873</t>
  </si>
  <si>
    <t>aingroup[.]com/</t>
  </si>
  <si>
    <t>Tron GJ Security LTD</t>
  </si>
  <si>
    <t>Audio Video Security</t>
  </si>
  <si>
    <t>(979) 691-2000</t>
  </si>
  <si>
    <t>audiovideosecurity[.]com/</t>
  </si>
  <si>
    <t>Trusted Service Group</t>
  </si>
  <si>
    <t>Trusted Security Automation</t>
  </si>
  <si>
    <t>Crownsville</t>
  </si>
  <si>
    <t>(833) 876-4968</t>
  </si>
  <si>
    <t>trustedservicegroup[.]com</t>
  </si>
  <si>
    <t>Turner Security powered by TechCore</t>
  </si>
  <si>
    <t>Turner Security</t>
  </si>
  <si>
    <t>(844) 689-9600</t>
  </si>
  <si>
    <t>techcore1[.]com</t>
  </si>
  <si>
    <t>Turner Security Systems Inc.</t>
  </si>
  <si>
    <t>Turner Security Systems</t>
  </si>
  <si>
    <t>(559) 486-3466</t>
  </si>
  <si>
    <t>turnersecurityfresno[.]com</t>
  </si>
  <si>
    <t>Turning Point Ventures LLC</t>
  </si>
  <si>
    <t>Sandhills Home Theater</t>
  </si>
  <si>
    <t>West End</t>
  </si>
  <si>
    <t>(910) 603-0979</t>
  </si>
  <si>
    <t>sandhillshometheater[.]com/</t>
  </si>
  <si>
    <t>U.S. Alert, LLC</t>
  </si>
  <si>
    <t>U.S. Alert Security</t>
  </si>
  <si>
    <t>(580) 332-0286</t>
  </si>
  <si>
    <t>usalertsecurity[.]com</t>
  </si>
  <si>
    <t>UHL Company</t>
  </si>
  <si>
    <t>Total Fire Alarm &amp; Security</t>
  </si>
  <si>
    <t>(651) 755-4773</t>
  </si>
  <si>
    <t>totalfirealarm[.]com/</t>
  </si>
  <si>
    <t>Unified Security Associates, LLC.</t>
  </si>
  <si>
    <t>Multilink Security</t>
  </si>
  <si>
    <t>(210) 494-9112</t>
  </si>
  <si>
    <t>multilinksecurity[.]com</t>
  </si>
  <si>
    <t>Unitech Electronics, Inc</t>
  </si>
  <si>
    <t>(702) 900-4470</t>
  </si>
  <si>
    <t>unitechlv[.]com</t>
  </si>
  <si>
    <t>Valley Alarm, Inc.</t>
  </si>
  <si>
    <t>Valley Alarm</t>
  </si>
  <si>
    <t>San Fernando</t>
  </si>
  <si>
    <t>(818) 285-1500</t>
  </si>
  <si>
    <t>valleyalarm[.]com/</t>
  </si>
  <si>
    <t>Valley Automation</t>
  </si>
  <si>
    <t>Luray</t>
  </si>
  <si>
    <t>(540) 743-7772</t>
  </si>
  <si>
    <t>valleyautomation[.]net/</t>
  </si>
  <si>
    <t>Varitec Systems</t>
  </si>
  <si>
    <t>(916) 226-4079</t>
  </si>
  <si>
    <t>varitecsystems[.]com/</t>
  </si>
  <si>
    <t>Verishield Tech, LLC.</t>
  </si>
  <si>
    <t>Verishield Technologies</t>
  </si>
  <si>
    <t>Paramus</t>
  </si>
  <si>
    <t>(201) 975-2894</t>
  </si>
  <si>
    <t>verishieldtech[.]com/</t>
  </si>
  <si>
    <t>Vigilante Security, Inc.</t>
  </si>
  <si>
    <t>Vigilante Security</t>
  </si>
  <si>
    <t>(248) 559-7100</t>
  </si>
  <si>
    <t>vigilantesecurity[.]com/</t>
  </si>
  <si>
    <t>Vision Security &amp; Technology</t>
  </si>
  <si>
    <t>(877) 546-8279</t>
  </si>
  <si>
    <t>vstindy[.]com</t>
  </si>
  <si>
    <t>Vision Southeast, Inc.</t>
  </si>
  <si>
    <t>VISION Security Technologies</t>
  </si>
  <si>
    <t>Vision Southeast</t>
  </si>
  <si>
    <t>(205) 663-3332</t>
  </si>
  <si>
    <t>visionsecuritytechnologies[.]com/</t>
  </si>
  <si>
    <t>Vital Service</t>
  </si>
  <si>
    <t>(512) 657-2156</t>
  </si>
  <si>
    <t>vitalservicetx[.]com</t>
  </si>
  <si>
    <t>Vitel Communications, Inc</t>
  </si>
  <si>
    <t>Vitel Communications</t>
  </si>
  <si>
    <t>(877) 668-4835</t>
  </si>
  <si>
    <t>vitelcommunications[.]com/</t>
  </si>
  <si>
    <t>Vivid Sight &amp; Sound LLC</t>
  </si>
  <si>
    <t>Vivid Sight &amp; Sound (formerly Trend Technologies)</t>
  </si>
  <si>
    <t>Vivid Sight &amp; Sound</t>
  </si>
  <si>
    <t>Jeffersontown</t>
  </si>
  <si>
    <t>(502) 271-2777</t>
  </si>
  <si>
    <t>vividsightsound[.]com/</t>
  </si>
  <si>
    <t>Washington Alarm, Inc</t>
  </si>
  <si>
    <t>Washington Alarm</t>
  </si>
  <si>
    <t>(206) 328-3288</t>
  </si>
  <si>
    <t>washingtonalarm[.]com</t>
  </si>
  <si>
    <t>Watchlight Corporation</t>
  </si>
  <si>
    <t>(619) 442-9595</t>
  </si>
  <si>
    <t>watchlight[.]com</t>
  </si>
  <si>
    <t>Watchmen Security</t>
  </si>
  <si>
    <t>Raytown</t>
  </si>
  <si>
    <t>(816) 744-8900</t>
  </si>
  <si>
    <t>watchmenkc[.]com</t>
  </si>
  <si>
    <t>Weaver Systems, Inc.</t>
  </si>
  <si>
    <t>Weaver Systems</t>
  </si>
  <si>
    <t>(803) 776-6262</t>
  </si>
  <si>
    <t>weaversystems[.]net</t>
  </si>
  <si>
    <t>Welte Electronic Systems LLC</t>
  </si>
  <si>
    <t>Welte Electronic Systems</t>
  </si>
  <si>
    <t>(203) 325-4554</t>
  </si>
  <si>
    <t>welteelectronicsystems[.]com/</t>
  </si>
  <si>
    <t>Westark Sound Company, Inc.</t>
  </si>
  <si>
    <t>Westark Sound Company and Omega Alarm Systems</t>
  </si>
  <si>
    <t>Fort Smith</t>
  </si>
  <si>
    <t>(479) 646-9443</t>
  </si>
  <si>
    <t>westarksound[.]com</t>
  </si>
  <si>
    <t>Westco Security Systems, Inc.</t>
  </si>
  <si>
    <t>Westco Security &amp; Technology Systems</t>
  </si>
  <si>
    <t>(636) 519-0022</t>
  </si>
  <si>
    <t>westcosecurity[.]com/</t>
  </si>
  <si>
    <t>WesTechs LLC</t>
  </si>
  <si>
    <t>WesTechs</t>
  </si>
  <si>
    <t>(432) 242-2700</t>
  </si>
  <si>
    <t>westechs[.]com/</t>
  </si>
  <si>
    <t>Westminster Security, Inc.</t>
  </si>
  <si>
    <t>Alarm Company of Maryland</t>
  </si>
  <si>
    <t>Westminster Security</t>
  </si>
  <si>
    <t>Westminster</t>
  </si>
  <si>
    <t>(410) 875-2126</t>
  </si>
  <si>
    <t>westminstersecurity[.]net</t>
  </si>
  <si>
    <t>Whitetail Electronic Security Systems, Inc.</t>
  </si>
  <si>
    <t>Whitetail Electronics Security Systems</t>
  </si>
  <si>
    <t>Erie</t>
  </si>
  <si>
    <t>(814) 790-5575</t>
  </si>
  <si>
    <t>whitetailelectronics[.]com</t>
  </si>
  <si>
    <t>Wired and Secured Solutions LLC</t>
  </si>
  <si>
    <t>WIred and Secured Solutions</t>
  </si>
  <si>
    <t>Clermont</t>
  </si>
  <si>
    <t>(844) 442-9722</t>
  </si>
  <si>
    <t>wssolutionsfl[.]com/</t>
  </si>
  <si>
    <t>Wired On The Rim Enterprises</t>
  </si>
  <si>
    <t>Show Low</t>
  </si>
  <si>
    <t>(928) 537-1222</t>
  </si>
  <si>
    <t>wiredontherim[.]com/</t>
  </si>
  <si>
    <t>Wired South</t>
  </si>
  <si>
    <t>(336) 803-3013</t>
  </si>
  <si>
    <t>wiredsouth[.]com</t>
  </si>
  <si>
    <t>Wired-Up Systems</t>
  </si>
  <si>
    <t>Cottonwood</t>
  </si>
  <si>
    <t>(928) 634-2364</t>
  </si>
  <si>
    <t>wired-upsystems[.]com</t>
  </si>
  <si>
    <t>WireTech</t>
  </si>
  <si>
    <t>Woods Cross</t>
  </si>
  <si>
    <t>(801) 683-2899</t>
  </si>
  <si>
    <t>wiretechllc[.]com/</t>
  </si>
  <si>
    <t>Witness Security LLC</t>
  </si>
  <si>
    <t>Witness Security</t>
  </si>
  <si>
    <t>(918) 289-0880</t>
  </si>
  <si>
    <t>witnessllc[.]com/</t>
  </si>
  <si>
    <t>Workman Communications</t>
  </si>
  <si>
    <t>North Highlands</t>
  </si>
  <si>
    <t>(916) 880-6040</t>
  </si>
  <si>
    <t>workmancommunications[.]com</t>
  </si>
  <si>
    <t>WWN Group, Inc.</t>
  </si>
  <si>
    <t>Wolfforth</t>
  </si>
  <si>
    <t>(806) 794-4507</t>
  </si>
  <si>
    <t>hifidelityoflubbock[.]com/</t>
  </si>
  <si>
    <t>Xssentials, LLC</t>
  </si>
  <si>
    <t>Xssentials</t>
  </si>
  <si>
    <t>(720) 399-2457</t>
  </si>
  <si>
    <t>xssentials[.]com</t>
  </si>
  <si>
    <t>Y-Sman, Inc</t>
  </si>
  <si>
    <t>Security Vision MB</t>
  </si>
  <si>
    <t>Security Vision</t>
  </si>
  <si>
    <t>Myrtle Beach</t>
  </si>
  <si>
    <t>(843) 839-4238</t>
  </si>
  <si>
    <t>securityvisionmb[.]com</t>
  </si>
  <si>
    <t>Yost Network Solutions LLC.</t>
  </si>
  <si>
    <t>(402) 432-7778</t>
  </si>
  <si>
    <t>yostnetsolutions[.]com/</t>
  </si>
  <si>
    <t>This is pulled from sheet Regions with a Vlookup</t>
  </si>
  <si>
    <t>Change Field name on Total YTD Data sheet to M2M Rep Email for column D</t>
  </si>
  <si>
    <t xml:space="preserve">These all come from your "formatted" data from Distributor supplied POS, correct?  You just copy and paste each distributors data individually on a monthly basis, correct? </t>
  </si>
  <si>
    <t>Vlookup from Pull Data Sheet PT Eff 06.18.25</t>
  </si>
  <si>
    <t>Make the sheet Regions a Table, add to Data Model link to Total YTD Data via State field</t>
  </si>
  <si>
    <t>This is pulled from sheet Regions with a Vlookup
Emails are all for m2M folks, not the Rep Company folks.  Is this correct and if so, should we title the field as M2M Rep?</t>
  </si>
  <si>
    <t>Comment and Ken Question</t>
  </si>
  <si>
    <t>Field</t>
  </si>
  <si>
    <t>Calculation in Total YTD Table. Why do you call it "Per" Branch Sales Cost??   It seems like the calculation uses cost data from your  Pull Data Sheet PT Eff 06.18.25  and not from Distributor supplied cost information.  Am I right?</t>
  </si>
  <si>
    <t>This is pulled from sheet Pull Data Sheet PT Eff 06.18.25 with a Vlookup.  Correct?</t>
  </si>
  <si>
    <t xml:space="preserve">Calculation in Total YTD Table. </t>
  </si>
  <si>
    <t>ChangeAin Commission to be a "Measure" in the Power Pivot table: Total YTD Data</t>
  </si>
  <si>
    <t>What is this field for?</t>
  </si>
  <si>
    <t>StateSpelledOut</t>
  </si>
  <si>
    <t>ST</t>
  </si>
  <si>
    <t>Create a States Table to clean up State Names that are completely spelled out.</t>
  </si>
  <si>
    <t>Delete QuotaPath Data for now….</t>
  </si>
  <si>
    <t>US</t>
  </si>
  <si>
    <t xml:space="preserve">ALB </t>
  </si>
  <si>
    <t xml:space="preserve">BRI </t>
  </si>
  <si>
    <t xml:space="preserve">MAN </t>
  </si>
  <si>
    <t xml:space="preserve">NEB </t>
  </si>
  <si>
    <t>NBW</t>
  </si>
  <si>
    <t>NFL</t>
  </si>
  <si>
    <t xml:space="preserve">NOV </t>
  </si>
  <si>
    <t>NWT</t>
  </si>
  <si>
    <t xml:space="preserve">NUN </t>
  </si>
  <si>
    <t>NUV</t>
  </si>
  <si>
    <t xml:space="preserve">ONT </t>
  </si>
  <si>
    <t>PEI</t>
  </si>
  <si>
    <t xml:space="preserve">QUE </t>
  </si>
  <si>
    <t xml:space="preserve">SAS </t>
  </si>
  <si>
    <t>SAK</t>
  </si>
  <si>
    <t xml:space="preserve">YUK </t>
  </si>
  <si>
    <t>New Way</t>
  </si>
  <si>
    <t>Data Model - Regions</t>
  </si>
  <si>
    <t>RawStateData</t>
  </si>
  <si>
    <t>Distributor Names</t>
  </si>
  <si>
    <t>RawSKUData</t>
  </si>
  <si>
    <t>M2M SKU</t>
  </si>
  <si>
    <t>**RE110P</t>
  </si>
  <si>
    <t>00-25596-005</t>
  </si>
  <si>
    <t>1001ANT</t>
  </si>
  <si>
    <t>1005ANT</t>
  </si>
  <si>
    <t>1006ANT</t>
  </si>
  <si>
    <t>1010ADP</t>
  </si>
  <si>
    <t>1020CAB</t>
  </si>
  <si>
    <t>10ant</t>
  </si>
  <si>
    <t>66204ESC</t>
  </si>
  <si>
    <t>19-25133-070</t>
  </si>
  <si>
    <t>87103ESC</t>
  </si>
  <si>
    <t>20CAB</t>
  </si>
  <si>
    <t>2530ETL</t>
  </si>
  <si>
    <t>ALU-667WR</t>
  </si>
  <si>
    <t>667WR</t>
  </si>
  <si>
    <t>25X0-REM</t>
  </si>
  <si>
    <t>ALU-AL300ULXRAL</t>
  </si>
  <si>
    <t>4500CAB</t>
  </si>
  <si>
    <t>4530EX</t>
  </si>
  <si>
    <t>ALU-ANTENNACBL5</t>
  </si>
  <si>
    <t>4550CBUL</t>
  </si>
  <si>
    <t>4550CFUL</t>
  </si>
  <si>
    <t>4555CF</t>
  </si>
  <si>
    <t>ALU-BATCDMA</t>
  </si>
  <si>
    <t>BATCDMA</t>
  </si>
  <si>
    <t>4640G</t>
  </si>
  <si>
    <t>ALUBATCONNECTA</t>
  </si>
  <si>
    <t>ALU-BATCONNECTA</t>
  </si>
  <si>
    <t>ALU-BAT-CONNECT-A</t>
  </si>
  <si>
    <t>50CAB</t>
  </si>
  <si>
    <t>ALUBATCONNECTAB3G1</t>
  </si>
  <si>
    <t>BAT-CONNECT-A-B3G1</t>
  </si>
  <si>
    <t>5500-ATT</t>
  </si>
  <si>
    <t>ALU-BATCONNECTAINTL</t>
  </si>
  <si>
    <t>5500EZ</t>
  </si>
  <si>
    <t>ALU-BAT-CONNECT-A-INTL</t>
  </si>
  <si>
    <t>ALUBATCONNECTV</t>
  </si>
  <si>
    <t>ALU-BATCONNECTV</t>
  </si>
  <si>
    <t>ALU-BAT-CONNECT-V</t>
  </si>
  <si>
    <t>ALUBATCONNECTVB3G1</t>
  </si>
  <si>
    <t>BAT-CONNECT-V-B3G1</t>
  </si>
  <si>
    <t>ALUBATFIREA</t>
  </si>
  <si>
    <t>ALU-BAT-FIRE-AT</t>
  </si>
  <si>
    <t>ALU-BATFIREATT</t>
  </si>
  <si>
    <t>ALUBATFIREV</t>
  </si>
  <si>
    <t>ALUBATFIREVZ</t>
  </si>
  <si>
    <t>ALU-BATFIREVZ</t>
  </si>
  <si>
    <t>ALU-BAT-FIRE-VZ</t>
  </si>
  <si>
    <t xml:space="preserve">ALUBATFIREVZ </t>
  </si>
  <si>
    <t>ALUBATMINI</t>
  </si>
  <si>
    <t>700FL</t>
  </si>
  <si>
    <t>ALU-BATMINI</t>
  </si>
  <si>
    <t>710OD</t>
  </si>
  <si>
    <t>ALUBATMINIAV</t>
  </si>
  <si>
    <t>ALURE926RS</t>
  </si>
  <si>
    <t>ALU-BATMINIAV</t>
  </si>
  <si>
    <t>ALU-REHXK-311C</t>
  </si>
  <si>
    <t>ALU-BAT-MINI-AV</t>
  </si>
  <si>
    <t>ANT</t>
  </si>
  <si>
    <t>ALUCAM360JS1</t>
  </si>
  <si>
    <t>ALU-CAM360JS1</t>
  </si>
  <si>
    <t>ALU-CAM-360-JS1</t>
  </si>
  <si>
    <t>ALUCAMDBE340</t>
  </si>
  <si>
    <t>ALU-CAMDBE340</t>
  </si>
  <si>
    <t>ALU-CAM-DB-E340</t>
  </si>
  <si>
    <t>ALUCAMDBHS2AI</t>
  </si>
  <si>
    <t>ALU-CAMDBHS2AI</t>
  </si>
  <si>
    <t>ALU-CAM-DB-HS2-AI</t>
  </si>
  <si>
    <t>ALUCAMDBJS1</t>
  </si>
  <si>
    <t>ALU-CAMDBJS1</t>
  </si>
  <si>
    <t>ALU-CAM-DB-JS1</t>
  </si>
  <si>
    <t>CAM-DB-E340 </t>
  </si>
  <si>
    <t>ALU-CAMDBJS1ACC</t>
  </si>
  <si>
    <t>ALU-CAM-DB-JS1-ACC</t>
  </si>
  <si>
    <t xml:space="preserve">CAM-DB-JS1 </t>
  </si>
  <si>
    <t>ALUCAMODBATTE30</t>
  </si>
  <si>
    <t>CAM-DB-JSI</t>
  </si>
  <si>
    <t>ALU-CAM-OD-BATT-E30</t>
  </si>
  <si>
    <t>ALUCAMODBATTS220</t>
  </si>
  <si>
    <t>ALU-CAM-OD-BATT-S220</t>
  </si>
  <si>
    <t>CATM1</t>
  </si>
  <si>
    <t>CDMA30BOARDONLY</t>
  </si>
  <si>
    <t>ALUCAMODHS2AI</t>
  </si>
  <si>
    <t>CDMA50</t>
  </si>
  <si>
    <t>ALU-CAMODHS2AI</t>
  </si>
  <si>
    <t>CDMAEZ</t>
  </si>
  <si>
    <t>ALU-CAM-OD-HS2-AI</t>
  </si>
  <si>
    <t>CF-BASE-M FLX</t>
  </si>
  <si>
    <t>ALUCAMODJS1AI</t>
  </si>
  <si>
    <t>CF-HAAS-M ADV</t>
  </si>
  <si>
    <t>ALU-CAMODJS1AI</t>
  </si>
  <si>
    <t>ALU-CAM-OD-JS1-AI</t>
  </si>
  <si>
    <t>CONNECT XT-V</t>
  </si>
  <si>
    <t>ALUCFBASEM</t>
  </si>
  <si>
    <t>ALU-CFBASEM</t>
  </si>
  <si>
    <t>CONNECT-FLX-M </t>
  </si>
  <si>
    <t>ALU-CF-BASE-M</t>
  </si>
  <si>
    <t>ALUCFHAASM</t>
  </si>
  <si>
    <t>ConnectXT-A</t>
  </si>
  <si>
    <t>ALU-CF-HAAS-M</t>
  </si>
  <si>
    <t>ALUCFPLATINUMM</t>
  </si>
  <si>
    <t>ALUCFPREMIUMM</t>
  </si>
  <si>
    <t>ALU-CFPREMIUMM</t>
  </si>
  <si>
    <t>ALU-CF-PREMIUM-M</t>
  </si>
  <si>
    <t>ALU-CONNECT-FLEX-M</t>
  </si>
  <si>
    <t>CPLUS-TPW-310</t>
  </si>
  <si>
    <t>ALUCONNECTFLXM</t>
  </si>
  <si>
    <t>CPLUSVZZWTPW</t>
  </si>
  <si>
    <t>ALU-CONNECTFLXM</t>
  </si>
  <si>
    <t>ALUCONNECTFLXM?</t>
  </si>
  <si>
    <t>ALUCONNECTFLXMZ</t>
  </si>
  <si>
    <t>ALU-CONNECTFLXMZ</t>
  </si>
  <si>
    <t>ALU-CONNECT-FLX-M-Z</t>
  </si>
  <si>
    <t>CP-PREMIUM-A &amp; CAM-DB-JS1</t>
  </si>
  <si>
    <t>CP-PREMIUM-A&amp;CAM-DB-JS1</t>
  </si>
  <si>
    <t>ALU-CONNECTXTA</t>
  </si>
  <si>
    <t>ALU-CONNECT-XT-A</t>
  </si>
  <si>
    <t>CP-PREMIUM-V &amp; CAM-DB-JS1</t>
  </si>
  <si>
    <t>CPRECAMBV</t>
  </si>
  <si>
    <t>ALU-CONNECTXTAZ</t>
  </si>
  <si>
    <t>ALU-CONNECT-XT-A-Z</t>
  </si>
  <si>
    <t>ALU-CONNECTXTV</t>
  </si>
  <si>
    <t>CP-WALLPLATE 5</t>
  </si>
  <si>
    <t>ALU-CONNECT-XT-V</t>
  </si>
  <si>
    <t>ALU-CONNECTXTVZ</t>
  </si>
  <si>
    <t>ALU-CONNECT-XT-V-Z</t>
  </si>
  <si>
    <t>DIGD32161T</t>
  </si>
  <si>
    <t>DIGD33041T</t>
  </si>
  <si>
    <t>ALU-CPBUILDER</t>
  </si>
  <si>
    <t>DIGD33045G</t>
  </si>
  <si>
    <t>ALU-CP-BUILDER</t>
  </si>
  <si>
    <t>DIGD33081T</t>
  </si>
  <si>
    <t>DIGDH204501</t>
  </si>
  <si>
    <t>ALU-CPCOREA</t>
  </si>
  <si>
    <t>ALU-CP-CORE-A</t>
  </si>
  <si>
    <t>ALU-CPCOREV</t>
  </si>
  <si>
    <t>E930RPA</t>
  </si>
  <si>
    <t>ALU-CP-CORE-V</t>
  </si>
  <si>
    <t>FOB</t>
  </si>
  <si>
    <t>GPSAT</t>
  </si>
  <si>
    <t>ALUCPLUSTPW310</t>
  </si>
  <si>
    <t>GPSHW</t>
  </si>
  <si>
    <t>ALU-CPLUSVZZWTPW</t>
  </si>
  <si>
    <t>GPS-HW</t>
  </si>
  <si>
    <t>ALU-CPPLATINUMA</t>
  </si>
  <si>
    <t>GPSLTE</t>
  </si>
  <si>
    <t>ALU-CP-PLATINUM-A</t>
  </si>
  <si>
    <t>GPSLTEOBD</t>
  </si>
  <si>
    <t>GPSLTE-OBD</t>
  </si>
  <si>
    <t>ALU-CPPLATINUMV</t>
  </si>
  <si>
    <t>GPSOBD</t>
  </si>
  <si>
    <t>ALU-CP-PLATINUM-V</t>
  </si>
  <si>
    <t>ALUCPPREMIUMA</t>
  </si>
  <si>
    <t>I-LTE-M-AV</t>
  </si>
  <si>
    <t>IPDALE</t>
  </si>
  <si>
    <t>ALU-CPPREMIUMA</t>
  </si>
  <si>
    <t>IPD-BAT</t>
  </si>
  <si>
    <t>ALU-CP-PREMIUM-A</t>
  </si>
  <si>
    <t>IPDBATCAB24</t>
  </si>
  <si>
    <t>IPD-BAT-CAB-24</t>
  </si>
  <si>
    <t>ALUCPPREMIUMV</t>
  </si>
  <si>
    <t>IPD-BAT-CDMA</t>
  </si>
  <si>
    <t>ALU-CPPREMIUMV</t>
  </si>
  <si>
    <t>IPD-BAT-CDMA-WIFI</t>
  </si>
  <si>
    <t>ALU-CP-PREMIUM-V</t>
  </si>
  <si>
    <t>IPDBATCUAHG</t>
  </si>
  <si>
    <t>IPD-BAT-CU-ANT</t>
  </si>
  <si>
    <t>ALUCPSTARTER</t>
  </si>
  <si>
    <t>IPDBATCUANTHG</t>
  </si>
  <si>
    <t>ALU-CPSTARTER</t>
  </si>
  <si>
    <t>IPDBAT-CU-ANTHG</t>
  </si>
  <si>
    <t>ALU-CP-STARTER</t>
  </si>
  <si>
    <t>IPD-BATCU-CASE</t>
  </si>
  <si>
    <t>IPD-BAT-LTE</t>
  </si>
  <si>
    <t>ALU-CPTAKEOVERA</t>
  </si>
  <si>
    <t>IPD-BAT-LTE-ANT-HG</t>
  </si>
  <si>
    <t>ALU-CP-TAKEOVER-A</t>
  </si>
  <si>
    <t>IPDBAT-LTE-VIDE</t>
  </si>
  <si>
    <t>IPD-BAT-PATCH</t>
  </si>
  <si>
    <t>ALU-CPTAKEOVERV</t>
  </si>
  <si>
    <t>IPD-BAT-PWRADPT</t>
  </si>
  <si>
    <t>ALU-CP-TAKEOVER-V</t>
  </si>
  <si>
    <t>IPD-BAT-WIFI</t>
  </si>
  <si>
    <t>IPD-CAT-CDMA-12V</t>
  </si>
  <si>
    <t>ALUCPWALLPLATE5</t>
  </si>
  <si>
    <t>IPD-CAT-XT</t>
  </si>
  <si>
    <t>ALU-CPWALLPLATE5</t>
  </si>
  <si>
    <t>IPD-EHC-BOX</t>
  </si>
  <si>
    <t>ALU-CP-WALLPLATE-5</t>
  </si>
  <si>
    <t>IPDGATEWAY30</t>
  </si>
  <si>
    <t>IPD-KIT10101</t>
  </si>
  <si>
    <t>ALU-CPWALLPLATES5</t>
  </si>
  <si>
    <t>IPD-LTEANTHG</t>
  </si>
  <si>
    <t>ALU-DBALU001</t>
  </si>
  <si>
    <t>ALU-DB-ALU-001</t>
  </si>
  <si>
    <t>ALU-DBEXT004</t>
  </si>
  <si>
    <t>ALU-DB-EXT-004</t>
  </si>
  <si>
    <t>M2M-HUB-LAN</t>
  </si>
  <si>
    <t>ALU-DOORBELL WIRELESS CHIME KIT</t>
  </si>
  <si>
    <t>ALU-DOORBELLWIRELESSCHIMEKIT</t>
  </si>
  <si>
    <t>ALUDWSLL</t>
  </si>
  <si>
    <t>MN01-LTE-M-PX-V2</t>
  </si>
  <si>
    <t>ALU-DWSLL</t>
  </si>
  <si>
    <t>ALUIPDBAT</t>
  </si>
  <si>
    <t>ALUIPDBATCDMAWIFI</t>
  </si>
  <si>
    <t>ALUIPDBATCONNECTA</t>
  </si>
  <si>
    <t>ALUIPDBATCONNECTV</t>
  </si>
  <si>
    <t>ALUIPDBATLTE</t>
  </si>
  <si>
    <t>ALUIPDBATLTEANTHG</t>
  </si>
  <si>
    <t>MQ03-LTE</t>
  </si>
  <si>
    <t>ALUIPDBATWIFI</t>
  </si>
  <si>
    <t>MQ03-LTE-12</t>
  </si>
  <si>
    <t>ALUIPDCATCDMA12V</t>
  </si>
  <si>
    <t>MQ03-LTE-FIRE</t>
  </si>
  <si>
    <t>ALUIPDKIT10101</t>
  </si>
  <si>
    <t>MQ03-LTE-FIRE-12</t>
  </si>
  <si>
    <t>ALUIPDLTEANTHG</t>
  </si>
  <si>
    <t>ALULA BAT-CONNECT-V</t>
  </si>
  <si>
    <t>MQ03-LTE-LAN-12</t>
  </si>
  <si>
    <t>ALULA CAM-DB-HS2-AI</t>
  </si>
  <si>
    <t>MQ03-LTE-LAN-AV</t>
  </si>
  <si>
    <t>ALULA CAM-OD-BATT-S220</t>
  </si>
  <si>
    <t>MQ03-LTE-M-12M</t>
  </si>
  <si>
    <t>ALULA CAM-OD-HS2-AI</t>
  </si>
  <si>
    <t>ALULA CAM-OD-JS1-AI</t>
  </si>
  <si>
    <t>ALULA CF-BASE-M</t>
  </si>
  <si>
    <t>ALULA CF-PREMIUM-M</t>
  </si>
  <si>
    <t>ALULA CP-BUILDER</t>
  </si>
  <si>
    <t>ALULA DWS-LL DOOR WINDOW SWITCH LONG LIF</t>
  </si>
  <si>
    <t>MQ03-LTE-M-FIRE-AV-V2</t>
  </si>
  <si>
    <t>ALULA RE012-17</t>
  </si>
  <si>
    <t>ALULA RE012-6</t>
  </si>
  <si>
    <t>ALULA RE030</t>
  </si>
  <si>
    <t>ALULA RE111P</t>
  </si>
  <si>
    <t>ALULA RE114 GE Compatible Smoke</t>
  </si>
  <si>
    <t>ALULA RE201T 2GIG ONLY Compat Standard</t>
  </si>
  <si>
    <t>ALULA RE205 Honeywell &amp; 2GIG Compat Te</t>
  </si>
  <si>
    <t>ALULA RE206 Honeywell &amp; 2GIG Compat Ti</t>
  </si>
  <si>
    <t>ALULA RE210P Honeywell Compat PIRs - 2</t>
  </si>
  <si>
    <t>ALULA RE211P</t>
  </si>
  <si>
    <t>ALULA RE212T 2GIG Compatible Smoke</t>
  </si>
  <si>
    <t>RE212T</t>
  </si>
  <si>
    <t>RE012-S</t>
  </si>
  <si>
    <t>ALULA RE213T 2GIG Compat Carbon Monoxi</t>
  </si>
  <si>
    <t>RE213T</t>
  </si>
  <si>
    <t>ALULA RE219 Honeywell &amp; 2GIG Compat Ho</t>
  </si>
  <si>
    <t>RE219</t>
  </si>
  <si>
    <t>ALULA RE222 Honeywell Compat NanoMax</t>
  </si>
  <si>
    <t>RE022-5</t>
  </si>
  <si>
    <t>ALULA RE222T 2GIG ONLY Compat NanoMax</t>
  </si>
  <si>
    <t>ALULA RE306 DSC Compatible Tilt</t>
  </si>
  <si>
    <t>RE306</t>
  </si>
  <si>
    <t>ALULA RE309 DSC Compatible Glass Break</t>
  </si>
  <si>
    <t>RE309</t>
  </si>
  <si>
    <t>ALULA RE314 DSC Compatible Smoke Sensor</t>
  </si>
  <si>
    <t>RE031</t>
  </si>
  <si>
    <t>ALULA RE319 DSC Compat Home Disaster</t>
  </si>
  <si>
    <t>RE319</t>
  </si>
  <si>
    <t>ALULA RE322 DSC Compat NanoMax™ (Sold</t>
  </si>
  <si>
    <t>ALULA RE508X Universal Hardwire to Wir</t>
  </si>
  <si>
    <t>RE037</t>
  </si>
  <si>
    <t>ALULA RE508XC</t>
  </si>
  <si>
    <t>RE039</t>
  </si>
  <si>
    <t>ALULA RE524X Universal Wireless to Wi</t>
  </si>
  <si>
    <t>ALULA RE524XC Universal translator; comm</t>
  </si>
  <si>
    <t>ALULA RE600 Cryptix™ Compat Keyfob (In</t>
  </si>
  <si>
    <t>RE600</t>
  </si>
  <si>
    <t>ALULA RE600-5</t>
  </si>
  <si>
    <t>ALULA RE601 Cryptix™ Compa Standard D</t>
  </si>
  <si>
    <t>ALULA RE603P Cryptix™ Compatible Panic</t>
  </si>
  <si>
    <t>ALULA RE606 Cryptix™ Compat Tilt (Indi</t>
  </si>
  <si>
    <t>RE073N</t>
  </si>
  <si>
    <t>ALULA RE606M</t>
  </si>
  <si>
    <t>ALULA RE609 Cryptix™ Compa Glass Brea</t>
  </si>
  <si>
    <t>RE609</t>
  </si>
  <si>
    <t>ALULA RE6100-JR-Z</t>
  </si>
  <si>
    <t>RE6100-JR-Z</t>
  </si>
  <si>
    <t>ALULA RE6100S-XX-X Helix Panel</t>
  </si>
  <si>
    <t>RE6100S-XX-X</t>
  </si>
  <si>
    <t>ALULA RE610P Cryptix™ Comp PIRs - 2-</t>
  </si>
  <si>
    <t>ALULA RE611P</t>
  </si>
  <si>
    <t>RE104</t>
  </si>
  <si>
    <t>ALULA RE612 Cryptix™ Compat Smoke</t>
  </si>
  <si>
    <t>RE612</t>
  </si>
  <si>
    <t>RE105</t>
  </si>
  <si>
    <t>ALULA RE613 Cryptix™ Compat Carbon Mon</t>
  </si>
  <si>
    <t>RE613</t>
  </si>
  <si>
    <t>ALULA RE614</t>
  </si>
  <si>
    <t>ALULA RE615</t>
  </si>
  <si>
    <t>ALULA RE616  Wireless Siren W/O Transm</t>
  </si>
  <si>
    <t>RE108</t>
  </si>
  <si>
    <t>ALULA RE617</t>
  </si>
  <si>
    <t>ALULA RE618</t>
  </si>
  <si>
    <t>ALULA RE619 Cryptix™ Compat Home Disas</t>
  </si>
  <si>
    <t>ALULA RE620 CONNECT+ REPEATER</t>
  </si>
  <si>
    <t>RE112</t>
  </si>
  <si>
    <t>RE113</t>
  </si>
  <si>
    <t>ALULA RE622 Cryptix™ Compat NanoMax (I</t>
  </si>
  <si>
    <t>ALULA RE652 Cryptix™ Compat PINpad</t>
  </si>
  <si>
    <t>RE116</t>
  </si>
  <si>
    <t>RE116U</t>
  </si>
  <si>
    <t>ALULA RE656 HeliPAD</t>
  </si>
  <si>
    <t>ALULA RE667X-PRO</t>
  </si>
  <si>
    <t>RE119</t>
  </si>
  <si>
    <t>ALULA RE926RS Helix Wifi Commun</t>
  </si>
  <si>
    <t>RE11P</t>
  </si>
  <si>
    <t>ALULA RE926X PowerSeries/Vista/Con/NX</t>
  </si>
  <si>
    <t>RE926X</t>
  </si>
  <si>
    <t>ALULA RE927RSA Helix 3G GSM Commun</t>
  </si>
  <si>
    <t>RE927RSA</t>
  </si>
  <si>
    <t>RE124DG</t>
  </si>
  <si>
    <t>ALULA RE927X PowerSeries/Vista/Con/NX</t>
  </si>
  <si>
    <t>RE927X</t>
  </si>
  <si>
    <t>RE124HG</t>
  </si>
  <si>
    <t>ALULA RE928RSV Helix CDMA Communicator</t>
  </si>
  <si>
    <t>RE928RSV</t>
  </si>
  <si>
    <t>ALULA RE934T WIRELE CARD, UNIVERSAL TRAN</t>
  </si>
  <si>
    <t>RE934T</t>
  </si>
  <si>
    <t>RE151</t>
  </si>
  <si>
    <t>ALULA RE934Z WIREL, ZAVE, HELIX</t>
  </si>
  <si>
    <t>ALULA RE934ZT WIREL CARD, ZWAVE &amp; TRANS</t>
  </si>
  <si>
    <t>RE153</t>
  </si>
  <si>
    <t>ALULRE657W (White) HeliTouch™ w/ no WiFi</t>
  </si>
  <si>
    <t>RE159</t>
  </si>
  <si>
    <t>ALU-RE007</t>
  </si>
  <si>
    <t>RE161</t>
  </si>
  <si>
    <t>RE200</t>
  </si>
  <si>
    <t>ALU-RE007N_B100</t>
  </si>
  <si>
    <t>RE200RW</t>
  </si>
  <si>
    <t>ALU-RE007NB100</t>
  </si>
  <si>
    <t>ALURE012</t>
  </si>
  <si>
    <t>ALU-RE012</t>
  </si>
  <si>
    <t>RE204</t>
  </si>
  <si>
    <t>ALU-RE01214</t>
  </si>
  <si>
    <t>ALU-RE012-14</t>
  </si>
  <si>
    <t>ALU-RE01217</t>
  </si>
  <si>
    <t>RE207T</t>
  </si>
  <si>
    <t>ALU-RE012-17</t>
  </si>
  <si>
    <t>RE208</t>
  </si>
  <si>
    <t>RE209</t>
  </si>
  <si>
    <t>ALU-RE0126</t>
  </si>
  <si>
    <t>ALU-RE012-6</t>
  </si>
  <si>
    <t>RE210T</t>
  </si>
  <si>
    <t>ALU-RE0129</t>
  </si>
  <si>
    <t>ALU-RE012-9</t>
  </si>
  <si>
    <t>RE212</t>
  </si>
  <si>
    <t>ALU-RE012-S</t>
  </si>
  <si>
    <t>ALU-RE02010</t>
  </si>
  <si>
    <t>ALU-RE020-10</t>
  </si>
  <si>
    <t>ALU-RE021</t>
  </si>
  <si>
    <t>ALURE024</t>
  </si>
  <si>
    <t>ALURE029</t>
  </si>
  <si>
    <t>ALU-RE029</t>
  </si>
  <si>
    <t>RE224DH</t>
  </si>
  <si>
    <t>RE224DT</t>
  </si>
  <si>
    <t>RE224GT</t>
  </si>
  <si>
    <t>ALURE030</t>
  </si>
  <si>
    <t>RE224NH</t>
  </si>
  <si>
    <t>ALU-RE030</t>
  </si>
  <si>
    <t>RE251</t>
  </si>
  <si>
    <t>RE252</t>
  </si>
  <si>
    <t>ALURE03316</t>
  </si>
  <si>
    <t>RE252T</t>
  </si>
  <si>
    <t>ALU-RE03316</t>
  </si>
  <si>
    <t>RE253</t>
  </si>
  <si>
    <t>ALU-RE033-16</t>
  </si>
  <si>
    <t>RE253T</t>
  </si>
  <si>
    <t>ALURE036</t>
  </si>
  <si>
    <t>ALU-RE036</t>
  </si>
  <si>
    <t>RE300</t>
  </si>
  <si>
    <t>RE300-5</t>
  </si>
  <si>
    <t>ALU-RE0360</t>
  </si>
  <si>
    <t>ALU-RE036-0</t>
  </si>
  <si>
    <t>RE303</t>
  </si>
  <si>
    <t>RE304</t>
  </si>
  <si>
    <t>ALU-RE037</t>
  </si>
  <si>
    <t>RE305</t>
  </si>
  <si>
    <t>ALU-RE038</t>
  </si>
  <si>
    <t>RE307</t>
  </si>
  <si>
    <t>RE308</t>
  </si>
  <si>
    <t>ALURE039</t>
  </si>
  <si>
    <t>ALU-RE042</t>
  </si>
  <si>
    <t>RE315</t>
  </si>
  <si>
    <t>RE318</t>
  </si>
  <si>
    <t>ALU-RE044</t>
  </si>
  <si>
    <t>RE352</t>
  </si>
  <si>
    <t>ALU-RE045</t>
  </si>
  <si>
    <t>RE353</t>
  </si>
  <si>
    <t>RE359</t>
  </si>
  <si>
    <t>ALURE046</t>
  </si>
  <si>
    <t>RE403L</t>
  </si>
  <si>
    <t>ALU-RE046</t>
  </si>
  <si>
    <t>RE403V</t>
  </si>
  <si>
    <t>ALU-RE048</t>
  </si>
  <si>
    <t>ALU-RE049</t>
  </si>
  <si>
    <t>ALURE05004</t>
  </si>
  <si>
    <t>ALURE050100</t>
  </si>
  <si>
    <t>ALU-RE050100</t>
  </si>
  <si>
    <t>ALU-RE050-100</t>
  </si>
  <si>
    <t>ALURE05020</t>
  </si>
  <si>
    <t>ALU-RE05020</t>
  </si>
  <si>
    <t>ALU-RE050-20</t>
  </si>
  <si>
    <t>ALU-RE0504</t>
  </si>
  <si>
    <t>ALU-RE050-4</t>
  </si>
  <si>
    <t>RE608</t>
  </si>
  <si>
    <t>ALURE05050</t>
  </si>
  <si>
    <t>ALU-RE05050</t>
  </si>
  <si>
    <t>ALU-RE050-50</t>
  </si>
  <si>
    <t>RE6100P</t>
  </si>
  <si>
    <t>ALU-RE073N</t>
  </si>
  <si>
    <t>ALU-RE100</t>
  </si>
  <si>
    <t>ALURE1005</t>
  </si>
  <si>
    <t>RE6100-P-J-XX</t>
  </si>
  <si>
    <t>ALU-RE1005</t>
  </si>
  <si>
    <t>ALU-RE100-5</t>
  </si>
  <si>
    <t>ALURE101</t>
  </si>
  <si>
    <t>RE6100SXXX</t>
  </si>
  <si>
    <t>ALU-RE101</t>
  </si>
  <si>
    <t>ALURE103</t>
  </si>
  <si>
    <t>ALU-RE103</t>
  </si>
  <si>
    <t>ALURE103P</t>
  </si>
  <si>
    <t>ALU-RE103P</t>
  </si>
  <si>
    <t>ALURE106</t>
  </si>
  <si>
    <t>ALU-RE106</t>
  </si>
  <si>
    <t>ALU-RE106M</t>
  </si>
  <si>
    <t>ALURE107</t>
  </si>
  <si>
    <t>ALU-RE107</t>
  </si>
  <si>
    <t>ALURE108</t>
  </si>
  <si>
    <t>ALURE109</t>
  </si>
  <si>
    <t>RE651</t>
  </si>
  <si>
    <t>ALU-RE109</t>
  </si>
  <si>
    <t>ALURE110P</t>
  </si>
  <si>
    <t>ALU-RE110P</t>
  </si>
  <si>
    <t>RE6557WF</t>
  </si>
  <si>
    <t>RE657</t>
  </si>
  <si>
    <t>ALURE111P</t>
  </si>
  <si>
    <t>RE657B</t>
  </si>
  <si>
    <t>RE657BR</t>
  </si>
  <si>
    <t>ALU-RE111P</t>
  </si>
  <si>
    <t>RE657B-R</t>
  </si>
  <si>
    <t>ALURE113</t>
  </si>
  <si>
    <t>RE657WFR</t>
  </si>
  <si>
    <t>ALU-RE113</t>
  </si>
  <si>
    <t>ALURE114</t>
  </si>
  <si>
    <t>RE657WR</t>
  </si>
  <si>
    <t>RE657W-R</t>
  </si>
  <si>
    <t>ALU-RE114</t>
  </si>
  <si>
    <t>ALURE115</t>
  </si>
  <si>
    <t>RE-667B</t>
  </si>
  <si>
    <t>ALU-RE115</t>
  </si>
  <si>
    <t>ALURE116</t>
  </si>
  <si>
    <t>RE667WR</t>
  </si>
  <si>
    <t>ALURE116U</t>
  </si>
  <si>
    <t>ALU-RE116U</t>
  </si>
  <si>
    <t>ALURE118</t>
  </si>
  <si>
    <t>ALU-RE118</t>
  </si>
  <si>
    <t>ALURE119</t>
  </si>
  <si>
    <t>ALURE122</t>
  </si>
  <si>
    <t>RE920S-01</t>
  </si>
  <si>
    <t>RE920S-03</t>
  </si>
  <si>
    <t>ALU-RE122</t>
  </si>
  <si>
    <t>RE920X</t>
  </si>
  <si>
    <t>RE920X-01</t>
  </si>
  <si>
    <t>ALURE124DG</t>
  </si>
  <si>
    <t>ALURE129</t>
  </si>
  <si>
    <t>RE926S-01</t>
  </si>
  <si>
    <t>RE926S-03</t>
  </si>
  <si>
    <t>ALU-RE129</t>
  </si>
  <si>
    <t>RE926X-01</t>
  </si>
  <si>
    <t>ALU-RE152</t>
  </si>
  <si>
    <t>RE927RPA</t>
  </si>
  <si>
    <t>ALURE159</t>
  </si>
  <si>
    <t>ALU-RE159</t>
  </si>
  <si>
    <t>RE927S-01</t>
  </si>
  <si>
    <t>ALU-RE161</t>
  </si>
  <si>
    <t>ALURE2005</t>
  </si>
  <si>
    <t>RE927X0000</t>
  </si>
  <si>
    <t>ALU-RE2005</t>
  </si>
  <si>
    <t>RE927X-01</t>
  </si>
  <si>
    <t>ALU-RE200-5</t>
  </si>
  <si>
    <t>RE927X-03</t>
  </si>
  <si>
    <t>RE927X0300</t>
  </si>
  <si>
    <t>ALU-RE200RW</t>
  </si>
  <si>
    <t>RE927X-03-00</t>
  </si>
  <si>
    <t>ALURE201</t>
  </si>
  <si>
    <t>RE928RCV</t>
  </si>
  <si>
    <t>RE928RPV</t>
  </si>
  <si>
    <t>ALU-RE201</t>
  </si>
  <si>
    <t>RE928X</t>
  </si>
  <si>
    <t>RE928X-00X-01</t>
  </si>
  <si>
    <t>ALU-RE201T</t>
  </si>
  <si>
    <t>RE928X-01</t>
  </si>
  <si>
    <t>RE928X-03</t>
  </si>
  <si>
    <t>RE929RCV</t>
  </si>
  <si>
    <t>ALURE203</t>
  </si>
  <si>
    <t>ALU-RE203</t>
  </si>
  <si>
    <t>RE929S0101</t>
  </si>
  <si>
    <t>RE929S-01-01</t>
  </si>
  <si>
    <t>ALU-RE203P</t>
  </si>
  <si>
    <t>RE929X0001</t>
  </si>
  <si>
    <t>ALU-RE204</t>
  </si>
  <si>
    <t>RE929X0101</t>
  </si>
  <si>
    <t>ALURE206</t>
  </si>
  <si>
    <t>RE929X-01-01</t>
  </si>
  <si>
    <t>ALU-RE206</t>
  </si>
  <si>
    <t>ALU-RE206M</t>
  </si>
  <si>
    <t>ALURE207</t>
  </si>
  <si>
    <t>ALU-RE207</t>
  </si>
  <si>
    <t>REHXK210</t>
  </si>
  <si>
    <t>REHXK-210</t>
  </si>
  <si>
    <t>ALURE207T</t>
  </si>
  <si>
    <t>REHXK210A</t>
  </si>
  <si>
    <t>ALU-RE207T</t>
  </si>
  <si>
    <t>REHXK-210A</t>
  </si>
  <si>
    <t>REHXK210C</t>
  </si>
  <si>
    <t>REHXK311A</t>
  </si>
  <si>
    <t>ALURE209</t>
  </si>
  <si>
    <t>REHXK-311A</t>
  </si>
  <si>
    <t>ALU-RE209</t>
  </si>
  <si>
    <t>REHXK311C</t>
  </si>
  <si>
    <t>ALURE210P</t>
  </si>
  <si>
    <t>REHXK-311C</t>
  </si>
  <si>
    <t>ALU-RE210P</t>
  </si>
  <si>
    <t>UP-GPSLTE</t>
  </si>
  <si>
    <t>UPL1004</t>
  </si>
  <si>
    <t>UPL1020AUTO</t>
  </si>
  <si>
    <t>ALURE210T</t>
  </si>
  <si>
    <t>UPL-2500STD</t>
  </si>
  <si>
    <t>ALU-RE210T</t>
  </si>
  <si>
    <t>UPL-BOGO-5500A</t>
  </si>
  <si>
    <t>UPLDIGICELANT</t>
  </si>
  <si>
    <t>ALU-RE211</t>
  </si>
  <si>
    <t>UPLYCABLE</t>
  </si>
  <si>
    <t>ALURE211P</t>
  </si>
  <si>
    <t>USB-Modem-DSC</t>
  </si>
  <si>
    <t>ALU-RE211P</t>
  </si>
  <si>
    <t>USB-MODEM-GE-4G</t>
  </si>
  <si>
    <t>USB-MODEM-NX</t>
  </si>
  <si>
    <t>ALU-RE212</t>
  </si>
  <si>
    <t>UTRAQ</t>
  </si>
  <si>
    <t>ALURE214</t>
  </si>
  <si>
    <t>ALU-RE214</t>
  </si>
  <si>
    <t>ALU-RE214T</t>
  </si>
  <si>
    <t>ALURE215</t>
  </si>
  <si>
    <t>ALU-RE215</t>
  </si>
  <si>
    <t>ALURE215T</t>
  </si>
  <si>
    <t>ALU-RE215T</t>
  </si>
  <si>
    <t>ALURE218</t>
  </si>
  <si>
    <t>ALU-RE218</t>
  </si>
  <si>
    <t>ALURE218T</t>
  </si>
  <si>
    <t>ALU-RE218T</t>
  </si>
  <si>
    <t>ALU-RE219</t>
  </si>
  <si>
    <t>ALURE222</t>
  </si>
  <si>
    <t>ALU-RE222</t>
  </si>
  <si>
    <t>ALURE222T</t>
  </si>
  <si>
    <t>ALU-RE222T</t>
  </si>
  <si>
    <t>ALU-RE224DT</t>
  </si>
  <si>
    <t>ALURE224GT</t>
  </si>
  <si>
    <t>ALU-RE224NH</t>
  </si>
  <si>
    <t>ALURE229</t>
  </si>
  <si>
    <t>ALU-RE229</t>
  </si>
  <si>
    <t>ALURE259</t>
  </si>
  <si>
    <t>ALU-RE259</t>
  </si>
  <si>
    <t>ALURE259T</t>
  </si>
  <si>
    <t>ALURE261</t>
  </si>
  <si>
    <t>ALU-RE261</t>
  </si>
  <si>
    <t>ALU-RE300</t>
  </si>
  <si>
    <t>ALURE3005</t>
  </si>
  <si>
    <t>ALURE301</t>
  </si>
  <si>
    <t>ALU-RE301</t>
  </si>
  <si>
    <t>ALU-RE303</t>
  </si>
  <si>
    <t>ALU-RE308</t>
  </si>
  <si>
    <t>ALU-RE309</t>
  </si>
  <si>
    <t>ALURE310P</t>
  </si>
  <si>
    <t>ALU-RE310P</t>
  </si>
  <si>
    <t>ALURE314</t>
  </si>
  <si>
    <t>ALU-RE314</t>
  </si>
  <si>
    <t>ALURE315</t>
  </si>
  <si>
    <t>ALU-RE315</t>
  </si>
  <si>
    <t>ALURE322</t>
  </si>
  <si>
    <t>ALU-RE322</t>
  </si>
  <si>
    <t>ALU-RE403L</t>
  </si>
  <si>
    <t>ALURE508X</t>
  </si>
  <si>
    <t>ALU-RE508X</t>
  </si>
  <si>
    <t>ALURE508XC</t>
  </si>
  <si>
    <t>ALU-RE508XC</t>
  </si>
  <si>
    <t>ALURE524X</t>
  </si>
  <si>
    <t>ALU-RE524X</t>
  </si>
  <si>
    <t>ALURE524XC</t>
  </si>
  <si>
    <t>ALU-RE524XC</t>
  </si>
  <si>
    <t>ALU-RE524XP</t>
  </si>
  <si>
    <t>ALURE600</t>
  </si>
  <si>
    <t>ALU-RE600</t>
  </si>
  <si>
    <t>ALURE6005</t>
  </si>
  <si>
    <t>ALU-RE6005</t>
  </si>
  <si>
    <t>ALU-RE600-5</t>
  </si>
  <si>
    <t>ALURE601</t>
  </si>
  <si>
    <t>ALU-RE601</t>
  </si>
  <si>
    <t>ALURE603</t>
  </si>
  <si>
    <t>ALU-RE603</t>
  </si>
  <si>
    <t>ALU-RE603P</t>
  </si>
  <si>
    <t>ALU-RE605</t>
  </si>
  <si>
    <t>ALURE606</t>
  </si>
  <si>
    <t>ALU-RE606</t>
  </si>
  <si>
    <t>ALURE606M</t>
  </si>
  <si>
    <t>ALU-RE606M</t>
  </si>
  <si>
    <t>ALURE607</t>
  </si>
  <si>
    <t>ALU-RE607</t>
  </si>
  <si>
    <t>ALURE609</t>
  </si>
  <si>
    <t>ALU-RE609</t>
  </si>
  <si>
    <t>ALURE6100PJRZ</t>
  </si>
  <si>
    <t>ALU-RE6100PJRZ</t>
  </si>
  <si>
    <t>ALU-RE6100P-JR-Z</t>
  </si>
  <si>
    <t>ALURE6100PJRZT</t>
  </si>
  <si>
    <t>ALU-RE6100PJRZT</t>
  </si>
  <si>
    <t>ALU-RE6100P-JR-ZT</t>
  </si>
  <si>
    <t>ALU-RE6100PJXX</t>
  </si>
  <si>
    <t>ALU-RE6100P-JX-X</t>
  </si>
  <si>
    <t>ALU-RE6100PKRZ</t>
  </si>
  <si>
    <t>ALU-RE6100P-KR-Z</t>
  </si>
  <si>
    <t>ALU-RE6100PKRZT</t>
  </si>
  <si>
    <t>ALU-RE6100P-KR-ZT</t>
  </si>
  <si>
    <t>ALU-RE6100PXRZT</t>
  </si>
  <si>
    <t>ALU-RE6100P-XR-ZT</t>
  </si>
  <si>
    <t>ALURE6100PXXX</t>
  </si>
  <si>
    <t>ALU-RE6100PXXX</t>
  </si>
  <si>
    <t>ALU-RE6100P-XX-X</t>
  </si>
  <si>
    <t>ALURE6100SXXX</t>
  </si>
  <si>
    <t>ALU-RE6100SXXX</t>
  </si>
  <si>
    <t>ALURE610P</t>
  </si>
  <si>
    <t>ALU-RE610P</t>
  </si>
  <si>
    <t>ALURE611P</t>
  </si>
  <si>
    <t>ALU-RE611P</t>
  </si>
  <si>
    <t>ALURE612</t>
  </si>
  <si>
    <t>ALURE613</t>
  </si>
  <si>
    <t>ALU-RE613</t>
  </si>
  <si>
    <t>ALU-RE6130PXWX</t>
  </si>
  <si>
    <t>ALU-RE6130P-XW-X</t>
  </si>
  <si>
    <t>ALURE614</t>
  </si>
  <si>
    <t>ALU-RE614</t>
  </si>
  <si>
    <t>ALURE615</t>
  </si>
  <si>
    <t>ALU-RE615</t>
  </si>
  <si>
    <t>ALURE616</t>
  </si>
  <si>
    <t>ALU-RE616</t>
  </si>
  <si>
    <t>ALU-RE616X</t>
  </si>
  <si>
    <t>ALURE617</t>
  </si>
  <si>
    <t>ALU-RE617</t>
  </si>
  <si>
    <t>ALURE618</t>
  </si>
  <si>
    <t>ALU-RE618</t>
  </si>
  <si>
    <t>ALU-RE619</t>
  </si>
  <si>
    <t>ALURE620</t>
  </si>
  <si>
    <t>ALU-RE620</t>
  </si>
  <si>
    <t>ALURE621</t>
  </si>
  <si>
    <t>ALU-RE621</t>
  </si>
  <si>
    <t>ALURE622</t>
  </si>
  <si>
    <t>ALU-RE622</t>
  </si>
  <si>
    <t>ALURE626</t>
  </si>
  <si>
    <t>ALU-RE626</t>
  </si>
  <si>
    <t>ALURE629</t>
  </si>
  <si>
    <t>ALU-RE629</t>
  </si>
  <si>
    <t>ALURE636</t>
  </si>
  <si>
    <t>ALU-RE636</t>
  </si>
  <si>
    <t>ALURE636X</t>
  </si>
  <si>
    <t>ALURE652</t>
  </si>
  <si>
    <t>ALU-RE652</t>
  </si>
  <si>
    <t>ALU-RE653</t>
  </si>
  <si>
    <t>ALURE656</t>
  </si>
  <si>
    <t>ALU-RE656</t>
  </si>
  <si>
    <t>ALU-RE657</t>
  </si>
  <si>
    <t>ALURE657BR</t>
  </si>
  <si>
    <t>ALU-RE657BR</t>
  </si>
  <si>
    <t>ALURE657W</t>
  </si>
  <si>
    <t>ALU-RE657W</t>
  </si>
  <si>
    <t>ALURE657WF</t>
  </si>
  <si>
    <t>ALU-RE657WF</t>
  </si>
  <si>
    <t>ALURE657WFR</t>
  </si>
  <si>
    <t>ALU-RE657WFR</t>
  </si>
  <si>
    <t>ALURE657WR</t>
  </si>
  <si>
    <t>ALU-RE657WR</t>
  </si>
  <si>
    <t>ALU-RE657W-R</t>
  </si>
  <si>
    <t>ALURE659</t>
  </si>
  <si>
    <t>ALU-RE659</t>
  </si>
  <si>
    <t>ALU-RE661</t>
  </si>
  <si>
    <t>ALURE663</t>
  </si>
  <si>
    <t>ALU-RE663</t>
  </si>
  <si>
    <t>ALURE667B</t>
  </si>
  <si>
    <t>ALU-RE667B</t>
  </si>
  <si>
    <t>ALURE667W</t>
  </si>
  <si>
    <t>ALU-RE667W</t>
  </si>
  <si>
    <t>ALURE667WPRO</t>
  </si>
  <si>
    <t>ALU-RE667WPRO</t>
  </si>
  <si>
    <t>ALU-RE667W-PRO</t>
  </si>
  <si>
    <t>ALURE667WR</t>
  </si>
  <si>
    <t>ALU-RE667WR</t>
  </si>
  <si>
    <t>ALURE667WRPRO</t>
  </si>
  <si>
    <t>ALU-RE667WRPRO</t>
  </si>
  <si>
    <t>ALU-RE667W-R-PRO</t>
  </si>
  <si>
    <t>ALURE667XPRO</t>
  </si>
  <si>
    <t>ALU-RE667XPRO</t>
  </si>
  <si>
    <t>ALU-RE667X-PRO</t>
  </si>
  <si>
    <t>ALURE667XPROR</t>
  </si>
  <si>
    <t>ALU-RE667XPROR</t>
  </si>
  <si>
    <t>ALU-RE667X-PRO-R</t>
  </si>
  <si>
    <t>ALURE700</t>
  </si>
  <si>
    <t>ALU-RE700</t>
  </si>
  <si>
    <t>ALURE701</t>
  </si>
  <si>
    <t>ALU-RE701</t>
  </si>
  <si>
    <t>ALURE702</t>
  </si>
  <si>
    <t>ALU-RE702</t>
  </si>
  <si>
    <t>ALURE703</t>
  </si>
  <si>
    <t>ALU-RE703</t>
  </si>
  <si>
    <t>ALURE920X</t>
  </si>
  <si>
    <t>ALU-RE926RS</t>
  </si>
  <si>
    <t>ALURE926RX</t>
  </si>
  <si>
    <t>ALU-RE926RX</t>
  </si>
  <si>
    <t>ALU-RE927RSA</t>
  </si>
  <si>
    <t>ALURE927X</t>
  </si>
  <si>
    <t>ALU-RE927X</t>
  </si>
  <si>
    <t>ALU-RE927X0000</t>
  </si>
  <si>
    <t>ALURE927X0300</t>
  </si>
  <si>
    <t>ALU-RE927X0300</t>
  </si>
  <si>
    <t>ALU-RE928RSV</t>
  </si>
  <si>
    <t>ALURE928X</t>
  </si>
  <si>
    <t>ALURE928X00X01</t>
  </si>
  <si>
    <t>ALU-RE929RCV</t>
  </si>
  <si>
    <t>ALURE929RPV</t>
  </si>
  <si>
    <t>ALU-RE929RPV</t>
  </si>
  <si>
    <t>ALURE929RSV</t>
  </si>
  <si>
    <t>ALU-RE929RSV</t>
  </si>
  <si>
    <t>ALU-RE929S0101</t>
  </si>
  <si>
    <t>ALU-RE929X0001</t>
  </si>
  <si>
    <t>ALURE929X0101</t>
  </si>
  <si>
    <t>ALU-RE929X0101</t>
  </si>
  <si>
    <t>ALU-RE930RPA</t>
  </si>
  <si>
    <t>ALU-RE930RPAINTL</t>
  </si>
  <si>
    <t>ALU-RE930RPA-INTL</t>
  </si>
  <si>
    <t>ALURE930RPV</t>
  </si>
  <si>
    <t>ALU-RE930RPV</t>
  </si>
  <si>
    <t>ALURE934Z</t>
  </si>
  <si>
    <t>ALU-RE934Z</t>
  </si>
  <si>
    <t>ALURE934ZT</t>
  </si>
  <si>
    <t>ALU-RE934ZT</t>
  </si>
  <si>
    <t>ALU-REHXK210</t>
  </si>
  <si>
    <t>ALU-REHXK210A</t>
  </si>
  <si>
    <t>ALU-REHXK210C</t>
  </si>
  <si>
    <t>ALU-REHXK311A</t>
  </si>
  <si>
    <t>ALUREHXK311C</t>
  </si>
  <si>
    <t>ALU-REHXK311C</t>
  </si>
  <si>
    <t>BAT_CONNECT_V</t>
  </si>
  <si>
    <t>BAT-CONNECT- A</t>
  </si>
  <si>
    <t>BAT-CONNECT- V</t>
  </si>
  <si>
    <t>CAMDBE340</t>
  </si>
  <si>
    <t>CAM-DB-HS2-AI Doorbell Camera Gen 2</t>
  </si>
  <si>
    <t>CAMODBATTE30</t>
  </si>
  <si>
    <t>CFBASEM</t>
  </si>
  <si>
    <t>CF-BASE-M -- Connect FLX Alarm Panel Kit, Multi-Carrier, Z-Wave, Touch Panel</t>
  </si>
  <si>
    <t>CFPREMIUMM</t>
  </si>
  <si>
    <t>CONNECT-FLX-M-Z -- Connect FLX, Multi-Carrier, Z-Wave</t>
  </si>
  <si>
    <t>Connect-FLX-M-Z</t>
  </si>
  <si>
    <t>CPWALLPLATE5</t>
  </si>
  <si>
    <t>DWS-LL -- Long Life Door/Window</t>
  </si>
  <si>
    <t>IPD BAT-CONNECT-A</t>
  </si>
  <si>
    <t>IPDBATCONNECTA</t>
  </si>
  <si>
    <t>IPDBATCONNECTV</t>
  </si>
  <si>
    <t>IPDBAT-FIRE-VZ</t>
  </si>
  <si>
    <t>IPDBAT-MINI</t>
  </si>
  <si>
    <t>IPDBATWIFI</t>
  </si>
  <si>
    <t>K-ALULA BAT-CONNECT-A</t>
  </si>
  <si>
    <t>K-ALULA BAT-CONNECT-V</t>
  </si>
  <si>
    <t>K-ALULA BAT-FIRE-VZ BAT-FIRE CATM1</t>
  </si>
  <si>
    <t>K-ALULA BAT-MINI</t>
  </si>
  <si>
    <t>K-ALULA BAT-MINI-AV</t>
  </si>
  <si>
    <t>K-ALULA BAT-MINI-INTL</t>
  </si>
  <si>
    <t>K-ALULA CAM-360-JS1 INDOOR PTZ</t>
  </si>
  <si>
    <t>K-ALULA CAM-DB-HS2-AI</t>
  </si>
  <si>
    <t>K-ALULA CAM-DB-JS1</t>
  </si>
  <si>
    <t>K-ALULA CAM-OD-JS1-AI</t>
  </si>
  <si>
    <t>K-ALULA CF-HAAS-M KIT</t>
  </si>
  <si>
    <t>K-ALULA CF-PREMIUM-M</t>
  </si>
  <si>
    <t>K-ALULA CONNECT XT-V</t>
  </si>
  <si>
    <t>K-ALULA CONNECT-XT-V SIMON</t>
  </si>
  <si>
    <t>K-ALULA CP-PLATINUM-V</t>
  </si>
  <si>
    <t>K-ALULA CP-PREMIUM-V</t>
  </si>
  <si>
    <t>K-ALULA CP-WALLPLATE-5 WALL</t>
  </si>
  <si>
    <t>K-ALULA DWS-LL</t>
  </si>
  <si>
    <t>K-ALULA M2M-AXS</t>
  </si>
  <si>
    <t>K-ALULA RE033-16</t>
  </si>
  <si>
    <t>K-ALULA RE046 ANTENNA ASSEMBLY LTE</t>
  </si>
  <si>
    <t>K-ALULA RE101</t>
  </si>
  <si>
    <t>K-ALULA RE110P</t>
  </si>
  <si>
    <t>K-ALULA RE114</t>
  </si>
  <si>
    <t>K-ALULA RE11P</t>
  </si>
  <si>
    <t>K-ALULA RE129</t>
  </si>
  <si>
    <t>K-ALULA RE211P</t>
  </si>
  <si>
    <t>K-ALULA RE214T</t>
  </si>
  <si>
    <t>K-ALULA RE222</t>
  </si>
  <si>
    <t>K-ALULA RE229</t>
  </si>
  <si>
    <t>K-ALULA RE314</t>
  </si>
  <si>
    <t>K-ALULA RE322</t>
  </si>
  <si>
    <t>K-ALULA RE508X</t>
  </si>
  <si>
    <t>K-ALULA RE524X</t>
  </si>
  <si>
    <t>K-ALULA RE524XC</t>
  </si>
  <si>
    <t>K-ALULA RE600-5 5-BUTTON FOB</t>
  </si>
  <si>
    <t>K-ALULA RE601</t>
  </si>
  <si>
    <t>K-ALULA RE603P</t>
  </si>
  <si>
    <t>K-ALULA RE606M</t>
  </si>
  <si>
    <t>K-ALULA RE607</t>
  </si>
  <si>
    <t>K-ALULA RE6100P-XX-X</t>
  </si>
  <si>
    <t>K-ALULA RE610P</t>
  </si>
  <si>
    <t>K-ALULA RE611P</t>
  </si>
  <si>
    <t>K-ALULA RE614</t>
  </si>
  <si>
    <t>K-ALULA RE615</t>
  </si>
  <si>
    <t>K-ALULA RE616X</t>
  </si>
  <si>
    <t>K-ALULA RE617</t>
  </si>
  <si>
    <t>K-ALULA RE618</t>
  </si>
  <si>
    <t>K-ALULA RE620</t>
  </si>
  <si>
    <t>K-ALULA RE622</t>
  </si>
  <si>
    <t>K-ALULA RE626</t>
  </si>
  <si>
    <t>K-ALULA RE629</t>
  </si>
  <si>
    <t>K-ALULA RE636</t>
  </si>
  <si>
    <t>K-ALULA RE636X</t>
  </si>
  <si>
    <t>K-ALULA RE663</t>
  </si>
  <si>
    <t>K-ALULA RE667X-PRO</t>
  </si>
  <si>
    <t>K-ALULA RE703</t>
  </si>
  <si>
    <t>K-ALULA RE934ZT</t>
  </si>
  <si>
    <t>L3-1104838</t>
  </si>
  <si>
    <t>L3-5500MAV</t>
  </si>
  <si>
    <t>L3-5530MAVSE</t>
  </si>
  <si>
    <t>L3-5530MSER</t>
  </si>
  <si>
    <t>L3-5530UDM</t>
  </si>
  <si>
    <t>L3-M2MHUBLAN</t>
  </si>
  <si>
    <t>M2M AXS</t>
  </si>
  <si>
    <t>M2M GSM-ANT1</t>
  </si>
  <si>
    <t>M2M GSM-ANT3</t>
  </si>
  <si>
    <t>M2M M2M-AXS</t>
  </si>
  <si>
    <t>M2M MINI-LTE-M-AV</t>
  </si>
  <si>
    <t>M2M MINI-LTE-M-AV AT+T / VERIZON</t>
  </si>
  <si>
    <t>M2M MN01-RNGR</t>
  </si>
  <si>
    <t>M2M MN02-LTE-M</t>
  </si>
  <si>
    <t>M2M MN02-LTE-M-AV</t>
  </si>
  <si>
    <t>M2M MN02-LTE-M-AV12</t>
  </si>
  <si>
    <t>M2M MN02-LTE-M-AV-12</t>
  </si>
  <si>
    <t>M2M MQ03-LTE</t>
  </si>
  <si>
    <t>M2M MQ03-LTE-12</t>
  </si>
  <si>
    <t>M2M MQ03-LTE-FIRE</t>
  </si>
  <si>
    <t>M2M MQ03-LTE-FIRE12</t>
  </si>
  <si>
    <t>M2M MQ03-LTE-FIRE-12</t>
  </si>
  <si>
    <t>M2M MQ03-LTE-LAN</t>
  </si>
  <si>
    <t>M2M MQ03-LTE-M-AV</t>
  </si>
  <si>
    <t>M2M MQ03-LTE-M-AV-12</t>
  </si>
  <si>
    <t>M2M MQ03LTEM-FIRE-AV</t>
  </si>
  <si>
    <t>M2M MQ03LTEMFIREAV12</t>
  </si>
  <si>
    <t>M2M MQ03-LTE-M-FIRE-AV-V2</t>
  </si>
  <si>
    <t>M2M MQ03-LTEM-LAN-AV</t>
  </si>
  <si>
    <t>M2M MQ03-LTE-M-LAN-AV</t>
  </si>
  <si>
    <t>M2M USB-MODEM-NX</t>
  </si>
  <si>
    <t>M2M USB-MODEM-VISTA</t>
  </si>
  <si>
    <t>M2M-10ant</t>
  </si>
  <si>
    <t>M2MGSMANT1</t>
  </si>
  <si>
    <t>M2M-GSM-ANT1</t>
  </si>
  <si>
    <t>M2MGSMANT3</t>
  </si>
  <si>
    <t>M2M-GSM-ANT3</t>
  </si>
  <si>
    <t>m2m-hub-lan</t>
  </si>
  <si>
    <t>M2MMINILTEMAV</t>
  </si>
  <si>
    <t>M2M-MINILTEMAV</t>
  </si>
  <si>
    <t>M2M-MiNi-LTE-M-AV</t>
  </si>
  <si>
    <t>M2MMN01RNG</t>
  </si>
  <si>
    <t>M2M-MN01-RNGR</t>
  </si>
  <si>
    <t>M2MMN02LTEM</t>
  </si>
  <si>
    <t>M2M-MN02-LTE-M</t>
  </si>
  <si>
    <t>M2M-MN02-LTE-M-12</t>
  </si>
  <si>
    <t>M2M-MN02-LTE-M-12M</t>
  </si>
  <si>
    <t>M2MMN02LTEMAV</t>
  </si>
  <si>
    <t>M2M-MN02-LTE-M-AV</t>
  </si>
  <si>
    <t>M2M-MN02-LTE-M-AV-12</t>
  </si>
  <si>
    <t>M2M-MN02-LTE-M-AV-12M</t>
  </si>
  <si>
    <t>M2MMQ03LTE</t>
  </si>
  <si>
    <t>M2M-MQ03-LTE</t>
  </si>
  <si>
    <t>M2M-MQ03-LTE-12</t>
  </si>
  <si>
    <t>M2M-MQ03-LTE-LAN</t>
  </si>
  <si>
    <t>M2M-MQ03-LTE-LAN-12</t>
  </si>
  <si>
    <t>M2M-MQ03-LTE-LAN-AV</t>
  </si>
  <si>
    <t>M2M-MQ03-LTE-M-12M</t>
  </si>
  <si>
    <t>M2MMQ03LTEMAV</t>
  </si>
  <si>
    <t>M2M-MQ03-LTE-M-AV</t>
  </si>
  <si>
    <t>M2M-MQ03-LTE-M-AV-12</t>
  </si>
  <si>
    <t>M2MMQ03LTEMFIREAV</t>
  </si>
  <si>
    <t>M2M-MQ03-LTE-M-FIRE-AV</t>
  </si>
  <si>
    <t>M2M-MQ03-LTE-M-FIRE-AV-12</t>
  </si>
  <si>
    <t>M2M-MQ03-LTE-M-FIRE-AV-12M</t>
  </si>
  <si>
    <t>M2MMQ03LTEMLANAV</t>
  </si>
  <si>
    <t>M2M-MQ03LTEMLANAV</t>
  </si>
  <si>
    <t>M2M-MQ03-LTE-M-LAN-AV</t>
  </si>
  <si>
    <t>M2M-MQ03-LTE-M-LAN-AV-12</t>
  </si>
  <si>
    <t>M2M-MQ03-LTE-M-LAN-AV-12M</t>
  </si>
  <si>
    <t>M2M-USB-Modem-DSC</t>
  </si>
  <si>
    <t>M2M-USB-MODEM-GE-4G</t>
  </si>
  <si>
    <t>M2M-USB-Modem-NX</t>
  </si>
  <si>
    <t>USB-Modem-NX</t>
  </si>
  <si>
    <t>M2M-USB-Modem-VISTA</t>
  </si>
  <si>
    <t>USB-Modem-VISTA</t>
  </si>
  <si>
    <t>MQ03LTELAN</t>
  </si>
  <si>
    <t>N9-AL300ULXR</t>
  </si>
  <si>
    <t>N9-ANTENNAC</t>
  </si>
  <si>
    <t>N9-BATCONCTA</t>
  </si>
  <si>
    <t>N9-BATCONCTV</t>
  </si>
  <si>
    <t>N9-BATFIREAT</t>
  </si>
  <si>
    <t>N9-BATFIREVZ</t>
  </si>
  <si>
    <t>N9-BATMINI</t>
  </si>
  <si>
    <t>N9-BATMINIAV</t>
  </si>
  <si>
    <t>N9-CAM360JS1</t>
  </si>
  <si>
    <t>N9-CAMDBE340</t>
  </si>
  <si>
    <t>N9-CAMDBHS2</t>
  </si>
  <si>
    <t>N9-CAMDBJS1</t>
  </si>
  <si>
    <t>N9-CAMDBJS1A</t>
  </si>
  <si>
    <t>N9-CAMODBTE3</t>
  </si>
  <si>
    <t>N9-CAMODBTS2</t>
  </si>
  <si>
    <t>N9-CFBASEM</t>
  </si>
  <si>
    <t>N9-CFHAASM</t>
  </si>
  <si>
    <t>N9-CFPLATINUMM</t>
  </si>
  <si>
    <t>N9-CFPREMIUM</t>
  </si>
  <si>
    <t>N9-CNCTXTAZ</t>
  </si>
  <si>
    <t>N9-CNCTXTV</t>
  </si>
  <si>
    <t>N9-CONNTFLXM</t>
  </si>
  <si>
    <t>N9-CONTFLXMZ</t>
  </si>
  <si>
    <t>N9-CPLUSATTZ</t>
  </si>
  <si>
    <t>N9-CPPLATINA</t>
  </si>
  <si>
    <t>N9-CPPLATINV</t>
  </si>
  <si>
    <t>N9-CPRECAMBV</t>
  </si>
  <si>
    <t>N9-CPWALLPLT</t>
  </si>
  <si>
    <t>N9-DBALU001</t>
  </si>
  <si>
    <t>N9-DBEXT004</t>
  </si>
  <si>
    <t>N9-DOORBELLWIRELESSCHIMEKIT</t>
  </si>
  <si>
    <t>N9-DOORBLWIR</t>
  </si>
  <si>
    <t>N9-DWSLL</t>
  </si>
  <si>
    <t>N9-IPDBATCDM</t>
  </si>
  <si>
    <t>N9-M2MAXS</t>
  </si>
  <si>
    <t>N9-RE007</t>
  </si>
  <si>
    <t>N9-RE007NB1</t>
  </si>
  <si>
    <t>N9-RE0126</t>
  </si>
  <si>
    <t>N9-RE0129</t>
  </si>
  <si>
    <t>N9-RE02010</t>
  </si>
  <si>
    <t>N9-RE021</t>
  </si>
  <si>
    <t>N9-RE029</t>
  </si>
  <si>
    <t>N9-RE030</t>
  </si>
  <si>
    <t>N9-RE03316</t>
  </si>
  <si>
    <t>N9-RE036</t>
  </si>
  <si>
    <t>N9-RE0360</t>
  </si>
  <si>
    <t>N9-RE037</t>
  </si>
  <si>
    <t>N9-RE039</t>
  </si>
  <si>
    <t>N9-RE042</t>
  </si>
  <si>
    <t>N9-RE044</t>
  </si>
  <si>
    <t>N9-RE045</t>
  </si>
  <si>
    <t>N9-RE046</t>
  </si>
  <si>
    <t>N9-RE048</t>
  </si>
  <si>
    <t>N9-RE049</t>
  </si>
  <si>
    <t>N9-RE050100</t>
  </si>
  <si>
    <t>N9-RE05020</t>
  </si>
  <si>
    <t>N9-RE0504</t>
  </si>
  <si>
    <t>N9-RE05050</t>
  </si>
  <si>
    <t>N9-RE1005</t>
  </si>
  <si>
    <t>N9-RE101</t>
  </si>
  <si>
    <t>N9-RE103P</t>
  </si>
  <si>
    <t>N9-RE106M</t>
  </si>
  <si>
    <t>N9-RE107</t>
  </si>
  <si>
    <t>N9-RE111P</t>
  </si>
  <si>
    <t>N9-RE114</t>
  </si>
  <si>
    <t>N9-RE115</t>
  </si>
  <si>
    <t>N9-RE118</t>
  </si>
  <si>
    <t>N9-RE119</t>
  </si>
  <si>
    <t>N9-RE122</t>
  </si>
  <si>
    <t>N9-RE129</t>
  </si>
  <si>
    <t>N9-RE2005</t>
  </si>
  <si>
    <t>N9-RE201</t>
  </si>
  <si>
    <t>N9-RE201T</t>
  </si>
  <si>
    <t>N9-RE203P</t>
  </si>
  <si>
    <t>N9-RE206M</t>
  </si>
  <si>
    <t>N9-RE207</t>
  </si>
  <si>
    <t>N9-RE207T</t>
  </si>
  <si>
    <t>N9-RE211P</t>
  </si>
  <si>
    <t>N9-RE214</t>
  </si>
  <si>
    <t>N9-RE214T</t>
  </si>
  <si>
    <t>N9-RE215</t>
  </si>
  <si>
    <t>N9-RE215T</t>
  </si>
  <si>
    <t>N9-RE218</t>
  </si>
  <si>
    <t>N9-RE218T</t>
  </si>
  <si>
    <t>N9-RE222</t>
  </si>
  <si>
    <t>N9-RE222T</t>
  </si>
  <si>
    <t>N9-RE229</t>
  </si>
  <si>
    <t>N9-RE261</t>
  </si>
  <si>
    <t>N9-RE301</t>
  </si>
  <si>
    <t>N9-RE314</t>
  </si>
  <si>
    <t>N9-RE322</t>
  </si>
  <si>
    <t>N9-RE508X</t>
  </si>
  <si>
    <t>N9-RE508XC</t>
  </si>
  <si>
    <t>N9-RE524X</t>
  </si>
  <si>
    <t>N9-RE524XC</t>
  </si>
  <si>
    <t>N9-RE524XP</t>
  </si>
  <si>
    <t>N9-RE6005</t>
  </si>
  <si>
    <t>N9-RE601</t>
  </si>
  <si>
    <t>N9-RE603P</t>
  </si>
  <si>
    <t>N9-RE606M</t>
  </si>
  <si>
    <t>N9-RE607</t>
  </si>
  <si>
    <t>N9-RE6100PXX</t>
  </si>
  <si>
    <t>N9-RE611P</t>
  </si>
  <si>
    <t>N9-RE6130PLX</t>
  </si>
  <si>
    <t>N9-RE614</t>
  </si>
  <si>
    <t>N9-RE615</t>
  </si>
  <si>
    <t>N9-RE616X</t>
  </si>
  <si>
    <t>N9-RE617</t>
  </si>
  <si>
    <t>N9-RE618</t>
  </si>
  <si>
    <t>N9-RE619</t>
  </si>
  <si>
    <t>N9-RE620</t>
  </si>
  <si>
    <t>N9-RE622</t>
  </si>
  <si>
    <t>N9-RE626</t>
  </si>
  <si>
    <t>N9-RE629</t>
  </si>
  <si>
    <t>N9-RE636X</t>
  </si>
  <si>
    <t>N9-RE652</t>
  </si>
  <si>
    <t>N9-RE659</t>
  </si>
  <si>
    <t>N9-RE667XPRO</t>
  </si>
  <si>
    <t>N9-RE703</t>
  </si>
  <si>
    <t>N9-RE927RPA</t>
  </si>
  <si>
    <t>RE508X -- Universal Translator Hardwired to Wireless</t>
  </si>
  <si>
    <t>RE601 -- Standard Door/Window (Hard Wire Input)</t>
  </si>
  <si>
    <t>RE606M -- Tilt</t>
  </si>
  <si>
    <t>RE611P -- Indoor Motion Sensor, Pet Immune</t>
  </si>
  <si>
    <t>RE614 -- Smoke</t>
  </si>
  <si>
    <t>RE615 -- CO</t>
  </si>
  <si>
    <t>RE619 -- Alula - Home Disaster RE619</t>
  </si>
  <si>
    <t>RE620 -- Connect+™ Repeater</t>
  </si>
  <si>
    <t>RE621 -- Touchpad Range Extender</t>
  </si>
  <si>
    <t>RE667X-PRO -- Touchpad Slimline Pro, Connect Family Encrypted, White</t>
  </si>
  <si>
    <t>RE926RX -- WiFi DeviceLink</t>
  </si>
  <si>
    <t>RES 050-100</t>
  </si>
  <si>
    <t>RES AL300ULXRAL</t>
  </si>
  <si>
    <t>RES ANTENNA-CBL-5</t>
  </si>
  <si>
    <t>RES BAT-CONNECT-A</t>
  </si>
  <si>
    <t>RES BAT-CONNECT-V</t>
  </si>
  <si>
    <t>RES BAT-FIRE-ATT</t>
  </si>
  <si>
    <t>RES BAT-FIRE-VZ</t>
  </si>
  <si>
    <t>RES BAT-MINI</t>
  </si>
  <si>
    <t>RES BAT-MINI-AV</t>
  </si>
  <si>
    <t>RES CAM360JS1</t>
  </si>
  <si>
    <t>RES CAM-360-JS1</t>
  </si>
  <si>
    <t>RES CAM-DB-E340</t>
  </si>
  <si>
    <t>RES CAMDBHS2AI</t>
  </si>
  <si>
    <t>RES CAM-DB-HS2-AI</t>
  </si>
  <si>
    <t>RES CAMDBJS1</t>
  </si>
  <si>
    <t>RES CAM-DB-JS1</t>
  </si>
  <si>
    <t>RES CAMDBJS1ACC</t>
  </si>
  <si>
    <t>RES CAM-DB-JS1-ACC</t>
  </si>
  <si>
    <t>RES CAM-OD-BATT-E30</t>
  </si>
  <si>
    <t>RES CAM-OD-BATT-S220</t>
  </si>
  <si>
    <t>RES CAMODHS2AI</t>
  </si>
  <si>
    <t>RES CAMODJS1AI</t>
  </si>
  <si>
    <t>RES CAM-OD-JS1-AI</t>
  </si>
  <si>
    <t>RES CF-BASE-M</t>
  </si>
  <si>
    <t>RES CF-HAAS-M</t>
  </si>
  <si>
    <t>RES CF-PREMIUM-M</t>
  </si>
  <si>
    <t>RES CONNECT-FLX-M</t>
  </si>
  <si>
    <t>RES CONNECT-FLX-M-Z</t>
  </si>
  <si>
    <t>RES CP-BUILDER</t>
  </si>
  <si>
    <t>RES CP-CORE-A</t>
  </si>
  <si>
    <t>RES CP-CORE-V</t>
  </si>
  <si>
    <t>RES CPLUSATTZWTPW</t>
  </si>
  <si>
    <t>RES CPLUSTPW310</t>
  </si>
  <si>
    <t>RES CPLUSVZZWTPW</t>
  </si>
  <si>
    <t>RES CPLUSVZZWTPW310</t>
  </si>
  <si>
    <t>RES CP-PLATINUM-A</t>
  </si>
  <si>
    <t>RES CP-PLATINUM-V</t>
  </si>
  <si>
    <t>RES CP-PREMIUM-A</t>
  </si>
  <si>
    <t>RES CP-PREMIUM-V</t>
  </si>
  <si>
    <t>RES CP-STARTER</t>
  </si>
  <si>
    <t>RES CP-TAKEOVER-A</t>
  </si>
  <si>
    <t>RES CP-TAKEOVER-V</t>
  </si>
  <si>
    <t>RES CP-WALLPLATE-5</t>
  </si>
  <si>
    <t>RES DB-ALU-001</t>
  </si>
  <si>
    <t>RES DB-EXT-004</t>
  </si>
  <si>
    <t>RES DOORBELL WIRELESS CHIME KIT</t>
  </si>
  <si>
    <t>RES DWS-LL</t>
  </si>
  <si>
    <t>RES M2M-AXS</t>
  </si>
  <si>
    <t>RES RE007</t>
  </si>
  <si>
    <t>RES RE007N_B100</t>
  </si>
  <si>
    <t>RES RE012</t>
  </si>
  <si>
    <t>RES RE012-6</t>
  </si>
  <si>
    <t>RES RE012-9</t>
  </si>
  <si>
    <t>RES RE012-S</t>
  </si>
  <si>
    <t>RES RE020-10</t>
  </si>
  <si>
    <t>RES RE021</t>
  </si>
  <si>
    <t>RES RE029</t>
  </si>
  <si>
    <t>RES RE030</t>
  </si>
  <si>
    <t>RES RE033-16</t>
  </si>
  <si>
    <t>RES RE036</t>
  </si>
  <si>
    <t>RES RE036-0</t>
  </si>
  <si>
    <t>RES RE039</t>
  </si>
  <si>
    <t>RES RE042</t>
  </si>
  <si>
    <t>RES RE044</t>
  </si>
  <si>
    <t>RES RE046</t>
  </si>
  <si>
    <t>RES RE048</t>
  </si>
  <si>
    <t>RES RE049</t>
  </si>
  <si>
    <t>RES RE050-100</t>
  </si>
  <si>
    <t>RES RE050-20</t>
  </si>
  <si>
    <t>RES RE050-4</t>
  </si>
  <si>
    <t>RES RE050-50</t>
  </si>
  <si>
    <t>RES RE100</t>
  </si>
  <si>
    <t>RES RE100-5</t>
  </si>
  <si>
    <t>RES RE101</t>
  </si>
  <si>
    <t>RES RE103</t>
  </si>
  <si>
    <t>RES RE103P</t>
  </si>
  <si>
    <t>RES RE105</t>
  </si>
  <si>
    <t>RES RE106</t>
  </si>
  <si>
    <t>RES RE106M</t>
  </si>
  <si>
    <t>RES RE107</t>
  </si>
  <si>
    <t>RES RE109</t>
  </si>
  <si>
    <t>RES RE110P</t>
  </si>
  <si>
    <t>RES RE111P</t>
  </si>
  <si>
    <t>RES RE112</t>
  </si>
  <si>
    <t>RES RE114</t>
  </si>
  <si>
    <t>RES RE115</t>
  </si>
  <si>
    <t>RES RE116</t>
  </si>
  <si>
    <t>RES RE116U</t>
  </si>
  <si>
    <t>RES RE118</t>
  </si>
  <si>
    <t>RES RE119</t>
  </si>
  <si>
    <t>RES RE122</t>
  </si>
  <si>
    <t>RES RE124DG</t>
  </si>
  <si>
    <t>RES RE124HG</t>
  </si>
  <si>
    <t>RES RE129</t>
  </si>
  <si>
    <t>RES RE151</t>
  </si>
  <si>
    <t>RES RE152</t>
  </si>
  <si>
    <t>RES RE159</t>
  </si>
  <si>
    <t>RES RE200</t>
  </si>
  <si>
    <t>RES RE200-5</t>
  </si>
  <si>
    <t>RES RE201</t>
  </si>
  <si>
    <t>RES RE201T</t>
  </si>
  <si>
    <t>RES RE203</t>
  </si>
  <si>
    <t>RES RE203P</t>
  </si>
  <si>
    <t>RES RE206</t>
  </si>
  <si>
    <t>RES RE206M</t>
  </si>
  <si>
    <t>RES RE207</t>
  </si>
  <si>
    <t>RES RE207T</t>
  </si>
  <si>
    <t>RES RE209</t>
  </si>
  <si>
    <t>RES RE210P</t>
  </si>
  <si>
    <t>RES RE211P</t>
  </si>
  <si>
    <t>RES RE212</t>
  </si>
  <si>
    <t>RES RE214</t>
  </si>
  <si>
    <t>RES RE214T</t>
  </si>
  <si>
    <t>RES RE215</t>
  </si>
  <si>
    <t>RES RE215T</t>
  </si>
  <si>
    <t>RES RE218</t>
  </si>
  <si>
    <t>RES RE218T</t>
  </si>
  <si>
    <t>RES RE219</t>
  </si>
  <si>
    <t>RES RE222</t>
  </si>
  <si>
    <t>RES RE222T</t>
  </si>
  <si>
    <t>RES RE224DH</t>
  </si>
  <si>
    <t>RES RE224GT</t>
  </si>
  <si>
    <t>RES RE229</t>
  </si>
  <si>
    <t>RES RE301</t>
  </si>
  <si>
    <t>RES RE306</t>
  </si>
  <si>
    <t>RES RE309</t>
  </si>
  <si>
    <t>RES RE310P</t>
  </si>
  <si>
    <t>RES RE314</t>
  </si>
  <si>
    <t>RES RE315</t>
  </si>
  <si>
    <t>RES RE319</t>
  </si>
  <si>
    <t>RES RE322</t>
  </si>
  <si>
    <t>RES RE508X</t>
  </si>
  <si>
    <t>RES RE508XC</t>
  </si>
  <si>
    <t>RES RE524X</t>
  </si>
  <si>
    <t>RES RE524XC</t>
  </si>
  <si>
    <t>RES RE524XP</t>
  </si>
  <si>
    <t>RES RE600</t>
  </si>
  <si>
    <t>RES RE600-5</t>
  </si>
  <si>
    <t>RES RE601</t>
  </si>
  <si>
    <t>RES RE603</t>
  </si>
  <si>
    <t>RES RE603P</t>
  </si>
  <si>
    <t>RES RE605</t>
  </si>
  <si>
    <t>RES RE606</t>
  </si>
  <si>
    <t>RES RE606M</t>
  </si>
  <si>
    <t>RES RE607</t>
  </si>
  <si>
    <t>RES RE609</t>
  </si>
  <si>
    <t>RES RE6100P</t>
  </si>
  <si>
    <t>RES RE6100P-JR-Z</t>
  </si>
  <si>
    <t>RES RE6100P-JR-ZT</t>
  </si>
  <si>
    <t>RES RE6100P-KR-Z</t>
  </si>
  <si>
    <t>RES RE6100P-KR-ZT</t>
  </si>
  <si>
    <t>RES RE6100P-XX-X</t>
  </si>
  <si>
    <t>RES RE6100SXXX</t>
  </si>
  <si>
    <t>RES RE610P</t>
  </si>
  <si>
    <t>RES RE611P</t>
  </si>
  <si>
    <t>RES RE6130P-LX-X</t>
  </si>
  <si>
    <t>RES RE614</t>
  </si>
  <si>
    <t>RES RE615</t>
  </si>
  <si>
    <t>RES RE616</t>
  </si>
  <si>
    <t>RES RE616X</t>
  </si>
  <si>
    <t>RES RE617</t>
  </si>
  <si>
    <t>RES RE618</t>
  </si>
  <si>
    <t>RES RE619</t>
  </si>
  <si>
    <t>RES RE620</t>
  </si>
  <si>
    <t>RES RE621</t>
  </si>
  <si>
    <t>RES RE622</t>
  </si>
  <si>
    <t>RES RE626</t>
  </si>
  <si>
    <t>RES RE629</t>
  </si>
  <si>
    <t>RES RE636</t>
  </si>
  <si>
    <t>RES RE636X</t>
  </si>
  <si>
    <t>RES RE652</t>
  </si>
  <si>
    <t>RES RE653</t>
  </si>
  <si>
    <t>RES RE656</t>
  </si>
  <si>
    <t>RES RE657B-R</t>
  </si>
  <si>
    <t>RES RE657W</t>
  </si>
  <si>
    <t>RES RE657WF</t>
  </si>
  <si>
    <t>RES RE657WF-R</t>
  </si>
  <si>
    <t>RES RE657WR</t>
  </si>
  <si>
    <t>RES RE659</t>
  </si>
  <si>
    <t>RES RE661</t>
  </si>
  <si>
    <t>RES RE663</t>
  </si>
  <si>
    <t>RES RE667B</t>
  </si>
  <si>
    <t>RES RE667W</t>
  </si>
  <si>
    <t>RES RE667W-PRO</t>
  </si>
  <si>
    <t>RES RE667W-R</t>
  </si>
  <si>
    <t>RES RE667W-R-PRO</t>
  </si>
  <si>
    <t>RES RE667X-PRO</t>
  </si>
  <si>
    <t>RES RE667X-PRO-R</t>
  </si>
  <si>
    <t>RES RE700</t>
  </si>
  <si>
    <t>RES RE701</t>
  </si>
  <si>
    <t>RES RE702</t>
  </si>
  <si>
    <t>RES RE703</t>
  </si>
  <si>
    <t>RES RE926RS</t>
  </si>
  <si>
    <t>RES RE926RX</t>
  </si>
  <si>
    <t>RES RE926X</t>
  </si>
  <si>
    <t>RES RE926X-03-00</t>
  </si>
  <si>
    <t>RES RE927RPA</t>
  </si>
  <si>
    <t>RES RE927X</t>
  </si>
  <si>
    <t>RES RE929RPV</t>
  </si>
  <si>
    <t>RES RE929RSV</t>
  </si>
  <si>
    <t>RES RE929S-01-01</t>
  </si>
  <si>
    <t>RES RE929X-01-01</t>
  </si>
  <si>
    <t>RES RE930RPA</t>
  </si>
  <si>
    <t>RES RE930RPV</t>
  </si>
  <si>
    <t>RES RE934Z</t>
  </si>
  <si>
    <t>RES RE934ZT</t>
  </si>
  <si>
    <t>RES REHXK210</t>
  </si>
  <si>
    <t>RES REHXK210A</t>
  </si>
  <si>
    <t>RES REHXK210C</t>
  </si>
  <si>
    <t>RES REHXK311A</t>
  </si>
  <si>
    <t>RES REHXK311C</t>
  </si>
  <si>
    <t>RESBAT-MINI-AV</t>
  </si>
  <si>
    <t>RESCAM-360-JS1</t>
  </si>
  <si>
    <t>RESCAM-DB-E340</t>
  </si>
  <si>
    <t>RESCAM-DB-JSI</t>
  </si>
  <si>
    <t>RESCAMODBATTE30</t>
  </si>
  <si>
    <t>RESCAMODBATTS22</t>
  </si>
  <si>
    <t>RESCF-BASE-M</t>
  </si>
  <si>
    <t>RESCF-HAAS-M</t>
  </si>
  <si>
    <t>RESCF-PREMIUM-M</t>
  </si>
  <si>
    <t>RESCONNECTFLXM</t>
  </si>
  <si>
    <t>RESCONNECTFLXMZ</t>
  </si>
  <si>
    <t>RESCPWALLPLATE5</t>
  </si>
  <si>
    <t>RESDB-ALU-001</t>
  </si>
  <si>
    <t>RESDB-EXT-004</t>
  </si>
  <si>
    <t>RESDBWCK</t>
  </si>
  <si>
    <t>RESDWS-LL</t>
  </si>
  <si>
    <t>RESM2M-AXS</t>
  </si>
  <si>
    <t>RESRE007</t>
  </si>
  <si>
    <t>RESRE007N_B100</t>
  </si>
  <si>
    <t>RESRE012</t>
  </si>
  <si>
    <t>RESRE012-9</t>
  </si>
  <si>
    <t>RESRE029</t>
  </si>
  <si>
    <t>RESRE030</t>
  </si>
  <si>
    <t>RESRE033</t>
  </si>
  <si>
    <t>RESRE033-16</t>
  </si>
  <si>
    <t>RESRE036</t>
  </si>
  <si>
    <t>RESRE036-0</t>
  </si>
  <si>
    <t>RESRE046</t>
  </si>
  <si>
    <t>RESRE050-100</t>
  </si>
  <si>
    <t>RESRE050-20</t>
  </si>
  <si>
    <t>RESRE050-4</t>
  </si>
  <si>
    <t>RESRE050-50</t>
  </si>
  <si>
    <t>RESRE100-5</t>
  </si>
  <si>
    <t>RESRE101</t>
  </si>
  <si>
    <t>RESRE106M</t>
  </si>
  <si>
    <t>RESRE107</t>
  </si>
  <si>
    <t>RESRE111P</t>
  </si>
  <si>
    <t>RESRE114</t>
  </si>
  <si>
    <t>RESRE115</t>
  </si>
  <si>
    <t>RESRE116</t>
  </si>
  <si>
    <t>RESRE118</t>
  </si>
  <si>
    <t>RESRE122</t>
  </si>
  <si>
    <t>RESRE129</t>
  </si>
  <si>
    <t>RESRE152</t>
  </si>
  <si>
    <t>RESRE153</t>
  </si>
  <si>
    <t>RESRE159</t>
  </si>
  <si>
    <t>RESRE200RW</t>
  </si>
  <si>
    <t>RESRE201</t>
  </si>
  <si>
    <t>RESRE201T</t>
  </si>
  <si>
    <t>RESRE206</t>
  </si>
  <si>
    <t>RESRE206M</t>
  </si>
  <si>
    <t>RESRE207</t>
  </si>
  <si>
    <t>RESRE207T</t>
  </si>
  <si>
    <t>RESRE214</t>
  </si>
  <si>
    <t>RESRE214T</t>
  </si>
  <si>
    <t>RESRE215</t>
  </si>
  <si>
    <t>RESRE215T</t>
  </si>
  <si>
    <t>RESRE218</t>
  </si>
  <si>
    <t>RESRE218T</t>
  </si>
  <si>
    <t>RESRE219</t>
  </si>
  <si>
    <t>RESRE222</t>
  </si>
  <si>
    <t>RESRE222T</t>
  </si>
  <si>
    <t>RESRE229</t>
  </si>
  <si>
    <t>RESRE251</t>
  </si>
  <si>
    <t>RESRE252</t>
  </si>
  <si>
    <t>RESRE252T</t>
  </si>
  <si>
    <t>RESRE253</t>
  </si>
  <si>
    <t>RESRE253T</t>
  </si>
  <si>
    <t>RESRE259T</t>
  </si>
  <si>
    <t>RESRE300</t>
  </si>
  <si>
    <t>RESRE301</t>
  </si>
  <si>
    <t>RESRE305</t>
  </si>
  <si>
    <t>RESRE307</t>
  </si>
  <si>
    <t>RESRE309</t>
  </si>
  <si>
    <t>RESRE314</t>
  </si>
  <si>
    <t>RESRE318</t>
  </si>
  <si>
    <t>RESRE319</t>
  </si>
  <si>
    <t>RESRE322</t>
  </si>
  <si>
    <t>RESRE352</t>
  </si>
  <si>
    <t>RESRE353</t>
  </si>
  <si>
    <t>RESRE359</t>
  </si>
  <si>
    <t>RESRE508X</t>
  </si>
  <si>
    <t>RESRE508XC</t>
  </si>
  <si>
    <t>RESRE524X</t>
  </si>
  <si>
    <t>RESRE524XC</t>
  </si>
  <si>
    <t>RESRE524XP</t>
  </si>
  <si>
    <t>RESRE600</t>
  </si>
  <si>
    <t>RESRE600-5</t>
  </si>
  <si>
    <t>RESRE601</t>
  </si>
  <si>
    <t>RESRE603</t>
  </si>
  <si>
    <t>RESRE603P</t>
  </si>
  <si>
    <t>RESRE606M</t>
  </si>
  <si>
    <t>RESRE607</t>
  </si>
  <si>
    <t>RESRE609</t>
  </si>
  <si>
    <t>RESRE6100P-XX-X</t>
  </si>
  <si>
    <t>RESRE611P</t>
  </si>
  <si>
    <t>RESRE6130P-XW-X</t>
  </si>
  <si>
    <t>RESRE614</t>
  </si>
  <si>
    <t>RESRE615</t>
  </si>
  <si>
    <t>RESRE616</t>
  </si>
  <si>
    <t>RESRE617</t>
  </si>
  <si>
    <t>RESRE618</t>
  </si>
  <si>
    <t>RESRE619</t>
  </si>
  <si>
    <t>RESRE620</t>
  </si>
  <si>
    <t>RESRE622</t>
  </si>
  <si>
    <t>RESRE626</t>
  </si>
  <si>
    <t>RESRE629</t>
  </si>
  <si>
    <t>RESRE636X</t>
  </si>
  <si>
    <t>RESRE652</t>
  </si>
  <si>
    <t>RESRE657B</t>
  </si>
  <si>
    <t>RESRE657B-R</t>
  </si>
  <si>
    <t>RESRE657W</t>
  </si>
  <si>
    <t>RESRE657W-R</t>
  </si>
  <si>
    <t>RESRE659</t>
  </si>
  <si>
    <t>RESRE667B</t>
  </si>
  <si>
    <t>RESRE667B-R</t>
  </si>
  <si>
    <t>RESRE667X-PRO</t>
  </si>
  <si>
    <t>RESRE700</t>
  </si>
  <si>
    <t>RESRE702</t>
  </si>
  <si>
    <t>RESRE927RSA</t>
  </si>
  <si>
    <t>RESRE928RCV</t>
  </si>
  <si>
    <t>RESRE928RPV</t>
  </si>
  <si>
    <t>RESRE929RCV</t>
  </si>
  <si>
    <t>RESRE929RPV</t>
  </si>
  <si>
    <t>RESRE929RSV</t>
  </si>
  <si>
    <t>RESRE930RPA</t>
  </si>
  <si>
    <t>RESRE930RPV</t>
  </si>
  <si>
    <t>RESRE934T</t>
  </si>
  <si>
    <t>RESREHXK-210</t>
  </si>
  <si>
    <t>RESREHXK210C</t>
  </si>
  <si>
    <t>RESREHXK-311A</t>
  </si>
  <si>
    <t>RP-AL300ULXRAL</t>
  </si>
  <si>
    <t>RP-ANTENNA-CBL-5</t>
  </si>
  <si>
    <t>RP-BAT-CONNECT-A</t>
  </si>
  <si>
    <t>RP-BAT-CONNECT-A-INTL</t>
  </si>
  <si>
    <t>RP-BAT-CONNECT-V</t>
  </si>
  <si>
    <t>RP-BAT-FIRE-ATT</t>
  </si>
  <si>
    <t>RP-BAT-FIRE-VZ</t>
  </si>
  <si>
    <t>RP-BAT-MINI</t>
  </si>
  <si>
    <t>RP-BAT-MINI-AV</t>
  </si>
  <si>
    <t>RP-CAM-360-JS1</t>
  </si>
  <si>
    <t>RP-CAM-DB-E340</t>
  </si>
  <si>
    <t>RP-CAM-DB-HS2-AI</t>
  </si>
  <si>
    <t>RP-CAM-DB-JS1</t>
  </si>
  <si>
    <t>RP-CAM-DB-JS1-ACC</t>
  </si>
  <si>
    <t>RP-CAM-OD-BATT-E30</t>
  </si>
  <si>
    <t>RP-CAM-OD-BATT-S220</t>
  </si>
  <si>
    <t>RP-CAM-OD-HS2-AI</t>
  </si>
  <si>
    <t>RP-CAM-OD-JS1-AI</t>
  </si>
  <si>
    <t>RP-CF-BASE-M</t>
  </si>
  <si>
    <t>RP-CF-HAAS-M</t>
  </si>
  <si>
    <t>RP-CF-PLATINUM-M</t>
  </si>
  <si>
    <t>RP-CF-PREMIUM-M</t>
  </si>
  <si>
    <t>RP-CONNECT-FLX-M</t>
  </si>
  <si>
    <t>RP-CONNECT-FLX-M-Z</t>
  </si>
  <si>
    <t>RP-ConnectXT-A</t>
  </si>
  <si>
    <t>RP-CONNECT-XT-A</t>
  </si>
  <si>
    <t>RP-CONNECT-XT-A-Z</t>
  </si>
  <si>
    <t>RP-CONNECT-XT-V</t>
  </si>
  <si>
    <t>RP-CONNECT-XT-V-Z</t>
  </si>
  <si>
    <t>RP-CP-BUILDER</t>
  </si>
  <si>
    <t>RP-CP-CORE-A</t>
  </si>
  <si>
    <t>RP-CP-CORE-V</t>
  </si>
  <si>
    <t>RP-CP-PLATINUM-A</t>
  </si>
  <si>
    <t>RP-CP-PLATINUM-V</t>
  </si>
  <si>
    <t>RP-CP-PREMIUM-A</t>
  </si>
  <si>
    <t>RP-CP-PREMIUM-A &amp; CAM-DB-JS1</t>
  </si>
  <si>
    <t>RP-CP-PREMIUM-A&amp;CAM-DB-JS1</t>
  </si>
  <si>
    <t>RP-CP-PREMIUM-V</t>
  </si>
  <si>
    <t>RP-CP-PREMIUM-V &amp; CAM-DB-JS1</t>
  </si>
  <si>
    <t>RP-CP-STARTER</t>
  </si>
  <si>
    <t>RP-CP-TAKEOVER-A</t>
  </si>
  <si>
    <t>RP-CP-TAKEOVER-V</t>
  </si>
  <si>
    <t>RP-CP-WALLPLATE-5</t>
  </si>
  <si>
    <t>RP-DB-ALU-001</t>
  </si>
  <si>
    <t>RP-DB-EXT-004</t>
  </si>
  <si>
    <t>RP-DOORBELL WIRELESS CHIME KIT</t>
  </si>
  <si>
    <t>RP-DOORBELLWIRELESSCHIMEKIT</t>
  </si>
  <si>
    <t>RP-DWS-LL</t>
  </si>
  <si>
    <t>RP-E930RPA</t>
  </si>
  <si>
    <t>RPRAL300ULXRAL</t>
  </si>
  <si>
    <t>RPRANTENNACBL5</t>
  </si>
  <si>
    <t>RPRBATCONNECTA</t>
  </si>
  <si>
    <t>RPRBATCONNECTV</t>
  </si>
  <si>
    <t>RPRBATFIREATT</t>
  </si>
  <si>
    <t>RPRBATFIREVZ</t>
  </si>
  <si>
    <t>RPRBATMINI</t>
  </si>
  <si>
    <t>RPRBATMINIAV</t>
  </si>
  <si>
    <t>RPRCAM360JS1</t>
  </si>
  <si>
    <t>RPRCAMDBE340</t>
  </si>
  <si>
    <t>RPRCAMDBHS2AI</t>
  </si>
  <si>
    <t>RPRCAMDBJS1</t>
  </si>
  <si>
    <t>RPRCAMDBJS1ACC</t>
  </si>
  <si>
    <t>RPRCAMODBATTE30</t>
  </si>
  <si>
    <t>RPRCAMODBATTS220</t>
  </si>
  <si>
    <t>RPRCFBASEM</t>
  </si>
  <si>
    <t>RPRCFHAASM</t>
  </si>
  <si>
    <t>RPRCFPLATINUMM</t>
  </si>
  <si>
    <t>RPRCFPREMIUMM</t>
  </si>
  <si>
    <t>RPRCONNECTFLXM </t>
  </si>
  <si>
    <t>RPRCONNECTFLXMZ</t>
  </si>
  <si>
    <t>RPRCPWALLPLATE5</t>
  </si>
  <si>
    <t>RPRDBALU001</t>
  </si>
  <si>
    <t>RPRDBEXT004</t>
  </si>
  <si>
    <t>RPRDOORBELLWIRELESSCHIME</t>
  </si>
  <si>
    <t>RPRDWSLL</t>
  </si>
  <si>
    <t>RP-RE007</t>
  </si>
  <si>
    <t>RP-RE007N_B100</t>
  </si>
  <si>
    <t>RP-RE012</t>
  </si>
  <si>
    <t>RP-RE012-14</t>
  </si>
  <si>
    <t>RP-RE012-17</t>
  </si>
  <si>
    <t>RP-RE012-6</t>
  </si>
  <si>
    <t>RP-RE012-9</t>
  </si>
  <si>
    <t>RP-RE012-S</t>
  </si>
  <si>
    <t>RP-RE020-10</t>
  </si>
  <si>
    <t>RP-RE021</t>
  </si>
  <si>
    <t>RP-RE022-5</t>
  </si>
  <si>
    <t>RP-RE024</t>
  </si>
  <si>
    <t>RP-RE029</t>
  </si>
  <si>
    <t>RP-RE030</t>
  </si>
  <si>
    <t>RP-RE031</t>
  </si>
  <si>
    <t>RP-RE033-16</t>
  </si>
  <si>
    <t>RP-RE036</t>
  </si>
  <si>
    <t>RP-RE036-0</t>
  </si>
  <si>
    <t>RP-RE037</t>
  </si>
  <si>
    <t>RP-RE038</t>
  </si>
  <si>
    <t>RP-RE039</t>
  </si>
  <si>
    <t>RP-RE042</t>
  </si>
  <si>
    <t>RP-RE044</t>
  </si>
  <si>
    <t>RP-RE045</t>
  </si>
  <si>
    <t>RP-RE046</t>
  </si>
  <si>
    <t>RP-RE048</t>
  </si>
  <si>
    <t>RP-RE049</t>
  </si>
  <si>
    <t>RP-RE050-100</t>
  </si>
  <si>
    <t>RP-RE050-20</t>
  </si>
  <si>
    <t>RP-RE050-4</t>
  </si>
  <si>
    <t>RP-RE050-50</t>
  </si>
  <si>
    <t>RP-RE100-5</t>
  </si>
  <si>
    <t>RP-RE101</t>
  </si>
  <si>
    <t>RP-RE103</t>
  </si>
  <si>
    <t>RP-RE103P</t>
  </si>
  <si>
    <t>RP-RE104</t>
  </si>
  <si>
    <t>RP-RE105</t>
  </si>
  <si>
    <t>RP-RE106</t>
  </si>
  <si>
    <t>RP-RE106M</t>
  </si>
  <si>
    <t>RP-RE107</t>
  </si>
  <si>
    <t>RP-RE108</t>
  </si>
  <si>
    <t>RP-RE109</t>
  </si>
  <si>
    <t>RP-RE110P</t>
  </si>
  <si>
    <t>RP-RE111P</t>
  </si>
  <si>
    <t>RP-RE114</t>
  </si>
  <si>
    <t>RP-RE115</t>
  </si>
  <si>
    <t>RP-RE116</t>
  </si>
  <si>
    <t>RP-RE116-U</t>
  </si>
  <si>
    <t>RP-RE118</t>
  </si>
  <si>
    <t>RP-RE119</t>
  </si>
  <si>
    <t>RP-RE122</t>
  </si>
  <si>
    <t>RP-RE129</t>
  </si>
  <si>
    <t>RP-RE151</t>
  </si>
  <si>
    <t>RP-RE152</t>
  </si>
  <si>
    <t>RP-RE200-5</t>
  </si>
  <si>
    <t>RP-RE200RW</t>
  </si>
  <si>
    <t>RP-RE201</t>
  </si>
  <si>
    <t>RP-RE201T</t>
  </si>
  <si>
    <t>RP-RE203</t>
  </si>
  <si>
    <t>RP-RE203P</t>
  </si>
  <si>
    <t>RP-RE204</t>
  </si>
  <si>
    <t>RP-RE205</t>
  </si>
  <si>
    <t>RP-RE206</t>
  </si>
  <si>
    <t>RP-RE206M</t>
  </si>
  <si>
    <t>RP-RE207</t>
  </si>
  <si>
    <t>RP-RE207T</t>
  </si>
  <si>
    <t>RP-RE208</t>
  </si>
  <si>
    <t>RP-RE209</t>
  </si>
  <si>
    <t>RP-RE210P</t>
  </si>
  <si>
    <t>RP-RE210T</t>
  </si>
  <si>
    <t>RP-RE211P</t>
  </si>
  <si>
    <t>RP-RE214</t>
  </si>
  <si>
    <t>RP-RE214T</t>
  </si>
  <si>
    <t>RP-RE215</t>
  </si>
  <si>
    <t>RP-RE215T</t>
  </si>
  <si>
    <t>RP-RE218</t>
  </si>
  <si>
    <t>RP-RE218T</t>
  </si>
  <si>
    <t>RP-RE219</t>
  </si>
  <si>
    <t>RP-RE222</t>
  </si>
  <si>
    <t>RP-RE222T</t>
  </si>
  <si>
    <t>RP-RE224DT</t>
  </si>
  <si>
    <t>RP-RE229</t>
  </si>
  <si>
    <t>RP-RE251</t>
  </si>
  <si>
    <t>RP-RE252</t>
  </si>
  <si>
    <t>RP-RE252T</t>
  </si>
  <si>
    <t>RP-RE259</t>
  </si>
  <si>
    <t>RP-RE261</t>
  </si>
  <si>
    <t>RP-RE300</t>
  </si>
  <si>
    <t>RP-RE300-5</t>
  </si>
  <si>
    <t>RP-RE301</t>
  </si>
  <si>
    <t>RP-RE304</t>
  </si>
  <si>
    <t>RP-RE305</t>
  </si>
  <si>
    <t>RP-RE306</t>
  </si>
  <si>
    <t>RP-RE309</t>
  </si>
  <si>
    <t>RP-RE310P</t>
  </si>
  <si>
    <t>RP-RE314</t>
  </si>
  <si>
    <t>RP-RE319</t>
  </si>
  <si>
    <t>RP-RE322</t>
  </si>
  <si>
    <t>RP-RE352</t>
  </si>
  <si>
    <t>RP-RE403L</t>
  </si>
  <si>
    <t>RP-RE403V</t>
  </si>
  <si>
    <t>RP-RE508X</t>
  </si>
  <si>
    <t>RP-RE508XB1G50</t>
  </si>
  <si>
    <t>RP-RE508XC</t>
  </si>
  <si>
    <t>RP-RE508XCB1G50</t>
  </si>
  <si>
    <t>RP-RE524X</t>
  </si>
  <si>
    <t>RP-RE524XB1G50</t>
  </si>
  <si>
    <t>RP-RE524XC</t>
  </si>
  <si>
    <t>RP-RE524XCB1G50</t>
  </si>
  <si>
    <t>RP-RE524XP</t>
  </si>
  <si>
    <t>RP-RE600</t>
  </si>
  <si>
    <t>RP-RE600-5</t>
  </si>
  <si>
    <t>RP-RE601</t>
  </si>
  <si>
    <t>RP-RE603</t>
  </si>
  <si>
    <t>RP-RE603P</t>
  </si>
  <si>
    <t>RP-RE605</t>
  </si>
  <si>
    <t>RP-RE606</t>
  </si>
  <si>
    <t>RP-RE606M</t>
  </si>
  <si>
    <t>RP-RE607</t>
  </si>
  <si>
    <t>RP-RE608</t>
  </si>
  <si>
    <t>RP-RE6100P-JR-Z</t>
  </si>
  <si>
    <t>RP-RE6100P-JR-ZT</t>
  </si>
  <si>
    <t>RP-RE6100P-JX-X</t>
  </si>
  <si>
    <t>RP-RE6100P-KR-Z</t>
  </si>
  <si>
    <t>RP-RE6100P-KR-ZT</t>
  </si>
  <si>
    <t>RP-RE6100P-XR-ZT</t>
  </si>
  <si>
    <t>RP-RE6100P-XX-X</t>
  </si>
  <si>
    <t>RP-RE6100S-XX-X</t>
  </si>
  <si>
    <t>RP-RE610P</t>
  </si>
  <si>
    <t>RP-RE611P</t>
  </si>
  <si>
    <t>RP-RE6130P-LX-X</t>
  </si>
  <si>
    <t>RP-RE6130P-XW-X</t>
  </si>
  <si>
    <t>RP-RE614</t>
  </si>
  <si>
    <t>RP-RE615</t>
  </si>
  <si>
    <t>RP-RE616</t>
  </si>
  <si>
    <t>RP-RE616X</t>
  </si>
  <si>
    <t>RP-RE617</t>
  </si>
  <si>
    <t>RP-RE618</t>
  </si>
  <si>
    <t>RP-RE619</t>
  </si>
  <si>
    <t>RP-RE620</t>
  </si>
  <si>
    <t>RP-RE621</t>
  </si>
  <si>
    <t>RP-RE622</t>
  </si>
  <si>
    <t>RP-RE626</t>
  </si>
  <si>
    <t>RP-RE629</t>
  </si>
  <si>
    <t>RP-RE636</t>
  </si>
  <si>
    <t>RP-RE636X</t>
  </si>
  <si>
    <t>RP-RE651</t>
  </si>
  <si>
    <t>RP-RE652</t>
  </si>
  <si>
    <t>RP-RE653</t>
  </si>
  <si>
    <t>RP-RE657B</t>
  </si>
  <si>
    <t>RP-RE657B-R</t>
  </si>
  <si>
    <t>RP-RE657W</t>
  </si>
  <si>
    <t>RP-RE657WF-R</t>
  </si>
  <si>
    <t>RP-RE659</t>
  </si>
  <si>
    <t>RP-RE661</t>
  </si>
  <si>
    <t>RP-RE663</t>
  </si>
  <si>
    <t>RP-RE667B</t>
  </si>
  <si>
    <t>RP-RE667W</t>
  </si>
  <si>
    <t>RP-RE667X-PRO</t>
  </si>
  <si>
    <t>RP-RE667X-PRO-R</t>
  </si>
  <si>
    <t>RP-RE700</t>
  </si>
  <si>
    <t>RP-RE701</t>
  </si>
  <si>
    <t>RP-RE702</t>
  </si>
  <si>
    <t>RP-RE703</t>
  </si>
  <si>
    <t>RP-RE920S-01</t>
  </si>
  <si>
    <t>RP-RE920S-03</t>
  </si>
  <si>
    <t>RP-RE920X-01</t>
  </si>
  <si>
    <t>RP-RE926RS</t>
  </si>
  <si>
    <t>RP-RE926RX</t>
  </si>
  <si>
    <t>RP-RE926S-01</t>
  </si>
  <si>
    <t>RP-RE926S-03</t>
  </si>
  <si>
    <t>RP-RE926X-01</t>
  </si>
  <si>
    <t>RP-RE927RSA</t>
  </si>
  <si>
    <t>RP-RE927S-01</t>
  </si>
  <si>
    <t>RP-RE927X-01</t>
  </si>
  <si>
    <t>RP-RE927X-03</t>
  </si>
  <si>
    <t>RP-RE928RSV</t>
  </si>
  <si>
    <t>RP-RE928X-01</t>
  </si>
  <si>
    <t>RP-RE928X-03</t>
  </si>
  <si>
    <t>RP-RE929RPV</t>
  </si>
  <si>
    <t>RP-RE929X-01-01</t>
  </si>
  <si>
    <t>RP-RE930RPA</t>
  </si>
  <si>
    <t>RP-RE930RPA-INTL</t>
  </si>
  <si>
    <t>RP-RE930RPV</t>
  </si>
  <si>
    <t>RP-RE934T</t>
  </si>
  <si>
    <t>RP-RE934Z</t>
  </si>
  <si>
    <t>RP-RE934ZT</t>
  </si>
  <si>
    <t>RP-REHXK-210</t>
  </si>
  <si>
    <t>RP-REHXK-210A</t>
  </si>
  <si>
    <t>RP-REHXK210C</t>
  </si>
  <si>
    <t>RP-REHXK-311A</t>
  </si>
  <si>
    <t>RP-REHXK-311C</t>
  </si>
  <si>
    <t>RPRM2MAXS</t>
  </si>
  <si>
    <t>RPRRE007</t>
  </si>
  <si>
    <t>RPRRE007NB100</t>
  </si>
  <si>
    <t>RPRRE0126</t>
  </si>
  <si>
    <t>RPRRE0129</t>
  </si>
  <si>
    <t>RPRRE02010</t>
  </si>
  <si>
    <t>RPRRE021</t>
  </si>
  <si>
    <t>RPRRE029</t>
  </si>
  <si>
    <t>RPRRE030</t>
  </si>
  <si>
    <t>RPRRE03316</t>
  </si>
  <si>
    <t>RPRRE036</t>
  </si>
  <si>
    <t>RPRRE0360</t>
  </si>
  <si>
    <t>RPRRE042</t>
  </si>
  <si>
    <t>RPRRE044</t>
  </si>
  <si>
    <t>RPRRE046</t>
  </si>
  <si>
    <t>RPRRE048</t>
  </si>
  <si>
    <t>RPRRE049</t>
  </si>
  <si>
    <t>RPRRE050100</t>
  </si>
  <si>
    <t>RPRRE05020</t>
  </si>
  <si>
    <t>RPRRE0504</t>
  </si>
  <si>
    <t>RPRRE05050</t>
  </si>
  <si>
    <t>RPRRE1005</t>
  </si>
  <si>
    <t>RPRRE101</t>
  </si>
  <si>
    <t>RPRRE103P</t>
  </si>
  <si>
    <t>RPRRE106M</t>
  </si>
  <si>
    <t>RPRRE107</t>
  </si>
  <si>
    <t>RPRRE111P</t>
  </si>
  <si>
    <t>RPRRE114</t>
  </si>
  <si>
    <t>RPRRE115</t>
  </si>
  <si>
    <t>RPRRE118</t>
  </si>
  <si>
    <t>RPRRE122</t>
  </si>
  <si>
    <t>RPRRE129</t>
  </si>
  <si>
    <t>RPRRE2005</t>
  </si>
  <si>
    <t>RPRRE201</t>
  </si>
  <si>
    <t>RPRRE201T</t>
  </si>
  <si>
    <t>RPRRE203P</t>
  </si>
  <si>
    <t>RPRRE206M</t>
  </si>
  <si>
    <t>RPRRE207</t>
  </si>
  <si>
    <t>RPRRE207T</t>
  </si>
  <si>
    <t>RPRRE211P</t>
  </si>
  <si>
    <t>RPRRE214</t>
  </si>
  <si>
    <t>RPRRE214T</t>
  </si>
  <si>
    <t>RPRRE215</t>
  </si>
  <si>
    <t>RPRRE215T</t>
  </si>
  <si>
    <t>RPRRE218</t>
  </si>
  <si>
    <t>RPRRE218T</t>
  </si>
  <si>
    <t>RPRRE222</t>
  </si>
  <si>
    <t>RPRRE222T</t>
  </si>
  <si>
    <t>RPRRE229</t>
  </si>
  <si>
    <t>RPRRE301</t>
  </si>
  <si>
    <t>RPRRE314</t>
  </si>
  <si>
    <t>RPRRE322</t>
  </si>
  <si>
    <t>RPRRE508X</t>
  </si>
  <si>
    <t>RPRRE508XC</t>
  </si>
  <si>
    <t>RPRRE524X</t>
  </si>
  <si>
    <t>RPRRE524XC</t>
  </si>
  <si>
    <t>RPRRE524XP</t>
  </si>
  <si>
    <t>RPRRE6005</t>
  </si>
  <si>
    <t>RPRRE601</t>
  </si>
  <si>
    <t>RPRRE603P</t>
  </si>
  <si>
    <t>RPRRE606M</t>
  </si>
  <si>
    <t>RPRRE607</t>
  </si>
  <si>
    <t>RPRRE6100PXXX</t>
  </si>
  <si>
    <t>RPRRE611P</t>
  </si>
  <si>
    <t>RPRRE614</t>
  </si>
  <si>
    <t>RPRRE615</t>
  </si>
  <si>
    <t>RPRRE616</t>
  </si>
  <si>
    <t>RPRRE616X</t>
  </si>
  <si>
    <t>RPRRE617</t>
  </si>
  <si>
    <t>RPRRE618</t>
  </si>
  <si>
    <t>RPRRE620</t>
  </si>
  <si>
    <t>RPRRE622</t>
  </si>
  <si>
    <t>RPRRE626</t>
  </si>
  <si>
    <t>RPRRE629</t>
  </si>
  <si>
    <t>RPRRE636</t>
  </si>
  <si>
    <t>RPRRE636X</t>
  </si>
  <si>
    <t>RPRRE652</t>
  </si>
  <si>
    <t>RPRRE659</t>
  </si>
  <si>
    <t>RPRRE667XPRO</t>
  </si>
  <si>
    <t>RSRE352</t>
  </si>
  <si>
    <t>UPL 1006ANT</t>
  </si>
  <si>
    <t>UPL 20CAB</t>
  </si>
  <si>
    <t>UPL 4555CF</t>
  </si>
  <si>
    <t>UPL 5500ATT</t>
  </si>
  <si>
    <t>UPL 5500EZ</t>
  </si>
  <si>
    <t>UPL 5500M</t>
  </si>
  <si>
    <t>UPL 5500VZ</t>
  </si>
  <si>
    <t>UPL 5530M</t>
  </si>
  <si>
    <t>UPL 5535CF</t>
  </si>
  <si>
    <t>UPL ANT</t>
  </si>
  <si>
    <t>UPL GPSAT</t>
  </si>
  <si>
    <t>UPL GPSLTE</t>
  </si>
  <si>
    <t>UPL GPSLTEOBD</t>
  </si>
  <si>
    <t>UPL LTE30ATT</t>
  </si>
  <si>
    <t>UPL LTE30EX</t>
  </si>
  <si>
    <t>UPL LTE30VZ</t>
  </si>
  <si>
    <t>UPL-1001ANT</t>
  </si>
  <si>
    <t>UPL-1004ANT</t>
  </si>
  <si>
    <t>UPL1005ANT</t>
  </si>
  <si>
    <t>UPL-1005ANT</t>
  </si>
  <si>
    <t>UPL-1006ANT</t>
  </si>
  <si>
    <t>UPL-1010ADP</t>
  </si>
  <si>
    <t>UPL-1020CAB</t>
  </si>
  <si>
    <t>UPL1925133070</t>
  </si>
  <si>
    <t>UPL-20CAB</t>
  </si>
  <si>
    <t>UPL2500STD</t>
  </si>
  <si>
    <t>UPL2530ETL</t>
  </si>
  <si>
    <t>UPL25596005</t>
  </si>
  <si>
    <t>UPL25X0REM</t>
  </si>
  <si>
    <t>UPL-4500CAB</t>
  </si>
  <si>
    <t>UPL4500EZ</t>
  </si>
  <si>
    <t>UPL-4500EZ</t>
  </si>
  <si>
    <t>UPL4530</t>
  </si>
  <si>
    <t>UPL4530EX</t>
  </si>
  <si>
    <t>UPL-4530EX</t>
  </si>
  <si>
    <t>UPL-4550</t>
  </si>
  <si>
    <t>UPL-4550CBUL</t>
  </si>
  <si>
    <t>UPL-4550CFUL</t>
  </si>
  <si>
    <t>UPL-4555</t>
  </si>
  <si>
    <t>UPL-4590</t>
  </si>
  <si>
    <t>UPL-4640G</t>
  </si>
  <si>
    <t>UPL-5010SIM</t>
  </si>
  <si>
    <t>UPL-50CAB</t>
  </si>
  <si>
    <t>UPL5100</t>
  </si>
  <si>
    <t>UPL-5200</t>
  </si>
  <si>
    <t>UPL5500ATT</t>
  </si>
  <si>
    <t>UPL5500EZ</t>
  </si>
  <si>
    <t>UPL-5500EZ</t>
  </si>
  <si>
    <t>UPL5500M</t>
  </si>
  <si>
    <t>UPL-5500MAV</t>
  </si>
  <si>
    <t>UPL5500VZ</t>
  </si>
  <si>
    <t>UPL-5500VZ</t>
  </si>
  <si>
    <t>UPL-5530M</t>
  </si>
  <si>
    <t>UPL-5530MAV</t>
  </si>
  <si>
    <t>UPL-5530MAVSER</t>
  </si>
  <si>
    <t>UPL5530MSER</t>
  </si>
  <si>
    <t>UPL-700FL</t>
  </si>
  <si>
    <t>UPL-710OD</t>
  </si>
  <si>
    <t>UPLBOGO5500A</t>
  </si>
  <si>
    <t>UPL-CDMA30BOARDONLY</t>
  </si>
  <si>
    <t>UPLCDMA50</t>
  </si>
  <si>
    <t>UPLCDMAEZ</t>
  </si>
  <si>
    <t>UPL-CDMAEZ</t>
  </si>
  <si>
    <t>UPL-GPSAT</t>
  </si>
  <si>
    <t>UPLGPSHW</t>
  </si>
  <si>
    <t>UPL-GPSHW</t>
  </si>
  <si>
    <t>UPL-GPSLTE</t>
  </si>
  <si>
    <t>UPL-GPSLTEOBD</t>
  </si>
  <si>
    <t>UPL-GPSLTE-OBD</t>
  </si>
  <si>
    <t>UPL-GPSOBD</t>
  </si>
  <si>
    <t>UPLINK 5010M</t>
  </si>
  <si>
    <t>UPLINK 5010SIM</t>
  </si>
  <si>
    <t>UPL-LTE30ATT</t>
  </si>
  <si>
    <t>UPLLTE30EX</t>
  </si>
  <si>
    <t>UPL-LTE30EX</t>
  </si>
  <si>
    <t>UPLLTE30VZ</t>
  </si>
  <si>
    <t>UPL-LTE30VZ</t>
  </si>
  <si>
    <t>UPL-UP-GPSLTE</t>
  </si>
  <si>
    <t>UPLUTRAQ</t>
  </si>
  <si>
    <t>11-25-2025</t>
  </si>
  <si>
    <t>11-24-2025</t>
  </si>
  <si>
    <t>11-26-2025</t>
  </si>
  <si>
    <t>11-28-2025</t>
  </si>
  <si>
    <t>11-27-2025</t>
  </si>
  <si>
    <t>12-03-2025</t>
  </si>
  <si>
    <t>12-01-2025</t>
  </si>
  <si>
    <t>12-02-2025</t>
  </si>
  <si>
    <t>12-04-2025</t>
  </si>
  <si>
    <t>12-05-2025</t>
  </si>
  <si>
    <t>12-09-2025</t>
  </si>
  <si>
    <t>12-12-2025</t>
  </si>
  <si>
    <t>12-08-2025</t>
  </si>
  <si>
    <t>12-10-2025</t>
  </si>
  <si>
    <t>12-11-2025</t>
  </si>
  <si>
    <t>12-16-2025</t>
  </si>
  <si>
    <t>12-19-2025</t>
  </si>
  <si>
    <t>12-15-2025</t>
  </si>
  <si>
    <t>12-18-2025</t>
  </si>
  <si>
    <t>12-17-2025</t>
  </si>
  <si>
    <t>12-22-2025</t>
  </si>
  <si>
    <t>12-23-2025</t>
  </si>
  <si>
    <t>12-24-2025</t>
  </si>
  <si>
    <t>12-31-2025</t>
  </si>
  <si>
    <t>12-30-2025</t>
  </si>
  <si>
    <t>12-29-2025</t>
  </si>
  <si>
    <t>ADI Doraville-DV</t>
  </si>
  <si>
    <t>ADI Boynton Beach-LT</t>
  </si>
  <si>
    <t>ADI Orange-OR</t>
  </si>
  <si>
    <t>ADI Fresno-FN</t>
  </si>
  <si>
    <t>ADI San Diego-SD</t>
  </si>
  <si>
    <t>ADI Greensboro-GR</t>
  </si>
  <si>
    <t>ADI Tucson-TU</t>
  </si>
  <si>
    <t>ADI Long Beach-LB</t>
  </si>
  <si>
    <t>ADI Bridgeport-BR</t>
  </si>
  <si>
    <t>ADI Nashville-NV</t>
  </si>
  <si>
    <t>ADI Bensalem-BN</t>
  </si>
  <si>
    <t>ADI Alexandria-AX</t>
  </si>
  <si>
    <t>ADI Van Nuys-NH</t>
  </si>
  <si>
    <t>ADI Lenexa-LE</t>
  </si>
  <si>
    <t>ADI Denver-DN</t>
  </si>
  <si>
    <t>ADI Islip-IS</t>
  </si>
  <si>
    <t>ADI Elk Grove-EG</t>
  </si>
  <si>
    <t>ADI Austell-FI</t>
  </si>
  <si>
    <t>ADI Charlotte-CL</t>
  </si>
  <si>
    <t>ADI Little Rock-AK</t>
  </si>
  <si>
    <t>ADI Brooklyn-BK</t>
  </si>
  <si>
    <t>ADI North Detroit-ND</t>
  </si>
  <si>
    <t>ADI Mobile-MO</t>
  </si>
  <si>
    <t>ADI North Houston-HO</t>
  </si>
  <si>
    <t>ADI Knoxville-KX</t>
  </si>
  <si>
    <t>ADI Portland-PO</t>
  </si>
  <si>
    <t>ADI Long Island - LI</t>
  </si>
  <si>
    <t>ADI Canton-CN</t>
  </si>
  <si>
    <t>ADI Beltsville-BV</t>
  </si>
  <si>
    <t>ADI Hartford-HF</t>
  </si>
  <si>
    <t>ADI Omaha-OH</t>
  </si>
  <si>
    <t>ADI Miami South-MS</t>
  </si>
  <si>
    <t>ADI Cleveland-CD</t>
  </si>
  <si>
    <t>ADI Sacramento-SM</t>
  </si>
  <si>
    <t>ADI Bedford Park-BF</t>
  </si>
  <si>
    <t>ADI San Antonio-SA</t>
  </si>
  <si>
    <t>ADI Houston-HU</t>
  </si>
  <si>
    <t>ADI Toms River-TV</t>
  </si>
  <si>
    <t>ADI Saint Louis-SO</t>
  </si>
  <si>
    <t>ADI Gaithersburg-DC</t>
  </si>
  <si>
    <t>ADI Pittsburgh-PB</t>
  </si>
  <si>
    <t>ADI Plainview-SY</t>
  </si>
  <si>
    <t>ADI Milwaukee-ML</t>
  </si>
  <si>
    <t>ADI Toronto -T1</t>
  </si>
  <si>
    <t>ADI Montreal -M3</t>
  </si>
  <si>
    <t>ADI Calgary -CG</t>
  </si>
  <si>
    <t>ADI Quebec City -QC</t>
  </si>
  <si>
    <t>ADI Winnipeg -WP</t>
  </si>
  <si>
    <t>ADI Burnaby-V1</t>
  </si>
  <si>
    <t>ADI Edmonton -EM</t>
  </si>
  <si>
    <t>ADI South San Francisco-FC</t>
  </si>
  <si>
    <t>ADI Jackson-JK</t>
  </si>
  <si>
    <t>ADI Elmsford-EF</t>
  </si>
  <si>
    <t>ADI Fresh Meadows-OZ</t>
  </si>
  <si>
    <t>ADI Phoenix-PX</t>
  </si>
  <si>
    <t>ADI Tampa-TP</t>
  </si>
  <si>
    <t>ADI South Plainfield-SP</t>
  </si>
  <si>
    <t>ADI Riverside-RS</t>
  </si>
  <si>
    <t>ADI Columbia-CB</t>
  </si>
  <si>
    <t>ADI New Orleans-NO</t>
  </si>
  <si>
    <t>ADI Rochester-RC</t>
  </si>
  <si>
    <t>ADI Pompano Beach-PN</t>
  </si>
  <si>
    <t>ADI Marlton-PC</t>
  </si>
  <si>
    <t>ADI Dallas Sales-DA</t>
  </si>
  <si>
    <t>ADI Woburn-WB</t>
  </si>
  <si>
    <t>ADI Boise-BE</t>
  </si>
  <si>
    <t>ADI Providence-PD</t>
  </si>
  <si>
    <t>ADI Orlando-OL</t>
  </si>
  <si>
    <t>ADI Richmond-RM</t>
  </si>
  <si>
    <t>ADI Las Vegas-LV</t>
  </si>
  <si>
    <t>ADI Tulsa-TS</t>
  </si>
  <si>
    <t>ADI Albany-AL</t>
  </si>
  <si>
    <t>ADI Wixom-SF</t>
  </si>
  <si>
    <t>ADI Baltimore-BT</t>
  </si>
  <si>
    <t>ADI Plymouth-PL</t>
  </si>
  <si>
    <t>ADI Memphis -MC</t>
  </si>
  <si>
    <t>ADI Birmingham-BH</t>
  </si>
  <si>
    <t>ADI Minneapolis-MN</t>
  </si>
  <si>
    <t>ADI Oklahoma City-OK</t>
  </si>
  <si>
    <t>ADI Raleigh-RD</t>
  </si>
  <si>
    <t>ADI Louisville-LS</t>
  </si>
  <si>
    <t>ADI Seattle-SE</t>
  </si>
  <si>
    <t>ADI Ft. Myers-FM</t>
  </si>
  <si>
    <t>ADI Fort Worth-FW</t>
  </si>
  <si>
    <t>ADI Grand Rapids-GD</t>
  </si>
  <si>
    <t>ADI Salt Lake City-SL</t>
  </si>
  <si>
    <t>ADI Columbus-CS</t>
  </si>
  <si>
    <t>ADI Scarborough -SB</t>
  </si>
  <si>
    <t>ADI San Juan -SJ</t>
  </si>
  <si>
    <t>ADI Teterboro-HK</t>
  </si>
  <si>
    <t>ADI Hayward-LD</t>
  </si>
  <si>
    <t>ADI Austin-AU</t>
  </si>
  <si>
    <t>ADI Albuquerque-AB</t>
  </si>
  <si>
    <t>ADI Charleston North-CT</t>
  </si>
  <si>
    <t>ADI Indianapolis-ID</t>
  </si>
  <si>
    <t>ADI Cincinnati-CI</t>
  </si>
  <si>
    <t>ADI Manhattan-MA</t>
  </si>
  <si>
    <t>ADI Fairfield-FF</t>
  </si>
  <si>
    <t>ADI Buffalo-BU</t>
  </si>
  <si>
    <t>ADI Reno-RN</t>
  </si>
  <si>
    <t>ADI Ft Lauderdale Sales-FR</t>
  </si>
  <si>
    <t>ADI Ottawa -O1</t>
  </si>
  <si>
    <t>ADI Harrisburg-HA</t>
  </si>
  <si>
    <t>Metro Security &amp; Communications, Inc .</t>
  </si>
  <si>
    <t>Bear Technology, Inc.</t>
  </si>
  <si>
    <t>Scots Custom Wiring</t>
  </si>
  <si>
    <t>12/10/2025</t>
  </si>
  <si>
    <t>12/3/2025</t>
  </si>
  <si>
    <t>12/8/2025</t>
  </si>
  <si>
    <t>Cash -Tax Houston</t>
  </si>
  <si>
    <t>Neoteric Methods, LLC</t>
  </si>
  <si>
    <t>Unifeye Security Systems, LLC</t>
  </si>
  <si>
    <t>B.A.S.S. Security Systems</t>
  </si>
  <si>
    <t>JNL SYSTEMS INC</t>
  </si>
  <si>
    <t>MEYERS SEC SYSTEMS</t>
  </si>
  <si>
    <t>E. B. NOBLE SECURITY.</t>
  </si>
  <si>
    <t>ALU-CAMODBATTE30</t>
  </si>
  <si>
    <t>M2M-GSMANT3</t>
  </si>
  <si>
    <t>SOS ALARM - RI</t>
  </si>
  <si>
    <t xml:space="preserve">RE322 </t>
  </si>
  <si>
    <t>Watchdog Security Systems</t>
  </si>
  <si>
    <t>Alarm Specialists of St Louis</t>
  </si>
  <si>
    <t>Right Time Security &amp; Integration, LLC</t>
  </si>
  <si>
    <t>Alarm Doctors</t>
  </si>
  <si>
    <t>Ideal Security AV</t>
  </si>
  <si>
    <t>Tiger Systems Inc.</t>
  </si>
  <si>
    <t>North Kansas City Schools</t>
  </si>
  <si>
    <t>Joe Zimmerman LLC</t>
  </si>
  <si>
    <t>Federal Bureau Of</t>
  </si>
  <si>
    <t>James W Turner dba ESSC Inc</t>
  </si>
  <si>
    <t>COLLINSVILLE</t>
  </si>
  <si>
    <t>Baldwin</t>
  </si>
  <si>
    <t>STERLING Heights</t>
  </si>
  <si>
    <t>madison heights</t>
  </si>
  <si>
    <t>GIRARD</t>
  </si>
  <si>
    <t>RIFLE</t>
  </si>
  <si>
    <t>ROSSVILLE</t>
  </si>
  <si>
    <t>RIVER GROVE</t>
  </si>
  <si>
    <t>VALLEY PARK</t>
  </si>
  <si>
    <t>IPD BAT-CONNECT-V</t>
  </si>
  <si>
    <t>IPD BAT-FIRE-V</t>
  </si>
  <si>
    <t>IPD BAT-MINI-AV</t>
  </si>
  <si>
    <t>12/5/2025</t>
  </si>
  <si>
    <t>12/17/2025</t>
  </si>
  <si>
    <t xml:space="preserve">RE508X </t>
  </si>
  <si>
    <t xml:space="preserve">RE601 </t>
  </si>
  <si>
    <t xml:space="preserve">RE606M </t>
  </si>
  <si>
    <t xml:space="preserve">RE611P </t>
  </si>
  <si>
    <t xml:space="preserve">RE614 </t>
  </si>
  <si>
    <t xml:space="preserve">RE615 </t>
  </si>
  <si>
    <t xml:space="preserve">RE616X </t>
  </si>
  <si>
    <t xml:space="preserve">RE619 </t>
  </si>
  <si>
    <t xml:space="preserve">RE620 </t>
  </si>
  <si>
    <t xml:space="preserve">RE621 </t>
  </si>
  <si>
    <t>RE667X</t>
  </si>
  <si>
    <t>SuretyCAM, LLC</t>
  </si>
  <si>
    <t>CRT Services Inc</t>
  </si>
  <si>
    <t>ICE Security Systems</t>
  </si>
  <si>
    <t>B.I.C. Security, Inc</t>
  </si>
  <si>
    <t>JT's Surveillance and Media, LLC</t>
  </si>
  <si>
    <t>Executive Security (California)</t>
  </si>
  <si>
    <t>Wiring Solutions, Inc</t>
  </si>
  <si>
    <t>Security Partners</t>
  </si>
  <si>
    <t>Sublime Life Solutions (Brinks Service Dealer)</t>
  </si>
  <si>
    <t>IBS Electronics and Security</t>
  </si>
  <si>
    <t>Daisy Orlando</t>
  </si>
  <si>
    <t>Viejas Casino &amp; Resort</t>
  </si>
  <si>
    <t>Stuarts Draft</t>
  </si>
  <si>
    <t>Palm Coast</t>
  </si>
  <si>
    <t>Pendleton</t>
  </si>
  <si>
    <t>Rock Hill</t>
  </si>
  <si>
    <t>Macclenny</t>
  </si>
  <si>
    <t>ALUBATFIREATT</t>
  </si>
  <si>
    <t>ALURE616X</t>
  </si>
  <si>
    <t>Peachtree Corners</t>
  </si>
  <si>
    <t>PRESTON WOOD - ALARMTEK</t>
  </si>
  <si>
    <t>ALL TIME SECURITY</t>
  </si>
  <si>
    <t>EDWARD GUTIERER</t>
  </si>
  <si>
    <t>SPENCER WISHART</t>
  </si>
  <si>
    <t>WESCO-HOUSTON WEST</t>
  </si>
  <si>
    <t>VIEJAS LOC 2 RECEIVING DOCK</t>
  </si>
  <si>
    <t>LEE LANE</t>
  </si>
  <si>
    <t>MS. KERRY MCCUTCHESEON</t>
  </si>
  <si>
    <t>JAYME SPEVA</t>
  </si>
  <si>
    <t>SWC-COLUMBIA MO</t>
  </si>
  <si>
    <t>ROSS SECURITY SYSTEMS INC.</t>
  </si>
  <si>
    <t>ESI</t>
  </si>
  <si>
    <t>TEK SYSTEMS GROUP INC</t>
  </si>
  <si>
    <t>MICHAEL SCHEIN</t>
  </si>
  <si>
    <t>SEASTIAN BOWER</t>
  </si>
  <si>
    <t>CALDECO, INC.</t>
  </si>
  <si>
    <t>LAUNDRY EXPRESS</t>
  </si>
  <si>
    <t>BRAVAS DFW</t>
  </si>
  <si>
    <t>INTERCONNEXIONS LD / LONGUEUIL</t>
  </si>
  <si>
    <t>WAYNE HOU</t>
  </si>
  <si>
    <t>LISA EASTMAN</t>
  </si>
  <si>
    <t>FREDERICK GULLEY</t>
  </si>
  <si>
    <t>MARIA ARTUZ</t>
  </si>
  <si>
    <t>ALEX GOLDBERG</t>
  </si>
  <si>
    <t>COIN LAUNDRY EXPRESS</t>
  </si>
  <si>
    <t>PETER SALDANA</t>
  </si>
  <si>
    <t>KRISTINE BIEFER</t>
  </si>
  <si>
    <t>GARFIELD BROWN</t>
  </si>
  <si>
    <t>BONNIE CHENNELL</t>
  </si>
  <si>
    <t>VALERIE CHANDLER</t>
  </si>
  <si>
    <t>MR. FRANK BOENIG</t>
  </si>
  <si>
    <t>JEFF JONES</t>
  </si>
  <si>
    <t>DAVID NAPARSTEK</t>
  </si>
  <si>
    <t>GARY UNDERWOOD</t>
  </si>
  <si>
    <t>MINVILUZ SEUNGDAMRONG</t>
  </si>
  <si>
    <t>INTECHGRATED SYSTEMS</t>
  </si>
  <si>
    <t>SECURE ONE PROTECTION</t>
  </si>
  <si>
    <t>DOUG KROEKER</t>
  </si>
  <si>
    <t>ULF PERRSON</t>
  </si>
  <si>
    <t>NABIL SALEEM</t>
  </si>
  <si>
    <t>CHAD YOUNG</t>
  </si>
  <si>
    <t>JOHN VINCENT</t>
  </si>
  <si>
    <t>ALARM SPECIALIST</t>
  </si>
  <si>
    <t>INTELL ALARM SYSTEMS HFP PURO</t>
  </si>
  <si>
    <t>GARY HOLLY (BRINKS HOME)</t>
  </si>
  <si>
    <t>BARRY SYDOR - ALARMTEK</t>
  </si>
  <si>
    <t>GUARDIAN ALARM &amp; SECURITY</t>
  </si>
  <si>
    <t>DOMANIC CHIU</t>
  </si>
  <si>
    <t>GLEN FRIESEN</t>
  </si>
  <si>
    <t>JESSIE PEREZ</t>
  </si>
  <si>
    <t>ROBBI WATSON</t>
  </si>
  <si>
    <t>ALERT360 SECURITY</t>
  </si>
  <si>
    <t>GREENFIELD COMMUNICATIONS</t>
  </si>
  <si>
    <t>ALL SECURE</t>
  </si>
  <si>
    <t>SAFE-N-SOUND SECURITY</t>
  </si>
  <si>
    <t>CYCLONE HOME SYSTEMS</t>
  </si>
  <si>
    <t>ROSALEE JACOBSON</t>
  </si>
  <si>
    <t>BRIAN MUIR</t>
  </si>
  <si>
    <t>ALERT 360 SECURITY</t>
  </si>
  <si>
    <t>YIAYIA VOULA'S FOODS</t>
  </si>
  <si>
    <t>JACOB JABBEN</t>
  </si>
  <si>
    <t>CANADIAN MONITORING</t>
  </si>
  <si>
    <t>RICHARD PAPASIAN</t>
  </si>
  <si>
    <t>MIKE HAMMERSMITH INC</t>
  </si>
  <si>
    <t>PYE BARKER</t>
  </si>
  <si>
    <t>SA</t>
  </si>
  <si>
    <t>HARRISONBURG</t>
  </si>
  <si>
    <t>MANITOBA</t>
  </si>
  <si>
    <t>BR</t>
  </si>
  <si>
    <t>BALGONIE</t>
  </si>
  <si>
    <t>QU</t>
  </si>
  <si>
    <t>SAINT PAUL</t>
  </si>
  <si>
    <t>SALUDA</t>
  </si>
  <si>
    <t>BRACEBRIDGE</t>
  </si>
  <si>
    <t>PACIFIC PALISADES</t>
  </si>
  <si>
    <t>LONGUEUIL</t>
  </si>
  <si>
    <t>ALBERTA</t>
  </si>
  <si>
    <t>SAN PABLO</t>
  </si>
  <si>
    <t>CHULA VISTA</t>
  </si>
  <si>
    <t>CALBARY</t>
  </si>
  <si>
    <t>ARDROSSAN</t>
  </si>
  <si>
    <t>BOXBOROUGH</t>
  </si>
  <si>
    <t>MANITOWOC</t>
  </si>
  <si>
    <t>LAWRENCEBURG</t>
  </si>
  <si>
    <t>HEADINGLEY</t>
  </si>
  <si>
    <t>NF</t>
  </si>
  <si>
    <t>LA QUINTA</t>
  </si>
  <si>
    <t>PLANTSVILLE</t>
  </si>
  <si>
    <t>BLACKFALDS</t>
  </si>
  <si>
    <t>NEWTOWN SQUARE</t>
  </si>
  <si>
    <t>WOOSTER</t>
  </si>
  <si>
    <t>MANASSAS</t>
  </si>
  <si>
    <t>HAVERTOWN</t>
  </si>
  <si>
    <t>YORKTON</t>
  </si>
  <si>
    <t>LA VERNE</t>
  </si>
  <si>
    <t>EPHRATA</t>
  </si>
  <si>
    <t>NW</t>
  </si>
  <si>
    <t>518329</t>
  </si>
  <si>
    <t>5530MCNSER</t>
  </si>
  <si>
    <t>ALU667WR</t>
  </si>
  <si>
    <t>ALUAL300ULXRAL</t>
  </si>
  <si>
    <t>ALUANTENNACBL5</t>
  </si>
  <si>
    <t>ALUBATCDMA</t>
  </si>
  <si>
    <t>ALUBATCONNECTAINTL</t>
  </si>
  <si>
    <t>ALUBATFIREAT</t>
  </si>
  <si>
    <t>ALUCAMDBJS1ACC</t>
  </si>
  <si>
    <t>ALUCONNECTFLEXM</t>
  </si>
  <si>
    <t>ALUCONNECTXTA</t>
  </si>
  <si>
    <t>ALUCONNECTXTAZ</t>
  </si>
  <si>
    <t>ALUCONNECTXTV</t>
  </si>
  <si>
    <t>ALUCONNECTXTVZ</t>
  </si>
  <si>
    <t>ALUCPBUILDER</t>
  </si>
  <si>
    <t>ALUCPCOREA</t>
  </si>
  <si>
    <t>ALUCPCOREV</t>
  </si>
  <si>
    <t>ALUCPLUSVZZWTPW</t>
  </si>
  <si>
    <t>ALUCPPLATINUMA</t>
  </si>
  <si>
    <t>ALUCPPLATINUMV</t>
  </si>
  <si>
    <t>ALUCPTAKEOVERA</t>
  </si>
  <si>
    <t>ALUCPTAKEOVERV</t>
  </si>
  <si>
    <t>ALUCPWALLPLATES5</t>
  </si>
  <si>
    <t>ALUDBALU001</t>
  </si>
  <si>
    <t>ALUDBEXT004</t>
  </si>
  <si>
    <t>ALUDOORBELLWIRELESSCHIMEKIT</t>
  </si>
  <si>
    <t>ALURE007</t>
  </si>
  <si>
    <t>ALURE007N_B100</t>
  </si>
  <si>
    <t>ALURE007NB100</t>
  </si>
  <si>
    <t>ALURE01214</t>
  </si>
  <si>
    <t>ALURE01217</t>
  </si>
  <si>
    <t>ALURE0126</t>
  </si>
  <si>
    <t>ALURE0129</t>
  </si>
  <si>
    <t>ALURE012S</t>
  </si>
  <si>
    <t>ALURE02010</t>
  </si>
  <si>
    <t>ALURE021</t>
  </si>
  <si>
    <t>ALURE0360</t>
  </si>
  <si>
    <t>ALURE037</t>
  </si>
  <si>
    <t>ALURE038</t>
  </si>
  <si>
    <t>ALURE042</t>
  </si>
  <si>
    <t>ALURE044</t>
  </si>
  <si>
    <t>ALURE045</t>
  </si>
  <si>
    <t>ALURE048</t>
  </si>
  <si>
    <t>ALURE049</t>
  </si>
  <si>
    <t>ALURE0504</t>
  </si>
  <si>
    <t>ALURE073N</t>
  </si>
  <si>
    <t>ALURE100</t>
  </si>
  <si>
    <t>ALURE106M</t>
  </si>
  <si>
    <t>ALURE152</t>
  </si>
  <si>
    <t>ALURE161</t>
  </si>
  <si>
    <t>ALURE200RW</t>
  </si>
  <si>
    <t>ALURE201T</t>
  </si>
  <si>
    <t>ALURE203P</t>
  </si>
  <si>
    <t>ALURE204</t>
  </si>
  <si>
    <t>ALURE206M</t>
  </si>
  <si>
    <t>ALURE211</t>
  </si>
  <si>
    <t>ALURE212</t>
  </si>
  <si>
    <t>ALURE214T</t>
  </si>
  <si>
    <t>ALURE219</t>
  </si>
  <si>
    <t>ALURE224DT</t>
  </si>
  <si>
    <t>ALURE224NH</t>
  </si>
  <si>
    <t>ALURE300</t>
  </si>
  <si>
    <t>ALURE303</t>
  </si>
  <si>
    <t>ALURE308</t>
  </si>
  <si>
    <t>ALURE309</t>
  </si>
  <si>
    <t>ALURE403L</t>
  </si>
  <si>
    <t>ALURE524XP</t>
  </si>
  <si>
    <t>ALURE603P</t>
  </si>
  <si>
    <t>ALURE605</t>
  </si>
  <si>
    <t>ALURE6100PJXX</t>
  </si>
  <si>
    <t>ALURE6100PKRZ</t>
  </si>
  <si>
    <t>ALURE6100PKRZT</t>
  </si>
  <si>
    <t>ALURE6100PXRZT</t>
  </si>
  <si>
    <t>ALURE6130PXWX</t>
  </si>
  <si>
    <t>ALURE619</t>
  </si>
  <si>
    <t>ALURE653</t>
  </si>
  <si>
    <t>ALURE657</t>
  </si>
  <si>
    <t>ALURE661</t>
  </si>
  <si>
    <t>ALURE927RSA</t>
  </si>
  <si>
    <t>ALURE927X0000</t>
  </si>
  <si>
    <t>ALURE928RSV</t>
  </si>
  <si>
    <t>ALURE929RCV</t>
  </si>
  <si>
    <t>ALURE929S0101</t>
  </si>
  <si>
    <t>ALURE929X0001</t>
  </si>
  <si>
    <t>ALURE930RPA</t>
  </si>
  <si>
    <t>ALURE930RPAINTL</t>
  </si>
  <si>
    <t>ALUREHXK210</t>
  </si>
  <si>
    <t>ALUREHXK210A</t>
  </si>
  <si>
    <t>ALUREHXK210C</t>
  </si>
  <si>
    <t>ALUREHXK311A</t>
  </si>
  <si>
    <t>ANTENNACBL5</t>
  </si>
  <si>
    <t>CAMDBJS1ACC</t>
  </si>
  <si>
    <t>CFHAASM</t>
  </si>
  <si>
    <t>CFPLATINUMM</t>
  </si>
  <si>
    <t>CONNECTFLXMZ</t>
  </si>
  <si>
    <t>IPDBATCUANT</t>
  </si>
  <si>
    <t>IPDBATCUCASE</t>
  </si>
  <si>
    <t>IPDBATFIREVZ</t>
  </si>
  <si>
    <t>IPDBATLTEVIDE</t>
  </si>
  <si>
    <t>IPDBATMINI</t>
  </si>
  <si>
    <t>IPDBATPATCH</t>
  </si>
  <si>
    <t>IPDBATPWRADPT</t>
  </si>
  <si>
    <t>IPDCATXT</t>
  </si>
  <si>
    <t>IPDEHCBOX</t>
  </si>
  <si>
    <t>L31104838</t>
  </si>
  <si>
    <t>L35500MAV</t>
  </si>
  <si>
    <t>L35530M</t>
  </si>
  <si>
    <t>L35530MAVSE</t>
  </si>
  <si>
    <t>L35530MSER</t>
  </si>
  <si>
    <t>L35530UDM</t>
  </si>
  <si>
    <t>L3M2MHUBLAN</t>
  </si>
  <si>
    <t>M2MAXS</t>
  </si>
  <si>
    <t>M2MMN01RNGR</t>
  </si>
  <si>
    <t>M2MMN02LTEM12</t>
  </si>
  <si>
    <t>M2MMN02LTEM12M</t>
  </si>
  <si>
    <t>M2MMN02LTEMAV12</t>
  </si>
  <si>
    <t>M2MMN02LTEMAV12M</t>
  </si>
  <si>
    <t>M2MMQ03LTE12</t>
  </si>
  <si>
    <t>M2MMQ03LTELAN</t>
  </si>
  <si>
    <t>M2MMQ03LTELAN12</t>
  </si>
  <si>
    <t>M2MMQ03LTELANAV</t>
  </si>
  <si>
    <t>M2MMQ03LTEM12M</t>
  </si>
  <si>
    <t>M2MMQ03LTEMAV12</t>
  </si>
  <si>
    <t>M2MMQ03LTEMFIREAV12</t>
  </si>
  <si>
    <t>M2MMQ03LTEMFIREAV12M</t>
  </si>
  <si>
    <t>M2MMQ03LTEMLANAV12</t>
  </si>
  <si>
    <t>M2MMQ03LTEMLANAV12M</t>
  </si>
  <si>
    <t>M2MUSBMODEMGE4G</t>
  </si>
  <si>
    <t>MN01LTEM</t>
  </si>
  <si>
    <t>MN01LTEMPX</t>
  </si>
  <si>
    <t>MN01LTEMPXV2</t>
  </si>
  <si>
    <t>MN01RNGR</t>
  </si>
  <si>
    <t>MQ03LTEMFIREAV</t>
  </si>
  <si>
    <t>N9AL300ULXR</t>
  </si>
  <si>
    <t>N9ANTENNAC</t>
  </si>
  <si>
    <t>N9BATCONCTA</t>
  </si>
  <si>
    <t>N9BATCONCTV</t>
  </si>
  <si>
    <t>N9BATFIREAT</t>
  </si>
  <si>
    <t>N9BATFIREVZ</t>
  </si>
  <si>
    <t>N9BATMINI</t>
  </si>
  <si>
    <t>N9BATMINIAV</t>
  </si>
  <si>
    <t>N9CAM360JS1</t>
  </si>
  <si>
    <t>N9CAMDBE340</t>
  </si>
  <si>
    <t>N9CAMDBHS2</t>
  </si>
  <si>
    <t>N9CAMDBJS1</t>
  </si>
  <si>
    <t>N9CAMDBJS1A</t>
  </si>
  <si>
    <t>N9CAMODBTE3</t>
  </si>
  <si>
    <t>N9CAMODBTS2</t>
  </si>
  <si>
    <t>N9CFBASEM</t>
  </si>
  <si>
    <t>N9CFHAASM</t>
  </si>
  <si>
    <t>N9CFPLATINUMM</t>
  </si>
  <si>
    <t>N9CFPREMIUM</t>
  </si>
  <si>
    <t>N9CNCTXTAZ</t>
  </si>
  <si>
    <t>N9CNCTXTV</t>
  </si>
  <si>
    <t>N9CONNTFLXM</t>
  </si>
  <si>
    <t>N9CONTFLXMZ</t>
  </si>
  <si>
    <t>N9CPLUSATTZ</t>
  </si>
  <si>
    <t>N9CPPLATINA</t>
  </si>
  <si>
    <t>N9CPPLATINV</t>
  </si>
  <si>
    <t>N9CPRECAMBV</t>
  </si>
  <si>
    <t>N9CPWALLPLT</t>
  </si>
  <si>
    <t>N9DBALU001</t>
  </si>
  <si>
    <t>N9DBEXT004</t>
  </si>
  <si>
    <t>N9DOORBELLWIRELESSCHIMEKIT</t>
  </si>
  <si>
    <t>N9DOORBLWIR</t>
  </si>
  <si>
    <t>N9DWSLL</t>
  </si>
  <si>
    <t>N9IPDBATCDM</t>
  </si>
  <si>
    <t>N9M2MAXS</t>
  </si>
  <si>
    <t>N9RE007</t>
  </si>
  <si>
    <t>N9RE007NB1</t>
  </si>
  <si>
    <t>N9RE0126</t>
  </si>
  <si>
    <t>N9RE0129</t>
  </si>
  <si>
    <t>N9RE02010</t>
  </si>
  <si>
    <t>N9RE021</t>
  </si>
  <si>
    <t>N9RE029</t>
  </si>
  <si>
    <t>N9RE030</t>
  </si>
  <si>
    <t>N9RE03316</t>
  </si>
  <si>
    <t>N9RE036</t>
  </si>
  <si>
    <t>N9RE0360</t>
  </si>
  <si>
    <t>N9RE037</t>
  </si>
  <si>
    <t>N9RE039</t>
  </si>
  <si>
    <t>N9RE042</t>
  </si>
  <si>
    <t>N9RE044</t>
  </si>
  <si>
    <t>N9RE045</t>
  </si>
  <si>
    <t>N9RE046</t>
  </si>
  <si>
    <t>N9RE048</t>
  </si>
  <si>
    <t>N9RE049</t>
  </si>
  <si>
    <t>N9RE050100</t>
  </si>
  <si>
    <t>N9RE05020</t>
  </si>
  <si>
    <t>N9RE0504</t>
  </si>
  <si>
    <t>N9RE05050</t>
  </si>
  <si>
    <t>N9RE1005</t>
  </si>
  <si>
    <t>N9RE101</t>
  </si>
  <si>
    <t>N9RE103P</t>
  </si>
  <si>
    <t>N9RE106M</t>
  </si>
  <si>
    <t>N9RE107</t>
  </si>
  <si>
    <t>N9RE111P</t>
  </si>
  <si>
    <t>N9RE114</t>
  </si>
  <si>
    <t>N9RE115</t>
  </si>
  <si>
    <t>N9RE118</t>
  </si>
  <si>
    <t>N9RE119</t>
  </si>
  <si>
    <t>N9RE122</t>
  </si>
  <si>
    <t>N9RE129</t>
  </si>
  <si>
    <t>N9RE2005</t>
  </si>
  <si>
    <t>N9RE201</t>
  </si>
  <si>
    <t>N9RE201T</t>
  </si>
  <si>
    <t>N9RE203P</t>
  </si>
  <si>
    <t>N9RE206M</t>
  </si>
  <si>
    <t>N9RE207</t>
  </si>
  <si>
    <t>N9RE207T</t>
  </si>
  <si>
    <t>N9RE211P</t>
  </si>
  <si>
    <t>N9RE214</t>
  </si>
  <si>
    <t>N9RE214T</t>
  </si>
  <si>
    <t>N9RE215</t>
  </si>
  <si>
    <t>N9RE215T</t>
  </si>
  <si>
    <t>N9RE218</t>
  </si>
  <si>
    <t>N9RE218T</t>
  </si>
  <si>
    <t>N9RE222</t>
  </si>
  <si>
    <t>N9RE222T</t>
  </si>
  <si>
    <t>N9RE229</t>
  </si>
  <si>
    <t>N9RE261</t>
  </si>
  <si>
    <t>N9RE301</t>
  </si>
  <si>
    <t>N9RE314</t>
  </si>
  <si>
    <t>N9RE322</t>
  </si>
  <si>
    <t>N9RE508X</t>
  </si>
  <si>
    <t>N9RE508XC</t>
  </si>
  <si>
    <t>N9RE524X</t>
  </si>
  <si>
    <t>N9RE524XC</t>
  </si>
  <si>
    <t>N9RE524XP</t>
  </si>
  <si>
    <t>N9RE6005</t>
  </si>
  <si>
    <t>N9RE601</t>
  </si>
  <si>
    <t>N9RE603P</t>
  </si>
  <si>
    <t>N9RE606M</t>
  </si>
  <si>
    <t>N9RE607</t>
  </si>
  <si>
    <t>N9RE6100PXX</t>
  </si>
  <si>
    <t>N9RE611P</t>
  </si>
  <si>
    <t>N9RE6130PLX</t>
  </si>
  <si>
    <t>N9RE614</t>
  </si>
  <si>
    <t>N9RE615</t>
  </si>
  <si>
    <t>N9RE616X</t>
  </si>
  <si>
    <t>N9RE617</t>
  </si>
  <si>
    <t>N9RE618</t>
  </si>
  <si>
    <t>N9RE619</t>
  </si>
  <si>
    <t>N9RE620</t>
  </si>
  <si>
    <t>N9RE622</t>
  </si>
  <si>
    <t>N9RE626</t>
  </si>
  <si>
    <t>N9RE629</t>
  </si>
  <si>
    <t>N9RE636X</t>
  </si>
  <si>
    <t>N9RE652</t>
  </si>
  <si>
    <t>N9RE659</t>
  </si>
  <si>
    <t>N9RE667XPRO</t>
  </si>
  <si>
    <t>N9RE703</t>
  </si>
  <si>
    <t>N9RE927RPA</t>
  </si>
  <si>
    <t>RE02010</t>
  </si>
  <si>
    <t>RE03316</t>
  </si>
  <si>
    <t>RE0360</t>
  </si>
  <si>
    <t>RE1005</t>
  </si>
  <si>
    <t>RESBATMINIAV</t>
  </si>
  <si>
    <t>RESCAM360JS1</t>
  </si>
  <si>
    <t>RESCAMDBE340</t>
  </si>
  <si>
    <t>RESCAMDBJSI</t>
  </si>
  <si>
    <t>RESCFBASEM</t>
  </si>
  <si>
    <t>RESCFHAASM</t>
  </si>
  <si>
    <t>RESCFPREMIUMM</t>
  </si>
  <si>
    <t>RESDBALU001</t>
  </si>
  <si>
    <t>RESDBEXT004</t>
  </si>
  <si>
    <t>RESDWSLL</t>
  </si>
  <si>
    <t>RESM2MAXS</t>
  </si>
  <si>
    <t>RESRE0129</t>
  </si>
  <si>
    <t>RESRE03316</t>
  </si>
  <si>
    <t>RESRE0360</t>
  </si>
  <si>
    <t>RESRE050100</t>
  </si>
  <si>
    <t>RESRE05020</t>
  </si>
  <si>
    <t>RESRE0504</t>
  </si>
  <si>
    <t>RESRE05050</t>
  </si>
  <si>
    <t>RESRE1005</t>
  </si>
  <si>
    <t>RESRE6005</t>
  </si>
  <si>
    <t>RESRE6100PXXX</t>
  </si>
  <si>
    <t>RESRE6130PXWX</t>
  </si>
  <si>
    <t>RESRE657BR</t>
  </si>
  <si>
    <t>RESRE657WR</t>
  </si>
  <si>
    <t>RESRE667BR</t>
  </si>
  <si>
    <t>RESRE667XPRO</t>
  </si>
  <si>
    <t>RESREHXK210</t>
  </si>
  <si>
    <t>RESREHXK311A</t>
  </si>
  <si>
    <t>RPAL300ULXRAL</t>
  </si>
  <si>
    <t>RPANTENNACBL5</t>
  </si>
  <si>
    <t>RPBATCONNECTA</t>
  </si>
  <si>
    <t>RPBATCONNECTAINTL</t>
  </si>
  <si>
    <t>RPBATCONNECTV</t>
  </si>
  <si>
    <t>RPBATFIREATT</t>
  </si>
  <si>
    <t>RPBATFIREVZ</t>
  </si>
  <si>
    <t>RPBATMINI</t>
  </si>
  <si>
    <t>RPBATMINIAV</t>
  </si>
  <si>
    <t>RPCAM360JS1</t>
  </si>
  <si>
    <t>RPCAMDBE340</t>
  </si>
  <si>
    <t>RPCAMDBHS2AI</t>
  </si>
  <si>
    <t>RPCAMDBJS1</t>
  </si>
  <si>
    <t>RPCAMDBJS1ACC</t>
  </si>
  <si>
    <t>RPCAMODBATTE30</t>
  </si>
  <si>
    <t>RPCAMODBATTS220</t>
  </si>
  <si>
    <t>RPCAMODHS2AI</t>
  </si>
  <si>
    <t>RPCAMODJS1AI</t>
  </si>
  <si>
    <t>RPCFBASEM</t>
  </si>
  <si>
    <t>RPCFHAASM</t>
  </si>
  <si>
    <t>RPCFPLATINUMM</t>
  </si>
  <si>
    <t>RPCFPREMIUMM</t>
  </si>
  <si>
    <t>RPCONNECTFLXM</t>
  </si>
  <si>
    <t>RPCONNECTFLXMZ</t>
  </si>
  <si>
    <t>RPCONNECTXTA</t>
  </si>
  <si>
    <t>RPCONNECTXTAZ</t>
  </si>
  <si>
    <t>RPCONNECTXTV</t>
  </si>
  <si>
    <t>RPCONNECTXTVZ</t>
  </si>
  <si>
    <t>RPCPBUILDER</t>
  </si>
  <si>
    <t>RPCPCOREA</t>
  </si>
  <si>
    <t>RPCPCOREV</t>
  </si>
  <si>
    <t>RPCPPLATINUMA</t>
  </si>
  <si>
    <t>RPCPPLATINUMV</t>
  </si>
  <si>
    <t>RPCPPREMIUMA</t>
  </si>
  <si>
    <t>RPCPPREMIUMA&amp;CAMDBJS1</t>
  </si>
  <si>
    <t>RPCPPREMIUMV</t>
  </si>
  <si>
    <t>RPCPSTARTER</t>
  </si>
  <si>
    <t>RPCPTAKEOVERA</t>
  </si>
  <si>
    <t>RPCPTAKEOVERV</t>
  </si>
  <si>
    <t>RPCPWALLPLATE5</t>
  </si>
  <si>
    <t>RPDBALU001</t>
  </si>
  <si>
    <t>RPDBEXT004</t>
  </si>
  <si>
    <t>RPDOORBELLWIRELESSCHIMEKIT</t>
  </si>
  <si>
    <t>RPDWSLL</t>
  </si>
  <si>
    <t>RPE930RPA</t>
  </si>
  <si>
    <t>RPRE007</t>
  </si>
  <si>
    <t>RPRE007N_B100</t>
  </si>
  <si>
    <t>RPRE012</t>
  </si>
  <si>
    <t>RPRE01214</t>
  </si>
  <si>
    <t>RPRE01217</t>
  </si>
  <si>
    <t>RPRE0126</t>
  </si>
  <si>
    <t>RPRE0129</t>
  </si>
  <si>
    <t>RPRE012S</t>
  </si>
  <si>
    <t>RPRE02010</t>
  </si>
  <si>
    <t>RPRE021</t>
  </si>
  <si>
    <t>RPRE0225</t>
  </si>
  <si>
    <t>RPRE024</t>
  </si>
  <si>
    <t>RPRE029</t>
  </si>
  <si>
    <t>RPRE030</t>
  </si>
  <si>
    <t>RPRE031</t>
  </si>
  <si>
    <t>RPRE03316</t>
  </si>
  <si>
    <t>RPRE036</t>
  </si>
  <si>
    <t>RPRE0360</t>
  </si>
  <si>
    <t>RPRE037</t>
  </si>
  <si>
    <t>RPRE038</t>
  </si>
  <si>
    <t>RPRE039</t>
  </si>
  <si>
    <t>RPRE042</t>
  </si>
  <si>
    <t>RPRE044</t>
  </si>
  <si>
    <t>RPRE045</t>
  </si>
  <si>
    <t>RPRE046</t>
  </si>
  <si>
    <t>RPRE048</t>
  </si>
  <si>
    <t>RPRE049</t>
  </si>
  <si>
    <t>RPRE050100</t>
  </si>
  <si>
    <t>RPRE05020</t>
  </si>
  <si>
    <t>RPRE0504</t>
  </si>
  <si>
    <t>RPRE05050</t>
  </si>
  <si>
    <t>RPRE1005</t>
  </si>
  <si>
    <t>RPRE101</t>
  </si>
  <si>
    <t>RPRE103</t>
  </si>
  <si>
    <t>RPRE103P</t>
  </si>
  <si>
    <t>RPRE104</t>
  </si>
  <si>
    <t>RPRE105</t>
  </si>
  <si>
    <t>RPRE106</t>
  </si>
  <si>
    <t>RPRE106M</t>
  </si>
  <si>
    <t>RPRE107</t>
  </si>
  <si>
    <t>RPRE108</t>
  </si>
  <si>
    <t>RPRE109</t>
  </si>
  <si>
    <t>RPRE110P</t>
  </si>
  <si>
    <t>RPRE111P</t>
  </si>
  <si>
    <t>RPRE114</t>
  </si>
  <si>
    <t>RPRE115</t>
  </si>
  <si>
    <t>RPRE116</t>
  </si>
  <si>
    <t>RPRE116U</t>
  </si>
  <si>
    <t>RPRE118</t>
  </si>
  <si>
    <t>RPRE119</t>
  </si>
  <si>
    <t>RPRE122</t>
  </si>
  <si>
    <t>RPRE129</t>
  </si>
  <si>
    <t>RPRE151</t>
  </si>
  <si>
    <t>RPRE152</t>
  </si>
  <si>
    <t>RPRE2005</t>
  </si>
  <si>
    <t>RPRE200RW</t>
  </si>
  <si>
    <t>RPRE201</t>
  </si>
  <si>
    <t>RPRE201T</t>
  </si>
  <si>
    <t>RPRE203</t>
  </si>
  <si>
    <t>RPRE203P</t>
  </si>
  <si>
    <t>RPRE204</t>
  </si>
  <si>
    <t>RPRE205</t>
  </si>
  <si>
    <t>RPRE206</t>
  </si>
  <si>
    <t>RPRE206M</t>
  </si>
  <si>
    <t>RPRE207</t>
  </si>
  <si>
    <t>RPRE207T</t>
  </si>
  <si>
    <t>RPRE208</t>
  </si>
  <si>
    <t>RPRE209</t>
  </si>
  <si>
    <t>RPRE210P</t>
  </si>
  <si>
    <t>RPRE210T</t>
  </si>
  <si>
    <t>RPRE211P</t>
  </si>
  <si>
    <t>RPRE214</t>
  </si>
  <si>
    <t>RPRE214T</t>
  </si>
  <si>
    <t>RPRE215</t>
  </si>
  <si>
    <t>RPRE215T</t>
  </si>
  <si>
    <t>RPRE218</t>
  </si>
  <si>
    <t>RPRE218T</t>
  </si>
  <si>
    <t>RPRE219</t>
  </si>
  <si>
    <t>RPRE222</t>
  </si>
  <si>
    <t>RPRE222T</t>
  </si>
  <si>
    <t>RPRE224DT</t>
  </si>
  <si>
    <t>RPRE229</t>
  </si>
  <si>
    <t>RPRE251</t>
  </si>
  <si>
    <t>RPRE252</t>
  </si>
  <si>
    <t>RPRE252T</t>
  </si>
  <si>
    <t>RPRE259</t>
  </si>
  <si>
    <t>RPRE261</t>
  </si>
  <si>
    <t>RPRE300</t>
  </si>
  <si>
    <t>RPRE3005</t>
  </si>
  <si>
    <t>RPRE301</t>
  </si>
  <si>
    <t>RPRE304</t>
  </si>
  <si>
    <t>RPRE305</t>
  </si>
  <si>
    <t>RPRE306</t>
  </si>
  <si>
    <t>RPRE309</t>
  </si>
  <si>
    <t>RPRE310P</t>
  </si>
  <si>
    <t>RPRE314</t>
  </si>
  <si>
    <t>RPRE319</t>
  </si>
  <si>
    <t>RPRE322</t>
  </si>
  <si>
    <t>RPRE352</t>
  </si>
  <si>
    <t>RPRE403L</t>
  </si>
  <si>
    <t>RPRE403V</t>
  </si>
  <si>
    <t>RPRE508X</t>
  </si>
  <si>
    <t>RPRE508XB1G50</t>
  </si>
  <si>
    <t>RPRE508XC</t>
  </si>
  <si>
    <t>RPRE508XCB1G50</t>
  </si>
  <si>
    <t>RPRE524X</t>
  </si>
  <si>
    <t>RPRE524XB1G50</t>
  </si>
  <si>
    <t>RPRE524XC</t>
  </si>
  <si>
    <t>RPRE524XCB1G50</t>
  </si>
  <si>
    <t>RPRE524XP</t>
  </si>
  <si>
    <t>RPRE600</t>
  </si>
  <si>
    <t>RPRE6005</t>
  </si>
  <si>
    <t>RPRE601</t>
  </si>
  <si>
    <t>RPRE603</t>
  </si>
  <si>
    <t>RPRE603P</t>
  </si>
  <si>
    <t>RPRE605</t>
  </si>
  <si>
    <t>RPRE606</t>
  </si>
  <si>
    <t>RPRE606M</t>
  </si>
  <si>
    <t>RPRE607</t>
  </si>
  <si>
    <t>RPRE608</t>
  </si>
  <si>
    <t>RPRE6100PJRZ</t>
  </si>
  <si>
    <t>RPRE6100PJRZT</t>
  </si>
  <si>
    <t>RPRE6100PJXX</t>
  </si>
  <si>
    <t>RPRE6100PKRZ</t>
  </si>
  <si>
    <t>RPRE6100PKRZT</t>
  </si>
  <si>
    <t>RPRE6100PXRZT</t>
  </si>
  <si>
    <t>RPRE6100PXXX</t>
  </si>
  <si>
    <t>RPRE6100SXXX</t>
  </si>
  <si>
    <t>RPRE610P</t>
  </si>
  <si>
    <t>RPRE611P</t>
  </si>
  <si>
    <t>RPRE6130PLXX</t>
  </si>
  <si>
    <t>RPRE6130PXWX</t>
  </si>
  <si>
    <t>RPRE614</t>
  </si>
  <si>
    <t>RPRE615</t>
  </si>
  <si>
    <t>RPRE616</t>
  </si>
  <si>
    <t>RPRE616X</t>
  </si>
  <si>
    <t>RPRE617</t>
  </si>
  <si>
    <t>RPRE618</t>
  </si>
  <si>
    <t>RPRE619</t>
  </si>
  <si>
    <t>RPRE620</t>
  </si>
  <si>
    <t>RPRE621</t>
  </si>
  <si>
    <t>RPRE622</t>
  </si>
  <si>
    <t>RPRE626</t>
  </si>
  <si>
    <t>RPRE629</t>
  </si>
  <si>
    <t>RPRE636</t>
  </si>
  <si>
    <t>RPRE636X</t>
  </si>
  <si>
    <t>RPRE651</t>
  </si>
  <si>
    <t>RPRE652</t>
  </si>
  <si>
    <t>RPRE653</t>
  </si>
  <si>
    <t>RPRE657B</t>
  </si>
  <si>
    <t>RPRE657BR</t>
  </si>
  <si>
    <t>RPRE657W</t>
  </si>
  <si>
    <t>RPRE657WFR</t>
  </si>
  <si>
    <t>RPRE659</t>
  </si>
  <si>
    <t>RPRE661</t>
  </si>
  <si>
    <t>RPRE663</t>
  </si>
  <si>
    <t>RPRE667B</t>
  </si>
  <si>
    <t>RPRE667W</t>
  </si>
  <si>
    <t>RPRE667XPRO</t>
  </si>
  <si>
    <t>RPRE667XPROR</t>
  </si>
  <si>
    <t>RPRE700</t>
  </si>
  <si>
    <t>RPRE701</t>
  </si>
  <si>
    <t>RPRE702</t>
  </si>
  <si>
    <t>RPRE703</t>
  </si>
  <si>
    <t>RPRE920S01</t>
  </si>
  <si>
    <t>RPRE920S03</t>
  </si>
  <si>
    <t>RPRE920X01</t>
  </si>
  <si>
    <t>RPRE926RS</t>
  </si>
  <si>
    <t>RPRE926RX</t>
  </si>
  <si>
    <t>RPRE926S01</t>
  </si>
  <si>
    <t>RPRE926S03</t>
  </si>
  <si>
    <t>RPRE926X01</t>
  </si>
  <si>
    <t>RPRE927RSA</t>
  </si>
  <si>
    <t>RPRE927S01</t>
  </si>
  <si>
    <t>RPRE927X01</t>
  </si>
  <si>
    <t>RPRE927X03</t>
  </si>
  <si>
    <t>RPRE928RSV</t>
  </si>
  <si>
    <t>RPRE928X01</t>
  </si>
  <si>
    <t>RPRE928X03</t>
  </si>
  <si>
    <t>RPRE929RPV</t>
  </si>
  <si>
    <t>RPRE929X0101</t>
  </si>
  <si>
    <t>RPRE930RPA</t>
  </si>
  <si>
    <t>RPRE930RPAINTL</t>
  </si>
  <si>
    <t>RPRE930RPV</t>
  </si>
  <si>
    <t>RPRE934T</t>
  </si>
  <si>
    <t>RPRE934Z</t>
  </si>
  <si>
    <t>RPRE934ZT</t>
  </si>
  <si>
    <t>RPREHXK210</t>
  </si>
  <si>
    <t>RPREHXK210A</t>
  </si>
  <si>
    <t>RPREHXK210C</t>
  </si>
  <si>
    <t>RPREHXK311A</t>
  </si>
  <si>
    <t>RPREHXK311C</t>
  </si>
  <si>
    <t>UPL1001ANT</t>
  </si>
  <si>
    <t>UPL1004ANT</t>
  </si>
  <si>
    <t>UPL1006ANT</t>
  </si>
  <si>
    <t>UPL1010ADP</t>
  </si>
  <si>
    <t>UPL1020CAB</t>
  </si>
  <si>
    <t>UPL20CAB</t>
  </si>
  <si>
    <t>UPL4500CAB</t>
  </si>
  <si>
    <t>UPL4550</t>
  </si>
  <si>
    <t>UPL4550CBUL</t>
  </si>
  <si>
    <t>UPL4550CFUL</t>
  </si>
  <si>
    <t>UPL4555</t>
  </si>
  <si>
    <t>UPL4590</t>
  </si>
  <si>
    <t>UPL4640G</t>
  </si>
  <si>
    <t>UPL5010SIM</t>
  </si>
  <si>
    <t>UPL50CAB</t>
  </si>
  <si>
    <t>UPL5200</t>
  </si>
  <si>
    <t>UPL5500MAV</t>
  </si>
  <si>
    <t>UPL5530M</t>
  </si>
  <si>
    <t>UPL5530MAV</t>
  </si>
  <si>
    <t>UPL5530MAVSER</t>
  </si>
  <si>
    <t>UPL700FL</t>
  </si>
  <si>
    <t>UPL710OD</t>
  </si>
  <si>
    <t>UPLCDMA30BOARDONLY</t>
  </si>
  <si>
    <t>UPLGPSAT</t>
  </si>
  <si>
    <t>UPLGPSLTE</t>
  </si>
  <si>
    <t>UPLGPSLTEOBD</t>
  </si>
  <si>
    <t>UPLGPSOBD</t>
  </si>
  <si>
    <t>UPLLTE30ATT</t>
  </si>
  <si>
    <t>UPLUPGPSLTE</t>
  </si>
  <si>
    <t>ALULABATCONNECTV</t>
  </si>
  <si>
    <t>ALULACAMDBHS2AI</t>
  </si>
  <si>
    <t>ALULACAMODBATTS220</t>
  </si>
  <si>
    <t>ALULACAMODHS2AI</t>
  </si>
  <si>
    <t>ALULACAMODJS1AI</t>
  </si>
  <si>
    <t>ALULACFBASEM</t>
  </si>
  <si>
    <t>ALULACFPREMIUMM</t>
  </si>
  <si>
    <t>ALULACPBUILDER</t>
  </si>
  <si>
    <t>ALULADWSLLDOORWINDOWSWITCHLONGLIF</t>
  </si>
  <si>
    <t>ALULARE01217</t>
  </si>
  <si>
    <t>ALULARE0126</t>
  </si>
  <si>
    <t>ALULARE030</t>
  </si>
  <si>
    <t>ALULARE111P</t>
  </si>
  <si>
    <t>ALULARE114GECOMPATIBLESMOKE</t>
  </si>
  <si>
    <t>ALULARE201T2GIGONLYCOMPATSTANDARD</t>
  </si>
  <si>
    <t>ALULARE205HONEYWELL&amp;2GIGCOMPATTE</t>
  </si>
  <si>
    <t>ALULARE206HONEYWELL&amp;2GIGCOMPATTI</t>
  </si>
  <si>
    <t>ALULARE210PHONEYWELLCOMPATPIRS2</t>
  </si>
  <si>
    <t>ALULARE211P</t>
  </si>
  <si>
    <t>ALULARE212T2GIGCOMPATIBLESMOKE</t>
  </si>
  <si>
    <t>ALULARE213T2GIGCOMPATCARBONMONOXI</t>
  </si>
  <si>
    <t>ALULARE219HONEYWELL&amp;2GIGCOMPATHO</t>
  </si>
  <si>
    <t>ALULARE222HONEYWELLCOMPATNANOMAX</t>
  </si>
  <si>
    <t>ALULARE222T2GIGONLYCOMPATNANOMAX</t>
  </si>
  <si>
    <t>ALULARE306DSCCOMPATIBLETILT</t>
  </si>
  <si>
    <t>ALULARE309DSCCOMPATIBLEGLASSBREAK</t>
  </si>
  <si>
    <t>ALULARE314DSCCOMPATIBLESMOKESENSOR</t>
  </si>
  <si>
    <t>ALULARE319DSCCOMPATHOMEDISASTER</t>
  </si>
  <si>
    <t>ALULARE322DSCCOMPATNANOMAX™(SOLD</t>
  </si>
  <si>
    <t>ALULARE508XC</t>
  </si>
  <si>
    <t>ALULARE508XUNIVERSALHARDWIRETOWIR</t>
  </si>
  <si>
    <t>ALULARE524XCUNIVERSALTRANSLATOR;COMM</t>
  </si>
  <si>
    <t>ALULARE524XUNIVERSALWIRELESSTOWI</t>
  </si>
  <si>
    <t>ALULARE6005</t>
  </si>
  <si>
    <t>ALULARE600CRYPTIX™COMPATKEYFOB(IN</t>
  </si>
  <si>
    <t>ALULARE601CRYPTIX™COMPASTANDARDD</t>
  </si>
  <si>
    <t>ALULARE603PCRYPTIX™COMPATIBLEPANIC</t>
  </si>
  <si>
    <t>ALULARE606CRYPTIX™COMPATTILT(INDI</t>
  </si>
  <si>
    <t>ALULARE606M</t>
  </si>
  <si>
    <t>ALULARE609CRYPTIX™COMPAGLASSBREA</t>
  </si>
  <si>
    <t>ALULARE6100JRZ</t>
  </si>
  <si>
    <t>ALULARE6100SXXXHELIXPANEL</t>
  </si>
  <si>
    <t>ALULARE610PCRYPTIX™COMPPIRS2</t>
  </si>
  <si>
    <t>ALULARE611P</t>
  </si>
  <si>
    <t>ALULARE612CRYPTIX™COMPATSMOKE</t>
  </si>
  <si>
    <t>ALULARE613CRYPTIX™COMPATCARBONMON</t>
  </si>
  <si>
    <t>ALULARE614</t>
  </si>
  <si>
    <t>ALULARE615</t>
  </si>
  <si>
    <t>ALULARE616WIRELESSSIRENW/OTRANSM</t>
  </si>
  <si>
    <t>ALULARE617</t>
  </si>
  <si>
    <t>ALULARE618</t>
  </si>
  <si>
    <t>ALULARE619CRYPTIX™COMPATHOMEDISAS</t>
  </si>
  <si>
    <t>ALULARE620CONNECT+REPEATER</t>
  </si>
  <si>
    <t>ALULARE622CRYPTIX™COMPATNANOMAX(I</t>
  </si>
  <si>
    <t>ALULARE652CRYPTIX™COMPATPINPAD</t>
  </si>
  <si>
    <t>ALULARE656HELIPAD</t>
  </si>
  <si>
    <t>ALULARE667XPRO</t>
  </si>
  <si>
    <t>ALULARE926RSHELIXWIFICOMMUN</t>
  </si>
  <si>
    <t>ALULARE926XPOWERSERIES/VISTA/CON/NX</t>
  </si>
  <si>
    <t>ALULARE927RSAHELIX3GGSMCOMMUN</t>
  </si>
  <si>
    <t>ALULARE927XPOWERSERIES/VISTA/CON/NX</t>
  </si>
  <si>
    <t>ALULARE928RSVHELIXCDMACOMMUNICATOR</t>
  </si>
  <si>
    <t>ALULARE934TWIRELECARD,UNIVERSALTRAN</t>
  </si>
  <si>
    <t>ALULARE934ZTWIRELCARD,ZWAVE&amp;TRANS</t>
  </si>
  <si>
    <t>ALULARE934ZWIREL,ZAVE,HELIX</t>
  </si>
  <si>
    <t>ALULRE657W(WHITE)HELITOUCH™W/NOWIFI</t>
  </si>
  <si>
    <t>CAMDBHS2AIDOORBELLCAMERAGEN2</t>
  </si>
  <si>
    <t>CFBASEMCONNECTFLXALARMPANELKIT,MULTICARRIER,ZWAVE,TOUCHPANEL</t>
  </si>
  <si>
    <t>CONNECTFLXMZCONNECTFLX,MULTICARRIER,ZWAVE</t>
  </si>
  <si>
    <t>DWSLLLONGLIFEDOOR/WINDOW</t>
  </si>
  <si>
    <t>KALULABATCONNECTA</t>
  </si>
  <si>
    <t>KALULABATCONNECTV</t>
  </si>
  <si>
    <t>KALULABATFIREVZBATFIRECATM1</t>
  </si>
  <si>
    <t>KALULABATMINI</t>
  </si>
  <si>
    <t>KALULABATMINIAV</t>
  </si>
  <si>
    <t>KALULABATMINIINTL</t>
  </si>
  <si>
    <t>KALULACAM360JS1INDOORPTZ</t>
  </si>
  <si>
    <t>KALULACAMDBHS2AI</t>
  </si>
  <si>
    <t>KALULACAMDBJS1</t>
  </si>
  <si>
    <t>KALULACAMODJS1AI</t>
  </si>
  <si>
    <t>KALULACFHAASMKIT</t>
  </si>
  <si>
    <t>KALULACFPREMIUMM</t>
  </si>
  <si>
    <t>KALULACONNECTXTV</t>
  </si>
  <si>
    <t>KALULACONNECTXTVSIMON</t>
  </si>
  <si>
    <t>KALULACPPLATINUMV</t>
  </si>
  <si>
    <t>KALULACPPREMIUMV</t>
  </si>
  <si>
    <t>KALULACPWALLPLATE5WALL</t>
  </si>
  <si>
    <t>KALULADWSLL</t>
  </si>
  <si>
    <t>KALULAM2MAXS</t>
  </si>
  <si>
    <t>KALULARE03316</t>
  </si>
  <si>
    <t>KALULARE046ANTENNAASSEMBLYLTE</t>
  </si>
  <si>
    <t>KALULARE101</t>
  </si>
  <si>
    <t>KALULARE110P</t>
  </si>
  <si>
    <t>KALULARE114</t>
  </si>
  <si>
    <t>KALULARE11P</t>
  </si>
  <si>
    <t>KALULARE129</t>
  </si>
  <si>
    <t>KALULARE211P</t>
  </si>
  <si>
    <t>KALULARE214T</t>
  </si>
  <si>
    <t>KALULARE222</t>
  </si>
  <si>
    <t>KALULARE229</t>
  </si>
  <si>
    <t>KALULARE314</t>
  </si>
  <si>
    <t>KALULARE322</t>
  </si>
  <si>
    <t>KALULARE508X</t>
  </si>
  <si>
    <t>KALULARE524X</t>
  </si>
  <si>
    <t>KALULARE524XC</t>
  </si>
  <si>
    <t>KALULARE60055BUTTONFOB</t>
  </si>
  <si>
    <t>KALULARE601</t>
  </si>
  <si>
    <t>KALULARE603P</t>
  </si>
  <si>
    <t>KALULARE606M</t>
  </si>
  <si>
    <t>KALULARE607</t>
  </si>
  <si>
    <t>KALULARE6100PXXX</t>
  </si>
  <si>
    <t>KALULARE610P</t>
  </si>
  <si>
    <t>KALULARE611P</t>
  </si>
  <si>
    <t>KALULARE614</t>
  </si>
  <si>
    <t>KALULARE615</t>
  </si>
  <si>
    <t>KALULARE616X</t>
  </si>
  <si>
    <t>KALULARE617</t>
  </si>
  <si>
    <t>KALULARE618</t>
  </si>
  <si>
    <t>KALULARE620</t>
  </si>
  <si>
    <t>KALULARE622</t>
  </si>
  <si>
    <t>KALULARE626</t>
  </si>
  <si>
    <t>KALULARE629</t>
  </si>
  <si>
    <t>KALULARE636</t>
  </si>
  <si>
    <t>KALULARE636X</t>
  </si>
  <si>
    <t>KALULARE663</t>
  </si>
  <si>
    <t>KALULARE667XPRO</t>
  </si>
  <si>
    <t>KALULARE703</t>
  </si>
  <si>
    <t>KALULARE934ZT</t>
  </si>
  <si>
    <t>M2M10ANT</t>
  </si>
  <si>
    <t>M2MHUBLAN</t>
  </si>
  <si>
    <t>M2MM2MAXS</t>
  </si>
  <si>
    <t>M2MMINILTEMAVAT+T/VERIZON</t>
  </si>
  <si>
    <t>M2MMQ03LTEFIRE</t>
  </si>
  <si>
    <t>M2MMQ03LTEFIRE12</t>
  </si>
  <si>
    <t>M2MMQ03LTEMFIREAVV2</t>
  </si>
  <si>
    <t>M2MUSBMODEMDSC</t>
  </si>
  <si>
    <t>M2MUSBMODEMNX</t>
  </si>
  <si>
    <t>M2MUSBMODEMVISTA</t>
  </si>
  <si>
    <t>RE508XUNIVERSALTRANSLATORHARDWIREDTOWIRELESS</t>
  </si>
  <si>
    <t>RE601STANDARDDOOR/WINDOW(HARDWIREINPUT)</t>
  </si>
  <si>
    <t>RE606MTILT</t>
  </si>
  <si>
    <t>RE611PINDOORMOTIONSENSOR,PETIMMUNE</t>
  </si>
  <si>
    <t>RE614SMOKE</t>
  </si>
  <si>
    <t>RE615CO</t>
  </si>
  <si>
    <t>RE619ALULAHOMEDISASTERRE619</t>
  </si>
  <si>
    <t>RE620CONNECT+™REPEATER</t>
  </si>
  <si>
    <t>RE621TOUCHPADRANGEEXTENDER</t>
  </si>
  <si>
    <t>RE667XPROTOUCHPADSLIMLINEPRO,CONNECTFAMILYENCRYPTED,WHITE</t>
  </si>
  <si>
    <t>RE926RXWIFIDEVICELINK</t>
  </si>
  <si>
    <t>RES050100</t>
  </si>
  <si>
    <t>RESAL300ULXRAL</t>
  </si>
  <si>
    <t>RESANTENNACBL5</t>
  </si>
  <si>
    <t>RESBATCONNECTA</t>
  </si>
  <si>
    <t>RESBATCONNECTV</t>
  </si>
  <si>
    <t>RESBATFIREATT</t>
  </si>
  <si>
    <t>RESBATFIREVZ</t>
  </si>
  <si>
    <t>RESBATMINI</t>
  </si>
  <si>
    <t>RESCAMDBHS2AI</t>
  </si>
  <si>
    <t>RESCAMDBJS1</t>
  </si>
  <si>
    <t>RESCAMDBJS1ACC</t>
  </si>
  <si>
    <t>RESCAMODBATTS220</t>
  </si>
  <si>
    <t>RESCAMODHS2AI</t>
  </si>
  <si>
    <t>RESCAMODJS1AI</t>
  </si>
  <si>
    <t>RESCPBUILDER</t>
  </si>
  <si>
    <t>RESCPCOREA</t>
  </si>
  <si>
    <t>RESCPCOREV</t>
  </si>
  <si>
    <t>RESCPLUSATTZWTPW</t>
  </si>
  <si>
    <t>RESCPLUSTPW310</t>
  </si>
  <si>
    <t>RESCPLUSVZZWTPW</t>
  </si>
  <si>
    <t>RESCPLUSVZZWTPW310</t>
  </si>
  <si>
    <t>RESCPPLATINUMA</t>
  </si>
  <si>
    <t>RESCPPLATINUMV</t>
  </si>
  <si>
    <t>RESCPPREMIUMA</t>
  </si>
  <si>
    <t>RESCPPREMIUMV</t>
  </si>
  <si>
    <t>RESCPSTARTER</t>
  </si>
  <si>
    <t>RESCPTAKEOVERA</t>
  </si>
  <si>
    <t>RESCPTAKEOVERV</t>
  </si>
  <si>
    <t>RESDOORBELLWIRELESSCHIMEKIT</t>
  </si>
  <si>
    <t>RESRE0126</t>
  </si>
  <si>
    <t>RESRE012S</t>
  </si>
  <si>
    <t>RESRE02010</t>
  </si>
  <si>
    <t>RESRE021</t>
  </si>
  <si>
    <t>RESRE039</t>
  </si>
  <si>
    <t>RESRE042</t>
  </si>
  <si>
    <t>RESRE044</t>
  </si>
  <si>
    <t>RESRE048</t>
  </si>
  <si>
    <t>RESRE049</t>
  </si>
  <si>
    <t>RESRE100</t>
  </si>
  <si>
    <t>RESRE103</t>
  </si>
  <si>
    <t>RESRE103P</t>
  </si>
  <si>
    <t>RESRE105</t>
  </si>
  <si>
    <t>RESRE106</t>
  </si>
  <si>
    <t>RESRE109</t>
  </si>
  <si>
    <t>RESRE110P</t>
  </si>
  <si>
    <t>RESRE112</t>
  </si>
  <si>
    <t>RESRE116U</t>
  </si>
  <si>
    <t>RESRE119</t>
  </si>
  <si>
    <t>RESRE124DG</t>
  </si>
  <si>
    <t>RESRE124HG</t>
  </si>
  <si>
    <t>RESRE151</t>
  </si>
  <si>
    <t>RESRE200</t>
  </si>
  <si>
    <t>RESRE2005</t>
  </si>
  <si>
    <t>RESRE203</t>
  </si>
  <si>
    <t>RESRE203P</t>
  </si>
  <si>
    <t>RESRE209</t>
  </si>
  <si>
    <t>RESRE210P</t>
  </si>
  <si>
    <t>RESRE211P</t>
  </si>
  <si>
    <t>RESRE212</t>
  </si>
  <si>
    <t>RESRE224DH</t>
  </si>
  <si>
    <t>RESRE224GT</t>
  </si>
  <si>
    <t>RESRE306</t>
  </si>
  <si>
    <t>RESRE310P</t>
  </si>
  <si>
    <t>RESRE315</t>
  </si>
  <si>
    <t>RESRE605</t>
  </si>
  <si>
    <t>RESRE606</t>
  </si>
  <si>
    <t>RESRE6100P</t>
  </si>
  <si>
    <t>RESRE6100PJRZ</t>
  </si>
  <si>
    <t>RESRE6100PJRZT</t>
  </si>
  <si>
    <t>RESRE6100PKRZ</t>
  </si>
  <si>
    <t>RESRE6100PKRZT</t>
  </si>
  <si>
    <t>RESRE6100SXXX</t>
  </si>
  <si>
    <t>RESRE610P</t>
  </si>
  <si>
    <t>RESRE6130PLXX</t>
  </si>
  <si>
    <t>RESRE616X</t>
  </si>
  <si>
    <t>RESRE621</t>
  </si>
  <si>
    <t>RESRE636</t>
  </si>
  <si>
    <t>RESRE653</t>
  </si>
  <si>
    <t>RESRE656</t>
  </si>
  <si>
    <t>RESRE657WF</t>
  </si>
  <si>
    <t>RESRE657WFR</t>
  </si>
  <si>
    <t>RESRE661</t>
  </si>
  <si>
    <t>RESRE663</t>
  </si>
  <si>
    <t>RESRE667W</t>
  </si>
  <si>
    <t>RESRE667WPRO</t>
  </si>
  <si>
    <t>RESRE667WR</t>
  </si>
  <si>
    <t>RESRE667WRPRO</t>
  </si>
  <si>
    <t>RESRE667XPROR</t>
  </si>
  <si>
    <t>RESRE701</t>
  </si>
  <si>
    <t>RESRE703</t>
  </si>
  <si>
    <t>RESRE926RS</t>
  </si>
  <si>
    <t>RESRE926RX</t>
  </si>
  <si>
    <t>RESRE926X</t>
  </si>
  <si>
    <t>RESRE926X0300</t>
  </si>
  <si>
    <t>RESRE927RPA</t>
  </si>
  <si>
    <t>RESRE927X</t>
  </si>
  <si>
    <t>RESRE929S0101</t>
  </si>
  <si>
    <t>RESRE929X0101</t>
  </si>
  <si>
    <t>RESRE934Z</t>
  </si>
  <si>
    <t>RESRE934ZT</t>
  </si>
  <si>
    <t>RESREHXK210A</t>
  </si>
  <si>
    <t>RESREHXK311C</t>
  </si>
  <si>
    <t>RPCPPREMIUMV&amp;CAMDBJS1</t>
  </si>
  <si>
    <t>UPL4555CF</t>
  </si>
  <si>
    <t>UPL5535CF</t>
  </si>
  <si>
    <t>UPLANT</t>
  </si>
  <si>
    <t>UPLINK5010M</t>
  </si>
  <si>
    <t>UPLINK5010SIM</t>
  </si>
  <si>
    <t>Row Labels</t>
  </si>
  <si>
    <t>4530</t>
  </si>
  <si>
    <t>4550</t>
  </si>
  <si>
    <t>4555</t>
  </si>
  <si>
    <t>4590</t>
  </si>
  <si>
    <t>5100</t>
  </si>
  <si>
    <t>5200</t>
  </si>
  <si>
    <t>All</t>
  </si>
  <si>
    <t>Standard</t>
  </si>
  <si>
    <t>Dist Price</t>
  </si>
  <si>
    <t>M2M_SKU</t>
  </si>
  <si>
    <t>Make the sheet Pull Data Sheet PT Eff 06.18.25 a Table, add to Data Model and link to Total POS Data Table sheet via "Normalized_Raw_SKUs" field</t>
  </si>
  <si>
    <t>ChangePer Branch Sales Cost to be a "Measure" in the Date Model, named POS Sales</t>
  </si>
  <si>
    <t>CONNECTFLXM</t>
  </si>
  <si>
    <t>Column1</t>
  </si>
  <si>
    <t>RPRCONNECTFLXM</t>
  </si>
  <si>
    <t>Clean Normal M2M SKU</t>
  </si>
  <si>
    <t>Unique Clean Normalized Raw SKUS</t>
  </si>
  <si>
    <t>Unique Clean Normalized M2M SKUS</t>
  </si>
  <si>
    <t>UniqueCleanNorm RawSKUs</t>
  </si>
  <si>
    <t>Clean Orig M2M SKUs</t>
  </si>
  <si>
    <t>IPDBATFIREV</t>
  </si>
  <si>
    <t>IPDBATMINIAV</t>
  </si>
  <si>
    <t>0025596005</t>
  </si>
  <si>
    <t>10ANT</t>
  </si>
  <si>
    <t>1925133070</t>
  </si>
  <si>
    <t>25X0REM</t>
  </si>
  <si>
    <t>BATCONNECTAB3G1</t>
  </si>
  <si>
    <t>BATCONNECTVB3G1</t>
  </si>
  <si>
    <t>BATMINIINTL</t>
  </si>
  <si>
    <t>CAMDBJSI</t>
  </si>
  <si>
    <t>CFBASEMFLX</t>
  </si>
  <si>
    <t>CFHAASMADV</t>
  </si>
  <si>
    <t>CONNECTXTA</t>
  </si>
  <si>
    <t>CONNECTXTAZ</t>
  </si>
  <si>
    <t>CONNECTXTV</t>
  </si>
  <si>
    <t>CONNECTXTVZ</t>
  </si>
  <si>
    <t>CPCOREA</t>
  </si>
  <si>
    <t>CPCOREV</t>
  </si>
  <si>
    <t>CPLUSATTZWTPW</t>
  </si>
  <si>
    <t>CPLUSATTZWTPW310</t>
  </si>
  <si>
    <t>CPLUSTPW310</t>
  </si>
  <si>
    <t>CPLUSVZZWTPW310</t>
  </si>
  <si>
    <t>CPPLATINUMA</t>
  </si>
  <si>
    <t>CPPLATINUMV</t>
  </si>
  <si>
    <t>CPPREMIUMA&amp;CAMDBJS1</t>
  </si>
  <si>
    <t>CPPREMIUMV&amp;CAMDBJS1</t>
  </si>
  <si>
    <t>CPSTARTER</t>
  </si>
  <si>
    <t>ILTEMAV</t>
  </si>
  <si>
    <t>IPDBAT</t>
  </si>
  <si>
    <t>IPDBATCDMA</t>
  </si>
  <si>
    <t>IPDBATCDMAWIFI</t>
  </si>
  <si>
    <t>IPDBATLTE</t>
  </si>
  <si>
    <t>IPDBATLTEANTHG</t>
  </si>
  <si>
    <t>IPDCATCDMA12V</t>
  </si>
  <si>
    <t>IPDKIT10101</t>
  </si>
  <si>
    <t>IPDLTEANTHG</t>
  </si>
  <si>
    <t>MN01RNG</t>
  </si>
  <si>
    <t>MN02LTEM</t>
  </si>
  <si>
    <t>MN02LTEM12</t>
  </si>
  <si>
    <t>MN02LTEM12M</t>
  </si>
  <si>
    <t>MN02LTEMAV12</t>
  </si>
  <si>
    <t>MN02LTEMAV12M</t>
  </si>
  <si>
    <t>MQ03LTE12</t>
  </si>
  <si>
    <t>MQ03LTEFIRE</t>
  </si>
  <si>
    <t>MQ03LTEFIRE12</t>
  </si>
  <si>
    <t>MQ03LTELAN12</t>
  </si>
  <si>
    <t>MQ03LTELANAV</t>
  </si>
  <si>
    <t>MQ03LTEM12M</t>
  </si>
  <si>
    <t>MQ03LTEMAV</t>
  </si>
  <si>
    <t>MQ03LTEMFIREAV12</t>
  </si>
  <si>
    <t>MQ03LTEMFIREAV12M</t>
  </si>
  <si>
    <t>MQ03LTEMFIREAVV2</t>
  </si>
  <si>
    <t>MQ03LTEMLANAV12</t>
  </si>
  <si>
    <t>MQ03LTEMLANAV12M</t>
  </si>
  <si>
    <t>RE01214</t>
  </si>
  <si>
    <t>RE01217</t>
  </si>
  <si>
    <t>RE012S</t>
  </si>
  <si>
    <t>RE0225</t>
  </si>
  <si>
    <t>RE3005</t>
  </si>
  <si>
    <t>RE6100JRZ</t>
  </si>
  <si>
    <t>RE6100PJRZ</t>
  </si>
  <si>
    <t>RE6100PJRZT</t>
  </si>
  <si>
    <t>RE6100PKRZ</t>
  </si>
  <si>
    <t>RE6100PKRZT</t>
  </si>
  <si>
    <t>RE6100PXRZT</t>
  </si>
  <si>
    <t>RE6130PLXX</t>
  </si>
  <si>
    <t>RE6130PXWX</t>
  </si>
  <si>
    <t>RE667BR</t>
  </si>
  <si>
    <t>RE920S01</t>
  </si>
  <si>
    <t>RE920S03</t>
  </si>
  <si>
    <t>RE920X01</t>
  </si>
  <si>
    <t>RE926S01</t>
  </si>
  <si>
    <t>RE926S03</t>
  </si>
  <si>
    <t>RE926X01</t>
  </si>
  <si>
    <t>RE926X0300</t>
  </si>
  <si>
    <t>RE927S01</t>
  </si>
  <si>
    <t>RE927X01</t>
  </si>
  <si>
    <t>RE927X03</t>
  </si>
  <si>
    <t>RE928X00X01</t>
  </si>
  <si>
    <t>RE928X01</t>
  </si>
  <si>
    <t>RE928X03</t>
  </si>
  <si>
    <t>RE930RPAINTL</t>
  </si>
  <si>
    <t>UPGPSLTE</t>
  </si>
  <si>
    <t>USBMODEMDSC</t>
  </si>
  <si>
    <t>USBMODEMGE4G</t>
  </si>
  <si>
    <t>USBMODEMNX</t>
  </si>
  <si>
    <t>USBMODEMVISTA</t>
  </si>
  <si>
    <t>MQ03LTEM</t>
  </si>
  <si>
    <t>Cleaning and Normalizing SKUs</t>
  </si>
  <si>
    <t>Clean Normalized Raw SKU</t>
  </si>
  <si>
    <t>Clean Normalized M2M SKU</t>
  </si>
  <si>
    <t>Clean Orig M2M SKU</t>
  </si>
  <si>
    <t>Unique Clean Normalized M2M SKUs</t>
  </si>
  <si>
    <t>TBLUCNM2MToCOM2M</t>
  </si>
  <si>
    <t>TBLUCNRawToCNM2M</t>
  </si>
  <si>
    <t>SKUsNomalizing</t>
  </si>
  <si>
    <t>CFFLXMZTPSH</t>
  </si>
  <si>
    <t>RE667XRPRO</t>
  </si>
  <si>
    <t>POS Sales</t>
  </si>
  <si>
    <t>POS Submisssion Questions</t>
  </si>
  <si>
    <t>Why wont Wesco  give us Invoice date?</t>
  </si>
  <si>
    <t>Wesco Make Alula, Uplink and M2M all the same Vendor</t>
  </si>
  <si>
    <t>SS &amp; Si  Make Alula, Uplink and M2M all the same Vendor</t>
  </si>
  <si>
    <t>Worthington has merged Cells, titles in the report</t>
  </si>
  <si>
    <t>RE616X -- Wireless Siren Connect+ Encrypted, White Portion Enabled</t>
  </si>
  <si>
    <t>RE616XWIRELESSSIRENCONNECT+ENCRYPTED,WHITEPORTIONENABLED</t>
  </si>
  <si>
    <t xml:space="preserve">ADI - Combine Uplink with Alula (and M2M), Invoice date </t>
  </si>
  <si>
    <t>ALU-M2MAXS</t>
  </si>
  <si>
    <t>ALUM2MAXS</t>
  </si>
  <si>
    <t>Clean_Normalized_Raw_SKUs</t>
  </si>
  <si>
    <t>Clean_Normalized M2M_SKU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</si>
</sst>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164" formatCode="&quot;$&quot;#,##0.00"/>
    <numFmt numFmtId="165" formatCode="yyyy\-mm\-dd"/>
    <numFmt numFmtId="166" formatCode="m\/d\/yyyy"/>
    <numFmt numFmtId="167" formatCode="#,##0;[Red]\-#,##0"/>
    <numFmt numFmtId="168" formatCode="[$-10409]#,##0;\(#,##0\)"/>
  </numFmts>
  <fonts count="35" x14ac:knownFonts="1">
    <font>
      <sz val="11"/>
      <color theme="1"/>
      <name val="Aptos Narrow"/>
      <family val="2"/>
      <scheme val="minor"/>
    </font>
    <font>
      <b/>
      <i/>
      <sz val="14"/>
      <color rgb="FF000000"/>
      <name val="Arial"/>
      <family val="2"/>
    </font>
    <font>
      <sz val="14"/>
      <color rgb="FF000000"/>
      <name val="Arial"/>
      <family val="2"/>
    </font>
    <font>
      <b/>
      <sz val="14"/>
      <color rgb="FF000000"/>
      <name val="Arial"/>
      <family val="2"/>
    </font>
    <font>
      <sz val="11"/>
      <color rgb="FF000000"/>
      <name val="Aptos Narrow"/>
      <family val="2"/>
      <scheme val="minor"/>
    </font>
    <font>
      <sz val="14"/>
      <color theme="1"/>
      <name val="Arial"/>
      <family val="2"/>
    </font>
    <font>
      <b/>
      <sz val="14"/>
      <color theme="1"/>
      <name val="Arial"/>
      <family val="2"/>
    </font>
    <font>
      <b/>
      <sz val="11"/>
      <color theme="1"/>
      <name val="Aptos Narrow"/>
      <family val="2"/>
      <scheme val="minor"/>
    </font>
    <font>
      <sz val="12"/>
      <color theme="1"/>
      <name val="Arial"/>
      <family val="2"/>
    </font>
    <font>
      <b/>
      <sz val="12"/>
      <color theme="1"/>
      <name val="Arial"/>
      <family val="2"/>
    </font>
    <font>
      <u/>
      <sz val="11"/>
      <color theme="10"/>
      <name val="Aptos Narrow"/>
      <family val="2"/>
      <scheme val="minor"/>
    </font>
    <font>
      <u/>
      <sz val="12"/>
      <color theme="10"/>
      <name val="Arial"/>
      <family val="2"/>
    </font>
    <font>
      <sz val="11"/>
      <color theme="1"/>
      <name val="Times New Roman"/>
      <family val="1"/>
    </font>
    <font>
      <b/>
      <sz val="14"/>
      <color theme="1"/>
      <name val="Aptos Narrow"/>
      <family val="2"/>
      <scheme val="minor"/>
    </font>
    <font>
      <b/>
      <sz val="12"/>
      <color theme="0"/>
      <name val="Arial"/>
      <family val="2"/>
    </font>
    <font>
      <sz val="12"/>
      <color theme="1"/>
      <name val="Times New Roman"/>
      <family val="1"/>
    </font>
    <font>
      <sz val="12"/>
      <color rgb="FF000000"/>
      <name val="Times New Roman"/>
      <family val="1"/>
    </font>
    <font>
      <b/>
      <sz val="11"/>
      <color rgb="FFFFFFFF"/>
      <name val="Calibri"/>
      <family val="2"/>
    </font>
    <font>
      <sz val="11"/>
      <color theme="1"/>
      <name val="Aptos Narrow"/>
      <family val="2"/>
      <scheme val="minor"/>
    </font>
    <font>
      <sz val="10"/>
      <color indexed="8"/>
      <name val="Calibri"/>
      <family val="2"/>
    </font>
    <font>
      <sz val="10"/>
      <color indexed="8"/>
      <name val="Arial"/>
      <family val="2"/>
    </font>
    <font>
      <sz val="11"/>
      <color theme="1"/>
      <name val="Aptos Narrow"/>
      <family val="2"/>
    </font>
    <font>
      <b/>
      <sz val="11"/>
      <color rgb="FF000000"/>
      <name val="Aptos Narrow"/>
      <family val="2"/>
    </font>
    <font>
      <sz val="11"/>
      <color rgb="FF000000"/>
      <name val="Aptos Narrow"/>
      <family val="2"/>
    </font>
    <font>
      <sz val="8"/>
      <color theme="1"/>
      <name val="Tahoma"/>
      <family val="2"/>
    </font>
    <font>
      <sz val="12"/>
      <name val="Microsoft Sans Serif"/>
      <family val="2"/>
    </font>
    <font>
      <sz val="9.75"/>
      <color indexed="8"/>
      <name val="Calibri Light"/>
      <family val="2"/>
    </font>
    <font>
      <sz val="9"/>
      <color rgb="FF000000"/>
      <name val="Ebrima"/>
    </font>
    <font>
      <sz val="10"/>
      <color rgb="FF000000"/>
      <name val="Segoe UI"/>
      <family val="2"/>
    </font>
    <font>
      <sz val="10"/>
      <name val="Calibri"/>
      <family val="2"/>
    </font>
    <font>
      <sz val="12"/>
      <color theme="1"/>
      <name val="Aptos Narrow"/>
      <family val="2"/>
      <scheme val="minor"/>
    </font>
    <font>
      <sz val="10"/>
      <color rgb="FF333333"/>
      <name val="Segoe UI"/>
      <family val="2"/>
    </font>
    <font>
      <b/>
      <sz val="11"/>
      <color theme="0"/>
      <name val="Aptos Narrow"/>
      <family val="2"/>
      <scheme val="minor"/>
    </font>
    <font>
      <sz val="8"/>
      <name val="Verdana"/>
      <family val="2"/>
    </font>
    <font>
      <sz val="11"/>
      <color theme="1"/>
      <name val="Microsoft Sans Serif"/>
      <family val="2"/>
    </font>
  </fonts>
  <fills count="12">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rgb="FF92D050"/>
        <bgColor indexed="64"/>
      </patternFill>
    </fill>
    <fill>
      <patternFill patternType="solid">
        <fgColor theme="0"/>
        <bgColor indexed="64"/>
      </patternFill>
    </fill>
    <fill>
      <patternFill patternType="solid">
        <fgColor theme="6" tint="0.39997558519241921"/>
        <bgColor indexed="64"/>
      </patternFill>
    </fill>
    <fill>
      <patternFill patternType="solid">
        <fgColor rgb="FF4472C4"/>
        <bgColor rgb="FF4472C4"/>
      </patternFill>
    </fill>
    <fill>
      <patternFill patternType="solid">
        <fgColor indexed="10"/>
      </patternFill>
    </fill>
    <fill>
      <patternFill patternType="solid">
        <fgColor rgb="FF00B050"/>
        <bgColor indexed="64"/>
      </patternFill>
    </fill>
    <fill>
      <patternFill patternType="solid">
        <fgColor theme="4"/>
        <bgColor theme="4"/>
      </patternFill>
    </fill>
    <fill>
      <patternFill patternType="solid">
        <fgColor rgb="FFD9E1F2"/>
        <bgColor rgb="FFD9E1F2"/>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theme="4" tint="0.39997558519241921"/>
      </left>
      <right/>
      <top style="thin">
        <color theme="4" tint="0.39997558519241921"/>
      </top>
      <bottom style="thin">
        <color theme="4" tint="0.39997558519241921"/>
      </bottom>
      <diagonal/>
    </border>
    <border>
      <left style="thin">
        <color rgb="FF000000"/>
      </left>
      <right style="thin">
        <color rgb="FF000000"/>
      </right>
      <top style="thin">
        <color rgb="FF000000"/>
      </top>
      <bottom style="thin">
        <color rgb="FF000000"/>
      </bottom>
      <diagonal/>
    </border>
    <border>
      <left style="thin">
        <color indexed="61"/>
      </left>
      <right style="thin">
        <color indexed="61"/>
      </right>
      <top style="thin">
        <color indexed="61"/>
      </top>
      <bottom style="thin">
        <color indexed="61"/>
      </bottom>
      <diagonal/>
    </border>
    <border>
      <left style="thin">
        <color indexed="61"/>
      </left>
      <right style="thin">
        <color indexed="61"/>
      </right>
      <top style="thin">
        <color indexed="61"/>
      </top>
      <bottom/>
      <diagonal/>
    </border>
    <border>
      <left/>
      <right style="thin">
        <color rgb="FF000000"/>
      </right>
      <top/>
      <bottom style="thin">
        <color rgb="FF000000"/>
      </bottom>
      <diagonal/>
    </border>
    <border>
      <left/>
      <right style="thin">
        <color rgb="FF000000"/>
      </right>
      <top/>
      <bottom/>
      <diagonal/>
    </border>
    <border>
      <left style="thin">
        <color indexed="10"/>
      </left>
      <right style="thin">
        <color indexed="10"/>
      </right>
      <top style="thin">
        <color indexed="11"/>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style="thin">
        <color indexed="11"/>
      </left>
      <right style="thin">
        <color indexed="10"/>
      </right>
      <top style="thin">
        <color indexed="11"/>
      </top>
      <bottom style="thin">
        <color indexed="10"/>
      </bottom>
      <diagonal/>
    </border>
    <border>
      <left style="thin">
        <color indexed="11"/>
      </left>
      <right style="thin">
        <color indexed="10"/>
      </right>
      <top style="thin">
        <color indexed="10"/>
      </top>
      <bottom style="thin">
        <color indexed="10"/>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FF0000"/>
      </left>
      <right style="thin">
        <color rgb="FFFF0000"/>
      </right>
      <top style="thin">
        <color rgb="FFFF0000"/>
      </top>
      <bottom/>
      <diagonal/>
    </border>
  </borders>
  <cellStyleXfs count="11">
    <xf numFmtId="0" fontId="0" fillId="0" borderId="0"/>
    <xf numFmtId="0" fontId="10"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66" fontId="27" fillId="0" borderId="0">
      <alignment horizontal="left" vertical="top" wrapText="1"/>
    </xf>
    <xf numFmtId="0" fontId="27" fillId="0" borderId="0">
      <alignment horizontal="left" vertical="top" wrapText="1"/>
    </xf>
    <xf numFmtId="0" fontId="27" fillId="0" borderId="0">
      <alignment horizontal="left" vertical="top"/>
    </xf>
    <xf numFmtId="167" fontId="27" fillId="0" borderId="0">
      <alignment horizontal="center" vertical="top" wrapText="1"/>
    </xf>
  </cellStyleXfs>
  <cellXfs count="285">
    <xf numFmtId="0" fontId="0" fillId="0" borderId="0" xfId="0"/>
    <xf numFmtId="0" fontId="4" fillId="0" borderId="0" xfId="0" applyFont="1"/>
    <xf numFmtId="0" fontId="0" fillId="0" borderId="0" xfId="0" pivotButton="1"/>
    <xf numFmtId="164" fontId="3" fillId="3" borderId="2"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0" borderId="0" xfId="0" applyFont="1"/>
    <xf numFmtId="164" fontId="3" fillId="3" borderId="1" xfId="0"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165" fontId="3" fillId="5" borderId="1" xfId="0" applyNumberFormat="1" applyFont="1" applyFill="1" applyBorder="1" applyAlignment="1">
      <alignment horizontal="center" vertical="center" wrapText="1"/>
    </xf>
    <xf numFmtId="0" fontId="0" fillId="0" borderId="0" xfId="0" applyAlignment="1">
      <alignment horizontal="left"/>
    </xf>
    <xf numFmtId="0" fontId="5" fillId="0" borderId="1"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164" fontId="5" fillId="0" borderId="3" xfId="0" applyNumberFormat="1" applyFont="1" applyBorder="1" applyAlignment="1">
      <alignment horizontal="center" vertical="center" wrapText="1"/>
    </xf>
    <xf numFmtId="164" fontId="3" fillId="3" borderId="4" xfId="0"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164" fontId="6" fillId="0" borderId="5" xfId="0" applyNumberFormat="1" applyFont="1" applyBorder="1" applyAlignment="1">
      <alignment horizontal="center" vertical="center" wrapText="1"/>
    </xf>
    <xf numFmtId="0" fontId="5" fillId="0" borderId="0" xfId="0" applyFont="1" applyAlignment="1">
      <alignment horizontal="center" vertical="center" wrapText="1"/>
    </xf>
    <xf numFmtId="0" fontId="8" fillId="0" borderId="7" xfId="0" applyFont="1" applyBorder="1" applyAlignment="1">
      <alignment horizontal="center" vertical="center" wrapText="1"/>
    </xf>
    <xf numFmtId="0" fontId="12" fillId="0" borderId="0" xfId="0" applyFont="1" applyAlignment="1">
      <alignment wrapText="1"/>
    </xf>
    <xf numFmtId="0" fontId="13" fillId="0" borderId="0" xfId="0" applyFont="1"/>
    <xf numFmtId="0" fontId="13" fillId="0" borderId="0" xfId="0" applyFont="1" applyAlignment="1">
      <alignment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14" fontId="8" fillId="0" borderId="9" xfId="0" applyNumberFormat="1" applyFon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9" fillId="0" borderId="0" xfId="0" applyFont="1" applyAlignment="1">
      <alignment horizontal="center" wrapText="1"/>
    </xf>
    <xf numFmtId="0" fontId="9" fillId="5" borderId="0" xfId="0" applyFont="1" applyFill="1" applyAlignment="1">
      <alignment horizontal="center" wrapText="1"/>
    </xf>
    <xf numFmtId="49" fontId="9" fillId="0" borderId="0" xfId="0" applyNumberFormat="1" applyFont="1" applyAlignment="1">
      <alignment horizontal="center" wrapText="1"/>
    </xf>
    <xf numFmtId="0" fontId="8" fillId="0" borderId="0" xfId="0" applyFont="1" applyAlignment="1">
      <alignment horizontal="center" wrapText="1"/>
    </xf>
    <xf numFmtId="49" fontId="11" fillId="0" borderId="0" xfId="1" applyNumberFormat="1" applyFont="1" applyBorder="1" applyAlignment="1">
      <alignment horizontal="center" wrapText="1"/>
    </xf>
    <xf numFmtId="0" fontId="0" fillId="0" borderId="0" xfId="0" applyAlignment="1">
      <alignment horizontal="center"/>
    </xf>
    <xf numFmtId="0" fontId="8" fillId="5" borderId="0" xfId="0" applyFont="1" applyFill="1" applyAlignment="1">
      <alignment horizontal="center" wrapText="1"/>
    </xf>
    <xf numFmtId="49" fontId="8" fillId="0" borderId="0" xfId="0" applyNumberFormat="1" applyFont="1" applyAlignment="1">
      <alignment horizontal="center" wrapText="1"/>
    </xf>
    <xf numFmtId="0" fontId="8" fillId="0" borderId="0" xfId="0" applyFont="1" applyAlignment="1">
      <alignment horizontal="center"/>
    </xf>
    <xf numFmtId="49" fontId="8" fillId="0" borderId="0" xfId="0" applyNumberFormat="1" applyFont="1" applyAlignment="1">
      <alignment horizontal="center"/>
    </xf>
    <xf numFmtId="164" fontId="3" fillId="0" borderId="0" xfId="0" applyNumberFormat="1" applyFont="1" applyAlignment="1">
      <alignment horizontal="center" vertical="center" wrapText="1"/>
    </xf>
    <xf numFmtId="0" fontId="3" fillId="0" borderId="0" xfId="0" applyFont="1" applyAlignment="1">
      <alignment horizontal="center" vertical="center" wrapText="1"/>
    </xf>
    <xf numFmtId="164" fontId="6" fillId="0" borderId="0" xfId="0" applyNumberFormat="1" applyFont="1" applyAlignment="1">
      <alignment horizontal="center" vertical="center" wrapText="1"/>
    </xf>
    <xf numFmtId="0" fontId="7" fillId="5" borderId="0" xfId="0" applyFont="1" applyFill="1"/>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164" fontId="5" fillId="0" borderId="0" xfId="0" applyNumberFormat="1" applyFont="1" applyAlignment="1">
      <alignment horizontal="center" vertical="center" wrapText="1"/>
    </xf>
    <xf numFmtId="0" fontId="0" fillId="5" borderId="0" xfId="0" applyFill="1"/>
    <xf numFmtId="8" fontId="2" fillId="0" borderId="0" xfId="0" applyNumberFormat="1" applyFont="1" applyAlignment="1">
      <alignment horizontal="center" vertic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15" fillId="0" borderId="0" xfId="0" applyFont="1" applyAlignment="1">
      <alignment horizontal="center" vertical="center"/>
    </xf>
    <xf numFmtId="0" fontId="16" fillId="0" borderId="0" xfId="0" applyFont="1" applyAlignment="1">
      <alignment horizontal="center" vertical="center" wrapText="1" readingOrder="1"/>
    </xf>
    <xf numFmtId="0" fontId="0" fillId="6" borderId="0" xfId="0" applyFill="1" applyAlignment="1">
      <alignment wrapText="1"/>
    </xf>
    <xf numFmtId="0" fontId="16" fillId="0" borderId="23" xfId="0" applyFont="1" applyBorder="1" applyAlignment="1">
      <alignment horizontal="center" vertical="center" wrapText="1" readingOrder="1"/>
    </xf>
    <xf numFmtId="164" fontId="3" fillId="0" borderId="0" xfId="0" applyNumberFormat="1" applyFont="1" applyAlignment="1">
      <alignment horizontal="left" vertical="center" wrapText="1"/>
    </xf>
    <xf numFmtId="0" fontId="5" fillId="0" borderId="0" xfId="0" applyFont="1" applyAlignment="1">
      <alignment horizontal="left" vertical="center" wrapText="1"/>
    </xf>
    <xf numFmtId="0" fontId="20" fillId="0" borderId="0" xfId="0" applyFont="1" applyAlignment="1">
      <alignment vertical="top"/>
    </xf>
    <xf numFmtId="0" fontId="19" fillId="0" borderId="0" xfId="0" applyFont="1" applyAlignment="1">
      <alignment horizontal="left" vertical="top"/>
    </xf>
    <xf numFmtId="1" fontId="19" fillId="0" borderId="0" xfId="0" applyNumberFormat="1" applyFont="1" applyAlignment="1">
      <alignment horizontal="center" vertical="top"/>
    </xf>
    <xf numFmtId="4" fontId="19" fillId="0" borderId="0" xfId="0" applyNumberFormat="1" applyFont="1" applyAlignment="1">
      <alignment horizontal="center" vertical="top"/>
    </xf>
    <xf numFmtId="14" fontId="19" fillId="0" borderId="24" xfId="0" applyNumberFormat="1" applyFont="1" applyBorder="1" applyAlignment="1">
      <alignment horizontal="left" vertical="top"/>
    </xf>
    <xf numFmtId="14" fontId="19" fillId="0" borderId="2" xfId="0" applyNumberFormat="1" applyFont="1" applyBorder="1" applyAlignment="1">
      <alignment horizontal="left" vertical="top"/>
    </xf>
    <xf numFmtId="14" fontId="19" fillId="0" borderId="0" xfId="0" applyNumberFormat="1" applyFont="1" applyAlignment="1">
      <alignment horizontal="left" vertical="top"/>
    </xf>
    <xf numFmtId="0" fontId="0" fillId="0" borderId="0" xfId="0" applyAlignment="1">
      <alignment horizontal="center" vertical="top"/>
    </xf>
    <xf numFmtId="0" fontId="19" fillId="0" borderId="0" xfId="0" applyFont="1" applyAlignment="1">
      <alignment horizontal="center" vertical="top"/>
    </xf>
    <xf numFmtId="0" fontId="21" fillId="0" borderId="0" xfId="0" applyFont="1" applyAlignment="1">
      <alignment horizontal="center" vertical="top"/>
    </xf>
    <xf numFmtId="14" fontId="19" fillId="0" borderId="25" xfId="0" applyNumberFormat="1" applyFont="1" applyBorder="1" applyAlignment="1">
      <alignment horizontal="left" vertical="top"/>
    </xf>
    <xf numFmtId="14" fontId="19" fillId="0" borderId="26" xfId="0" applyNumberFormat="1" applyFont="1" applyBorder="1" applyAlignment="1">
      <alignment horizontal="left" vertical="top"/>
    </xf>
    <xf numFmtId="14" fontId="20" fillId="0" borderId="0" xfId="0" applyNumberFormat="1" applyFont="1" applyAlignment="1">
      <alignment vertical="top"/>
    </xf>
    <xf numFmtId="4" fontId="19" fillId="0" borderId="27" xfId="0" applyNumberFormat="1" applyFont="1" applyBorder="1" applyAlignment="1">
      <alignment horizontal="center" vertical="top"/>
    </xf>
    <xf numFmtId="4" fontId="19" fillId="0" borderId="28" xfId="0" applyNumberFormat="1" applyFont="1" applyBorder="1" applyAlignment="1">
      <alignment horizontal="center" vertical="top"/>
    </xf>
    <xf numFmtId="14" fontId="3" fillId="0" borderId="0" xfId="0" applyNumberFormat="1" applyFont="1" applyAlignment="1">
      <alignment horizontal="left" vertical="center" wrapText="1"/>
    </xf>
    <xf numFmtId="0" fontId="22" fillId="0" borderId="0" xfId="0" applyFont="1" applyAlignment="1">
      <alignment horizontal="center" vertical="center" wrapText="1"/>
    </xf>
    <xf numFmtId="0" fontId="21" fillId="0" borderId="0" xfId="0" applyFont="1" applyAlignment="1">
      <alignment horizontal="center"/>
    </xf>
    <xf numFmtId="14" fontId="0" fillId="0" borderId="0" xfId="0" applyNumberFormat="1" applyAlignment="1">
      <alignment horizontal="left"/>
    </xf>
    <xf numFmtId="14" fontId="5" fillId="0" borderId="0" xfId="0" applyNumberFormat="1" applyFont="1" applyAlignment="1">
      <alignment horizontal="left" vertical="center" wrapText="1"/>
    </xf>
    <xf numFmtId="0" fontId="21" fillId="0" borderId="0" xfId="0" applyFont="1" applyAlignment="1">
      <alignment horizontal="center" vertical="center" wrapText="1"/>
    </xf>
    <xf numFmtId="14" fontId="19" fillId="0" borderId="1" xfId="0" applyNumberFormat="1" applyFont="1" applyBorder="1" applyAlignment="1">
      <alignment horizontal="left" vertical="top"/>
    </xf>
    <xf numFmtId="14" fontId="19" fillId="0" borderId="1" xfId="3" applyNumberFormat="1" applyFont="1" applyBorder="1" applyAlignment="1">
      <alignment horizontal="left" vertical="top"/>
    </xf>
    <xf numFmtId="14" fontId="19" fillId="0" borderId="1" xfId="4" applyNumberFormat="1" applyFont="1" applyBorder="1" applyAlignment="1">
      <alignment horizontal="left" vertical="top"/>
    </xf>
    <xf numFmtId="14" fontId="19" fillId="0" borderId="1" xfId="5" applyNumberFormat="1" applyFont="1" applyBorder="1" applyAlignment="1">
      <alignment horizontal="left" vertical="top"/>
    </xf>
    <xf numFmtId="14" fontId="19" fillId="0" borderId="1" xfId="6" applyNumberFormat="1" applyFont="1" applyBorder="1" applyAlignment="1">
      <alignment horizontal="left" vertical="top"/>
    </xf>
    <xf numFmtId="0" fontId="0" fillId="0" borderId="1" xfId="0" applyBorder="1" applyAlignment="1">
      <alignment horizontal="center"/>
    </xf>
    <xf numFmtId="0" fontId="23" fillId="0" borderId="0" xfId="0" applyFont="1" applyAlignment="1">
      <alignment horizontal="center" vertical="top"/>
    </xf>
    <xf numFmtId="14" fontId="0" fillId="0" borderId="1" xfId="0" applyNumberFormat="1" applyBorder="1" applyAlignment="1">
      <alignment horizontal="center"/>
    </xf>
    <xf numFmtId="14" fontId="19" fillId="0" borderId="30" xfId="0" applyNumberFormat="1" applyFont="1" applyBorder="1" applyAlignment="1">
      <alignment horizontal="left" vertical="top"/>
    </xf>
    <xf numFmtId="49" fontId="0" fillId="0" borderId="0" xfId="0" applyNumberFormat="1" applyAlignment="1">
      <alignment horizontal="center"/>
    </xf>
    <xf numFmtId="0" fontId="26" fillId="0" borderId="0" xfId="0" applyFont="1" applyAlignment="1">
      <alignment horizontal="left" vertical="top" wrapText="1" readingOrder="1"/>
    </xf>
    <xf numFmtId="0" fontId="26" fillId="8" borderId="0" xfId="0" applyFont="1" applyFill="1" applyAlignment="1">
      <alignment horizontal="left" vertical="top" wrapText="1" readingOrder="1"/>
    </xf>
    <xf numFmtId="0" fontId="0" fillId="0" borderId="0" xfId="0" applyAlignment="1" applyProtection="1">
      <alignment horizontal="center"/>
      <protection locked="0"/>
    </xf>
    <xf numFmtId="0" fontId="0" fillId="0" borderId="0" xfId="0" applyAlignment="1" applyProtection="1">
      <alignment horizontal="left"/>
      <protection locked="0"/>
    </xf>
    <xf numFmtId="14" fontId="19" fillId="0" borderId="0" xfId="7" applyNumberFormat="1" applyFont="1" applyAlignment="1">
      <alignment horizontal="left" vertical="top"/>
    </xf>
    <xf numFmtId="0" fontId="19" fillId="0" borderId="34" xfId="0" applyFont="1" applyBorder="1" applyAlignment="1">
      <alignment horizontal="center" vertical="top"/>
    </xf>
    <xf numFmtId="0" fontId="26" fillId="0" borderId="0" xfId="0" applyFont="1" applyAlignment="1">
      <alignment horizontal="center" vertical="top" wrapText="1"/>
    </xf>
    <xf numFmtId="0" fontId="26" fillId="8" borderId="0" xfId="0" applyFont="1" applyFill="1" applyAlignment="1">
      <alignment horizontal="center" vertical="top" wrapText="1"/>
    </xf>
    <xf numFmtId="0" fontId="27" fillId="0" borderId="0" xfId="8" applyAlignment="1">
      <alignment horizontal="center" vertical="top" wrapText="1"/>
    </xf>
    <xf numFmtId="0" fontId="27" fillId="0" borderId="0" xfId="9" applyAlignment="1">
      <alignment horizontal="center" vertical="top"/>
    </xf>
    <xf numFmtId="0" fontId="28" fillId="0" borderId="34" xfId="0" applyFont="1" applyBorder="1" applyAlignment="1">
      <alignment horizontal="center" vertical="top" wrapText="1" readingOrder="1"/>
    </xf>
    <xf numFmtId="0" fontId="0" fillId="0" borderId="1" xfId="0" applyBorder="1" applyAlignment="1">
      <alignment horizontal="left"/>
    </xf>
    <xf numFmtId="0" fontId="0" fillId="0" borderId="0" xfId="0" applyAlignment="1">
      <alignment horizontal="left" vertical="top"/>
    </xf>
    <xf numFmtId="49" fontId="0" fillId="0" borderId="0" xfId="0" applyNumberFormat="1" applyAlignment="1">
      <alignment horizontal="left"/>
    </xf>
    <xf numFmtId="0" fontId="27" fillId="0" borderId="0" xfId="8">
      <alignment horizontal="left" vertical="top" wrapText="1"/>
    </xf>
    <xf numFmtId="0" fontId="28" fillId="0" borderId="34" xfId="0" applyFont="1" applyBorder="1" applyAlignment="1">
      <alignment horizontal="left" vertical="top" wrapText="1" readingOrder="1"/>
    </xf>
    <xf numFmtId="3" fontId="0" fillId="0" borderId="0" xfId="0" applyNumberFormat="1" applyAlignment="1">
      <alignment horizontal="center"/>
    </xf>
    <xf numFmtId="40" fontId="0" fillId="0" borderId="0" xfId="0" applyNumberFormat="1" applyAlignment="1">
      <alignment horizontal="center"/>
    </xf>
    <xf numFmtId="167" fontId="27" fillId="0" borderId="0" xfId="10">
      <alignment horizontal="center" vertical="top" wrapText="1"/>
    </xf>
    <xf numFmtId="168" fontId="28" fillId="0" borderId="34" xfId="0" applyNumberFormat="1" applyFont="1" applyBorder="1" applyAlignment="1">
      <alignment horizontal="center" vertical="top" wrapText="1" readingOrder="1"/>
    </xf>
    <xf numFmtId="0" fontId="30" fillId="0" borderId="0" xfId="0" applyFont="1" applyAlignment="1">
      <alignment horizontal="center"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0" fontId="31" fillId="3" borderId="24" xfId="0" applyFont="1" applyFill="1" applyBorder="1" applyAlignment="1">
      <alignment horizontal="center" vertical="top" wrapText="1" readingOrder="1"/>
    </xf>
    <xf numFmtId="0" fontId="31" fillId="0" borderId="24" xfId="0" applyFont="1" applyBorder="1" applyAlignment="1">
      <alignment horizontal="center" vertical="top" wrapText="1" readingOrder="1"/>
    </xf>
    <xf numFmtId="0" fontId="15" fillId="5" borderId="0" xfId="0" applyFont="1" applyFill="1" applyAlignment="1">
      <alignment horizontal="left" vertical="center"/>
    </xf>
    <xf numFmtId="2" fontId="15" fillId="5" borderId="0" xfId="0" applyNumberFormat="1" applyFont="1" applyFill="1" applyAlignment="1">
      <alignment horizontal="center" vertical="center"/>
    </xf>
    <xf numFmtId="14" fontId="0" fillId="0" borderId="24" xfId="0" applyNumberFormat="1" applyBorder="1" applyAlignment="1">
      <alignment horizontal="center"/>
    </xf>
    <xf numFmtId="14" fontId="0" fillId="0" borderId="0" xfId="0" applyNumberFormat="1" applyAlignment="1">
      <alignment horizontal="center"/>
    </xf>
    <xf numFmtId="14" fontId="0" fillId="0" borderId="24" xfId="0" applyNumberFormat="1" applyBorder="1" applyAlignment="1">
      <alignment horizontal="left"/>
    </xf>
    <xf numFmtId="14" fontId="20" fillId="0" borderId="1" xfId="0" applyNumberFormat="1" applyFont="1" applyBorder="1" applyAlignment="1">
      <alignment vertical="top"/>
    </xf>
    <xf numFmtId="14" fontId="19" fillId="0" borderId="30" xfId="3" applyNumberFormat="1" applyFont="1" applyBorder="1" applyAlignment="1">
      <alignment horizontal="left" vertical="top"/>
    </xf>
    <xf numFmtId="14" fontId="20" fillId="0" borderId="24" xfId="0" applyNumberFormat="1" applyFont="1" applyBorder="1" applyAlignment="1">
      <alignment vertical="top"/>
    </xf>
    <xf numFmtId="14" fontId="19" fillId="0" borderId="24" xfId="7" applyNumberFormat="1" applyFont="1" applyBorder="1" applyAlignment="1">
      <alignment horizontal="left" vertical="top"/>
    </xf>
    <xf numFmtId="14" fontId="19" fillId="0" borderId="0" xfId="4" applyNumberFormat="1" applyFont="1" applyAlignment="1">
      <alignment horizontal="left" vertical="top"/>
    </xf>
    <xf numFmtId="14" fontId="19" fillId="0" borderId="24" xfId="3" applyNumberFormat="1" applyFont="1" applyBorder="1" applyAlignment="1">
      <alignment horizontal="left" vertical="top"/>
    </xf>
    <xf numFmtId="14" fontId="0" fillId="0" borderId="25" xfId="0" applyNumberFormat="1" applyBorder="1" applyAlignment="1">
      <alignment horizontal="left"/>
    </xf>
    <xf numFmtId="14" fontId="19" fillId="0" borderId="0" xfId="6" applyNumberFormat="1" applyFont="1" applyAlignment="1">
      <alignment horizontal="left" vertical="top"/>
    </xf>
    <xf numFmtId="14" fontId="0" fillId="0" borderId="1" xfId="0" applyNumberFormat="1" applyBorder="1" applyAlignment="1">
      <alignment horizontal="left"/>
    </xf>
    <xf numFmtId="14" fontId="20" fillId="0" borderId="30" xfId="0" applyNumberFormat="1" applyFont="1" applyBorder="1" applyAlignment="1">
      <alignment vertical="top"/>
    </xf>
    <xf numFmtId="14" fontId="19" fillId="0" borderId="24" xfId="4" applyNumberFormat="1" applyFont="1" applyBorder="1" applyAlignment="1">
      <alignment horizontal="left" vertical="top"/>
    </xf>
    <xf numFmtId="14" fontId="19" fillId="0" borderId="24" xfId="0" applyNumberFormat="1" applyFont="1" applyBorder="1" applyAlignment="1" applyProtection="1">
      <alignment horizontal="left" vertical="top"/>
      <protection locked="0"/>
    </xf>
    <xf numFmtId="14" fontId="0" fillId="0" borderId="6" xfId="0" applyNumberFormat="1" applyBorder="1" applyAlignment="1">
      <alignment horizontal="center"/>
    </xf>
    <xf numFmtId="14" fontId="0" fillId="0" borderId="31" xfId="0" applyNumberFormat="1" applyBorder="1" applyAlignment="1">
      <alignment horizontal="center"/>
    </xf>
    <xf numFmtId="14" fontId="0" fillId="0" borderId="30" xfId="0" applyNumberFormat="1" applyBorder="1" applyAlignment="1">
      <alignment horizontal="center"/>
    </xf>
    <xf numFmtId="14" fontId="19" fillId="0" borderId="30" xfId="5" applyNumberFormat="1" applyFont="1" applyBorder="1" applyAlignment="1">
      <alignment horizontal="left" vertical="top"/>
    </xf>
    <xf numFmtId="14" fontId="19" fillId="0" borderId="0" xfId="0" applyNumberFormat="1" applyFont="1" applyAlignment="1" applyProtection="1">
      <alignment horizontal="left" vertical="top"/>
      <protection locked="0"/>
    </xf>
    <xf numFmtId="14" fontId="19" fillId="0" borderId="0" xfId="3" applyNumberFormat="1" applyFont="1" applyAlignment="1">
      <alignment horizontal="left" vertical="top"/>
    </xf>
    <xf numFmtId="14" fontId="19" fillId="0" borderId="0" xfId="2" applyNumberFormat="1" applyFont="1" applyAlignment="1">
      <alignment horizontal="left" vertical="top"/>
    </xf>
    <xf numFmtId="14" fontId="0" fillId="0" borderId="29" xfId="0" applyNumberFormat="1" applyBorder="1" applyAlignment="1">
      <alignment horizontal="center"/>
    </xf>
    <xf numFmtId="14" fontId="0" fillId="0" borderId="25" xfId="0" applyNumberFormat="1" applyBorder="1" applyAlignment="1">
      <alignment horizontal="center"/>
    </xf>
    <xf numFmtId="14" fontId="19" fillId="0" borderId="30" xfId="4" applyNumberFormat="1" applyFont="1" applyBorder="1" applyAlignment="1">
      <alignment horizontal="left" vertical="top"/>
    </xf>
    <xf numFmtId="0" fontId="0" fillId="0" borderId="34" xfId="0" applyBorder="1" applyAlignment="1">
      <alignment horizontal="center"/>
    </xf>
    <xf numFmtId="0" fontId="28" fillId="0" borderId="0" xfId="0" applyFont="1" applyAlignment="1">
      <alignment horizontal="center" vertical="top" wrapText="1" readingOrder="1"/>
    </xf>
    <xf numFmtId="0" fontId="26" fillId="8" borderId="34" xfId="0" applyFont="1" applyFill="1" applyBorder="1" applyAlignment="1">
      <alignment horizontal="center" vertical="top" wrapText="1"/>
    </xf>
    <xf numFmtId="0" fontId="19" fillId="0" borderId="1" xfId="0" applyFont="1" applyBorder="1" applyAlignment="1">
      <alignment horizontal="center" vertical="top"/>
    </xf>
    <xf numFmtId="49" fontId="0" fillId="0" borderId="0" xfId="0" applyNumberFormat="1" applyAlignment="1">
      <alignment horizontal="center" vertical="top"/>
    </xf>
    <xf numFmtId="0" fontId="0" fillId="0" borderId="30" xfId="0" applyBorder="1" applyAlignment="1" applyProtection="1">
      <alignment horizontal="center"/>
      <protection locked="0"/>
    </xf>
    <xf numFmtId="0" fontId="28" fillId="0" borderId="1" xfId="0" applyFont="1" applyBorder="1" applyAlignment="1">
      <alignment horizontal="center" vertical="top" wrapText="1" readingOrder="1"/>
    </xf>
    <xf numFmtId="0" fontId="0" fillId="0" borderId="34" xfId="0" applyBorder="1" applyAlignment="1" applyProtection="1">
      <alignment horizontal="center"/>
      <protection locked="0"/>
    </xf>
    <xf numFmtId="0" fontId="28" fillId="0" borderId="30" xfId="0" applyFont="1" applyBorder="1" applyAlignment="1">
      <alignment horizontal="center" vertical="top" wrapText="1" readingOrder="1"/>
    </xf>
    <xf numFmtId="49" fontId="0" fillId="0" borderId="34" xfId="0" applyNumberFormat="1" applyBorder="1" applyAlignment="1">
      <alignment horizontal="center"/>
    </xf>
    <xf numFmtId="0" fontId="19" fillId="0" borderId="30" xfId="0" applyFont="1" applyBorder="1" applyAlignment="1">
      <alignment horizontal="center" vertical="top"/>
    </xf>
    <xf numFmtId="0" fontId="0" fillId="0" borderId="30" xfId="0" applyBorder="1" applyAlignment="1">
      <alignment horizontal="center"/>
    </xf>
    <xf numFmtId="0" fontId="29" fillId="0" borderId="1" xfId="0" applyFont="1" applyBorder="1" applyAlignment="1">
      <alignment horizontal="center" vertical="top"/>
    </xf>
    <xf numFmtId="0" fontId="0" fillId="0" borderId="1" xfId="0" applyBorder="1" applyAlignment="1" applyProtection="1">
      <alignment horizontal="center"/>
      <protection locked="0"/>
    </xf>
    <xf numFmtId="0" fontId="25" fillId="0" borderId="0" xfId="0" applyFont="1" applyAlignment="1" applyProtection="1">
      <alignment horizontal="center" vertical="top"/>
      <protection locked="0"/>
    </xf>
    <xf numFmtId="0" fontId="28" fillId="0" borderId="25" xfId="0" applyFont="1" applyBorder="1" applyAlignment="1">
      <alignment horizontal="center" vertical="top" wrapText="1" readingOrder="1"/>
    </xf>
    <xf numFmtId="0" fontId="26" fillId="0" borderId="34" xfId="0" applyFont="1" applyBorder="1" applyAlignment="1">
      <alignment horizontal="center" vertical="top" wrapText="1"/>
    </xf>
    <xf numFmtId="0" fontId="0" fillId="0" borderId="29" xfId="0" applyBorder="1" applyAlignment="1">
      <alignment horizontal="center"/>
    </xf>
    <xf numFmtId="0" fontId="0" fillId="0" borderId="35" xfId="0" applyBorder="1" applyAlignment="1" applyProtection="1">
      <alignment horizontal="center"/>
      <protection locked="0"/>
    </xf>
    <xf numFmtId="0" fontId="21" fillId="0" borderId="34" xfId="0" applyFont="1" applyBorder="1" applyAlignment="1">
      <alignment horizontal="center" vertical="top"/>
    </xf>
    <xf numFmtId="0" fontId="21" fillId="0" borderId="1" xfId="0" applyFont="1" applyBorder="1" applyAlignment="1">
      <alignment horizontal="center" vertical="top"/>
    </xf>
    <xf numFmtId="0" fontId="21" fillId="0" borderId="34" xfId="0" applyFont="1" applyBorder="1" applyAlignment="1">
      <alignment horizontal="center"/>
    </xf>
    <xf numFmtId="0" fontId="0" fillId="0" borderId="33" xfId="0" applyBorder="1" applyAlignment="1" applyProtection="1">
      <alignment horizontal="center"/>
      <protection locked="0"/>
    </xf>
    <xf numFmtId="0" fontId="28" fillId="0" borderId="33" xfId="0" applyFont="1" applyBorder="1" applyAlignment="1">
      <alignment horizontal="center" vertical="top" wrapText="1" readingOrder="1"/>
    </xf>
    <xf numFmtId="0" fontId="23" fillId="0" borderId="34" xfId="0" applyFont="1" applyBorder="1" applyAlignment="1">
      <alignment horizontal="center" vertical="top"/>
    </xf>
    <xf numFmtId="0" fontId="21" fillId="0" borderId="33" xfId="0" applyFont="1" applyBorder="1" applyAlignment="1">
      <alignment horizontal="center" vertical="top"/>
    </xf>
    <xf numFmtId="0" fontId="21" fillId="0" borderId="1" xfId="0" applyFont="1" applyBorder="1" applyAlignment="1">
      <alignment horizontal="center"/>
    </xf>
    <xf numFmtId="0" fontId="21" fillId="0" borderId="33" xfId="0" applyFont="1" applyBorder="1" applyAlignment="1">
      <alignment horizontal="center"/>
    </xf>
    <xf numFmtId="0" fontId="0" fillId="0" borderId="33" xfId="0" applyBorder="1" applyAlignment="1">
      <alignment horizontal="center"/>
    </xf>
    <xf numFmtId="0" fontId="19" fillId="0" borderId="33" xfId="0" applyFont="1" applyBorder="1" applyAlignment="1">
      <alignment horizontal="center" vertical="top"/>
    </xf>
    <xf numFmtId="0" fontId="20" fillId="0" borderId="34" xfId="0" applyFont="1" applyBorder="1" applyAlignment="1">
      <alignment horizontal="center" vertical="top"/>
    </xf>
    <xf numFmtId="0" fontId="0" fillId="0" borderId="34" xfId="0" applyBorder="1" applyAlignment="1">
      <alignment horizontal="center" vertical="top"/>
    </xf>
    <xf numFmtId="0" fontId="0" fillId="0" borderId="32" xfId="0" applyBorder="1" applyAlignment="1">
      <alignment horizontal="center"/>
    </xf>
    <xf numFmtId="4" fontId="19" fillId="0" borderId="34" xfId="0" applyNumberFormat="1" applyFont="1" applyBorder="1" applyAlignment="1">
      <alignment horizontal="center" vertical="top"/>
    </xf>
    <xf numFmtId="4" fontId="19" fillId="0" borderId="1" xfId="0" applyNumberFormat="1" applyFont="1" applyBorder="1" applyAlignment="1">
      <alignment horizontal="center" vertical="top"/>
    </xf>
    <xf numFmtId="0" fontId="24" fillId="0" borderId="34" xfId="0" applyFont="1" applyBorder="1" applyAlignment="1">
      <alignment horizontal="center" vertical="top"/>
    </xf>
    <xf numFmtId="0" fontId="0" fillId="0" borderId="25" xfId="0" applyBorder="1" applyAlignment="1" applyProtection="1">
      <alignment horizontal="center"/>
      <protection locked="0"/>
    </xf>
    <xf numFmtId="4" fontId="19" fillId="0" borderId="30" xfId="0" applyNumberFormat="1" applyFont="1" applyBorder="1" applyAlignment="1">
      <alignment horizontal="center" vertical="top"/>
    </xf>
    <xf numFmtId="0" fontId="0" fillId="0" borderId="27" xfId="0" applyBorder="1" applyAlignment="1" applyProtection="1">
      <alignment horizontal="center"/>
      <protection locked="0"/>
    </xf>
    <xf numFmtId="0" fontId="24" fillId="0" borderId="0" xfId="0" applyFont="1" applyAlignment="1">
      <alignment horizontal="center" vertical="top"/>
    </xf>
    <xf numFmtId="0" fontId="0" fillId="0" borderId="27" xfId="0" applyBorder="1" applyAlignment="1">
      <alignment horizontal="center"/>
    </xf>
    <xf numFmtId="0" fontId="28" fillId="0" borderId="27" xfId="0" applyFont="1" applyBorder="1" applyAlignment="1">
      <alignment horizontal="center" vertical="top" wrapText="1" readingOrder="1"/>
    </xf>
    <xf numFmtId="4" fontId="19" fillId="0" borderId="25" xfId="0" applyNumberFormat="1" applyFont="1" applyBorder="1" applyAlignment="1">
      <alignment horizontal="center" vertical="top"/>
    </xf>
    <xf numFmtId="0" fontId="0" fillId="0" borderId="25" xfId="0" applyBorder="1" applyAlignment="1">
      <alignment horizontal="center"/>
    </xf>
    <xf numFmtId="0" fontId="24" fillId="0" borderId="1" xfId="0" applyFont="1" applyBorder="1" applyAlignment="1">
      <alignment horizontal="center" vertical="top"/>
    </xf>
    <xf numFmtId="0" fontId="24" fillId="0" borderId="27" xfId="0" applyFont="1" applyBorder="1" applyAlignment="1">
      <alignment horizontal="center" vertical="top"/>
    </xf>
    <xf numFmtId="0" fontId="28" fillId="0" borderId="28" xfId="0" applyFont="1" applyBorder="1" applyAlignment="1">
      <alignment horizontal="center" vertical="top" wrapText="1" readingOrder="1"/>
    </xf>
    <xf numFmtId="0" fontId="28" fillId="0" borderId="0" xfId="0" applyFont="1" applyAlignment="1">
      <alignment horizontal="left" vertical="top" wrapText="1" readingOrder="1"/>
    </xf>
    <xf numFmtId="0" fontId="0" fillId="0" borderId="34" xfId="0" applyBorder="1" applyAlignment="1">
      <alignment horizontal="left"/>
    </xf>
    <xf numFmtId="0" fontId="31" fillId="0" borderId="0" xfId="0" applyFont="1" applyAlignment="1">
      <alignment horizontal="center" vertical="top" wrapText="1" readingOrder="1"/>
    </xf>
    <xf numFmtId="0" fontId="28" fillId="0" borderId="24" xfId="0" applyFont="1" applyBorder="1" applyAlignment="1">
      <alignment horizontal="left" vertical="top" wrapText="1" readingOrder="1"/>
    </xf>
    <xf numFmtId="0" fontId="31" fillId="0" borderId="34" xfId="0" applyFont="1" applyBorder="1" applyAlignment="1">
      <alignment horizontal="center" vertical="top" wrapText="1" readingOrder="1"/>
    </xf>
    <xf numFmtId="0" fontId="0" fillId="0" borderId="24" xfId="0" applyBorder="1" applyAlignment="1">
      <alignment horizontal="left"/>
    </xf>
    <xf numFmtId="0" fontId="26" fillId="8" borderId="34" xfId="0" applyFont="1" applyFill="1" applyBorder="1" applyAlignment="1">
      <alignment horizontal="left" vertical="top" wrapText="1" readingOrder="1"/>
    </xf>
    <xf numFmtId="0" fontId="31" fillId="0" borderId="1" xfId="0" applyFont="1" applyBorder="1" applyAlignment="1">
      <alignment horizontal="center" vertical="top" wrapText="1" readingOrder="1"/>
    </xf>
    <xf numFmtId="0" fontId="31" fillId="3" borderId="0" xfId="0" applyFont="1" applyFill="1" applyAlignment="1">
      <alignment horizontal="center" vertical="top" wrapText="1" readingOrder="1"/>
    </xf>
    <xf numFmtId="0" fontId="19" fillId="0" borderId="34" xfId="0" applyFont="1" applyBorder="1" applyAlignment="1">
      <alignment horizontal="left" vertical="top"/>
    </xf>
    <xf numFmtId="0" fontId="0" fillId="0" borderId="24" xfId="0" applyBorder="1" applyAlignment="1" applyProtection="1">
      <alignment horizontal="left"/>
      <protection locked="0"/>
    </xf>
    <xf numFmtId="0" fontId="31" fillId="3" borderId="34" xfId="0" applyFont="1" applyFill="1" applyBorder="1" applyAlignment="1">
      <alignment horizontal="center" vertical="top" wrapText="1" readingOrder="1"/>
    </xf>
    <xf numFmtId="49" fontId="0" fillId="0" borderId="0" xfId="0" applyNumberFormat="1" applyAlignment="1">
      <alignment horizontal="left" vertical="top"/>
    </xf>
    <xf numFmtId="0" fontId="0" fillId="0" borderId="30" xfId="0" applyBorder="1" applyAlignment="1" applyProtection="1">
      <alignment horizontal="left"/>
      <protection locked="0"/>
    </xf>
    <xf numFmtId="0" fontId="28" fillId="0" borderId="1" xfId="0" applyFont="1" applyBorder="1" applyAlignment="1">
      <alignment horizontal="left" vertical="top" wrapText="1" readingOrder="1"/>
    </xf>
    <xf numFmtId="0" fontId="0" fillId="0" borderId="34" xfId="0" applyBorder="1" applyAlignment="1" applyProtection="1">
      <alignment horizontal="left"/>
      <protection locked="0"/>
    </xf>
    <xf numFmtId="49" fontId="0" fillId="0" borderId="24" xfId="0" applyNumberFormat="1" applyBorder="1" applyAlignment="1">
      <alignment horizontal="left" vertical="top"/>
    </xf>
    <xf numFmtId="0" fontId="28" fillId="0" borderId="30" xfId="0" applyFont="1" applyBorder="1" applyAlignment="1">
      <alignment horizontal="left" vertical="top" wrapText="1" readingOrder="1"/>
    </xf>
    <xf numFmtId="49" fontId="0" fillId="0" borderId="34" xfId="0" applyNumberFormat="1" applyBorder="1" applyAlignment="1">
      <alignment horizontal="left"/>
    </xf>
    <xf numFmtId="0" fontId="26" fillId="8" borderId="24" xfId="0" applyFont="1" applyFill="1" applyBorder="1" applyAlignment="1">
      <alignment horizontal="left" vertical="top" wrapText="1" readingOrder="1"/>
    </xf>
    <xf numFmtId="0" fontId="31" fillId="0" borderId="30" xfId="0" applyFont="1" applyBorder="1" applyAlignment="1">
      <alignment horizontal="center" vertical="top" wrapText="1" readingOrder="1"/>
    </xf>
    <xf numFmtId="0" fontId="31" fillId="3" borderId="1" xfId="0" applyFont="1" applyFill="1" applyBorder="1" applyAlignment="1">
      <alignment horizontal="center" vertical="top" wrapText="1" readingOrder="1"/>
    </xf>
    <xf numFmtId="0" fontId="31" fillId="3" borderId="30" xfId="0" applyFont="1" applyFill="1" applyBorder="1" applyAlignment="1">
      <alignment horizontal="center" vertical="top" wrapText="1" readingOrder="1"/>
    </xf>
    <xf numFmtId="0" fontId="19" fillId="0" borderId="24" xfId="0" applyFont="1" applyBorder="1" applyAlignment="1">
      <alignment horizontal="left" vertical="top"/>
    </xf>
    <xf numFmtId="0" fontId="27" fillId="0" borderId="24" xfId="8" applyBorder="1">
      <alignment horizontal="left" vertical="top" wrapText="1"/>
    </xf>
    <xf numFmtId="0" fontId="0" fillId="0" borderId="24" xfId="0" applyBorder="1" applyAlignment="1">
      <alignment horizontal="left" vertical="top"/>
    </xf>
    <xf numFmtId="0" fontId="26" fillId="0" borderId="24" xfId="0" applyFont="1" applyBorder="1" applyAlignment="1">
      <alignment horizontal="left" vertical="top" wrapText="1" readingOrder="1"/>
    </xf>
    <xf numFmtId="0" fontId="19" fillId="0" borderId="1" xfId="0" applyFont="1" applyBorder="1" applyAlignment="1">
      <alignment horizontal="left" vertical="top"/>
    </xf>
    <xf numFmtId="0" fontId="0" fillId="0" borderId="1" xfId="0" applyBorder="1" applyAlignment="1" applyProtection="1">
      <alignment horizontal="left"/>
      <protection locked="0"/>
    </xf>
    <xf numFmtId="0" fontId="19" fillId="0" borderId="30" xfId="0" applyFont="1" applyBorder="1" applyAlignment="1">
      <alignment horizontal="left" vertical="top"/>
    </xf>
    <xf numFmtId="0" fontId="26" fillId="8" borderId="34" xfId="0" applyFont="1" applyFill="1" applyBorder="1" applyAlignment="1">
      <alignment horizontal="left" vertical="top" wrapText="1"/>
    </xf>
    <xf numFmtId="0" fontId="0" fillId="0" borderId="30" xfId="0" applyBorder="1" applyAlignment="1">
      <alignment horizontal="left"/>
    </xf>
    <xf numFmtId="0" fontId="26" fillId="0" borderId="34" xfId="0" applyFont="1" applyBorder="1" applyAlignment="1">
      <alignment horizontal="left" vertical="top" wrapText="1" readingOrder="1"/>
    </xf>
    <xf numFmtId="0" fontId="20" fillId="0" borderId="34" xfId="0" applyFont="1" applyBorder="1" applyAlignment="1">
      <alignment horizontal="left" vertical="top"/>
    </xf>
    <xf numFmtId="0" fontId="26" fillId="0" borderId="34" xfId="0" applyFont="1" applyBorder="1" applyAlignment="1">
      <alignment horizontal="left" vertical="top" wrapText="1"/>
    </xf>
    <xf numFmtId="0" fontId="31" fillId="3" borderId="29" xfId="0" applyFont="1" applyFill="1" applyBorder="1" applyAlignment="1">
      <alignment horizontal="center" vertical="top" wrapText="1" readingOrder="1"/>
    </xf>
    <xf numFmtId="168" fontId="28" fillId="0" borderId="0" xfId="0" applyNumberFormat="1" applyFont="1" applyAlignment="1">
      <alignment horizontal="center" vertical="top" wrapText="1" readingOrder="1"/>
    </xf>
    <xf numFmtId="3" fontId="0" fillId="0" borderId="34" xfId="0" applyNumberFormat="1" applyBorder="1" applyAlignment="1">
      <alignment horizontal="center"/>
    </xf>
    <xf numFmtId="1" fontId="19" fillId="0" borderId="34" xfId="0" applyNumberFormat="1" applyFont="1" applyBorder="1" applyAlignment="1">
      <alignment horizontal="center" vertical="top"/>
    </xf>
    <xf numFmtId="1" fontId="19" fillId="0" borderId="1" xfId="0" applyNumberFormat="1" applyFont="1" applyBorder="1" applyAlignment="1">
      <alignment horizontal="center" vertical="top"/>
    </xf>
    <xf numFmtId="168" fontId="28" fillId="0" borderId="1" xfId="0" applyNumberFormat="1" applyFont="1" applyBorder="1" applyAlignment="1">
      <alignment horizontal="center" vertical="top" wrapText="1" readingOrder="1"/>
    </xf>
    <xf numFmtId="168" fontId="28" fillId="0" borderId="30" xfId="0" applyNumberFormat="1" applyFont="1" applyBorder="1" applyAlignment="1">
      <alignment horizontal="center" vertical="top" wrapText="1" readingOrder="1"/>
    </xf>
    <xf numFmtId="40" fontId="0" fillId="0" borderId="34" xfId="0" applyNumberFormat="1" applyBorder="1" applyAlignment="1">
      <alignment horizontal="center"/>
    </xf>
    <xf numFmtId="1" fontId="19" fillId="0" borderId="30" xfId="0" applyNumberFormat="1" applyFont="1" applyBorder="1" applyAlignment="1">
      <alignment horizontal="center" vertical="top"/>
    </xf>
    <xf numFmtId="168" fontId="28" fillId="0" borderId="25" xfId="0" applyNumberFormat="1" applyFont="1" applyBorder="1" applyAlignment="1">
      <alignment horizontal="center" vertical="top" wrapText="1" readingOrder="1"/>
    </xf>
    <xf numFmtId="1" fontId="19" fillId="0" borderId="25" xfId="0" applyNumberFormat="1" applyFont="1" applyBorder="1" applyAlignment="1">
      <alignment horizontal="center" vertical="top"/>
    </xf>
    <xf numFmtId="3" fontId="0" fillId="0" borderId="1" xfId="0" applyNumberFormat="1" applyBorder="1" applyAlignment="1">
      <alignment horizontal="center"/>
    </xf>
    <xf numFmtId="4" fontId="20" fillId="0" borderId="34" xfId="0" applyNumberFormat="1" applyFont="1" applyBorder="1" applyAlignment="1">
      <alignment horizontal="center" vertical="top"/>
    </xf>
    <xf numFmtId="0" fontId="24" fillId="0" borderId="34" xfId="0" applyFont="1" applyBorder="1" applyAlignment="1">
      <alignment horizontal="left" vertical="top"/>
    </xf>
    <xf numFmtId="0" fontId="0" fillId="0" borderId="25" xfId="0" applyBorder="1" applyAlignment="1" applyProtection="1">
      <alignment horizontal="left"/>
      <protection locked="0"/>
    </xf>
    <xf numFmtId="0" fontId="24" fillId="0" borderId="0" xfId="0" applyFont="1" applyAlignment="1">
      <alignment horizontal="left" vertical="top"/>
    </xf>
    <xf numFmtId="0" fontId="28" fillId="0" borderId="25" xfId="0" applyFont="1" applyBorder="1" applyAlignment="1">
      <alignment horizontal="left" vertical="top" wrapText="1" readingOrder="1"/>
    </xf>
    <xf numFmtId="0" fontId="19" fillId="0" borderId="25" xfId="0" applyFont="1" applyBorder="1" applyAlignment="1">
      <alignment horizontal="left" vertical="top"/>
    </xf>
    <xf numFmtId="0" fontId="0" fillId="0" borderId="25" xfId="0" applyBorder="1" applyAlignment="1">
      <alignment horizontal="left"/>
    </xf>
    <xf numFmtId="0" fontId="24" fillId="0" borderId="1" xfId="0" applyFont="1" applyBorder="1" applyAlignment="1">
      <alignment horizontal="left" vertical="top"/>
    </xf>
    <xf numFmtId="0" fontId="25" fillId="0" borderId="0" xfId="0" applyFont="1" applyAlignment="1" applyProtection="1">
      <alignment horizontal="left" vertical="top"/>
      <protection locked="0"/>
    </xf>
    <xf numFmtId="0" fontId="0" fillId="0" borderId="29" xfId="0" applyBorder="1" applyAlignment="1">
      <alignment horizontal="left"/>
    </xf>
    <xf numFmtId="0" fontId="0" fillId="9" borderId="0" xfId="0" applyFill="1" applyAlignment="1">
      <alignment wrapText="1"/>
    </xf>
    <xf numFmtId="0" fontId="17" fillId="7" borderId="0" xfId="0" applyFont="1" applyFill="1" applyAlignment="1">
      <alignment horizontal="left" wrapText="1"/>
    </xf>
    <xf numFmtId="0" fontId="2" fillId="0" borderId="8" xfId="0" applyFont="1" applyBorder="1" applyAlignment="1">
      <alignment horizontal="center" vertical="center" wrapText="1"/>
    </xf>
    <xf numFmtId="0" fontId="33" fillId="11" borderId="0" xfId="0" applyFont="1" applyFill="1" applyAlignment="1">
      <alignment horizontal="left"/>
    </xf>
    <xf numFmtId="0" fontId="32" fillId="10" borderId="0" xfId="0" applyFont="1" applyFill="1" applyAlignment="1">
      <alignment wrapText="1"/>
    </xf>
    <xf numFmtId="0" fontId="15" fillId="5" borderId="0" xfId="0" applyFont="1" applyFill="1" applyAlignment="1">
      <alignment horizontal="center" vertical="center"/>
    </xf>
    <xf numFmtId="0" fontId="32" fillId="0" borderId="0" xfId="0" applyFont="1" applyAlignment="1">
      <alignment wrapText="1"/>
    </xf>
    <xf numFmtId="0" fontId="0" fillId="0" borderId="2" xfId="0" applyBorder="1"/>
    <xf numFmtId="0" fontId="0" fillId="0" borderId="12" xfId="0" applyBorder="1"/>
    <xf numFmtId="0" fontId="15" fillId="0" borderId="0" xfId="0" applyFont="1" applyAlignment="1">
      <alignment horizontal="left" vertical="center" wrapText="1"/>
    </xf>
    <xf numFmtId="0" fontId="15" fillId="0" borderId="0" xfId="0" applyFont="1" applyAlignment="1">
      <alignment horizontal="center" vertical="center" wrapText="1"/>
    </xf>
    <xf numFmtId="0" fontId="30" fillId="0" borderId="0" xfId="0" applyFont="1" applyAlignment="1">
      <alignment horizontal="center" vertical="center" wrapText="1"/>
    </xf>
    <xf numFmtId="0" fontId="34" fillId="0" borderId="0" xfId="0" applyFont="1" applyAlignment="1">
      <alignment vertical="center"/>
    </xf>
    <xf numFmtId="0" fontId="0" fillId="2" borderId="0" xfId="0" applyFill="1"/>
    <xf numFmtId="0" fontId="32" fillId="10" borderId="36" xfId="0" applyFont="1" applyFill="1" applyBorder="1" applyAlignment="1">
      <alignment wrapText="1"/>
    </xf>
    <xf numFmtId="0" fontId="0" fillId="0" borderId="0" xfId="0" applyAlignment="1">
      <alignment vertical="center" wrapText="1"/>
    </xf>
    <xf numFmtId="0" fontId="32" fillId="0" borderId="37" xfId="0" applyFont="1" applyBorder="1" applyAlignment="1">
      <alignment wrapText="1"/>
    </xf>
    <xf numFmtId="0" fontId="15" fillId="0" borderId="23" xfId="0" applyFont="1" applyBorder="1" applyAlignment="1">
      <alignment horizontal="left" vertical="center"/>
    </xf>
    <xf numFmtId="2" fontId="15" fillId="0" borderId="36" xfId="0" applyNumberFormat="1" applyFont="1" applyBorder="1" applyAlignment="1">
      <alignment horizontal="center" vertical="center"/>
    </xf>
    <xf numFmtId="0" fontId="0" fillId="0" borderId="23" xfId="0" applyBorder="1" applyAlignment="1">
      <alignment vertical="center" wrapText="1"/>
    </xf>
    <xf numFmtId="0" fontId="0" fillId="0" borderId="0" xfId="0" applyAlignment="1">
      <alignment horizontal="left" indent="1"/>
    </xf>
    <xf numFmtId="0" fontId="0" fillId="0" borderId="0" xfId="0" applyAlignment="1">
      <alignment horizontal="left" indent="2"/>
    </xf>
    <xf numFmtId="4" fontId="0" fillId="0" borderId="0" xfId="0" applyNumberFormat="1"/>
    <xf numFmtId="0" fontId="0" fillId="0" borderId="0" xfId="0" applyAlignment="1">
      <alignment horizontal="left" indent="3"/>
    </xf>
    <xf numFmtId="0" fontId="7" fillId="0" borderId="0" xfId="0" applyFont="1" applyAlignment="1">
      <alignment wrapText="1"/>
    </xf>
    <xf numFmtId="0" fontId="33" fillId="11" borderId="38" xfId="0" applyFont="1" applyFill="1" applyBorder="1" applyAlignment="1">
      <alignment horizontal="left"/>
    </xf>
    <xf numFmtId="164" fontId="3" fillId="0" borderId="4" xfId="0" applyNumberFormat="1" applyFont="1" applyBorder="1" applyAlignment="1">
      <alignment horizontal="center" vertical="center" wrapText="1"/>
    </xf>
    <xf numFmtId="164" fontId="2" fillId="0" borderId="0" xfId="0" applyNumberFormat="1" applyFont="1" applyAlignment="1">
      <alignment horizontal="left" vertical="center" wrapText="1"/>
    </xf>
  </cellXfs>
  <cellStyles count="11">
    <cellStyle name="Hyperlink" xfId="1" builtinId="8"/>
    <cellStyle name="Normal" xfId="0" builtinId="0"/>
    <cellStyle name="Normal 3" xfId="6" xr:uid="{B2383F45-91E0-43B9-8BDA-EB272438A7EA}"/>
    <cellStyle name="Normal 4" xfId="5" xr:uid="{947D6CCE-CE43-4902-98E1-7A611DD3070A}"/>
    <cellStyle name="Normal 5" xfId="2" xr:uid="{10D5A69F-5EC8-433B-99EE-0CCE13761B0A}"/>
    <cellStyle name="Normal 6" xfId="3" xr:uid="{45A72BF4-39C3-4448-B247-90D6A818CDA4}"/>
    <cellStyle name="Normal 7" xfId="4" xr:uid="{84D2A624-24A7-46A2-A3B0-5A402F960E78}"/>
    <cellStyle name="Style 13" xfId="8" xr:uid="{651F6612-98A9-40C3-B02D-6A29AFFE2333}"/>
    <cellStyle name="Style 14" xfId="7" xr:uid="{29627128-8E50-420B-B8BA-BDDE8B047884}"/>
    <cellStyle name="Style 16" xfId="10" xr:uid="{70819A1F-9C3E-4F65-8EC3-C4B43085230E}"/>
    <cellStyle name="Style 17" xfId="9" xr:uid="{8FA63000-272F-4F64-A711-47A4EB0B3C06}"/>
  </cellStyles>
  <dxfs count="87">
    <dxf>
      <fill>
        <patternFill>
          <fgColor indexed="64"/>
          <bgColor rgb="FF28FFD4"/>
        </patternFill>
      </fill>
    </dxf>
    <dxf>
      <fill>
        <patternFill>
          <fgColor indexed="64"/>
          <bgColor rgb="FFD0F0F7"/>
        </patternFill>
      </fill>
    </dxf>
    <dxf>
      <font>
        <color rgb="FFEE3402"/>
      </font>
    </dxf>
    <dxf>
      <fill>
        <patternFill>
          <fgColor indexed="64"/>
          <bgColor rgb="FFD0F0F7"/>
        </patternFill>
      </fill>
    </dxf>
    <dxf>
      <font>
        <color rgb="FFEE3402"/>
      </font>
    </dxf>
    <dxf>
      <fill>
        <patternFill>
          <fgColor indexed="64"/>
          <bgColor rgb="FF28FFD4"/>
        </patternFill>
      </fill>
    </dxf>
    <dxf>
      <font>
        <b val="0"/>
        <i val="0"/>
        <strike val="0"/>
        <condense val="0"/>
        <extend val="0"/>
        <outline val="0"/>
        <shadow val="0"/>
        <u val="none"/>
        <vertAlign val="baseline"/>
        <sz val="14"/>
        <color theme="1"/>
        <name val="Arial"/>
        <family val="2"/>
        <scheme val="none"/>
      </font>
      <numFmt numFmtId="164" formatCode="&quot;$&quot;#,##0.0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4"/>
        <color rgb="FF000000"/>
        <name val="Arial"/>
        <family val="2"/>
        <scheme val="none"/>
      </font>
      <numFmt numFmtId="164" formatCode="&quot;$&quot;#,##0.00"/>
      <fill>
        <patternFill patternType="solid">
          <fgColor rgb="FFFFFFFF"/>
          <bgColor rgb="FFFFFFFF"/>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0" formatCode="@"/>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1"/>
        <name val="Arial"/>
        <family val="2"/>
        <scheme val="none"/>
      </font>
      <numFmt numFmtId="164" formatCode="&quot;$&quot;#,##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numFmt numFmtId="164" formatCode="&quot;$&quot;#,##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rgb="FF000000"/>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left" vertical="center" textRotation="0" wrapText="1" indent="0" justifyLastLine="0" shrinkToFit="0" readingOrder="0"/>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numFmt numFmtId="164" formatCode="&quot;$&quot;#,##0.00"/>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4"/>
        <color rgb="FF000000"/>
        <name val="Arial"/>
        <family val="2"/>
        <scheme val="none"/>
      </font>
      <numFmt numFmtId="164" formatCode="&quot;$&quot;#,##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scheme val="none"/>
      </font>
      <fill>
        <patternFill patternType="none">
          <fgColor rgb="FF000000"/>
          <bgColor auto="1"/>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Times New Roman"/>
        <family val="1"/>
        <scheme val="none"/>
      </font>
      <fill>
        <patternFill patternType="none">
          <fgColor rgb="FF000000"/>
          <bgColor auto="1"/>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Times New Roman"/>
        <family val="1"/>
        <scheme val="none"/>
      </font>
      <fill>
        <patternFill patternType="none">
          <fgColor rgb="FF000000"/>
          <bgColor auto="1"/>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Times New Roman"/>
        <family val="1"/>
        <scheme val="none"/>
      </font>
      <fill>
        <patternFill patternType="none">
          <fgColor rgb="FF000000"/>
          <bgColor auto="1"/>
        </patternFill>
      </fill>
      <alignment horizontal="center" vertical="center" textRotation="0" wrapText="1" indent="0" justifyLastLine="0" shrinkToFit="0" readingOrder="1"/>
    </dxf>
    <dxf>
      <font>
        <b val="0"/>
        <i val="0"/>
        <strike val="0"/>
        <condense val="0"/>
        <extend val="0"/>
        <outline val="0"/>
        <shadow val="0"/>
        <u val="none"/>
        <vertAlign val="baseline"/>
        <sz val="12"/>
        <color theme="1"/>
        <name val="Times New Roman"/>
        <family val="1"/>
        <scheme val="none"/>
      </font>
      <fill>
        <patternFill patternType="none">
          <bgColor auto="1"/>
        </patternFill>
      </fill>
      <alignment horizontal="center" vertical="center" textRotation="0" wrapText="0" indent="0" justifyLastLine="0" shrinkToFit="0" readingOrder="0"/>
    </dxf>
    <dxf>
      <font>
        <strike val="0"/>
        <outline val="0"/>
        <shadow val="0"/>
        <u val="none"/>
        <vertAlign val="baseline"/>
        <sz val="12"/>
        <color theme="1"/>
        <name val="Times New Roman"/>
        <family val="1"/>
        <scheme val="none"/>
      </font>
      <numFmt numFmtId="2" formatCode="0.00"/>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Times New Roman"/>
        <family val="1"/>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Times New Roman"/>
        <family val="1"/>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theme="1"/>
        <name val="Times New Roman"/>
        <family val="1"/>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theme="1"/>
        <name val="Times New Roman"/>
        <family val="1"/>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2"/>
        <color rgb="FF000000"/>
        <name val="Times New Roman"/>
        <family val="1"/>
        <scheme val="none"/>
      </font>
      <alignment horizontal="center" vertical="center" textRotation="0" indent="0" justifyLastLine="0" shrinkToFit="0" readingOrder="0"/>
    </dxf>
    <dxf>
      <font>
        <strike val="0"/>
        <outline val="0"/>
        <shadow val="0"/>
        <u val="none"/>
        <vertAlign val="baseline"/>
        <sz val="12"/>
        <color theme="1"/>
        <name val="Times New Roman"/>
        <family val="1"/>
        <scheme val="none"/>
      </font>
      <alignment horizontal="center" vertical="center" textRotation="0" wrapText="1" indent="0" justifyLastLine="0" shrinkToFit="0" readingOrder="0"/>
    </dxf>
    <dxf>
      <numFmt numFmtId="0" formatCode="General"/>
    </dxf>
    <dxf>
      <alignment horizontal="general" vertical="bottom" textRotation="0" wrapText="1" indent="0" justifyLastLine="0" shrinkToFit="0" readingOrder="0"/>
    </dxf>
    <dxf>
      <numFmt numFmtId="0" formatCode="General"/>
    </dxf>
    <dxf>
      <alignment vertical="bottom" textRotation="0" wrapText="1" indent="0" justifyLastLine="0" shrinkToFit="0" readingOrder="0"/>
    </dxf>
    <dxf>
      <numFmt numFmtId="0" formatCode="General"/>
    </dxf>
    <dxf>
      <numFmt numFmtId="0" formatCode="General"/>
    </dxf>
    <dxf>
      <numFmt numFmtId="0" formatCode="General"/>
    </dxf>
    <dxf>
      <font>
        <b val="0"/>
        <i val="0"/>
        <strike val="0"/>
        <condense val="0"/>
        <extend val="0"/>
        <outline val="0"/>
        <shadow val="0"/>
        <u val="none"/>
        <vertAlign val="baseline"/>
        <sz val="8"/>
        <color auto="1"/>
        <name val="Verdana"/>
        <family val="2"/>
        <scheme val="none"/>
      </font>
      <fill>
        <patternFill patternType="solid">
          <fgColor rgb="FFD9E1F2"/>
          <bgColor rgb="FFD9E1F2"/>
        </patternFill>
      </fill>
      <alignment horizontal="left" vertical="bottom" textRotation="0" wrapText="0" indent="0" justifyLastLine="0" shrinkToFit="0" readingOrder="0"/>
    </dxf>
    <dxf>
      <alignment vertical="bottom" textRotation="0" wrapText="1" indent="0" justifyLastLine="0" shrinkToFit="0" readingOrder="0"/>
    </dxf>
    <dxf>
      <fill>
        <patternFill patternType="none">
          <fgColor indexed="64"/>
          <bgColor auto="1"/>
        </patternFill>
      </fill>
    </dxf>
    <dxf>
      <font>
        <b val="0"/>
        <i val="0"/>
        <strike val="0"/>
        <condense val="0"/>
        <extend val="0"/>
        <outline val="0"/>
        <shadow val="0"/>
        <u val="none"/>
        <vertAlign val="baseline"/>
        <sz val="10"/>
        <color indexed="8"/>
        <name val="Arial"/>
        <family val="2"/>
        <scheme val="none"/>
      </font>
      <numFmt numFmtId="0" formatCode="General"/>
      <alignment horizontal="left" vertical="top" textRotation="0" wrapText="0" indent="0" justifyLastLine="0" shrinkToFit="0" readingOrder="0"/>
    </dxf>
    <dxf>
      <font>
        <strike val="0"/>
        <outline val="0"/>
        <shadow val="0"/>
        <u val="none"/>
        <vertAlign val="baseline"/>
        <sz val="10"/>
        <color indexed="8"/>
        <name val="Arial"/>
        <family val="2"/>
        <scheme val="none"/>
      </font>
      <numFmt numFmtId="4" formatCode="#,##0.00"/>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indexed="8"/>
        <name val="Calibri"/>
        <family val="2"/>
        <scheme val="none"/>
      </font>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0"/>
        <color indexed="8"/>
        <name val="Calibri"/>
        <family val="2"/>
        <scheme val="none"/>
      </font>
      <numFmt numFmtId="4" formatCode="#,##0.00"/>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1"/>
        <name val="Aptos Narrow"/>
        <family val="2"/>
        <scheme val="none"/>
      </font>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indexed="8"/>
        <name val="Calibri"/>
        <family val="2"/>
        <scheme val="none"/>
      </font>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indexed="8"/>
        <name val="Arial"/>
        <family val="2"/>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Calibri"/>
        <family val="2"/>
        <scheme val="none"/>
      </font>
      <numFmt numFmtId="19" formatCode="m/d/yyyy"/>
      <fill>
        <patternFill patternType="none">
          <fgColor indexed="64"/>
          <bgColor auto="1"/>
        </patternFill>
      </fill>
      <alignment horizontal="left" vertical="top" textRotation="0" wrapText="0" indent="0" justifyLastLine="0" shrinkToFit="0" readingOrder="0"/>
    </dxf>
    <dxf>
      <fill>
        <patternFill patternType="none">
          <fgColor indexed="64"/>
          <bgColor auto="1"/>
        </patternFill>
      </fill>
    </dxf>
    <dxf>
      <font>
        <strike val="0"/>
        <outline val="0"/>
        <shadow val="0"/>
        <u val="none"/>
        <vertAlign val="baseline"/>
        <sz val="14"/>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26" Type="http://schemas.openxmlformats.org/officeDocument/2006/relationships/powerPivotData" Target="model/item.data"/><Relationship Id="rId39" Type="http://schemas.openxmlformats.org/officeDocument/2006/relationships/customXml" Target="../customXml/item12.xml"/><Relationship Id="rId21" Type="http://schemas.openxmlformats.org/officeDocument/2006/relationships/theme" Target="theme/theme1.xml"/><Relationship Id="rId34" Type="http://schemas.openxmlformats.org/officeDocument/2006/relationships/customXml" Target="../customXml/item7.xml"/><Relationship Id="rId42" Type="http://schemas.openxmlformats.org/officeDocument/2006/relationships/customXml" Target="../customXml/item15.xml"/><Relationship Id="rId47" Type="http://schemas.openxmlformats.org/officeDocument/2006/relationships/customXml" Target="../customXml/item20.xml"/><Relationship Id="rId50" Type="http://schemas.openxmlformats.org/officeDocument/2006/relationships/customXml" Target="../customXml/item23.xml"/><Relationship Id="rId55" Type="http://schemas.openxmlformats.org/officeDocument/2006/relationships/customXml" Target="../customXml/item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openxmlformats.org/officeDocument/2006/relationships/customXml" Target="../customXml/item2.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customXml" Target="../customXml/item18.xml"/><Relationship Id="rId53" Type="http://schemas.openxmlformats.org/officeDocument/2006/relationships/customXml" Target="../customXml/item26.xml"/><Relationship Id="rId58" Type="http://schemas.openxmlformats.org/officeDocument/2006/relationships/customXml" Target="../customXml/item31.xml"/><Relationship Id="rId5" Type="http://schemas.openxmlformats.org/officeDocument/2006/relationships/worksheet" Target="worksheets/sheet5.xml"/><Relationship Id="rId19" Type="http://schemas.openxmlformats.org/officeDocument/2006/relationships/pivotCacheDefinition" Target="pivotCache/pivotCacheDefinition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onnections" Target="connections.xml"/><Relationship Id="rId27" Type="http://schemas.openxmlformats.org/officeDocument/2006/relationships/calcChain" Target="calcChain.xml"/><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48" Type="http://schemas.openxmlformats.org/officeDocument/2006/relationships/customXml" Target="../customXml/item21.xml"/><Relationship Id="rId56" Type="http://schemas.openxmlformats.org/officeDocument/2006/relationships/customXml" Target="../customXml/item29.xml"/><Relationship Id="rId8" Type="http://schemas.openxmlformats.org/officeDocument/2006/relationships/worksheet" Target="worksheets/sheet8.xml"/><Relationship Id="rId51" Type="http://schemas.openxmlformats.org/officeDocument/2006/relationships/customXml" Target="../customXml/item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sheetMetadata" Target="metadata.xml"/><Relationship Id="rId33" Type="http://schemas.openxmlformats.org/officeDocument/2006/relationships/customXml" Target="../customXml/item6.xml"/><Relationship Id="rId38" Type="http://schemas.openxmlformats.org/officeDocument/2006/relationships/customXml" Target="../customXml/item11.xml"/><Relationship Id="rId46" Type="http://schemas.openxmlformats.org/officeDocument/2006/relationships/customXml" Target="../customXml/item19.xml"/><Relationship Id="rId20" Type="http://schemas.openxmlformats.org/officeDocument/2006/relationships/pivotCacheDefinition" Target="pivotCache/pivotCacheDefinition7.xml"/><Relationship Id="rId41" Type="http://schemas.openxmlformats.org/officeDocument/2006/relationships/customXml" Target="../customXml/item14.xml"/><Relationship Id="rId54" Type="http://schemas.openxmlformats.org/officeDocument/2006/relationships/customXml" Target="../customXml/item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styles" Target="styles.xml"/><Relationship Id="rId28" Type="http://schemas.openxmlformats.org/officeDocument/2006/relationships/customXml" Target="../customXml/item1.xml"/><Relationship Id="rId36" Type="http://schemas.openxmlformats.org/officeDocument/2006/relationships/customXml" Target="../customXml/item9.xml"/><Relationship Id="rId49" Type="http://schemas.openxmlformats.org/officeDocument/2006/relationships/customXml" Target="../customXml/item22.xml"/><Relationship Id="rId57" Type="http://schemas.openxmlformats.org/officeDocument/2006/relationships/customXml" Target="../customXml/item30.xml"/><Relationship Id="rId10" Type="http://schemas.openxmlformats.org/officeDocument/2006/relationships/worksheet" Target="worksheets/sheet10.xml"/><Relationship Id="rId31" Type="http://schemas.openxmlformats.org/officeDocument/2006/relationships/customXml" Target="../customXml/item4.xml"/><Relationship Id="rId44" Type="http://schemas.openxmlformats.org/officeDocument/2006/relationships/customXml" Target="../customXml/item17.xml"/><Relationship Id="rId52" Type="http://schemas.openxmlformats.org/officeDocument/2006/relationships/customXml" Target="../customXml/item2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062.567452546296" backgroundQuery="1" createdVersion="8" refreshedVersion="8" minRefreshableVersion="3" recordCount="0" supportSubquery="1" supportAdvancedDrill="1" xr:uid="{0BDC5454-49ED-4017-986F-E47FAA190662}">
  <cacheSource type="external" connectionId="1"/>
  <cacheFields count="0"/>
  <cacheHierarchies count="42">
    <cacheHierarchy uniqueName="[TBL_States].[StateSpelledOut]" caption="StateSpelledOut" attribute="1" defaultMemberUniqueName="[TBL_States].[StateSpelledOut].[All]" allUniqueName="[TBL_States].[StateSpelledOut].[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 caption="State" attribute="1" defaultMemberUniqueName="[TBLAinDealers].[State].[All]" allUniqueName="[TBLAinDealers].[State].[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OSData].[YYYY-MM-DD]" caption="YYYY-MM-DD" attribute="1" time="1" defaultMemberUniqueName="[TBLPOSData].[YYYY-MM-DD].[All]" allUniqueName="[TBLPOSData].[YYYY-MM-DD].[All]" dimensionUniqueName="[TBLPOSData]" displayFolder="" count="0" memberValueDatatype="7" unbalanced="0"/>
    <cacheHierarchy uniqueName="[TBLPOSData].[Month]" caption="Month" attribute="1" defaultMemberUniqueName="[TBLPOSData].[Month].[All]" allUniqueName="[TBLPOSData].[Month].[All]" dimensionUniqueName="[TBLPOSData]" displayFolder="" count="0" memberValueDatatype="130" unbalanced="0"/>
    <cacheHierarchy uniqueName="[TBLPOSData].[Year]" caption="Year" attribute="1" defaultMemberUniqueName="[TBLPOSData].[Year].[All]" allUniqueName="[TBLPOSData].[Year].[All]" dimensionUniqueName="[TBLPOSData]" displayFolder="" count="0" memberValueDatatype="20"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Branch]" caption="Branch" attribute="1" defaultMemberUniqueName="[TBLPOSData].[Branch].[All]" allUniqueName="[TBLPOSData].[Branch].[All]" dimensionUniqueName="[TBLPOSData]" displayFolder="" count="0" memberValueDatatype="130" unbalanced="0"/>
    <cacheHierarchy uniqueName="[TBLPOSData].[State]" caption="State" attribute="1" defaultMemberUniqueName="[TBLPOSData].[State].[All]" allUniqueName="[TBLPOSData].[State].[All]" dimensionUniqueName="[TBLPOSData]" displayFolder="" count="0" memberValueDatatype="130" unbalanced="0"/>
    <cacheHierarchy uniqueName="[TBLPOSData].[SKU]" caption="SKU" attribute="1" defaultMemberUniqueName="[TBLPOSData].[SKU].[All]" allUniqueName="[TBLPOSData].[SKU].[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Province]" caption="State/Province" attribute="1" defaultMemberUniqueName="[TBLRegions].[State/Province].[All]" allUniqueName="[TBLRegions].[State/Province].[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Measures].[__XL_Count TBLPOSData]" caption="__XL_Count TBLPOSData" measure="1" displayFolder="" measureGroup="TBLPOSData" count="0" hidden="1"/>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No measures defined]" caption="__No measures defined" measure="1" displayFolder="" count="0" hidden="1"/>
  </cacheHierarchies>
  <kpis count="0"/>
  <dimensions count="6">
    <dimension measure="1" name="Measures" uniqueName="[Measures]" caption="Measures"/>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s>
  <measureGroups count="5">
    <measureGroup name="TBL_States" caption="TBL_States"/>
    <measureGroup name="TBLAinDealers" caption="TBLAinDealers"/>
    <measureGroup name="TBLPartsData061825" caption="TBLPartsData061825"/>
    <measureGroup name="TBLPOSData" caption="TBLPOSData"/>
    <measureGroup name="TBLRegions" caption="TBLRegions"/>
  </measureGroups>
  <maps count="8">
    <map measureGroup="0" dimension="1"/>
    <map measureGroup="1" dimension="2"/>
    <map measureGroup="2" dimension="3"/>
    <map measureGroup="3" dimension="1"/>
    <map measureGroup="3" dimension="2"/>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070.927133796293" backgroundQuery="1" createdVersion="8" refreshedVersion="8" minRefreshableVersion="3" recordCount="0" supportSubquery="1" supportAdvancedDrill="1" xr:uid="{A23234F8-3C68-42E1-B489-CA170428F509}">
  <cacheSource type="external" connectionId="1"/>
  <cacheFields count="0"/>
  <cacheHierarchies count="45">
    <cacheHierarchy uniqueName="[SKUs_Raw_to_M2M].[RawSKUData]" caption="RawSKUData" attribute="1" defaultMemberUniqueName="[SKUs_Raw_to_M2M].[RawSKUData].[All]" allUniqueName="[SKUs_Raw_to_M2M].[RawSKUData].[All]" dimensionUniqueName="[SKUs_Raw_to_M2M]" displayFolder="" count="0" memberValueDatatype="130" unbalanced="0"/>
    <cacheHierarchy uniqueName="[SKUs_Raw_to_M2M].[M2M SKU]" caption="M2M SKU" attribute="1" defaultMemberUniqueName="[SKUs_Raw_to_M2M].[M2M SKU].[All]" allUniqueName="[SKUs_Raw_to_M2M].[M2M SKU].[All]" dimensionUniqueName="[SKUs_Raw_to_M2M]" displayFolder="" count="0" memberValueDatatype="130" unbalanced="0"/>
    <cacheHierarchy uniqueName="[SKUs_Raw_to_M2M].[NormalizedRawSKUData]" caption="NormalizedRawSKUData" attribute="1" defaultMemberUniqueName="[SKUs_Raw_to_M2M].[NormalizedRawSKUData].[All]" allUniqueName="[SKUs_Raw_to_M2M].[NormalizedRawSKUData].[All]" dimensionUniqueName="[SKUs_Raw_to_M2M]"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Norm2M2MSKUs].[NormSKUs]" caption="NormSKUs" attribute="1" defaultMemberUniqueName="[TBLNorm2M2MSKUs].[NormSKUs].[All]" allUniqueName="[TBLNorm2M2MSKUs].[NormSKUs].[All]" dimensionUniqueName="[TBLNorm2M2MSKUs]" displayFolder="" count="0" memberValueDatatype="130" unbalanced="0"/>
    <cacheHierarchy uniqueName="[TBLNorm2M2MSKUs].[M2MSKU]" caption="M2MSKU" attribute="1" defaultMemberUniqueName="[TBLNorm2M2MSKUs].[M2MSKU].[All]" allUniqueName="[TBLNorm2M2MSKUs].[M2MSKU].[All]" dimensionUniqueName="[TBLNorm2M2MSKU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OSData].[YYYY-MM-DD]" caption="YYYY-MM-DD" attribute="1" defaultMemberUniqueName="[TBLPOSData].[YYYY-MM-DD].[All]" allUniqueName="[TBLPOSData].[YYYY-MM-DD].[All]" dimensionUniqueName="[TBLPOSData]" displayFolder="" count="0" memberValueDatatype="130"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NormalizedSKUs]" caption="NormalizedSKUs" attribute="1" defaultMemberUniqueName="[TBLPOSData].[NormalizedSKUs].[All]" allUniqueName="[TBLPOSData].[NormalizedSKUs].[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Measures].[__XL_Count TBLPOSData]" caption="__XL_Count TBLPOSData" measure="1" displayFolder="" measureGroup="TBLPOSData" count="0" hidden="1"/>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SKUs_Raw_to_M2M]" caption="__XL_Count SKUs_Raw_to_M2M" measure="1" displayFolder="" measureGroup="SKUs_Raw_to_M2M" count="0" hidden="1"/>
    <cacheHierarchy uniqueName="[Measures].[__XL_Count TBLNorm2M2MSKUs]" caption="__XL_Count TBLNorm2M2MSKUs" measure="1" displayFolder="" measureGroup="TBLNorm2M2MSKUs" count="0" hidden="1"/>
    <cacheHierarchy uniqueName="[Measures].[__No measures defined]" caption="__No measures defined" measure="1" displayFolder="" count="0" hidden="1"/>
  </cacheHierarchies>
  <kpis count="0"/>
  <dimensions count="7">
    <dimension measure="1" name="Measures" uniqueName="[Measures]" caption="Measures"/>
    <dimension name="SKUs_Raw_to_M2M" uniqueName="[SKUs_Raw_to_M2M]" caption="SKUs_Raw_to_M2M"/>
    <dimension name="TBLAinDealers" uniqueName="[TBLAinDealers]" caption="TBLAinDealers"/>
    <dimension name="TBLNorm2M2MSKUs" uniqueName="[TBLNorm2M2MSKUs]" caption="TBLNorm2M2MSKUs"/>
    <dimension name="TBLPartsData061825" uniqueName="[TBLPartsData061825]" caption="TBLPartsData061825"/>
    <dimension name="TBLPOSData" uniqueName="[TBLPOSData]" caption="TBLPOSData"/>
    <dimension name="TBLRegions" uniqueName="[TBLRegions]" caption="TBLRegions"/>
  </dimensions>
  <measureGroups count="6">
    <measureGroup name="SKUs_Raw_to_M2M" caption="SKUs_Raw_to_M2M"/>
    <measureGroup name="TBLAinDealers" caption="TBLAinDealers"/>
    <measureGroup name="TBLNorm2M2MSKUs" caption="TBLNorm2M2MSKUs"/>
    <measureGroup name="TBLPartsData061825" caption="TBLPartsData061825"/>
    <measureGroup name="TBLPOSData" caption="TBLPOSData"/>
    <measureGroup name="TBLRegions" caption="TBLRegions"/>
  </measureGroups>
  <maps count="10">
    <map measureGroup="0" dimension="1"/>
    <map measureGroup="1" dimension="2"/>
    <map measureGroup="2" dimension="3"/>
    <map measureGroup="3" dimension="4"/>
    <map measureGroup="4" dimension="2"/>
    <map measureGroup="4" dimension="3"/>
    <map measureGroup="4" dimension="4"/>
    <map measureGroup="4" dimension="5"/>
    <map measureGroup="4" dimension="6"/>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087.399535532408" backgroundQuery="1" createdVersion="8" refreshedVersion="8" minRefreshableVersion="3" recordCount="0" supportSubquery="1" supportAdvancedDrill="1" xr:uid="{82700D94-6635-46C7-BEF8-A4A00A6B4359}">
  <cacheSource type="external" connectionId="1"/>
  <cacheFields count="0"/>
  <cacheHierarchies count="62">
    <cacheHierarchy uniqueName="[Pricing_ADI_Standard].[M2M_SKU]" caption="M2M_SKU" attribute="1" defaultMemberUniqueName="[Pricing_ADI_Standard].[M2M_SKU].[All]" allUniqueName="[Pricing_ADI_Standard].[M2M_SKU].[All]" dimensionUniqueName="[Pricing_ADI_Standard]" displayFolder="" count="0" memberValueDatatype="130" unbalanced="0"/>
    <cacheHierarchy uniqueName="[Pricing_ADI_Standard].[Normalized_M2M_SKUs]" caption="Normalized_M2M_SKUs" attribute="1" defaultMemberUniqueName="[Pricing_ADI_Standard].[Normalized_M2M_SKUs].[All]" allUniqueName="[Pricing_ADI_Standard].[Normalized_M2M_SKUs].[All]" dimensionUniqueName="[Pricing_ADI_Standard]" displayFolder="" count="0" memberValueDatatype="130" unbalanced="0"/>
    <cacheHierarchy uniqueName="[Pricing_ADI_Standard].[Distributor]" caption="Distributor" attribute="1" defaultMemberUniqueName="[Pricing_ADI_Standard].[Distributor].[All]" allUniqueName="[Pricing_ADI_Standard].[Distributor].[All]" dimensionUniqueName="[Pricing_ADI_Standard]" displayFolder="" count="0" memberValueDatatype="130" unbalanced="0"/>
    <cacheHierarchy uniqueName="[Pricing_ADI_Standard].[Dist Price]" caption="Dist Price" attribute="1" defaultMemberUniqueName="[Pricing_ADI_Standard].[Dist Price].[All]" allUniqueName="[Pricing_ADI_Standard].[Dist Price].[All]" dimensionUniqueName="[Pricing_ADI_Standard]" displayFolder="" count="0" memberValueDatatype="5" unbalanced="0"/>
    <cacheHierarchy uniqueName="[SKUs_Raw_to_M2M].[RawSKUData]" caption="RawSKUData" attribute="1" defaultMemberUniqueName="[SKUs_Raw_to_M2M].[RawSKUData].[All]" allUniqueName="[SKUs_Raw_to_M2M].[RawSKUData].[All]" dimensionUniqueName="[SKUs_Raw_to_M2M]" displayFolder="" count="0" memberValueDatatype="130" unbalanced="0"/>
    <cacheHierarchy uniqueName="[SKUs_Raw_to_M2M].[NormalizedRawSKUData]" caption="NormalizedRawSKUData" attribute="1" defaultMemberUniqueName="[SKUs_Raw_to_M2M].[NormalizedRawSKUData].[All]" allUniqueName="[SKUs_Raw_to_M2M].[NormalizedRawSKUData].[All]" dimensionUniqueName="[SKUs_Raw_to_M2M]" displayFolder="" count="0" memberValueDatatype="130" unbalanced="0"/>
    <cacheHierarchy uniqueName="[SKUs_Raw_to_M2M].[M2M SKU]" caption="M2M SKU" attribute="1" defaultMemberUniqueName="[SKUs_Raw_to_M2M].[M2M SKU].[All]" allUniqueName="[SKUs_Raw_to_M2M].[M2M SKU].[All]" dimensionUniqueName="[SKUs_Raw_to_M2M]" displayFolder="" count="0" memberValueDatatype="130" unbalanced="0"/>
    <cacheHierarchy uniqueName="[SKUs_Raw_to_M2M].[Normalized_M2M_SKU]" caption="Normalized_M2M_SKU" attribute="1" defaultMemberUniqueName="[SKUs_Raw_to_M2M].[Normalized_M2M_SKU].[All]" allUniqueName="[SKUs_Raw_to_M2M].[Normalized_M2M_SKU].[All]" dimensionUniqueName="[SKUs_Raw_to_M2M]"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_States].[Country]" caption="Country" attribute="1" defaultMemberUniqueName="[TBL_States].[Country].[All]" allUniqueName="[TBL_States].[Country].[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OSData].[YYYY-MM-DD]" caption="YYYY-MM-DD" attribute="1" defaultMemberUniqueName="[TBLPOSData].[YYYY-MM-DD].[All]" allUniqueName="[TBLPOSData].[YYYY-MM-DD].[All]" dimensionUniqueName="[TBLPOSData]" displayFolder="" count="0" memberValueDatatype="130"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Normalized_Raw_SKUs]" caption="Normalized_Raw_SKUs" attribute="1" defaultMemberUniqueName="[TBLPOSData].[Normalized_Raw_SKUs].[All]" allUniqueName="[TBLPOSData].[Normalized_Raw_SKUs].[All]" dimensionUniqueName="[TBLPOSData]" displayFolder="" count="0" memberValueDatatype="130" unbalanced="0"/>
    <cacheHierarchy uniqueName="[TBLPOSData].[POS Price]" caption="POS Price" attribute="1" defaultMemberUniqueName="[TBLPOSData].[POS Price].[All]" allUniqueName="[TBLPOSData].[POS Price].[All]" dimensionUniqueName="[TBLPOSData]" displayFolder="" count="0" memberValueDatatype="5" unbalanced="0"/>
    <cacheHierarchy uniqueName="[TBLPOSData].[POS Sales]" caption="POS Sales" attribute="1" defaultMemberUniqueName="[TBLPOSData].[POS Sales].[All]" allUniqueName="[TBLPOSData].[POS Sales].[All]" dimensionUniqueName="[TBLPOSData]" displayFolder="" count="0" memberValueDatatype="5" unbalanced="0"/>
    <cacheHierarchy uniqueName="[TBLPOSData].[Dist Price]" caption="Dist Price" attribute="1" defaultMemberUniqueName="[TBLPOSData].[Dist Price].[All]" allUniqueName="[TBLPOSData].[Dist Price].[All]" dimensionUniqueName="[TBLPOSData]" displayFolder="" count="0" memberValueDatatype="2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niqeNormToM2MSKUs].[UniqueNormRawSKUs]" caption="UniqueNormRawSKUs" attribute="1" defaultMemberUniqueName="[TBLUniqeNormToM2MSKUs].[UniqueNormRawSKUs].[All]" allUniqueName="[TBLUniqeNormToM2MSKUs].[UniqueNormRawSKUs].[All]" dimensionUniqueName="[TBLUniqeNormToM2MSKUs]" displayFolder="" count="0" memberValueDatatype="130" unbalanced="0"/>
    <cacheHierarchy uniqueName="[TBLUniqeNormToM2MSKUs].[M2MSKU]" caption="M2MSKU" attribute="1" defaultMemberUniqueName="[TBLUniqeNormToM2MSKUs].[M2MSKU].[All]" allUniqueName="[TBLUniqeNormToM2MSKUs].[M2MSKU].[All]" dimensionUniqueName="[TBLUniqeNormToM2MSKUs]" displayFolder="" count="0" memberValueDatatype="130" unbalanced="0"/>
    <cacheHierarchy uniqueName="[TBLUniqueNormalizedM2MSKUsToM2MSKUs].[Unique Normalized M2M SKUS]" caption="Unique Normalized M2M SKUS" attribute="1" defaultMemberUniqueName="[TBLUniqueNormalizedM2MSKUsToM2MSKUs].[Unique Normalized M2M SKUS].[All]" allUniqueName="[TBLUniqueNormalizedM2MSKUsToM2MSKUs].[Unique Normalized M2M SKUS].[All]" dimensionUniqueName="[TBLUniqueNormalizedM2MSKUsToM2MSKUs]" displayFolder="" count="0" memberValueDatatype="130" unbalanced="0"/>
    <cacheHierarchy uniqueName="[TBLUniqueNormalizedM2MSKUsToM2MSKUs].[M2M SKUs]" caption="M2M SKUs" attribute="1" defaultMemberUniqueName="[TBLUniqueNormalizedM2MSKUsToM2MSKUs].[M2M SKUs].[All]" allUniqueName="[TBLUniqueNormalizedM2MSKUsToM2MSKUs].[M2M SKUs].[All]" dimensionUniqueName="[TBLUniqueNormalizedM2MSKUsToM2MSKUs]" displayFolder="" count="0" memberValueDatatype="130" unbalanced="0"/>
    <cacheHierarchy uniqueName="[Measures].[__XL_Count TBLPOSData]" caption="__XL_Count TBLPOSData" measure="1" displayFolder="" measureGroup="TBLPOSData" count="0" hidden="1"/>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SKUs_Raw_to_M2M]" caption="__XL_Count SKUs_Raw_to_M2M" measure="1" displayFolder="" measureGroup="SKUs_Raw_to_M2M" count="0" hidden="1"/>
    <cacheHierarchy uniqueName="[Measures].[__XL_Count TBL_States]" caption="__XL_Count TBL_States" measure="1" displayFolder="" measureGroup="TBL_States" count="0" hidden="1"/>
    <cacheHierarchy uniqueName="[Measures].[__XL_Count Pricing_ADI_Standard]" caption="__XL_Count Pricing_ADI_Standard" measure="1" displayFolder="" measureGroup="Pricing_ADI_Standard" count="0" hidden="1"/>
    <cacheHierarchy uniqueName="[Measures].[__XL_Count TBLUniqeNorm2M2MSKUs]" caption="__XL_Count TBLUniqeNorm2M2MSKUs" measure="1" displayFolder="" measureGroup="TBLUniqeNormToM2MSKUs" count="0" hidden="1"/>
    <cacheHierarchy uniqueName="[Measures].[__XL_Count UniqueNormalizedM2MSKUsToM2MSKUs]" caption="__XL_Count UniqueNormalizedM2MSKUsToM2MSKUs" measure="1" displayFolder="" measureGroup="TBLUniqueNormalizedM2MSKUsToM2MSKUs" count="0" hidden="1"/>
    <cacheHierarchy uniqueName="[Measures].[__No measures defined]" caption="__No measures defined" measure="1" displayFolder="" count="0" hidden="1"/>
    <cacheHierarchy uniqueName="[Measures].[Sum of Quantity]" caption="Sum of Quantity" measure="1" displayFolder="" measureGroup="TBLPOSData" count="0" hidden="1"/>
  </cacheHierarchies>
  <kpis count="0"/>
  <dimensions count="10">
    <dimension measure="1" name="Measures" uniqueName="[Measures]" caption="Measures"/>
    <dimension name="Pricing_ADI_Standard" uniqueName="[Pricing_ADI_Standard]" caption="Pricing_ADI_Standard"/>
    <dimension name="SKUs_Raw_to_M2M" uniqueName="[SKUs_Raw_to_M2M]" caption="SKUs_Raw_to_M2M"/>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niqeNormToM2MSKUs" uniqueName="[TBLUniqeNormToM2MSKUs]" caption="TBLUniqeNormToM2MSKUs"/>
    <dimension name="TBLUniqueNormalizedM2MSKUsToM2MSKUs" uniqueName="[TBLUniqueNormalizedM2MSKUsToM2MSKUs]" caption="TBLUniqueNormalizedM2MSKUsToM2MSKUs"/>
  </dimensions>
  <measureGroups count="9">
    <measureGroup name="Pricing_ADI_Standard" caption="Pricing_ADI_Standard"/>
    <measureGroup name="SKUs_Raw_to_M2M" caption="SKUs_Raw_to_M2M"/>
    <measureGroup name="TBL_States" caption="TBL_States"/>
    <measureGroup name="TBLAinDealers" caption="TBLAinDealers"/>
    <measureGroup name="TBLPartsData061825" caption="TBLPartsData061825"/>
    <measureGroup name="TBLPOSData" caption="TBLPOSData"/>
    <measureGroup name="TBLRegions" caption="TBLRegions"/>
    <measureGroup name="TBLUniqeNormToM2MSKUs" caption="TBLUniqeNormToM2MSKUs"/>
    <measureGroup name="TBLUniqueNormalizedM2MSKUsToM2MSKUs" caption="TBLUniqueNormalizedM2MSKUsToM2MSKUs"/>
  </measureGroups>
  <maps count="15">
    <map measureGroup="0" dimension="1"/>
    <map measureGroup="0" dimension="9"/>
    <map measureGroup="1" dimension="2"/>
    <map measureGroup="2" dimension="3"/>
    <map measureGroup="2" dimension="7"/>
    <map measureGroup="3" dimension="4"/>
    <map measureGroup="4" dimension="5"/>
    <map measureGroup="5" dimension="4"/>
    <map measureGroup="5" dimension="5"/>
    <map measureGroup="5" dimension="6"/>
    <map measureGroup="5" dimension="7"/>
    <map measureGroup="5" dimension="8"/>
    <map measureGroup="6" dimension="7"/>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105.525225810183" createdVersion="5" refreshedVersion="8" minRefreshableVersion="3" recordCount="0" supportSubquery="1" supportAdvancedDrill="1" xr:uid="{BE03F1B6-5CA5-4FB3-BA61-D6FD1B42B548}">
  <cacheSource type="external" connectionId="1"/>
  <cacheFields count="9">
    <cacheField name="[TBL_States].[ST].[ST]" caption="ST" numFmtId="0" hierarchy="11" level="1">
      <sharedItems containsSemiMixedTypes="0" containsNonDate="0" containsString="0"/>
    </cacheField>
    <cacheField name="[TBL_States].[Country].[Country]" caption="Country" numFmtId="0" hierarchy="12" level="1">
      <sharedItems containsSemiMixedTypes="0" containsNonDate="0" containsString="0"/>
    </cacheField>
    <cacheField name="[TBLRegions].[Region].[Region]" caption="Region" numFmtId="0" hierarchy="44" level="1">
      <sharedItems containsNonDate="0" containsString="0" containsBlank="1" count="1">
        <m/>
      </sharedItems>
    </cacheField>
    <cacheField name="[TBLPOSData].[YYYY-MM-DD].[YYYY-MM-DD]" caption="YYYY-MM-DD" numFmtId="0" hierarchy="32" level="1">
      <sharedItems containsSemiMixedTypes="0" containsNonDate="0" containsString="0"/>
    </cacheField>
    <cacheField name="[Measures].[POS Sales]" caption="POS Sales" numFmtId="0" hierarchy="54" level="32767"/>
    <cacheField name="[Pricing_Table].[Clean Normalized M2M SKU].[Clean Normalized M2M SKU]" caption="Clean Normalized M2M SKU" numFmtId="0" hierarchy="2" level="1">
      <sharedItems count="155">
        <s v="4500EZ"/>
        <s v="5010SIM"/>
        <s v="5500MAV"/>
        <s v="5500MCN"/>
        <s v="5500MGL"/>
        <s v="5530M"/>
        <s v="5530MAV"/>
        <s v="5530MAVSER"/>
        <s v="5530MCN"/>
        <s v="5530MCNSER"/>
        <s v="5530MGL"/>
        <s v="5530UDM"/>
        <s v="5535CF"/>
        <s v="AL300ULXRAL"/>
        <s v="ANTENNACBL5"/>
        <s v="BATCONNECTA"/>
        <s v="BATCONNECTAINTL"/>
        <s v="BATCONNECTV"/>
        <s v="BATFIREATT"/>
        <s v="BATFIREVZ"/>
        <s v="BATMINI"/>
        <s v="BATMINIAV"/>
        <s v="CAM360JS1"/>
        <s v="CAMDBE340"/>
        <s v="CAMDBHS2AI"/>
        <s v="CAMDBJS1"/>
        <s v="CAMDBJS1ACC"/>
        <s v="CAMODBATTE30"/>
        <s v="CAMODBATTS220"/>
        <s v="CAMODJS1AI"/>
        <s v="CFBASEM"/>
        <s v="CFFLXMZTPSH"/>
        <s v="CFHAASM"/>
        <s v="CFPLATINUMM"/>
        <s v="CFPREMIUMM"/>
        <s v="CONNECTFLXM"/>
        <s v="CONNECTFLXMZ"/>
        <s v="CPPLATINUMA"/>
        <s v="CPPREMIUMA"/>
        <s v="CPPREMIUMV"/>
        <s v="CPSTARTER"/>
        <s v="CPTAKEOVERV"/>
        <s v="CPWALLPLATE5"/>
        <s v="DBALU001"/>
        <s v="DBEXT004"/>
        <s v="DOORBELLWIRELESSCHIMEKIT"/>
        <s v="DWSLL"/>
        <s v="GSMANT1"/>
        <s v="GSMANT3"/>
        <s v="IPDBATFIREV"/>
        <s v="M2MAXS"/>
        <s v="M2MHUBLAN"/>
        <s v="MINILTEMAV"/>
        <s v="MN01LTEM"/>
        <s v="MN01LTEMPX"/>
        <s v="MN01LTEMPXV2"/>
        <s v="MN01RNGR"/>
        <s v="MN02LTEMAV"/>
        <s v="MQ03LTEM"/>
        <s v="MQ03LTEMAV"/>
        <s v="MQ03LTEMFIREAV"/>
        <s v="MQ03LTEMLANAV"/>
        <s v="RE007"/>
        <s v="RE007N_B100"/>
        <s v="RE0126"/>
        <s v="RE0129"/>
        <s v="RE02010"/>
        <s v="RE021"/>
        <s v="RE029"/>
        <s v="RE030"/>
        <s v="RE03316"/>
        <s v="RE036"/>
        <s v="RE0360"/>
        <s v="RE042"/>
        <s v="RE044"/>
        <s v="RE046"/>
        <s v="RE048"/>
        <s v="RE049"/>
        <s v="RE050100"/>
        <s v="RE05020"/>
        <s v="RE0504"/>
        <s v="RE05050"/>
        <s v="RE1005"/>
        <s v="RE101"/>
        <s v="RE103P"/>
        <s v="RE106M"/>
        <s v="RE107"/>
        <s v="RE110P"/>
        <s v="RE111P"/>
        <s v="RE114"/>
        <s v="RE115"/>
        <s v="RE118"/>
        <s v="RE122"/>
        <s v="RE129"/>
        <s v="RE2005"/>
        <s v="RE201"/>
        <s v="RE201T"/>
        <s v="RE203P"/>
        <s v="RE206M"/>
        <s v="RE207"/>
        <s v="RE207T"/>
        <s v="RE209"/>
        <s v="RE211P"/>
        <s v="RE214"/>
        <s v="RE214T"/>
        <s v="RE215"/>
        <s v="RE215T"/>
        <s v="RE218"/>
        <s v="RE218T"/>
        <s v="RE222"/>
        <s v="RE222T"/>
        <s v="RE229"/>
        <s v="RE301"/>
        <s v="RE314"/>
        <s v="RE322"/>
        <s v="RE508X"/>
        <s v="RE508XC"/>
        <s v="RE524X"/>
        <s v="RE524XC"/>
        <s v="RE524XP"/>
        <s v="RE6005"/>
        <s v="RE601"/>
        <s v="RE603P"/>
        <s v="RE606M"/>
        <s v="RE607"/>
        <s v="RE6100PJXX"/>
        <s v="RE6100PXXX"/>
        <s v="RE611P"/>
        <s v="RE614"/>
        <s v="RE615"/>
        <s v="RE616X"/>
        <s v="RE617"/>
        <s v="RE618"/>
        <s v="RE619"/>
        <s v="RE620"/>
        <s v="RE621"/>
        <s v="RE622"/>
        <s v="RE626"/>
        <s v="RE629"/>
        <s v="RE636X"/>
        <s v="RE652"/>
        <s v="RE659"/>
        <s v="RE667X"/>
        <s v="RE667XPRO"/>
        <s v="RE667XPROR"/>
        <s v="RE667XRPRO"/>
        <s v="RE703"/>
        <s v="RE926RS"/>
        <s v="RE926RX"/>
        <s v="RE930RPA"/>
        <s v="RE930RPV"/>
        <s v="RE934Z"/>
        <s v="RE934ZT"/>
        <s v="REHXK210"/>
        <s v="REHXK311C"/>
      </sharedItems>
    </cacheField>
    <cacheField name="[TBLPartsData061825].[Item Category].[Item Category]" caption="Item Category" numFmtId="0" hierarchy="26" level="1">
      <sharedItems count="7">
        <s v="COMPATIBLES"/>
        <s v="TRANSLATORS"/>
        <s v="ACCESS PANELS"/>
        <s v="CAMERAS"/>
        <s v="COMMUNICATORS"/>
        <s v="CONNECT+ FAMILY"/>
        <s v="FIRE"/>
      </sharedItems>
    </cacheField>
    <cacheField name="[TBLPartsData061825].[Strategic or Non-Strategic].[Strategic or Non-Strategic]" caption="Strategic or Non-Strategic" numFmtId="0" hierarchy="28" level="1">
      <sharedItems count="2">
        <s v="Non-Strategic"/>
        <s v="Strategic"/>
      </sharedItems>
    </cacheField>
    <cacheField name="[TBLPOSData].[Distributor].[Distributor]" caption="Distributor" numFmtId="0" hierarchy="33" level="1">
      <sharedItems containsSemiMixedTypes="0" containsNonDate="0" containsString="0"/>
    </cacheField>
  </cacheFields>
  <cacheHierarchies count="65">
    <cacheHierarchy uniqueName="[Pricing_Table].[M2M_SKU]" caption="M2M_SKU" attribute="1" defaultMemberUniqueName="[Pricing_Table].[M2M_SKU].[All]" allUniqueName="[Pricing_Table].[M2M_SKU].[All]" dimensionUniqueName="[Pricing_Table]" displayFolder="" count="0" memberValueDatatype="130" unbalanced="0"/>
    <cacheHierarchy uniqueName="[Pricing_Table].[Clean Orig M2M SKU]" caption="Clean Orig M2M SKU" attribute="1" defaultMemberUniqueName="[Pricing_Table].[Clean Orig M2M SKU].[All]" allUniqueName="[Pricing_Table].[Clean Orig M2M SKU].[All]" dimensionUniqueName="[Pricing_Table]" displayFolder="" count="0" memberValueDatatype="130" unbalanced="0"/>
    <cacheHierarchy uniqueName="[Pricing_Table].[Clean Normalized M2M SKU]" caption="Clean Normalized M2M SKU" attribute="1" defaultMemberUniqueName="[Pricing_Table].[Clean Normalized M2M SKU].[All]" allUniqueName="[Pricing_Table].[Clean Normalized M2M SKU].[All]" dimensionUniqueName="[Pricing_Table]" displayFolder="" count="2" memberValueDatatype="130" unbalanced="0">
      <fieldsUsage count="2">
        <fieldUsage x="-1"/>
        <fieldUsage x="5"/>
      </fieldsUsage>
    </cacheHierarchy>
    <cacheHierarchy uniqueName="[Pricing_Table].[Distributor]" caption="Distributor" attribute="1" defaultMemberUniqueName="[Pricing_Table].[Distributor].[All]" allUniqueName="[Pricing_Table].[Distributor].[All]" dimensionUniqueName="[Pricing_Table]" displayFolder="" count="0" memberValueDatatype="130" unbalanced="0"/>
    <cacheHierarchy uniqueName="[Pricing_Table].[Dist Price]" caption="Dist Price" attribute="1" defaultMemberUniqueName="[Pricing_Table].[Dist Price].[All]" allUniqueName="[Pricing_Table].[Dist Price].[All]" dimensionUniqueName="[Pricing_Table]" displayFolder="" count="0" memberValueDatatype="5" unbalanced="0"/>
    <cacheHierarchy uniqueName="[SKUsNomalizing].[RawSKUData]" caption="RawSKUData" attribute="1" defaultMemberUniqueName="[SKUsNomalizing].[RawSKUData].[All]" allUniqueName="[SKUsNomalizing].[RawSKUData].[All]" dimensionUniqueName="[SKUsNomalizing]" displayFolder="" count="0" memberValueDatatype="130" unbalanced="0"/>
    <cacheHierarchy uniqueName="[SKUsNomalizing].[Clean Normalized Raw SKU]" caption="Clean Normalized Raw SKU" attribute="1" defaultMemberUniqueName="[SKUsNomalizing].[Clean Normalized Raw SKU].[All]" allUniqueName="[SKUsNomalizing].[Clean Normalized Raw SKU].[All]" dimensionUniqueName="[SKUsNomalizing]" displayFolder="" count="0" memberValueDatatype="130" unbalanced="0"/>
    <cacheHierarchy uniqueName="[SKUsNomalizing].[M2M SKU]" caption="M2M SKU" attribute="1" defaultMemberUniqueName="[SKUsNomalizing].[M2M SKU].[All]" allUniqueName="[SKUsNomalizing].[M2M SKU].[All]" dimensionUniqueName="[SKUsNomalizing]" displayFolder="" count="0" memberValueDatatype="130" unbalanced="0"/>
    <cacheHierarchy uniqueName="[SKUsNomalizing].[Clean Normalized M2M SKU]" caption="Clean Normalized M2M SKU" attribute="1" defaultMemberUniqueName="[SKUsNomalizing].[Clean Normalized M2M SKU].[All]" allUniqueName="[SKUsNomalizing].[Clean Normalized M2M SKU].[All]" dimensionUniqueName="[SKUsNomalizing]" displayFolder="" count="0" memberValueDatatype="130" unbalanced="0"/>
    <cacheHierarchy uniqueName="[SKUsNomalizing].[Clean Orig M2M SKUs]" caption="Clean Orig M2M SKUs" attribute="1" defaultMemberUniqueName="[SKUsNomalizing].[Clean Orig M2M SKUs].[All]" allUniqueName="[SKUsNomalizing].[Clean Orig M2M SKUs].[All]" dimensionUniqueName="[SKUsNomalizing]"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2" memberValueDatatype="130" unbalanced="0">
      <fieldsUsage count="2">
        <fieldUsage x="-1"/>
        <fieldUsage x="0"/>
      </fieldsUsage>
    </cacheHierarchy>
    <cacheHierarchy uniqueName="[TBL_States].[Country]" caption="Country" attribute="1" defaultMemberUniqueName="[TBL_States].[Country].[All]" allUniqueName="[TBL_States].[Country].[All]" dimensionUniqueName="[TBL_States]" displayFolder="" count="2" memberValueDatatype="130" unbalanced="0">
      <fieldsUsage count="2">
        <fieldUsage x="-1"/>
        <fieldUsage x="1"/>
      </fieldsUsage>
    </cacheHierarchy>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2" memberValueDatatype="130" unbalanced="0">
      <fieldsUsage count="2">
        <fieldUsage x="-1"/>
        <fieldUsage x="6"/>
      </fieldsUsage>
    </cacheHierarchy>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2" memberValueDatatype="130" unbalanced="0">
      <fieldsUsage count="2">
        <fieldUsage x="-1"/>
        <fieldUsage x="7"/>
      </fieldsUsage>
    </cacheHierarchy>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artsData061825].[Clean_Normalized M2M_SKU]" caption="Clean_Normalized M2M_SKU" attribute="1" defaultMemberUniqueName="[TBLPartsData061825].[Clean_Normalized M2M_SKU].[All]" allUniqueName="[TBLPartsData061825].[Clean_Normalized M2M_SKU].[All]" dimensionUniqueName="[TBLPartsData061825]" displayFolder="" count="0" memberValueDatatype="130" unbalanced="0"/>
    <cacheHierarchy uniqueName="[TBLPOSData].[YYYY-MM-DD]" caption="YYYY-MM-DD" attribute="1" defaultMemberUniqueName="[TBLPOSData].[YYYY-MM-DD].[All]" allUniqueName="[TBLPOSData].[YYYY-MM-DD].[All]" dimensionUniqueName="[TBLPOSData]" displayFolder="" count="2" memberValueDatatype="130" unbalanced="0">
      <fieldsUsage count="2">
        <fieldUsage x="-1"/>
        <fieldUsage x="3"/>
      </fieldsUsage>
    </cacheHierarchy>
    <cacheHierarchy uniqueName="[TBLPOSData].[Distributor]" caption="Distributor" attribute="1" defaultMemberUniqueName="[TBLPOSData].[Distributor].[All]" allUniqueName="[TBLPOSData].[Distributor].[All]" dimensionUniqueName="[TBLPOSData]" displayFolder="" count="2" memberValueDatatype="130" unbalanced="0">
      <fieldsUsage count="2">
        <fieldUsage x="-1"/>
        <fieldUsage x="8"/>
      </fieldsUsage>
    </cacheHierarchy>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Clean_Normalized_Raw_SKUs]" caption="Clean_Normalized_Raw_SKUs" attribute="1" defaultMemberUniqueName="[TBLPOSData].[Clean_Normalized_Raw_SKUs].[All]" allUniqueName="[TBLPOSData].[Clean_Normalized_Raw_SKUs].[All]" dimensionUniqueName="[TBLPOSData]" displayFolder="" count="0" memberValueDatatype="130" unbalanced="0"/>
    <cacheHierarchy uniqueName="[TBLPOSData].[Column1]" caption="Column1" attribute="1" defaultMemberUniqueName="[TBLPOSData].[Column1].[All]" allUniqueName="[TBLPOSData].[Column1].[All]" dimensionUniqueName="[TBLPOSData]" displayFolder="" count="0" memberValueDatatype="130" unbalanced="0"/>
    <cacheHierarchy uniqueName="[TBLPOSData].[Dist Price]" caption="Dist Price" attribute="1" defaultMemberUniqueName="[TBLPOSData].[Dist Price].[All]" allUniqueName="[TBLPOSData].[Dist Price].[All]" dimensionUniqueName="[TBLPOSData]" displayFolder="" count="0" memberValueDatatype="5" unbalanced="0"/>
    <cacheHierarchy uniqueName="[TBLPOSData].[Calculated Column 1]" caption="Calculated Column 1" attribute="1" defaultMemberUniqueName="[TBLPOSData].[Calculated Column 1].[All]" allUniqueName="[TBLPOSData].[Calculated Column 1].[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2" memberValueDatatype="130" unbalanced="0">
      <fieldsUsage count="2">
        <fieldUsage x="-1"/>
        <fieldUsage x="2"/>
      </fieldsUsage>
    </cacheHierarchy>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CNM2MToCOM2M].[Unique Clean Normalized M2M SKUs]" caption="Unique Clean Normalized M2M SKUs" attribute="1" defaultMemberUniqueName="[TBLUCNM2MToCOM2M].[Unique Clean Normalized M2M SKUs].[All]" allUniqueName="[TBLUCNM2MToCOM2M].[Unique Clean Normalized M2M SKUs].[All]" dimensionUniqueName="[TBLUCNM2MToCOM2M]" displayFolder="" count="0" memberValueDatatype="130" unbalanced="0"/>
    <cacheHierarchy uniqueName="[TBLUCNM2MToCOM2M].[Clean Orig M2M SKUs]" caption="Clean Orig M2M SKUs" attribute="1" defaultMemberUniqueName="[TBLUCNM2MToCOM2M].[Clean Orig M2M SKUs].[All]" allUniqueName="[TBLUCNM2MToCOM2M].[Clean Orig M2M SKUs].[All]" dimensionUniqueName="[TBLUCNM2MToCOM2M]" displayFolder="" count="0" memberValueDatatype="130" unbalanced="0"/>
    <cacheHierarchy uniqueName="[TBLUCNRawToCNM2M].[UniqueCleanNorm RawSKUs]" caption="UniqueCleanNorm RawSKUs" attribute="1" defaultMemberUniqueName="[TBLUCNRawToCNM2M].[UniqueCleanNorm RawSKUs].[All]" allUniqueName="[TBLUCNRawToCNM2M].[UniqueCleanNorm RawSKUs].[All]" dimensionUniqueName="[TBLUCNRawToCNM2M]" displayFolder="" count="0" memberValueDatatype="130" unbalanced="0"/>
    <cacheHierarchy uniqueName="[TBLUCNRawToCNM2M].[Clean Normal M2M SKU]" caption="Clean Normal M2M SKU" attribute="1" defaultMemberUniqueName="[TBLUCNRawToCNM2M].[Clean Normal M2M SKU].[All]" allUniqueName="[TBLUCNRawToCNM2M].[Clean Normal M2M SKU].[All]" dimensionUniqueName="[TBLUCNRawToCNM2M]" displayFolder="" count="0" memberValueDatatype="130" unbalanced="0"/>
    <cacheHierarchy uniqueName="[Measures].[POS Sales]" caption="POS Sales" measure="1" displayFolder="" measureGroup="TBLPOSData" count="0" oneField="1">
      <fieldsUsage count="1">
        <fieldUsage x="4"/>
      </fieldsUsage>
    </cacheHierarchy>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XL_Count TBLPOSData]" caption="__XL_Count TBLPOSData" measure="1" displayFolder="" measureGroup="TBLPOSData" count="0" hidden="1"/>
    <cacheHierarchy uniqueName="[Measures].[__XL_Count Pricing_Table]" caption="__XL_Count Pricing_Table" measure="1" displayFolder="" measureGroup="Pricing_Table" count="0" hidden="1"/>
    <cacheHierarchy uniqueName="[Measures].[__XL_Count TBLUCNRawToCNM2M]" caption="__XL_Count TBLUCNRawToCNM2M" measure="1" displayFolder="" measureGroup="TBLUCNRawToCNM2M" count="0" hidden="1"/>
    <cacheHierarchy uniqueName="[Measures].[__XL_Count TBLUCNM2MToCOM2M]" caption="__XL_Count TBLUCNM2MToCOM2M" measure="1" displayFolder="" measureGroup="TBLUCNM2MToCOM2M" count="0" hidden="1"/>
    <cacheHierarchy uniqueName="[Measures].[__XL_Count SKUsNomalizing]" caption="__XL_Count SKUsNomalizing" measure="1" displayFolder="" measureGroup="SKUsNomalizing" count="0" hidden="1"/>
    <cacheHierarchy uniqueName="[Measures].[__No measures defined]" caption="__No measures defined" measure="1" displayFolder="" count="0" hidden="1"/>
  </cacheHierarchies>
  <kpis count="0"/>
  <dimensions count="10">
    <dimension measure="1" name="Measures" uniqueName="[Measures]" caption="Measures"/>
    <dimension name="Pricing_Table" uniqueName="[Pricing_Table]" caption="Pricing_Table"/>
    <dimension name="SKUsNomalizing" uniqueName="[SKUsNomalizing]" caption="SKUsNomalizing"/>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CNM2MToCOM2M" uniqueName="[TBLUCNM2MToCOM2M]" caption="TBLUCNM2MToCOM2M"/>
    <dimension name="TBLUCNRawToCNM2M" uniqueName="[TBLUCNRawToCNM2M]" caption="TBLUCNRawToCNM2M"/>
  </dimensions>
  <measureGroups count="9">
    <measureGroup name="Pricing_Table" caption="Pricing_Table"/>
    <measureGroup name="SKUsNomalizing" caption="SKUsNomalizing"/>
    <measureGroup name="TBL_States" caption="TBL_States"/>
    <measureGroup name="TBLAinDealers" caption="TBLAinDealers"/>
    <measureGroup name="TBLPartsData061825" caption="TBLPartsData061825"/>
    <measureGroup name="TBLPOSData" caption="TBLPOSData"/>
    <measureGroup name="TBLRegions" caption="TBLRegions"/>
    <measureGroup name="TBLUCNM2MToCOM2M" caption="TBLUCNM2MToCOM2M"/>
    <measureGroup name="TBLUCNRawToCNM2M" caption="TBLUCNRawToCNM2M"/>
  </measureGroups>
  <maps count="19">
    <map measureGroup="0" dimension="1"/>
    <map measureGroup="0" dimension="8"/>
    <map measureGroup="1" dimension="2"/>
    <map measureGroup="2" dimension="3"/>
    <map measureGroup="2" dimension="7"/>
    <map measureGroup="3" dimension="4"/>
    <map measureGroup="4" dimension="5"/>
    <map measureGroup="5" dimension="3"/>
    <map measureGroup="5" dimension="4"/>
    <map measureGroup="5" dimension="5"/>
    <map measureGroup="5" dimension="6"/>
    <map measureGroup="5" dimension="7"/>
    <map measureGroup="5" dimension="8"/>
    <map measureGroup="5" dimension="9"/>
    <map measureGroup="6" dimension="7"/>
    <map measureGroup="7" dimension="8"/>
    <map measureGroup="8" dimension="5"/>
    <map measureGroup="8"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105.525226736114" backgroundQuery="1" createdVersion="8" refreshedVersion="8" minRefreshableVersion="3" recordCount="0" supportSubquery="1" supportAdvancedDrill="1" xr:uid="{367D2948-5265-495F-8D09-87FF7BFAFC19}">
  <cacheSource type="external" connectionId="1"/>
  <cacheFields count="0"/>
  <cacheHierarchies count="65">
    <cacheHierarchy uniqueName="[Pricing_Table].[M2M_SKU]" caption="M2M_SKU" attribute="1" defaultMemberUniqueName="[Pricing_Table].[M2M_SKU].[All]" allUniqueName="[Pricing_Table].[M2M_SKU].[All]" dimensionUniqueName="[Pricing_Table]" displayFolder="" count="0" memberValueDatatype="130" unbalanced="0"/>
    <cacheHierarchy uniqueName="[Pricing_Table].[Clean Orig M2M SKU]" caption="Clean Orig M2M SKU" attribute="1" defaultMemberUniqueName="[Pricing_Table].[Clean Orig M2M SKU].[All]" allUniqueName="[Pricing_Table].[Clean Orig M2M SKU].[All]" dimensionUniqueName="[Pricing_Table]" displayFolder="" count="0" memberValueDatatype="130" unbalanced="0"/>
    <cacheHierarchy uniqueName="[Pricing_Table].[Clean Normalized M2M SKU]" caption="Clean Normalized M2M SKU" attribute="1" defaultMemberUniqueName="[Pricing_Table].[Clean Normalized M2M SKU].[All]" allUniqueName="[Pricing_Table].[Clean Normalized M2M SKU].[All]" dimensionUniqueName="[Pricing_Table]" displayFolder="" count="0" memberValueDatatype="130" unbalanced="0"/>
    <cacheHierarchy uniqueName="[Pricing_Table].[Distributor]" caption="Distributor" attribute="1" defaultMemberUniqueName="[Pricing_Table].[Distributor].[All]" allUniqueName="[Pricing_Table].[Distributor].[All]" dimensionUniqueName="[Pricing_Table]" displayFolder="" count="0" memberValueDatatype="130" unbalanced="0"/>
    <cacheHierarchy uniqueName="[Pricing_Table].[Dist Price]" caption="Dist Price" attribute="1" defaultMemberUniqueName="[Pricing_Table].[Dist Price].[All]" allUniqueName="[Pricing_Table].[Dist Price].[All]" dimensionUniqueName="[Pricing_Table]" displayFolder="" count="0" memberValueDatatype="5" unbalanced="0"/>
    <cacheHierarchy uniqueName="[SKUsNomalizing].[RawSKUData]" caption="RawSKUData" attribute="1" defaultMemberUniqueName="[SKUsNomalizing].[RawSKUData].[All]" allUniqueName="[SKUsNomalizing].[RawSKUData].[All]" dimensionUniqueName="[SKUsNomalizing]" displayFolder="" count="0" memberValueDatatype="130" unbalanced="0"/>
    <cacheHierarchy uniqueName="[SKUsNomalizing].[Clean Normalized Raw SKU]" caption="Clean Normalized Raw SKU" attribute="1" defaultMemberUniqueName="[SKUsNomalizing].[Clean Normalized Raw SKU].[All]" allUniqueName="[SKUsNomalizing].[Clean Normalized Raw SKU].[All]" dimensionUniqueName="[SKUsNomalizing]" displayFolder="" count="0" memberValueDatatype="130" unbalanced="0"/>
    <cacheHierarchy uniqueName="[SKUsNomalizing].[M2M SKU]" caption="M2M SKU" attribute="1" defaultMemberUniqueName="[SKUsNomalizing].[M2M SKU].[All]" allUniqueName="[SKUsNomalizing].[M2M SKU].[All]" dimensionUniqueName="[SKUsNomalizing]" displayFolder="" count="0" memberValueDatatype="130" unbalanced="0"/>
    <cacheHierarchy uniqueName="[SKUsNomalizing].[Clean Normalized M2M SKU]" caption="Clean Normalized M2M SKU" attribute="1" defaultMemberUniqueName="[SKUsNomalizing].[Clean Normalized M2M SKU].[All]" allUniqueName="[SKUsNomalizing].[Clean Normalized M2M SKU].[All]" dimensionUniqueName="[SKUsNomalizing]" displayFolder="" count="0" memberValueDatatype="130" unbalanced="0"/>
    <cacheHierarchy uniqueName="[SKUsNomalizing].[Clean Orig M2M SKUs]" caption="Clean Orig M2M SKUs" attribute="1" defaultMemberUniqueName="[SKUsNomalizing].[Clean Orig M2M SKUs].[All]" allUniqueName="[SKUsNomalizing].[Clean Orig M2M SKUs].[All]" dimensionUniqueName="[SKUsNomalizing]"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_States].[Country]" caption="Country" attribute="1" defaultMemberUniqueName="[TBL_States].[Country].[All]" allUniqueName="[TBL_States].[Country].[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artsData061825].[Clean_Normalized M2M_SKU]" caption="Clean_Normalized M2M_SKU" attribute="1" defaultMemberUniqueName="[TBLPartsData061825].[Clean_Normalized M2M_SKU].[All]" allUniqueName="[TBLPartsData061825].[Clean_Normalized M2M_SKU].[All]" dimensionUniqueName="[TBLPartsData061825]" displayFolder="" count="0" memberValueDatatype="130" unbalanced="0"/>
    <cacheHierarchy uniqueName="[TBLPOSData].[YYYY-MM-DD]" caption="YYYY-MM-DD" attribute="1" defaultMemberUniqueName="[TBLPOSData].[YYYY-MM-DD].[All]" allUniqueName="[TBLPOSData].[YYYY-MM-DD].[All]" dimensionUniqueName="[TBLPOSData]" displayFolder="" count="0" memberValueDatatype="130"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Clean_Normalized_Raw_SKUs]" caption="Clean_Normalized_Raw_SKUs" attribute="1" defaultMemberUniqueName="[TBLPOSData].[Clean_Normalized_Raw_SKUs].[All]" allUniqueName="[TBLPOSData].[Clean_Normalized_Raw_SKUs].[All]" dimensionUniqueName="[TBLPOSData]" displayFolder="" count="0" memberValueDatatype="130" unbalanced="0"/>
    <cacheHierarchy uniqueName="[TBLPOSData].[Column1]" caption="Column1" attribute="1" defaultMemberUniqueName="[TBLPOSData].[Column1].[All]" allUniqueName="[TBLPOSData].[Column1].[All]" dimensionUniqueName="[TBLPOSData]" displayFolder="" count="0" memberValueDatatype="130" unbalanced="0"/>
    <cacheHierarchy uniqueName="[TBLPOSData].[Dist Price]" caption="Dist Price" attribute="1" defaultMemberUniqueName="[TBLPOSData].[Dist Price].[All]" allUniqueName="[TBLPOSData].[Dist Price].[All]" dimensionUniqueName="[TBLPOSData]" displayFolder="" count="0" memberValueDatatype="5" unbalanced="0"/>
    <cacheHierarchy uniqueName="[TBLPOSData].[Calculated Column 1]" caption="Calculated Column 1" attribute="1" defaultMemberUniqueName="[TBLPOSData].[Calculated Column 1].[All]" allUniqueName="[TBLPOSData].[Calculated Column 1].[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CNM2MToCOM2M].[Unique Clean Normalized M2M SKUs]" caption="Unique Clean Normalized M2M SKUs" attribute="1" defaultMemberUniqueName="[TBLUCNM2MToCOM2M].[Unique Clean Normalized M2M SKUs].[All]" allUniqueName="[TBLUCNM2MToCOM2M].[Unique Clean Normalized M2M SKUs].[All]" dimensionUniqueName="[TBLUCNM2MToCOM2M]" displayFolder="" count="0" memberValueDatatype="130" unbalanced="0"/>
    <cacheHierarchy uniqueName="[TBLUCNM2MToCOM2M].[Clean Orig M2M SKUs]" caption="Clean Orig M2M SKUs" attribute="1" defaultMemberUniqueName="[TBLUCNM2MToCOM2M].[Clean Orig M2M SKUs].[All]" allUniqueName="[TBLUCNM2MToCOM2M].[Clean Orig M2M SKUs].[All]" dimensionUniqueName="[TBLUCNM2MToCOM2M]" displayFolder="" count="0" memberValueDatatype="130" unbalanced="0"/>
    <cacheHierarchy uniqueName="[TBLUCNRawToCNM2M].[UniqueCleanNorm RawSKUs]" caption="UniqueCleanNorm RawSKUs" attribute="1" defaultMemberUniqueName="[TBLUCNRawToCNM2M].[UniqueCleanNorm RawSKUs].[All]" allUniqueName="[TBLUCNRawToCNM2M].[UniqueCleanNorm RawSKUs].[All]" dimensionUniqueName="[TBLUCNRawToCNM2M]" displayFolder="" count="0" memberValueDatatype="130" unbalanced="0"/>
    <cacheHierarchy uniqueName="[TBLUCNRawToCNM2M].[Clean Normal M2M SKU]" caption="Clean Normal M2M SKU" attribute="1" defaultMemberUniqueName="[TBLUCNRawToCNM2M].[Clean Normal M2M SKU].[All]" allUniqueName="[TBLUCNRawToCNM2M].[Clean Normal M2M SKU].[All]" dimensionUniqueName="[TBLUCNRawToCNM2M]" displayFolder="" count="0" memberValueDatatype="130" unbalanced="0"/>
    <cacheHierarchy uniqueName="[Measures].[POS Sales]" caption="POS Sales" measure="1" displayFolder="" measureGroup="TBLPOSData" count="0"/>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XL_Count TBLPOSData]" caption="__XL_Count TBLPOSData" measure="1" displayFolder="" measureGroup="TBLPOSData" count="0" hidden="1"/>
    <cacheHierarchy uniqueName="[Measures].[__XL_Count Pricing_Table]" caption="__XL_Count Pricing_Table" measure="1" displayFolder="" measureGroup="Pricing_Table" count="0" hidden="1"/>
    <cacheHierarchy uniqueName="[Measures].[__XL_Count TBLUCNRawToCNM2M]" caption="__XL_Count TBLUCNRawToCNM2M" measure="1" displayFolder="" measureGroup="TBLUCNRawToCNM2M" count="0" hidden="1"/>
    <cacheHierarchy uniqueName="[Measures].[__XL_Count TBLUCNM2MToCOM2M]" caption="__XL_Count TBLUCNM2MToCOM2M" measure="1" displayFolder="" measureGroup="TBLUCNM2MToCOM2M" count="0" hidden="1"/>
    <cacheHierarchy uniqueName="[Measures].[__XL_Count SKUsNomalizing]" caption="__XL_Count SKUsNomalizing" measure="1" displayFolder="" measureGroup="SKUsNomalizing" count="0" hidden="1"/>
    <cacheHierarchy uniqueName="[Measures].[__No measures defined]" caption="__No measures defined" measure="1" displayFolder="" count="0" hidden="1"/>
  </cacheHierarchies>
  <kpis count="0"/>
  <dimensions count="10">
    <dimension measure="1" name="Measures" uniqueName="[Measures]" caption="Measures"/>
    <dimension name="Pricing_Table" uniqueName="[Pricing_Table]" caption="Pricing_Table"/>
    <dimension name="SKUsNomalizing" uniqueName="[SKUsNomalizing]" caption="SKUsNomalizing"/>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CNM2MToCOM2M" uniqueName="[TBLUCNM2MToCOM2M]" caption="TBLUCNM2MToCOM2M"/>
    <dimension name="TBLUCNRawToCNM2M" uniqueName="[TBLUCNRawToCNM2M]" caption="TBLUCNRawToCNM2M"/>
  </dimensions>
  <measureGroups count="9">
    <measureGroup name="Pricing_Table" caption="Pricing_Table"/>
    <measureGroup name="SKUsNomalizing" caption="SKUsNomalizing"/>
    <measureGroup name="TBL_States" caption="TBL_States"/>
    <measureGroup name="TBLAinDealers" caption="TBLAinDealers"/>
    <measureGroup name="TBLPartsData061825" caption="TBLPartsData061825"/>
    <measureGroup name="TBLPOSData" caption="TBLPOSData"/>
    <measureGroup name="TBLRegions" caption="TBLRegions"/>
    <measureGroup name="TBLUCNM2MToCOM2M" caption="TBLUCNM2MToCOM2M"/>
    <measureGroup name="TBLUCNRawToCNM2M" caption="TBLUCNRawToCNM2M"/>
  </measureGroups>
  <maps count="19">
    <map measureGroup="0" dimension="1"/>
    <map measureGroup="0" dimension="8"/>
    <map measureGroup="1" dimension="2"/>
    <map measureGroup="2" dimension="3"/>
    <map measureGroup="2" dimension="7"/>
    <map measureGroup="3" dimension="4"/>
    <map measureGroup="4" dimension="5"/>
    <map measureGroup="5" dimension="3"/>
    <map measureGroup="5" dimension="4"/>
    <map measureGroup="5" dimension="5"/>
    <map measureGroup="5" dimension="6"/>
    <map measureGroup="5" dimension="7"/>
    <map measureGroup="5" dimension="8"/>
    <map measureGroup="5" dimension="9"/>
    <map measureGroup="6" dimension="7"/>
    <map measureGroup="7" dimension="8"/>
    <map measureGroup="8" dimension="5"/>
    <map measureGroup="8"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105.525227314814" backgroundQuery="1" createdVersion="8" refreshedVersion="8" minRefreshableVersion="3" recordCount="0" supportSubquery="1" supportAdvancedDrill="1" xr:uid="{6B38525D-EB7A-4308-A650-A07278CA119E}">
  <cacheSource type="external" connectionId="1"/>
  <cacheFields count="0"/>
  <cacheHierarchies count="65">
    <cacheHierarchy uniqueName="[Pricing_Table].[M2M_SKU]" caption="M2M_SKU" attribute="1" defaultMemberUniqueName="[Pricing_Table].[M2M_SKU].[All]" allUniqueName="[Pricing_Table].[M2M_SKU].[All]" dimensionUniqueName="[Pricing_Table]" displayFolder="" count="0" memberValueDatatype="130" unbalanced="0"/>
    <cacheHierarchy uniqueName="[Pricing_Table].[Clean Orig M2M SKU]" caption="Clean Orig M2M SKU" attribute="1" defaultMemberUniqueName="[Pricing_Table].[Clean Orig M2M SKU].[All]" allUniqueName="[Pricing_Table].[Clean Orig M2M SKU].[All]" dimensionUniqueName="[Pricing_Table]" displayFolder="" count="0" memberValueDatatype="130" unbalanced="0"/>
    <cacheHierarchy uniqueName="[Pricing_Table].[Clean Normalized M2M SKU]" caption="Clean Normalized M2M SKU" attribute="1" defaultMemberUniqueName="[Pricing_Table].[Clean Normalized M2M SKU].[All]" allUniqueName="[Pricing_Table].[Clean Normalized M2M SKU].[All]" dimensionUniqueName="[Pricing_Table]" displayFolder="" count="0" memberValueDatatype="130" unbalanced="0"/>
    <cacheHierarchy uniqueName="[Pricing_Table].[Distributor]" caption="Distributor" attribute="1" defaultMemberUniqueName="[Pricing_Table].[Distributor].[All]" allUniqueName="[Pricing_Table].[Distributor].[All]" dimensionUniqueName="[Pricing_Table]" displayFolder="" count="0" memberValueDatatype="130" unbalanced="0"/>
    <cacheHierarchy uniqueName="[Pricing_Table].[Dist Price]" caption="Dist Price" attribute="1" defaultMemberUniqueName="[Pricing_Table].[Dist Price].[All]" allUniqueName="[Pricing_Table].[Dist Price].[All]" dimensionUniqueName="[Pricing_Table]" displayFolder="" count="0" memberValueDatatype="5" unbalanced="0"/>
    <cacheHierarchy uniqueName="[SKUsNomalizing].[RawSKUData]" caption="RawSKUData" attribute="1" defaultMemberUniqueName="[SKUsNomalizing].[RawSKUData].[All]" allUniqueName="[SKUsNomalizing].[RawSKUData].[All]" dimensionUniqueName="[SKUsNomalizing]" displayFolder="" count="0" memberValueDatatype="130" unbalanced="0"/>
    <cacheHierarchy uniqueName="[SKUsNomalizing].[Clean Normalized Raw SKU]" caption="Clean Normalized Raw SKU" attribute="1" defaultMemberUniqueName="[SKUsNomalizing].[Clean Normalized Raw SKU].[All]" allUniqueName="[SKUsNomalizing].[Clean Normalized Raw SKU].[All]" dimensionUniqueName="[SKUsNomalizing]" displayFolder="" count="0" memberValueDatatype="130" unbalanced="0"/>
    <cacheHierarchy uniqueName="[SKUsNomalizing].[M2M SKU]" caption="M2M SKU" attribute="1" defaultMemberUniqueName="[SKUsNomalizing].[M2M SKU].[All]" allUniqueName="[SKUsNomalizing].[M2M SKU].[All]" dimensionUniqueName="[SKUsNomalizing]" displayFolder="" count="0" memberValueDatatype="130" unbalanced="0"/>
    <cacheHierarchy uniqueName="[SKUsNomalizing].[Clean Normalized M2M SKU]" caption="Clean Normalized M2M SKU" attribute="1" defaultMemberUniqueName="[SKUsNomalizing].[Clean Normalized M2M SKU].[All]" allUniqueName="[SKUsNomalizing].[Clean Normalized M2M SKU].[All]" dimensionUniqueName="[SKUsNomalizing]" displayFolder="" count="0" memberValueDatatype="130" unbalanced="0"/>
    <cacheHierarchy uniqueName="[SKUsNomalizing].[Clean Orig M2M SKUs]" caption="Clean Orig M2M SKUs" attribute="1" defaultMemberUniqueName="[SKUsNomalizing].[Clean Orig M2M SKUs].[All]" allUniqueName="[SKUsNomalizing].[Clean Orig M2M SKUs].[All]" dimensionUniqueName="[SKUsNomalizing]"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_States].[Country]" caption="Country" attribute="1" defaultMemberUniqueName="[TBL_States].[Country].[All]" allUniqueName="[TBL_States].[Country].[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artsData061825].[Clean_Normalized M2M_SKU]" caption="Clean_Normalized M2M_SKU" attribute="1" defaultMemberUniqueName="[TBLPartsData061825].[Clean_Normalized M2M_SKU].[All]" allUniqueName="[TBLPartsData061825].[Clean_Normalized M2M_SKU].[All]" dimensionUniqueName="[TBLPartsData061825]" displayFolder="" count="0" memberValueDatatype="130" unbalanced="0"/>
    <cacheHierarchy uniqueName="[TBLPOSData].[YYYY-MM-DD]" caption="YYYY-MM-DD" attribute="1" defaultMemberUniqueName="[TBLPOSData].[YYYY-MM-DD].[All]" allUniqueName="[TBLPOSData].[YYYY-MM-DD].[All]" dimensionUniqueName="[TBLPOSData]" displayFolder="" count="0" memberValueDatatype="130"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Clean_Normalized_Raw_SKUs]" caption="Clean_Normalized_Raw_SKUs" attribute="1" defaultMemberUniqueName="[TBLPOSData].[Clean_Normalized_Raw_SKUs].[All]" allUniqueName="[TBLPOSData].[Clean_Normalized_Raw_SKUs].[All]" dimensionUniqueName="[TBLPOSData]" displayFolder="" count="0" memberValueDatatype="130" unbalanced="0"/>
    <cacheHierarchy uniqueName="[TBLPOSData].[Column1]" caption="Column1" attribute="1" defaultMemberUniqueName="[TBLPOSData].[Column1].[All]" allUniqueName="[TBLPOSData].[Column1].[All]" dimensionUniqueName="[TBLPOSData]" displayFolder="" count="0" memberValueDatatype="130" unbalanced="0"/>
    <cacheHierarchy uniqueName="[TBLPOSData].[Dist Price]" caption="Dist Price" attribute="1" defaultMemberUniqueName="[TBLPOSData].[Dist Price].[All]" allUniqueName="[TBLPOSData].[Dist Price].[All]" dimensionUniqueName="[TBLPOSData]" displayFolder="" count="0" memberValueDatatype="5" unbalanced="0"/>
    <cacheHierarchy uniqueName="[TBLPOSData].[Calculated Column 1]" caption="Calculated Column 1" attribute="1" defaultMemberUniqueName="[TBLPOSData].[Calculated Column 1].[All]" allUniqueName="[TBLPOSData].[Calculated Column 1].[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CNM2MToCOM2M].[Unique Clean Normalized M2M SKUs]" caption="Unique Clean Normalized M2M SKUs" attribute="1" defaultMemberUniqueName="[TBLUCNM2MToCOM2M].[Unique Clean Normalized M2M SKUs].[All]" allUniqueName="[TBLUCNM2MToCOM2M].[Unique Clean Normalized M2M SKUs].[All]" dimensionUniqueName="[TBLUCNM2MToCOM2M]" displayFolder="" count="0" memberValueDatatype="130" unbalanced="0"/>
    <cacheHierarchy uniqueName="[TBLUCNM2MToCOM2M].[Clean Orig M2M SKUs]" caption="Clean Orig M2M SKUs" attribute="1" defaultMemberUniqueName="[TBLUCNM2MToCOM2M].[Clean Orig M2M SKUs].[All]" allUniqueName="[TBLUCNM2MToCOM2M].[Clean Orig M2M SKUs].[All]" dimensionUniqueName="[TBLUCNM2MToCOM2M]" displayFolder="" count="0" memberValueDatatype="130" unbalanced="0"/>
    <cacheHierarchy uniqueName="[TBLUCNRawToCNM2M].[UniqueCleanNorm RawSKUs]" caption="UniqueCleanNorm RawSKUs" attribute="1" defaultMemberUniqueName="[TBLUCNRawToCNM2M].[UniqueCleanNorm RawSKUs].[All]" allUniqueName="[TBLUCNRawToCNM2M].[UniqueCleanNorm RawSKUs].[All]" dimensionUniqueName="[TBLUCNRawToCNM2M]" displayFolder="" count="0" memberValueDatatype="130" unbalanced="0"/>
    <cacheHierarchy uniqueName="[TBLUCNRawToCNM2M].[Clean Normal M2M SKU]" caption="Clean Normal M2M SKU" attribute="1" defaultMemberUniqueName="[TBLUCNRawToCNM2M].[Clean Normal M2M SKU].[All]" allUniqueName="[TBLUCNRawToCNM2M].[Clean Normal M2M SKU].[All]" dimensionUniqueName="[TBLUCNRawToCNM2M]" displayFolder="" count="0" memberValueDatatype="130" unbalanced="0"/>
    <cacheHierarchy uniqueName="[Measures].[POS Sales]" caption="POS Sales" measure="1" displayFolder="" measureGroup="TBLPOSData" count="0"/>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XL_Count TBLPOSData]" caption="__XL_Count TBLPOSData" measure="1" displayFolder="" measureGroup="TBLPOSData" count="0" hidden="1"/>
    <cacheHierarchy uniqueName="[Measures].[__XL_Count Pricing_Table]" caption="__XL_Count Pricing_Table" measure="1" displayFolder="" measureGroup="Pricing_Table" count="0" hidden="1"/>
    <cacheHierarchy uniqueName="[Measures].[__XL_Count TBLUCNRawToCNM2M]" caption="__XL_Count TBLUCNRawToCNM2M" measure="1" displayFolder="" measureGroup="TBLUCNRawToCNM2M" count="0" hidden="1"/>
    <cacheHierarchy uniqueName="[Measures].[__XL_Count TBLUCNM2MToCOM2M]" caption="__XL_Count TBLUCNM2MToCOM2M" measure="1" displayFolder="" measureGroup="TBLUCNM2MToCOM2M" count="0" hidden="1"/>
    <cacheHierarchy uniqueName="[Measures].[__XL_Count SKUsNomalizing]" caption="__XL_Count SKUsNomalizing" measure="1" displayFolder="" measureGroup="SKUsNomalizing" count="0" hidden="1"/>
    <cacheHierarchy uniqueName="[Measures].[__No measures defined]" caption="__No measures defined" measure="1" displayFolder="" count="0" hidden="1"/>
  </cacheHierarchies>
  <kpis count="0"/>
  <dimensions count="10">
    <dimension measure="1" name="Measures" uniqueName="[Measures]" caption="Measures"/>
    <dimension name="Pricing_Table" uniqueName="[Pricing_Table]" caption="Pricing_Table"/>
    <dimension name="SKUsNomalizing" uniqueName="[SKUsNomalizing]" caption="SKUsNomalizing"/>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CNM2MToCOM2M" uniqueName="[TBLUCNM2MToCOM2M]" caption="TBLUCNM2MToCOM2M"/>
    <dimension name="TBLUCNRawToCNM2M" uniqueName="[TBLUCNRawToCNM2M]" caption="TBLUCNRawToCNM2M"/>
  </dimensions>
  <measureGroups count="9">
    <measureGroup name="Pricing_Table" caption="Pricing_Table"/>
    <measureGroup name="SKUsNomalizing" caption="SKUsNomalizing"/>
    <measureGroup name="TBL_States" caption="TBL_States"/>
    <measureGroup name="TBLAinDealers" caption="TBLAinDealers"/>
    <measureGroup name="TBLPartsData061825" caption="TBLPartsData061825"/>
    <measureGroup name="TBLPOSData" caption="TBLPOSData"/>
    <measureGroup name="TBLRegions" caption="TBLRegions"/>
    <measureGroup name="TBLUCNM2MToCOM2M" caption="TBLUCNM2MToCOM2M"/>
    <measureGroup name="TBLUCNRawToCNM2M" caption="TBLUCNRawToCNM2M"/>
  </measureGroups>
  <maps count="19">
    <map measureGroup="0" dimension="1"/>
    <map measureGroup="0" dimension="8"/>
    <map measureGroup="1" dimension="2"/>
    <map measureGroup="2" dimension="3"/>
    <map measureGroup="2" dimension="7"/>
    <map measureGroup="3" dimension="4"/>
    <map measureGroup="4" dimension="5"/>
    <map measureGroup="5" dimension="3"/>
    <map measureGroup="5" dimension="4"/>
    <map measureGroup="5" dimension="5"/>
    <map measureGroup="5" dimension="6"/>
    <map measureGroup="5" dimension="7"/>
    <map measureGroup="5" dimension="8"/>
    <map measureGroup="5" dimension="9"/>
    <map measureGroup="6" dimension="7"/>
    <map measureGroup="7" dimension="8"/>
    <map measureGroup="8" dimension="5"/>
    <map measureGroup="8"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105.525227777776" backgroundQuery="1" createdVersion="8" refreshedVersion="8" minRefreshableVersion="3" recordCount="0" supportSubquery="1" supportAdvancedDrill="1" xr:uid="{11F8B805-4EF5-46A5-980C-B5A078004E57}">
  <cacheSource type="external" connectionId="1"/>
  <cacheFields count="0"/>
  <cacheHierarchies count="65">
    <cacheHierarchy uniqueName="[Pricing_Table].[M2M_SKU]" caption="M2M_SKU" attribute="1" defaultMemberUniqueName="[Pricing_Table].[M2M_SKU].[All]" allUniqueName="[Pricing_Table].[M2M_SKU].[All]" dimensionUniqueName="[Pricing_Table]" displayFolder="" count="0" memberValueDatatype="130" unbalanced="0"/>
    <cacheHierarchy uniqueName="[Pricing_Table].[Clean Orig M2M SKU]" caption="Clean Orig M2M SKU" attribute="1" defaultMemberUniqueName="[Pricing_Table].[Clean Orig M2M SKU].[All]" allUniqueName="[Pricing_Table].[Clean Orig M2M SKU].[All]" dimensionUniqueName="[Pricing_Table]" displayFolder="" count="0" memberValueDatatype="130" unbalanced="0"/>
    <cacheHierarchy uniqueName="[Pricing_Table].[Clean Normalized M2M SKU]" caption="Clean Normalized M2M SKU" attribute="1" defaultMemberUniqueName="[Pricing_Table].[Clean Normalized M2M SKU].[All]" allUniqueName="[Pricing_Table].[Clean Normalized M2M SKU].[All]" dimensionUniqueName="[Pricing_Table]" displayFolder="" count="0" memberValueDatatype="130" unbalanced="0"/>
    <cacheHierarchy uniqueName="[Pricing_Table].[Distributor]" caption="Distributor" attribute="1" defaultMemberUniqueName="[Pricing_Table].[Distributor].[All]" allUniqueName="[Pricing_Table].[Distributor].[All]" dimensionUniqueName="[Pricing_Table]" displayFolder="" count="0" memberValueDatatype="130" unbalanced="0"/>
    <cacheHierarchy uniqueName="[Pricing_Table].[Dist Price]" caption="Dist Price" attribute="1" defaultMemberUniqueName="[Pricing_Table].[Dist Price].[All]" allUniqueName="[Pricing_Table].[Dist Price].[All]" dimensionUniqueName="[Pricing_Table]" displayFolder="" count="0" memberValueDatatype="5" unbalanced="0"/>
    <cacheHierarchy uniqueName="[SKUsNomalizing].[RawSKUData]" caption="RawSKUData" attribute="1" defaultMemberUniqueName="[SKUsNomalizing].[RawSKUData].[All]" allUniqueName="[SKUsNomalizing].[RawSKUData].[All]" dimensionUniqueName="[SKUsNomalizing]" displayFolder="" count="0" memberValueDatatype="130" unbalanced="0"/>
    <cacheHierarchy uniqueName="[SKUsNomalizing].[Clean Normalized Raw SKU]" caption="Clean Normalized Raw SKU" attribute="1" defaultMemberUniqueName="[SKUsNomalizing].[Clean Normalized Raw SKU].[All]" allUniqueName="[SKUsNomalizing].[Clean Normalized Raw SKU].[All]" dimensionUniqueName="[SKUsNomalizing]" displayFolder="" count="0" memberValueDatatype="130" unbalanced="0"/>
    <cacheHierarchy uniqueName="[SKUsNomalizing].[M2M SKU]" caption="M2M SKU" attribute="1" defaultMemberUniqueName="[SKUsNomalizing].[M2M SKU].[All]" allUniqueName="[SKUsNomalizing].[M2M SKU].[All]" dimensionUniqueName="[SKUsNomalizing]" displayFolder="" count="0" memberValueDatatype="130" unbalanced="0"/>
    <cacheHierarchy uniqueName="[SKUsNomalizing].[Clean Normalized M2M SKU]" caption="Clean Normalized M2M SKU" attribute="1" defaultMemberUniqueName="[SKUsNomalizing].[Clean Normalized M2M SKU].[All]" allUniqueName="[SKUsNomalizing].[Clean Normalized M2M SKU].[All]" dimensionUniqueName="[SKUsNomalizing]" displayFolder="" count="0" memberValueDatatype="130" unbalanced="0"/>
    <cacheHierarchy uniqueName="[SKUsNomalizing].[Clean Orig M2M SKUs]" caption="Clean Orig M2M SKUs" attribute="1" defaultMemberUniqueName="[SKUsNomalizing].[Clean Orig M2M SKUs].[All]" allUniqueName="[SKUsNomalizing].[Clean Orig M2M SKUs].[All]" dimensionUniqueName="[SKUsNomalizing]"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_States].[Country]" caption="Country" attribute="1" defaultMemberUniqueName="[TBL_States].[Country].[All]" allUniqueName="[TBL_States].[Country].[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artsData061825].[Clean_Normalized M2M_SKU]" caption="Clean_Normalized M2M_SKU" attribute="1" defaultMemberUniqueName="[TBLPartsData061825].[Clean_Normalized M2M_SKU].[All]" allUniqueName="[TBLPartsData061825].[Clean_Normalized M2M_SKU].[All]" dimensionUniqueName="[TBLPartsData061825]" displayFolder="" count="0" memberValueDatatype="130" unbalanced="0"/>
    <cacheHierarchy uniqueName="[TBLPOSData].[YYYY-MM-DD]" caption="YYYY-MM-DD" attribute="1" defaultMemberUniqueName="[TBLPOSData].[YYYY-MM-DD].[All]" allUniqueName="[TBLPOSData].[YYYY-MM-DD].[All]" dimensionUniqueName="[TBLPOSData]" displayFolder="" count="0" memberValueDatatype="130"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Clean_Normalized_Raw_SKUs]" caption="Clean_Normalized_Raw_SKUs" attribute="1" defaultMemberUniqueName="[TBLPOSData].[Clean_Normalized_Raw_SKUs].[All]" allUniqueName="[TBLPOSData].[Clean_Normalized_Raw_SKUs].[All]" dimensionUniqueName="[TBLPOSData]" displayFolder="" count="0" memberValueDatatype="130" unbalanced="0"/>
    <cacheHierarchy uniqueName="[TBLPOSData].[Column1]" caption="Column1" attribute="1" defaultMemberUniqueName="[TBLPOSData].[Column1].[All]" allUniqueName="[TBLPOSData].[Column1].[All]" dimensionUniqueName="[TBLPOSData]" displayFolder="" count="0" memberValueDatatype="130" unbalanced="0"/>
    <cacheHierarchy uniqueName="[TBLPOSData].[Dist Price]" caption="Dist Price" attribute="1" defaultMemberUniqueName="[TBLPOSData].[Dist Price].[All]" allUniqueName="[TBLPOSData].[Dist Price].[All]" dimensionUniqueName="[TBLPOSData]" displayFolder="" count="0" memberValueDatatype="5" unbalanced="0"/>
    <cacheHierarchy uniqueName="[TBLPOSData].[Calculated Column 1]" caption="Calculated Column 1" attribute="1" defaultMemberUniqueName="[TBLPOSData].[Calculated Column 1].[All]" allUniqueName="[TBLPOSData].[Calculated Column 1].[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CNM2MToCOM2M].[Unique Clean Normalized M2M SKUs]" caption="Unique Clean Normalized M2M SKUs" attribute="1" defaultMemberUniqueName="[TBLUCNM2MToCOM2M].[Unique Clean Normalized M2M SKUs].[All]" allUniqueName="[TBLUCNM2MToCOM2M].[Unique Clean Normalized M2M SKUs].[All]" dimensionUniqueName="[TBLUCNM2MToCOM2M]" displayFolder="" count="0" memberValueDatatype="130" unbalanced="0"/>
    <cacheHierarchy uniqueName="[TBLUCNM2MToCOM2M].[Clean Orig M2M SKUs]" caption="Clean Orig M2M SKUs" attribute="1" defaultMemberUniqueName="[TBLUCNM2MToCOM2M].[Clean Orig M2M SKUs].[All]" allUniqueName="[TBLUCNM2MToCOM2M].[Clean Orig M2M SKUs].[All]" dimensionUniqueName="[TBLUCNM2MToCOM2M]" displayFolder="" count="0" memberValueDatatype="130" unbalanced="0"/>
    <cacheHierarchy uniqueName="[TBLUCNRawToCNM2M].[UniqueCleanNorm RawSKUs]" caption="UniqueCleanNorm RawSKUs" attribute="1" defaultMemberUniqueName="[TBLUCNRawToCNM2M].[UniqueCleanNorm RawSKUs].[All]" allUniqueName="[TBLUCNRawToCNM2M].[UniqueCleanNorm RawSKUs].[All]" dimensionUniqueName="[TBLUCNRawToCNM2M]" displayFolder="" count="0" memberValueDatatype="130" unbalanced="0"/>
    <cacheHierarchy uniqueName="[TBLUCNRawToCNM2M].[Clean Normal M2M SKU]" caption="Clean Normal M2M SKU" attribute="1" defaultMemberUniqueName="[TBLUCNRawToCNM2M].[Clean Normal M2M SKU].[All]" allUniqueName="[TBLUCNRawToCNM2M].[Clean Normal M2M SKU].[All]" dimensionUniqueName="[TBLUCNRawToCNM2M]" displayFolder="" count="0" memberValueDatatype="130" unbalanced="0"/>
    <cacheHierarchy uniqueName="[Measures].[POS Sales]" caption="POS Sales" measure="1" displayFolder="" measureGroup="TBLPOSData" count="0"/>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XL_Count TBLPOSData]" caption="__XL_Count TBLPOSData" measure="1" displayFolder="" measureGroup="TBLPOSData" count="0" hidden="1"/>
    <cacheHierarchy uniqueName="[Measures].[__XL_Count Pricing_Table]" caption="__XL_Count Pricing_Table" measure="1" displayFolder="" measureGroup="Pricing_Table" count="0" hidden="1"/>
    <cacheHierarchy uniqueName="[Measures].[__XL_Count TBLUCNRawToCNM2M]" caption="__XL_Count TBLUCNRawToCNM2M" measure="1" displayFolder="" measureGroup="TBLUCNRawToCNM2M" count="0" hidden="1"/>
    <cacheHierarchy uniqueName="[Measures].[__XL_Count TBLUCNM2MToCOM2M]" caption="__XL_Count TBLUCNM2MToCOM2M" measure="1" displayFolder="" measureGroup="TBLUCNM2MToCOM2M" count="0" hidden="1"/>
    <cacheHierarchy uniqueName="[Measures].[__XL_Count SKUsNomalizing]" caption="__XL_Count SKUsNomalizing" measure="1" displayFolder="" measureGroup="SKUsNomalizing" count="0" hidden="1"/>
    <cacheHierarchy uniqueName="[Measures].[__No measures defined]" caption="__No measures defined" measure="1" displayFolder="" count="0" hidden="1"/>
  </cacheHierarchies>
  <kpis count="0"/>
  <dimensions count="10">
    <dimension measure="1" name="Measures" uniqueName="[Measures]" caption="Measures"/>
    <dimension name="Pricing_Table" uniqueName="[Pricing_Table]" caption="Pricing_Table"/>
    <dimension name="SKUsNomalizing" uniqueName="[SKUsNomalizing]" caption="SKUsNomalizing"/>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CNM2MToCOM2M" uniqueName="[TBLUCNM2MToCOM2M]" caption="TBLUCNM2MToCOM2M"/>
    <dimension name="TBLUCNRawToCNM2M" uniqueName="[TBLUCNRawToCNM2M]" caption="TBLUCNRawToCNM2M"/>
  </dimensions>
  <measureGroups count="9">
    <measureGroup name="Pricing_Table" caption="Pricing_Table"/>
    <measureGroup name="SKUsNomalizing" caption="SKUsNomalizing"/>
    <measureGroup name="TBL_States" caption="TBL_States"/>
    <measureGroup name="TBLAinDealers" caption="TBLAinDealers"/>
    <measureGroup name="TBLPartsData061825" caption="TBLPartsData061825"/>
    <measureGroup name="TBLPOSData" caption="TBLPOSData"/>
    <measureGroup name="TBLRegions" caption="TBLRegions"/>
    <measureGroup name="TBLUCNM2MToCOM2M" caption="TBLUCNM2MToCOM2M"/>
    <measureGroup name="TBLUCNRawToCNM2M" caption="TBLUCNRawToCNM2M"/>
  </measureGroups>
  <maps count="19">
    <map measureGroup="0" dimension="1"/>
    <map measureGroup="0" dimension="8"/>
    <map measureGroup="1" dimension="2"/>
    <map measureGroup="2" dimension="3"/>
    <map measureGroup="2" dimension="7"/>
    <map measureGroup="3" dimension="4"/>
    <map measureGroup="4" dimension="5"/>
    <map measureGroup="5" dimension="3"/>
    <map measureGroup="5" dimension="4"/>
    <map measureGroup="5" dimension="5"/>
    <map measureGroup="5" dimension="6"/>
    <map measureGroup="5" dimension="7"/>
    <map measureGroup="5" dimension="8"/>
    <map measureGroup="5" dimension="9"/>
    <map measureGroup="6" dimension="7"/>
    <map measureGroup="7" dimension="8"/>
    <map measureGroup="8" dimension="5"/>
    <map measureGroup="8"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1006EC9-6111-44C8-9541-0CEB9FB79FC9}" name="PivotTable2" cacheId="22"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E3:G20" firstHeaderRow="1" firstDataRow="1" firstDataCol="0"/>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Ken Working Copy of POS Dashboard 2024 - 2033.xlsx!TBLPartsData061825">
        <x15:activeTabTopLevelEntity name="[TBLPartsData0618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A4EB378-12C7-4082-9DED-D85A52D8FA4F}" name="PivotTable6" cacheId="1" applyNumberFormats="0" applyBorderFormats="0" applyFontFormats="0" applyPatternFormats="0" applyAlignmentFormats="0" applyWidthHeightFormats="1" dataCaption="Values" tag="71802d5f-aa99-491b-a6c4-cd287c449b9e" updatedVersion="8" minRefreshableVersion="3" useAutoFormatting="1" itemPrintTitles="1" createdVersion="8" indent="0" outline="1" outlineData="1" multipleFieldFilters="0">
  <location ref="E23:G40" firstHeaderRow="1" firstDataRow="1" firstDataCol="0"/>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 ">
        <x15:activeTabTopLevelEntity name="[SKUs_Raw_to_M2M]"/>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87C3222-EC2D-46E1-B689-454DBD09E955}" name="PivotTable1" cacheId="2"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A3:C20" firstHeaderRow="1" firstDataRow="1" firstDataCol="0"/>
  <pivotHierarchies count="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 ">
        <x15:activeTabTopLevelEntity name="[TBLPO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72D76CB-67CE-4C9F-BFDF-5D982ABA4876}" name="PivotTable5" cacheId="0" applyNumberFormats="0" applyBorderFormats="0" applyFontFormats="0" applyPatternFormats="0" applyAlignmentFormats="0" applyWidthHeightFormats="1" dataCaption="Values" tag="7f518b94-3b8a-47a2-859a-47539219a12b" updatedVersion="8" minRefreshableVersion="3" useAutoFormatting="1" itemPrintTitles="1" createdVersion="8" indent="0" outline="1" outlineData="1" multipleFieldFilters="0">
  <location ref="A23:C40" firstHeaderRow="1" firstDataRow="1" firstDataCol="0"/>
  <pivotHierarchies count="4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 ">
        <x15:activeTabTopLevelEntity name="[TBL_Stat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D1A198D-4ECE-43BD-A729-C826487AC3D8}" name="PivotTable4" cacheId="19" applyNumberFormats="0" applyBorderFormats="0" applyFontFormats="0" applyPatternFormats="0" applyAlignmentFormats="0" applyWidthHeightFormats="1" dataCaption="Values" tag="aea75b0b-81b8-4423-9342-8ffb8a3384c0" updatedVersion="8" minRefreshableVersion="3" useAutoFormatting="1" subtotalHiddenItems="1" itemPrintTitles="1" createdVersion="8" indent="0" outline="1" outlineData="1" multipleFieldFilters="0">
  <location ref="M3:O20" firstHeaderRow="1" firstDataRow="1" firstDataCol="0"/>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Ken Working Copy of POS Dashboard 2024 - 2033.xlsx!TBLAinDealers">
        <x15:activeTabTopLevelEntity name="[TBLAinDeal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76AE61E-1575-4382-8AF8-6E5DF36483A6}" name="PivotTable3" cacheId="16"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I3:K20" firstHeaderRow="1" firstDataRow="1" firstDataCol="0"/>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Ken Working Copy of POS Dashboard 2024 - 2033.xlsx!TBLRegions">
        <x15:activeTabTopLevelEntity name="[TBLReg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8647AC4-7A65-4AD3-AF2F-78E63F8D8AA1}" name="PivotTable1" cacheId="13" applyNumberFormats="0" applyBorderFormats="0" applyFontFormats="0" applyPatternFormats="0" applyAlignmentFormats="0" applyWidthHeightFormats="1" dataCaption="Values" tag="dfc6e32e-1c05-4295-9baf-0dd42394e630" updatedVersion="8" minRefreshableVersion="3" useAutoFormatting="1" subtotalHiddenItems="1" itemPrintTitles="1" createdVersion="5" indent="0" outline="1" outlineData="1" multipleFieldFilters="0">
  <location ref="B7:C1259" firstHeaderRow="1" firstDataRow="1" firstDataCol="1" rowPageCount="4" colPageCount="1"/>
  <pivotFields count="9">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s>
    </pivotField>
    <pivotField axis="axisRow" allDrilled="1" subtotalTop="0" showAll="0" dataSourceSort="1" defaultSubtotal="0" defaultAttributeDrillState="1">
      <items count="7">
        <item x="0"/>
        <item x="1"/>
        <item x="2"/>
        <item x="3"/>
        <item x="4"/>
        <item x="5"/>
        <item x="6"/>
      </items>
    </pivotField>
    <pivotField axis="axisRow" allDrilled="1" subtotalTop="0" showAll="0" dataSourceSort="1" defaultSubtotal="0" defaultAttributeDrillState="1">
      <items count="2">
        <item x="0"/>
        <item x="1"/>
      </items>
    </pivotField>
    <pivotField axis="axisPage" allDrilled="1" subtotalTop="0" showAll="0" dataSourceSort="1" defaultSubtotal="0" defaultAttributeDrillState="1"/>
  </pivotFields>
  <rowFields count="4">
    <field x="2"/>
    <field x="7"/>
    <field x="6"/>
    <field x="5"/>
  </rowFields>
  <rowItems count="1252">
    <i>
      <x/>
    </i>
    <i r="1">
      <x/>
    </i>
    <i r="2">
      <x/>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2">
      <x v="1"/>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1">
      <x v="1"/>
    </i>
    <i r="2">
      <x v="2"/>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2">
      <x v="3"/>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2">
      <x v="4"/>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2">
      <x/>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2">
      <x v="5"/>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2">
      <x v="6"/>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t="grand">
      <x/>
    </i>
  </rowItems>
  <colItems count="1">
    <i/>
  </colItems>
  <pageFields count="4">
    <pageField fld="0" hier="11" name="[TBL_States].[ST].[All]" cap="All"/>
    <pageField fld="3" hier="32" name="[TBLPOSData].[YYYY-MM-DD].[All]" cap="All"/>
    <pageField fld="1" hier="12" name="[TBL_States].[Country].[All]" cap="All"/>
    <pageField fld="8" hier="33" name="[TBLPOSData].[Distributor].&amp;[Alarmax]" cap="Alarmax"/>
  </pageFields>
  <dataFields count="1">
    <dataField fld="4" subtotal="count" baseField="2" baseItem="0" numFmtId="4"/>
  </dataFields>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POSData].[Distributor].&amp;[Alarma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4">
    <rowHierarchyUsage hierarchyUsage="44"/>
    <rowHierarchyUsage hierarchyUsage="28"/>
    <rowHierarchyUsage hierarchyUsage="26"/>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_States]"/>
        <x15:activeTabTopLevelEntity name="[TBLRegions]"/>
        <x15:activeTabTopLevelEntity name="[TBLPOSData]"/>
        <x15:activeTabTopLevelEntity name="[TBLAinDealers]"/>
        <x15:activeTabTopLevelEntity name="[Pricing_Table]"/>
        <x15:activeTabTopLevelEntity name="[TBLPartsData061825]"/>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1738ACE-6859-42EF-BDFB-D5BAEFE7532C}" name="TBLPOSData" displayName="TBLPOSData" ref="A1:I4233" totalsRowShown="0" headerRowDxfId="86" dataDxfId="85">
  <autoFilter ref="A1:I4233" xr:uid="{7AAC32BF-609B-42F8-9B6F-95C1C025F9C6}"/>
  <sortState xmlns:xlrd2="http://schemas.microsoft.com/office/spreadsheetml/2017/richdata2" ref="A2:H4233">
    <sortCondition ref="H1:H4233"/>
  </sortState>
  <tableColumns count="9">
    <tableColumn id="25" xr3:uid="{577CAF88-895C-4A29-922E-0A6CA59E08BA}" name="YYYY-MM-DD" dataDxfId="84"/>
    <tableColumn id="2" xr3:uid="{D815AE91-B3F1-4BE6-AC06-283BACD74CCF}" name="Distributor" dataDxfId="83"/>
    <tableColumn id="14" xr3:uid="{BDD6A427-79E0-4B65-AA77-92DA887DFF35}" name="Dealer" dataDxfId="82"/>
    <tableColumn id="3" xr3:uid="{487DCF06-DD3A-463C-B969-B072C7930C03}" name="City" dataDxfId="81"/>
    <tableColumn id="4" xr3:uid="{A28F3211-941A-4A51-AD3C-726FAEB27B77}" name="ST" dataDxfId="80"/>
    <tableColumn id="5" xr3:uid="{2448B3CE-7F4D-4FE7-911B-DCD99E489128}" name="RawSKUData" dataDxfId="79"/>
    <tableColumn id="6" xr3:uid="{A0A06F51-D376-4B7F-A0AC-9AD0F9E47DD4}" name="Quantity" dataDxfId="78"/>
    <tableColumn id="1" xr3:uid="{771DF9A3-4A12-4227-A67F-0FC4B44EDA9D}" name="Clean_Normalized_Raw_SKUs" dataDxfId="77">
      <calculatedColumnFormula>UPPER(SUBSTITUTE(SUBSTITUTE(SUBSTITUTE(F2, CHAR(160), ""), "-", ""), " ", ""))</calculatedColumnFormula>
    </tableColumn>
    <tableColumn id="7" xr3:uid="{24715D9D-0743-4E3A-9597-BA94AC1B7D1F}" name="Column1" dataDxfId="7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8364BF4-72A9-4D92-8A70-FC4FD267F406}" name="TBLAinDealers" displayName="TBLAinDealers" ref="A1:K635" totalsRowShown="0" headerRowDxfId="30" dataDxfId="29" tableBorderDxfId="28">
  <autoFilter ref="A1:K635" xr:uid="{B8364BF4-72A9-4D92-8A70-FC4FD267F406}"/>
  <tableColumns count="11">
    <tableColumn id="1" xr3:uid="{F3A440EB-E847-4494-9574-4FC99D20B8F9}" name="Date Contracted" dataDxfId="27"/>
    <tableColumn id="2" xr3:uid="{7CEA48BD-221D-4CC2-BB32-D832B15FAC2B}" name="Company Record ID#" dataDxfId="26"/>
    <tableColumn id="3" xr3:uid="{12804BB1-3A97-4FEE-8032-3CB051C4B3FC}" name="Company Name" dataDxfId="25"/>
    <tableColumn id="4" xr3:uid="{DE4F3725-76AB-4EA6-8B44-45D0AA5861E6}" name="DBA" dataDxfId="24"/>
    <tableColumn id="5" xr3:uid="{9F6866E9-821F-4B84-B8F2-436FF6282942}" name="Preferred Business Name" dataDxfId="23"/>
    <tableColumn id="6" xr3:uid="{B0D46F5A-DD9F-47A5-9CE5-5A0C0D614595}" name="City" dataDxfId="22"/>
    <tableColumn id="7" xr3:uid="{732BF38D-6199-48FF-8133-CF0A5FB53499}" name="StateSpelledOut" dataDxfId="21"/>
    <tableColumn id="8" xr3:uid="{1D2AB204-075A-4D06-B93B-42EA5F9E4617}" name="Zip Code" dataDxfId="20"/>
    <tableColumn id="9" xr3:uid="{19638319-2B52-4FD7-89E6-0321B756EDB8}" name="Telephone #" dataDxfId="19"/>
    <tableColumn id="10" xr3:uid="{41422E9C-7B8B-44F7-8A83-A115AC25052C}" name="Website" dataDxfId="18"/>
    <tableColumn id="11" xr3:uid="{ACEB24D1-351B-4CDD-B746-7D31B7ED59AC}" name="AiN Sales Rep" dataDxfId="1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EF96B6C-1E52-4CB0-A30D-92B72F7E95F0}" name="TBLPreTariff" displayName="TBLPreTariff" ref="A1:G385" totalsRowShown="0" headerRowDxfId="16" dataDxfId="14" headerRowBorderDxfId="15" tableBorderDxfId="13">
  <autoFilter ref="A1:G385" xr:uid="{4EF96B6C-1E52-4CB0-A30D-92B72F7E95F0}"/>
  <sortState xmlns:xlrd2="http://schemas.microsoft.com/office/spreadsheetml/2017/richdata2" ref="A2:G385">
    <sortCondition ref="A1:A385"/>
  </sortState>
  <tableColumns count="7">
    <tableColumn id="1" xr3:uid="{2AAC3CFD-0B75-40F4-BCF7-3F57226EDE45}" name="SKU" dataDxfId="12"/>
    <tableColumn id="2" xr3:uid="{9E2C8D8A-4598-41FA-AB3D-59A68E77F712}" name="Item Description" dataDxfId="11"/>
    <tableColumn id="3" xr3:uid="{78749161-9B06-4F22-916A-02048B4C0368}" name="Item Category" dataDxfId="10"/>
    <tableColumn id="4" xr3:uid="{2A1705D8-4F29-4531-9E69-98F322A0E846}" name="AiN Rate" dataDxfId="9"/>
    <tableColumn id="5" xr3:uid="{828D19CE-183D-4FF3-92B1-FB37A6B07AB2}" name="Strategic or Non-Strategic" dataDxfId="8"/>
    <tableColumn id="6" xr3:uid="{0AD154DA-1C9C-45E2-B7DC-BCFD9A6047B2}" name="Manufacturer" dataDxfId="7"/>
    <tableColumn id="7" xr3:uid="{0919B66E-54F8-4867-8C71-B6BF0076A043}" name="Current Distributor Cost" dataDxfId="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3B4D55-2D60-4F40-A3EA-E3FE53A473A8}" name="SKUsNomalizing" displayName="SKUsNomalizing" ref="A3:E1796" totalsRowShown="0" headerRowDxfId="75">
  <autoFilter ref="A3:E1796" xr:uid="{D7E451FA-7ADA-4E5F-8C54-37C0C02DB774}"/>
  <sortState xmlns:xlrd2="http://schemas.microsoft.com/office/spreadsheetml/2017/richdata2" ref="A4:E1795">
    <sortCondition ref="A3:A1795"/>
  </sortState>
  <tableColumns count="5">
    <tableColumn id="2" xr3:uid="{E1DE65D7-AD1E-44DE-A76A-BD97C925A360}" name="RawSKUData" dataDxfId="74"/>
    <tableColumn id="6" xr3:uid="{2A4FC888-1ACD-47A0-91F8-8F86F51EA139}" name="Clean Normalized Raw SKU" dataDxfId="73">
      <calculatedColumnFormula>UPPER(SUBSTITUTE(SUBSTITUTE(SUBSTITUTE(A4, "-", ""), " ", ""), CHAR(160), ""))</calculatedColumnFormula>
    </tableColumn>
    <tableColumn id="3" xr3:uid="{BB7B352B-3FE7-4900-A680-6C6846DEFF61}" name="M2M SKU"/>
    <tableColumn id="5" xr3:uid="{272CED1A-BF12-43BA-BEA4-D45FCA59E30B}" name="Clean Normalized M2M SKU" dataDxfId="72">
      <calculatedColumnFormula>UPPER(SUBSTITUTE(SUBSTITUTE(SUBSTITUTE(C4, "-", ""), " ", ""), CHAR(160), ""))</calculatedColumnFormula>
    </tableColumn>
    <tableColumn id="1" xr3:uid="{271751E3-820D-4E88-8185-579397236C81}" name="Clean Orig M2M SKUs" dataDxfId="71">
      <calculatedColumnFormula>UPPER(SUBSTITUTE(SUBSTITUTE(C4,  " ", ""), CHAR(160), ""))</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2AE392-7A01-4021-9464-4F08B30435D7}" name="TBLUCNRawToCNM2M" displayName="TBLUCNRawToCNM2M" ref="K3:L1395" totalsRowShown="0" headerRowDxfId="70">
  <autoFilter ref="K3:L1395" xr:uid="{161900D3-DDB0-4D5D-8407-5748DFBFADDE}"/>
  <sortState xmlns:xlrd2="http://schemas.microsoft.com/office/spreadsheetml/2017/richdata2" ref="K4:L1328">
    <sortCondition ref="K3:K1328"/>
  </sortState>
  <tableColumns count="2">
    <tableColumn id="1" xr3:uid="{47F972D0-7E0F-4420-A94E-68FD0280991C}" name="UniqueCleanNorm RawSKUs"/>
    <tableColumn id="2" xr3:uid="{9ECA63D4-D801-4B27-B06F-5802DD1CEBAC}" name="Clean Normal M2M SKU" dataDxfId="69">
      <calculatedColumnFormula>_xlfn.XLOOKUP(TBLUCNRawToCNM2M[[#This Row],[UniqueCleanNorm RawSKUs]],SKUsNomalizing[Clean Normalized Raw SKU],SKUsNomalizing[Clean Normalized M2M SKU])</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96DC1BC-8B67-49CE-942D-F5F797F1907F}" name="TBLUCNM2MToCOM2M" displayName="TBLUCNM2MToCOM2M" ref="N3:O445" totalsRowShown="0" headerRowDxfId="68">
  <autoFilter ref="N3:O445" xr:uid="{382CE59E-EBC1-4DAE-BCDF-4B8E1024A166}"/>
  <sortState xmlns:xlrd2="http://schemas.microsoft.com/office/spreadsheetml/2017/richdata2" ref="N4:O5">
    <sortCondition ref="N3:N5"/>
  </sortState>
  <tableColumns count="2">
    <tableColumn id="1" xr3:uid="{4D3AB301-19E0-4166-A26D-DFC214868818}" name="Unique Clean Normalized M2M SKUs"/>
    <tableColumn id="2" xr3:uid="{85956CF2-D78B-4CF8-8169-6FDA9A3448D1}" name="Clean Orig M2M SKUs" dataDxfId="67">
      <calculatedColumnFormula>_xlfn.XLOOKUP(TBLUCNM2MToCOM2M[[#This Row],[Unique Clean Normalized M2M SKUs]],SKUsNomalizing[Clean Normalized M2M SKU],SKUsNomalizing[Clean Orig M2M SKUs])</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649AB00-C316-4FBC-A2D3-9F0C13F0D5EC}" name="Pricing_Table" displayName="Pricing_Table" ref="A1:E308" insertRowShift="1" totalsRowShown="0" headerRowDxfId="66" dataDxfId="65">
  <autoFilter ref="A1:E308" xr:uid="{469A0871-71BF-44DE-8EB6-EA287DB31A67}"/>
  <sortState xmlns:xlrd2="http://schemas.microsoft.com/office/spreadsheetml/2017/richdata2" ref="A3:E307">
    <sortCondition ref="A1:A308"/>
  </sortState>
  <tableColumns count="5">
    <tableColumn id="1" xr3:uid="{F9CC7A80-A518-4F25-BDD2-D66B4F25C45C}" name="M2M_SKU" dataDxfId="64"/>
    <tableColumn id="6" xr3:uid="{4C220CEF-6455-4F0F-8B3F-A1AAA30B10B7}" name="Clean Orig M2M SKU" dataDxfId="63">
      <calculatedColumnFormula>UPPER(SUBSTITUTE(SUBSTITUTE(A2,  " ", ""), CHAR(160), ""))</calculatedColumnFormula>
    </tableColumn>
    <tableColumn id="5" xr3:uid="{671BC898-4205-480C-A6CF-2DDA9BEC043E}" name="Clean Normalized M2M SKU" dataDxfId="62">
      <calculatedColumnFormula>UPPER(SUBSTITUTE(SUBSTITUTE(SUBSTITUTE(A2, "-", ""), " ", ""), CHAR(160), ""))</calculatedColumnFormula>
    </tableColumn>
    <tableColumn id="2" xr3:uid="{3D40878D-3AF0-447A-9282-F31E92610F91}" name="Distributor" dataDxfId="61"/>
    <tableColumn id="3" xr3:uid="{2FE03517-C26E-4CA6-9D29-D2CAD5A5342D}" name="Dist Price" dataDxfId="6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CC9056E-456B-4F4B-AC7B-FB4793B51AA4}" name="TBL_States" displayName="TBL_States" ref="A1:C94" totalsRowShown="0" headerRowDxfId="59" dataDxfId="58">
  <autoFilter ref="A1:C94" xr:uid="{FCC9056E-456B-4F4B-AC7B-FB4793B51AA4}"/>
  <sortState xmlns:xlrd2="http://schemas.microsoft.com/office/spreadsheetml/2017/richdata2" ref="A2:C94">
    <sortCondition ref="A1:A94"/>
  </sortState>
  <tableColumns count="3">
    <tableColumn id="1" xr3:uid="{083EBF2E-AC77-44A3-A098-B0FB8746F892}" name="RawStateData" dataDxfId="57"/>
    <tableColumn id="2" xr3:uid="{05E3A1B0-1AB1-4BD7-8F2C-BBC29E409160}" name="ST" dataDxfId="56"/>
    <tableColumn id="3" xr3:uid="{D87BA041-E3A4-46D2-BC79-9A3AAE62F2BF}" name="Country" dataDxfId="5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AD5929E-50DB-4919-A006-00ECFD79E973}" name="TBLPartsData061825" displayName="TBLPartsData061825" ref="A1:H236" totalsRowShown="0" headerRowDxfId="54" dataDxfId="52" headerRowBorderDxfId="53" tableBorderDxfId="51">
  <autoFilter ref="A1:H236" xr:uid="{2AD5929E-50DB-4919-A006-00ECFD79E973}"/>
  <sortState xmlns:xlrd2="http://schemas.microsoft.com/office/spreadsheetml/2017/richdata2" ref="A2:G236">
    <sortCondition ref="A1:A236"/>
  </sortState>
  <tableColumns count="8">
    <tableColumn id="1" xr3:uid="{88D4F3DB-CDC4-458E-9D58-A044D489EB2C}" name="SKU" dataDxfId="50"/>
    <tableColumn id="2" xr3:uid="{907BE81A-C69F-4799-B915-5E4C3318D9F3}" name="Item Description" dataDxfId="49"/>
    <tableColumn id="3" xr3:uid="{9A3B8444-8FA0-4790-8AD2-831576F554AA}" name="Item Category" dataDxfId="48"/>
    <tableColumn id="4" xr3:uid="{4FAC0552-5CC1-4185-BE33-13907B371EA2}" name="AiN Rate" dataDxfId="47"/>
    <tableColumn id="5" xr3:uid="{55C12860-1D2B-45BA-81F1-7C1B719D96A2}" name="Strategic or Non-Strategic" dataDxfId="46"/>
    <tableColumn id="6" xr3:uid="{5113CD0F-477D-4C92-8B7D-0764A27BE593}" name="Manufacturer" dataDxfId="45"/>
    <tableColumn id="7" xr3:uid="{7B70FABA-3ECF-4530-9A19-6E6ADA832657}" name="Current Distributor Cost" dataDxfId="44"/>
    <tableColumn id="8" xr3:uid="{4D532782-1054-410A-AD07-90761D10F33B}" name="Clean_Normalized M2M_SKU" dataDxfId="43">
      <calculatedColumnFormula>UPPER(SUBSTITUTE(SUBSTITUTE(SUBSTITUTE(A2, "-", ""), " ", ""), CHAR(160), ""))</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0F29FC5-D05F-47B9-9AB9-C7621FE6B378}" name="TBLRegions" displayName="TBLRegions" ref="A1:G77" totalsRowShown="0" headerRowDxfId="42" dataDxfId="40" headerRowBorderDxfId="41" tableBorderDxfId="39" totalsRowBorderDxfId="38">
  <autoFilter ref="A1:G77" xr:uid="{50F29FC5-D05F-47B9-9AB9-C7621FE6B378}"/>
  <tableColumns count="7">
    <tableColumn id="1" xr3:uid="{6AB928F5-FC3A-4EDF-93A1-F48E45DEA169}" name="State" dataDxfId="37"/>
    <tableColumn id="2" xr3:uid="{E8FF6FB3-0252-437C-B1B3-5BA9647A7E95}" name="Region" dataDxfId="36"/>
    <tableColumn id="3" xr3:uid="{C7197FA1-BF87-4714-8763-4889A75BA843}" name="Rep Company" dataDxfId="35"/>
    <tableColumn id="4" xr3:uid="{19689F05-5156-48F8-988F-5DE5BE6C97C4}" name="Rep" dataDxfId="34"/>
    <tableColumn id="5" xr3:uid="{15868FB4-B359-4793-9788-5DA72FD290F6}" name="Country" dataDxfId="33"/>
    <tableColumn id="6" xr3:uid="{4EB8C659-52B7-4ED7-A9ED-5C74F8438F7A}" name="StateSpelledOut" dataDxfId="32"/>
    <tableColumn id="7" xr3:uid="{7DACF371-004F-4061-A8C5-D8A329717318}" name="Email" dataDxfId="3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94A524B-193B-482E-811A-324D58A3D418}" name="DistributorListForDataValidation" displayName="DistributorListForDataValidation" ref="A1:A30" insertRowShift="1" totalsRowShown="0">
  <autoFilter ref="A1:A30" xr:uid="{094A524B-193B-482E-811A-324D58A3D418}"/>
  <tableColumns count="1">
    <tableColumn id="1" xr3:uid="{DB257231-0358-4BA9-A671-1EE792DF8E0A}" name="Distributor Nam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hyperlink" Target="mailto:ken.nelson@m2mservices.com" TargetMode="External"/><Relationship Id="rId13" Type="http://schemas.openxmlformats.org/officeDocument/2006/relationships/hyperlink" Target="mailto:steven.lefto@m2mservices.com" TargetMode="External"/><Relationship Id="rId18" Type="http://schemas.openxmlformats.org/officeDocument/2006/relationships/hyperlink" Target="mailto:steven.lefto@m2mservices.com" TargetMode="External"/><Relationship Id="rId3" Type="http://schemas.openxmlformats.org/officeDocument/2006/relationships/hyperlink" Target="mailto:jamie.goode@m2mservices.com" TargetMode="External"/><Relationship Id="rId7" Type="http://schemas.openxmlformats.org/officeDocument/2006/relationships/hyperlink" Target="mailto:ken.nelson@m2mservices.com" TargetMode="External"/><Relationship Id="rId12" Type="http://schemas.openxmlformats.org/officeDocument/2006/relationships/hyperlink" Target="mailto:steven.lefto@m2mservices.com" TargetMode="External"/><Relationship Id="rId17" Type="http://schemas.openxmlformats.org/officeDocument/2006/relationships/hyperlink" Target="mailto:steven.lefto@m2mservices.com" TargetMode="External"/><Relationship Id="rId2" Type="http://schemas.openxmlformats.org/officeDocument/2006/relationships/hyperlink" Target="mailto:jamie.goode@m2mservices.com" TargetMode="External"/><Relationship Id="rId16" Type="http://schemas.openxmlformats.org/officeDocument/2006/relationships/hyperlink" Target="mailto:steven.lefto@m2mservices.com" TargetMode="External"/><Relationship Id="rId1" Type="http://schemas.openxmlformats.org/officeDocument/2006/relationships/hyperlink" Target="mailto:jamie.goode@m2mservices.com" TargetMode="External"/><Relationship Id="rId6" Type="http://schemas.openxmlformats.org/officeDocument/2006/relationships/hyperlink" Target="mailto:jamie.goode@m2mservices.com" TargetMode="External"/><Relationship Id="rId11" Type="http://schemas.openxmlformats.org/officeDocument/2006/relationships/hyperlink" Target="mailto:steven.lefto@m2mservices.com" TargetMode="External"/><Relationship Id="rId5" Type="http://schemas.openxmlformats.org/officeDocument/2006/relationships/hyperlink" Target="mailto:jamie.goode@m2mservices.com" TargetMode="External"/><Relationship Id="rId15" Type="http://schemas.openxmlformats.org/officeDocument/2006/relationships/hyperlink" Target="mailto:steven.lefto@m2mservices.com" TargetMode="External"/><Relationship Id="rId10" Type="http://schemas.openxmlformats.org/officeDocument/2006/relationships/hyperlink" Target="mailto:ken.nelson@m2mservices.com" TargetMode="External"/><Relationship Id="rId19" Type="http://schemas.openxmlformats.org/officeDocument/2006/relationships/table" Target="../tables/table8.xml"/><Relationship Id="rId4" Type="http://schemas.openxmlformats.org/officeDocument/2006/relationships/hyperlink" Target="mailto:jamie.goode@m2mservices.com" TargetMode="External"/><Relationship Id="rId9" Type="http://schemas.openxmlformats.org/officeDocument/2006/relationships/hyperlink" Target="mailto:ken.nelson@m2mservices.com" TargetMode="External"/><Relationship Id="rId14" Type="http://schemas.openxmlformats.org/officeDocument/2006/relationships/hyperlink" Target="mailto:steven.lefto@m2mservices.com"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29B30-0900-4CF7-B81F-6C62DF9B0369}">
  <dimension ref="A1:C31"/>
  <sheetViews>
    <sheetView workbookViewId="0">
      <pane ySplit="1" topLeftCell="A24" activePane="bottomLeft" state="frozen"/>
      <selection pane="bottomLeft" activeCell="C31" sqref="C31"/>
    </sheetView>
  </sheetViews>
  <sheetFormatPr defaultRowHeight="14.5" x14ac:dyDescent="0.35"/>
  <cols>
    <col min="1" max="1" width="16.08984375" customWidth="1"/>
    <col min="2" max="2" width="41.08984375" style="19" bestFit="1" customWidth="1"/>
    <col min="3" max="3" width="33.26953125" customWidth="1"/>
  </cols>
  <sheetData>
    <row r="1" spans="1:3" s="28" customFormat="1" ht="18.5" x14ac:dyDescent="0.45">
      <c r="A1" s="28" t="s">
        <v>5128</v>
      </c>
      <c r="B1" s="29" t="s">
        <v>5127</v>
      </c>
      <c r="C1" s="28" t="s">
        <v>5155</v>
      </c>
    </row>
    <row r="2" spans="1:3" ht="36" x14ac:dyDescent="0.35">
      <c r="A2" s="10" t="s">
        <v>15</v>
      </c>
      <c r="B2" s="27" t="s">
        <v>5121</v>
      </c>
      <c r="C2" t="s">
        <v>5156</v>
      </c>
    </row>
    <row r="3" spans="1:3" ht="18" x14ac:dyDescent="0.35">
      <c r="A3" s="10" t="s">
        <v>5</v>
      </c>
      <c r="B3" s="27" t="s">
        <v>5121</v>
      </c>
      <c r="C3" t="s">
        <v>5156</v>
      </c>
    </row>
    <row r="4" spans="1:3" ht="18" x14ac:dyDescent="0.35">
      <c r="A4" s="10" t="s">
        <v>16</v>
      </c>
      <c r="B4" s="27" t="s">
        <v>5121</v>
      </c>
      <c r="C4" t="s">
        <v>5156</v>
      </c>
    </row>
    <row r="5" spans="1:3" ht="56.5" x14ac:dyDescent="0.35">
      <c r="A5" s="10" t="s">
        <v>17</v>
      </c>
      <c r="B5" s="27" t="s">
        <v>5126</v>
      </c>
      <c r="C5" t="s">
        <v>5156</v>
      </c>
    </row>
    <row r="6" spans="1:3" ht="56.5" x14ac:dyDescent="0.35">
      <c r="A6" s="16" t="s">
        <v>0</v>
      </c>
      <c r="B6" s="27" t="s">
        <v>5123</v>
      </c>
    </row>
    <row r="7" spans="1:3" ht="56.5" x14ac:dyDescent="0.35">
      <c r="A7" s="11" t="s">
        <v>18</v>
      </c>
      <c r="B7" s="27" t="s">
        <v>5123</v>
      </c>
    </row>
    <row r="8" spans="1:3" ht="56.5" x14ac:dyDescent="0.35">
      <c r="A8" s="11" t="s">
        <v>19</v>
      </c>
      <c r="B8" s="27" t="s">
        <v>5123</v>
      </c>
    </row>
    <row r="9" spans="1:3" ht="56.5" x14ac:dyDescent="0.35">
      <c r="A9" s="9" t="s">
        <v>7</v>
      </c>
      <c r="B9" s="27" t="s">
        <v>5123</v>
      </c>
    </row>
    <row r="10" spans="1:3" ht="56.5" x14ac:dyDescent="0.35">
      <c r="A10" s="9" t="s">
        <v>4</v>
      </c>
      <c r="B10" s="27" t="s">
        <v>5123</v>
      </c>
    </row>
    <row r="11" spans="1:3" ht="56.5" x14ac:dyDescent="0.35">
      <c r="A11" s="9" t="s">
        <v>20</v>
      </c>
      <c r="B11" s="27" t="s">
        <v>5123</v>
      </c>
    </row>
    <row r="12" spans="1:3" ht="56.5" x14ac:dyDescent="0.35">
      <c r="A12" s="9" t="s">
        <v>6</v>
      </c>
      <c r="B12" s="27" t="s">
        <v>5123</v>
      </c>
    </row>
    <row r="13" spans="1:3" ht="56.5" x14ac:dyDescent="0.35">
      <c r="A13" s="7" t="s">
        <v>2</v>
      </c>
      <c r="B13" s="27" t="s">
        <v>5123</v>
      </c>
    </row>
    <row r="14" spans="1:3" ht="56.5" x14ac:dyDescent="0.35">
      <c r="A14" s="9" t="s">
        <v>3</v>
      </c>
      <c r="B14" s="27" t="s">
        <v>5123</v>
      </c>
    </row>
    <row r="15" spans="1:3" ht="36" x14ac:dyDescent="0.35">
      <c r="A15" s="10" t="s">
        <v>21</v>
      </c>
      <c r="B15" s="19" t="s">
        <v>5124</v>
      </c>
    </row>
    <row r="16" spans="1:3" ht="72.5" x14ac:dyDescent="0.35">
      <c r="A16" s="12" t="s">
        <v>22</v>
      </c>
      <c r="B16" s="19" t="s">
        <v>5129</v>
      </c>
    </row>
    <row r="17" spans="1:2" ht="36" x14ac:dyDescent="0.35">
      <c r="A17" s="10" t="s">
        <v>23</v>
      </c>
      <c r="B17" s="27" t="s">
        <v>5130</v>
      </c>
    </row>
    <row r="18" spans="1:2" ht="36" x14ac:dyDescent="0.35">
      <c r="A18" s="10" t="s">
        <v>24</v>
      </c>
      <c r="B18" s="27" t="s">
        <v>5130</v>
      </c>
    </row>
    <row r="19" spans="1:2" ht="36" x14ac:dyDescent="0.35">
      <c r="A19" s="10" t="s">
        <v>25</v>
      </c>
      <c r="B19" s="27" t="s">
        <v>5130</v>
      </c>
    </row>
    <row r="20" spans="1:2" ht="54" x14ac:dyDescent="0.35">
      <c r="A20" s="13" t="s">
        <v>26</v>
      </c>
      <c r="B20" s="27" t="s">
        <v>5130</v>
      </c>
    </row>
    <row r="21" spans="1:2" ht="28.5" x14ac:dyDescent="0.35">
      <c r="A21" s="14" t="s">
        <v>1</v>
      </c>
      <c r="B21" s="27" t="s">
        <v>5130</v>
      </c>
    </row>
    <row r="22" spans="1:2" ht="28.5" x14ac:dyDescent="0.35">
      <c r="A22" s="15" t="s">
        <v>27</v>
      </c>
      <c r="B22" s="27" t="s">
        <v>5130</v>
      </c>
    </row>
    <row r="23" spans="1:2" ht="54" x14ac:dyDescent="0.35">
      <c r="A23" s="12" t="s">
        <v>28</v>
      </c>
      <c r="B23" s="19" t="s">
        <v>5131</v>
      </c>
    </row>
    <row r="24" spans="1:2" ht="17.5" x14ac:dyDescent="0.35">
      <c r="A24" s="14" t="s">
        <v>29</v>
      </c>
      <c r="B24" s="19" t="s">
        <v>5133</v>
      </c>
    </row>
    <row r="26" spans="1:2" x14ac:dyDescent="0.35">
      <c r="B26" s="281" t="s">
        <v>8188</v>
      </c>
    </row>
    <row r="27" spans="1:2" x14ac:dyDescent="0.35">
      <c r="B27" s="19" t="s">
        <v>8189</v>
      </c>
    </row>
    <row r="28" spans="1:2" ht="29" x14ac:dyDescent="0.35">
      <c r="B28" s="19" t="s">
        <v>8190</v>
      </c>
    </row>
    <row r="29" spans="1:2" ht="29" x14ac:dyDescent="0.35">
      <c r="B29" s="19" t="s">
        <v>8191</v>
      </c>
    </row>
    <row r="30" spans="1:2" x14ac:dyDescent="0.35">
      <c r="B30" s="19" t="s">
        <v>8192</v>
      </c>
    </row>
    <row r="31" spans="1:2" ht="29" x14ac:dyDescent="0.35">
      <c r="B31" s="19" t="s">
        <v>8195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5073-FFD4-4585-B07D-15E6A48428E9}">
  <sheetPr>
    <tabColor rgb="FFFFC000"/>
  </sheetPr>
  <dimension ref="A1:H77"/>
  <sheetViews>
    <sheetView workbookViewId="0">
      <selection activeCell="E15" sqref="E15"/>
    </sheetView>
  </sheetViews>
  <sheetFormatPr defaultRowHeight="15.5" x14ac:dyDescent="0.35"/>
  <cols>
    <col min="1" max="1" width="18" style="44" customWidth="1"/>
    <col min="2" max="2" width="13.1796875" style="44" customWidth="1"/>
    <col min="3" max="3" width="17.453125" style="44" customWidth="1"/>
    <col min="4" max="4" width="25.453125" style="44" customWidth="1"/>
    <col min="5" max="5" width="15" style="44" customWidth="1"/>
    <col min="6" max="6" width="27" style="44" customWidth="1"/>
    <col min="7" max="7" width="34.26953125" style="45" customWidth="1"/>
    <col min="8" max="8" width="9.1796875" style="41"/>
  </cols>
  <sheetData>
    <row r="1" spans="1:7" s="6" customFormat="1" x14ac:dyDescent="0.35">
      <c r="A1" s="36" t="s">
        <v>6</v>
      </c>
      <c r="B1" s="36" t="s">
        <v>1</v>
      </c>
      <c r="C1" s="36" t="s">
        <v>15</v>
      </c>
      <c r="D1" s="37" t="s">
        <v>5</v>
      </c>
      <c r="E1" s="36" t="s">
        <v>16</v>
      </c>
      <c r="F1" s="36" t="s">
        <v>5134</v>
      </c>
      <c r="G1" s="38" t="s">
        <v>17</v>
      </c>
    </row>
    <row r="2" spans="1:7" s="6" customFormat="1" x14ac:dyDescent="0.35">
      <c r="A2" s="39" t="s">
        <v>12</v>
      </c>
      <c r="B2" s="39" t="s">
        <v>2180</v>
      </c>
      <c r="C2" s="39" t="s">
        <v>2181</v>
      </c>
      <c r="D2" s="39" t="s">
        <v>11</v>
      </c>
      <c r="E2" s="39" t="s">
        <v>2180</v>
      </c>
      <c r="F2" s="39" t="s">
        <v>2435</v>
      </c>
      <c r="G2" s="40" t="s">
        <v>2182</v>
      </c>
    </row>
    <row r="3" spans="1:7" s="6" customFormat="1" x14ac:dyDescent="0.35">
      <c r="A3" s="39" t="s">
        <v>13</v>
      </c>
      <c r="B3" s="39" t="s">
        <v>2180</v>
      </c>
      <c r="C3" s="39" t="s">
        <v>2181</v>
      </c>
      <c r="D3" s="39" t="s">
        <v>11</v>
      </c>
      <c r="E3" s="39" t="s">
        <v>2180</v>
      </c>
      <c r="F3" s="39" t="s">
        <v>2436</v>
      </c>
      <c r="G3" s="40" t="s">
        <v>2182</v>
      </c>
    </row>
    <row r="4" spans="1:7" s="6" customFormat="1" ht="31" x14ac:dyDescent="0.35">
      <c r="A4" s="39" t="s">
        <v>343</v>
      </c>
      <c r="B4" s="39" t="s">
        <v>2180</v>
      </c>
      <c r="C4" s="39" t="s">
        <v>2181</v>
      </c>
      <c r="D4" s="39" t="s">
        <v>2197</v>
      </c>
      <c r="E4" s="39" t="s">
        <v>2180</v>
      </c>
      <c r="F4" s="39" t="s">
        <v>2437</v>
      </c>
      <c r="G4" s="40" t="s">
        <v>2182</v>
      </c>
    </row>
    <row r="5" spans="1:7" s="6" customFormat="1" x14ac:dyDescent="0.35">
      <c r="A5" s="39" t="s">
        <v>2044</v>
      </c>
      <c r="B5" s="39" t="s">
        <v>2180</v>
      </c>
      <c r="C5" s="39" t="s">
        <v>2181</v>
      </c>
      <c r="D5" s="39" t="s">
        <v>2198</v>
      </c>
      <c r="E5" s="39" t="s">
        <v>2180</v>
      </c>
      <c r="F5" s="39" t="s">
        <v>2438</v>
      </c>
      <c r="G5" s="40" t="s">
        <v>2182</v>
      </c>
    </row>
    <row r="6" spans="1:7" s="6" customFormat="1" ht="31" x14ac:dyDescent="0.35">
      <c r="A6" s="39" t="s">
        <v>1928</v>
      </c>
      <c r="B6" s="39" t="s">
        <v>2180</v>
      </c>
      <c r="C6" s="39" t="s">
        <v>2181</v>
      </c>
      <c r="D6" s="39" t="s">
        <v>2198</v>
      </c>
      <c r="E6" s="39" t="s">
        <v>2180</v>
      </c>
      <c r="F6" s="39" t="s">
        <v>2439</v>
      </c>
      <c r="G6" s="40" t="s">
        <v>2182</v>
      </c>
    </row>
    <row r="7" spans="1:7" s="6" customFormat="1" x14ac:dyDescent="0.35">
      <c r="A7" s="39" t="s">
        <v>314</v>
      </c>
      <c r="B7" s="39" t="s">
        <v>2180</v>
      </c>
      <c r="C7" s="39" t="s">
        <v>2181</v>
      </c>
      <c r="D7" s="39" t="s">
        <v>2198</v>
      </c>
      <c r="E7" s="39" t="s">
        <v>2180</v>
      </c>
      <c r="F7" s="39" t="s">
        <v>2440</v>
      </c>
      <c r="G7" s="40" t="s">
        <v>2182</v>
      </c>
    </row>
    <row r="8" spans="1:7" s="6" customFormat="1" x14ac:dyDescent="0.35">
      <c r="A8" s="39" t="s">
        <v>2441</v>
      </c>
      <c r="B8" s="39" t="s">
        <v>2180</v>
      </c>
      <c r="C8" s="39" t="s">
        <v>2181</v>
      </c>
      <c r="D8" s="39" t="s">
        <v>11</v>
      </c>
      <c r="E8" s="39" t="s">
        <v>2180</v>
      </c>
      <c r="F8" s="39" t="s">
        <v>2442</v>
      </c>
      <c r="G8" s="40" t="s">
        <v>2182</v>
      </c>
    </row>
    <row r="9" spans="1:7" s="6" customFormat="1" x14ac:dyDescent="0.35">
      <c r="A9" s="39" t="s">
        <v>2443</v>
      </c>
      <c r="B9" s="39" t="s">
        <v>2180</v>
      </c>
      <c r="C9" s="39" t="s">
        <v>2181</v>
      </c>
      <c r="D9" s="39" t="s">
        <v>2444</v>
      </c>
      <c r="E9" s="39" t="s">
        <v>2180</v>
      </c>
      <c r="F9" s="39" t="s">
        <v>2445</v>
      </c>
      <c r="G9" s="40" t="s">
        <v>2182</v>
      </c>
    </row>
    <row r="10" spans="1:7" ht="31" x14ac:dyDescent="0.35">
      <c r="A10" s="39" t="s">
        <v>32</v>
      </c>
      <c r="B10" s="39" t="s">
        <v>2180</v>
      </c>
      <c r="C10" s="39" t="s">
        <v>2181</v>
      </c>
      <c r="D10" s="39" t="s">
        <v>2199</v>
      </c>
      <c r="E10" s="39" t="s">
        <v>2180</v>
      </c>
      <c r="F10" s="39" t="s">
        <v>398</v>
      </c>
      <c r="G10" s="40" t="s">
        <v>2182</v>
      </c>
    </row>
    <row r="11" spans="1:7" x14ac:dyDescent="0.35">
      <c r="A11" s="39" t="s">
        <v>2446</v>
      </c>
      <c r="B11" s="39" t="s">
        <v>2180</v>
      </c>
      <c r="C11" s="39" t="s">
        <v>2181</v>
      </c>
      <c r="D11" s="39" t="s">
        <v>2198</v>
      </c>
      <c r="E11" s="39" t="s">
        <v>2180</v>
      </c>
      <c r="F11" s="39" t="s">
        <v>2447</v>
      </c>
      <c r="G11" s="40" t="s">
        <v>2182</v>
      </c>
    </row>
    <row r="12" spans="1:7" x14ac:dyDescent="0.35">
      <c r="A12" s="39" t="s">
        <v>146</v>
      </c>
      <c r="B12" s="39" t="s">
        <v>2180</v>
      </c>
      <c r="C12" s="39" t="s">
        <v>2181</v>
      </c>
      <c r="D12" s="39" t="s">
        <v>2198</v>
      </c>
      <c r="E12" s="39" t="s">
        <v>2180</v>
      </c>
      <c r="F12" s="39" t="s">
        <v>356</v>
      </c>
      <c r="G12" s="40" t="s">
        <v>2182</v>
      </c>
    </row>
    <row r="13" spans="1:7" ht="31" x14ac:dyDescent="0.35">
      <c r="A13" s="39" t="s">
        <v>1482</v>
      </c>
      <c r="B13" s="39" t="s">
        <v>2180</v>
      </c>
      <c r="C13" s="39" t="s">
        <v>2181</v>
      </c>
      <c r="D13" s="39" t="s">
        <v>2197</v>
      </c>
      <c r="E13" s="39" t="s">
        <v>2180</v>
      </c>
      <c r="F13" s="39" t="s">
        <v>2448</v>
      </c>
      <c r="G13" s="40" t="s">
        <v>2182</v>
      </c>
    </row>
    <row r="14" spans="1:7" x14ac:dyDescent="0.35">
      <c r="A14" s="39" t="s">
        <v>2449</v>
      </c>
      <c r="B14" s="39" t="s">
        <v>2180</v>
      </c>
      <c r="C14" s="39" t="s">
        <v>2181</v>
      </c>
      <c r="D14" s="39" t="s">
        <v>11</v>
      </c>
      <c r="E14" s="39" t="s">
        <v>2180</v>
      </c>
      <c r="F14" s="39" t="s">
        <v>2450</v>
      </c>
      <c r="G14" s="40" t="s">
        <v>2182</v>
      </c>
    </row>
    <row r="15" spans="1:7" ht="31" x14ac:dyDescent="0.35">
      <c r="A15" s="39" t="s">
        <v>2451</v>
      </c>
      <c r="B15" s="39" t="s">
        <v>2452</v>
      </c>
      <c r="C15" s="39" t="s">
        <v>2184</v>
      </c>
      <c r="D15" s="42" t="s">
        <v>2183</v>
      </c>
      <c r="E15" s="39" t="s">
        <v>2451</v>
      </c>
      <c r="F15" s="39" t="s">
        <v>2451</v>
      </c>
      <c r="G15" s="39" t="s">
        <v>2182</v>
      </c>
    </row>
    <row r="16" spans="1:7" ht="31" x14ac:dyDescent="0.35">
      <c r="A16" s="39" t="s">
        <v>2453</v>
      </c>
      <c r="B16" s="39" t="s">
        <v>2452</v>
      </c>
      <c r="C16" s="39" t="s">
        <v>2184</v>
      </c>
      <c r="D16" s="42" t="s">
        <v>2183</v>
      </c>
      <c r="E16" s="39" t="s">
        <v>2453</v>
      </c>
      <c r="F16" s="39" t="s">
        <v>2453</v>
      </c>
      <c r="G16" s="43" t="s">
        <v>2182</v>
      </c>
    </row>
    <row r="17" spans="1:7" ht="31" x14ac:dyDescent="0.35">
      <c r="A17" s="39" t="s">
        <v>2454</v>
      </c>
      <c r="B17" s="39" t="s">
        <v>2452</v>
      </c>
      <c r="C17" s="39" t="s">
        <v>2184</v>
      </c>
      <c r="D17" s="42" t="s">
        <v>2183</v>
      </c>
      <c r="E17" s="39" t="s">
        <v>2454</v>
      </c>
      <c r="F17" s="39" t="s">
        <v>2454</v>
      </c>
      <c r="G17" s="43" t="s">
        <v>2182</v>
      </c>
    </row>
    <row r="18" spans="1:7" ht="31" x14ac:dyDescent="0.35">
      <c r="A18" s="39" t="s">
        <v>2455</v>
      </c>
      <c r="B18" s="39" t="s">
        <v>2452</v>
      </c>
      <c r="C18" s="39" t="s">
        <v>2184</v>
      </c>
      <c r="D18" s="42" t="s">
        <v>2183</v>
      </c>
      <c r="E18" s="39" t="s">
        <v>2455</v>
      </c>
      <c r="F18" s="39" t="s">
        <v>2455</v>
      </c>
      <c r="G18" s="43" t="s">
        <v>2182</v>
      </c>
    </row>
    <row r="19" spans="1:7" ht="31" x14ac:dyDescent="0.35">
      <c r="A19" s="39" t="s">
        <v>2456</v>
      </c>
      <c r="B19" s="39" t="s">
        <v>2452</v>
      </c>
      <c r="C19" s="39" t="s">
        <v>2184</v>
      </c>
      <c r="D19" s="42" t="s">
        <v>2183</v>
      </c>
      <c r="E19" s="39" t="s">
        <v>2456</v>
      </c>
      <c r="F19" s="39" t="s">
        <v>2456</v>
      </c>
      <c r="G19" s="43" t="s">
        <v>2182</v>
      </c>
    </row>
    <row r="20" spans="1:7" ht="31" x14ac:dyDescent="0.35">
      <c r="A20" s="39" t="s">
        <v>2457</v>
      </c>
      <c r="B20" s="39" t="s">
        <v>2452</v>
      </c>
      <c r="C20" s="39" t="s">
        <v>2184</v>
      </c>
      <c r="D20" s="42" t="s">
        <v>2183</v>
      </c>
      <c r="E20" s="39" t="s">
        <v>2457</v>
      </c>
      <c r="F20" s="39" t="s">
        <v>2457</v>
      </c>
      <c r="G20" s="43" t="s">
        <v>2182</v>
      </c>
    </row>
    <row r="21" spans="1:7" ht="31" x14ac:dyDescent="0.35">
      <c r="A21" s="39" t="s">
        <v>2458</v>
      </c>
      <c r="B21" s="39" t="s">
        <v>2452</v>
      </c>
      <c r="C21" s="39" t="s">
        <v>2184</v>
      </c>
      <c r="D21" s="42" t="s">
        <v>2183</v>
      </c>
      <c r="E21" s="39" t="s">
        <v>2458</v>
      </c>
      <c r="F21" s="39" t="s">
        <v>2458</v>
      </c>
      <c r="G21" s="43" t="s">
        <v>2182</v>
      </c>
    </row>
    <row r="22" spans="1:7" ht="31" x14ac:dyDescent="0.35">
      <c r="A22" s="39" t="s">
        <v>2459</v>
      </c>
      <c r="B22" s="39" t="s">
        <v>2452</v>
      </c>
      <c r="C22" s="39" t="s">
        <v>2184</v>
      </c>
      <c r="D22" s="42" t="s">
        <v>2183</v>
      </c>
      <c r="E22" s="39" t="s">
        <v>2459</v>
      </c>
      <c r="F22" s="39" t="s">
        <v>2459</v>
      </c>
      <c r="G22" s="43" t="s">
        <v>2182</v>
      </c>
    </row>
    <row r="23" spans="1:7" x14ac:dyDescent="0.35">
      <c r="A23" s="39" t="s">
        <v>199</v>
      </c>
      <c r="B23" s="39" t="s">
        <v>2194</v>
      </c>
      <c r="C23" s="39" t="s">
        <v>2184</v>
      </c>
      <c r="D23" s="39" t="s">
        <v>2195</v>
      </c>
      <c r="E23" s="39" t="s">
        <v>2185</v>
      </c>
      <c r="F23" s="39" t="s">
        <v>2460</v>
      </c>
      <c r="G23" s="40" t="s">
        <v>2196</v>
      </c>
    </row>
    <row r="24" spans="1:7" x14ac:dyDescent="0.35">
      <c r="A24" s="39" t="s">
        <v>110</v>
      </c>
      <c r="B24" s="39" t="s">
        <v>2194</v>
      </c>
      <c r="C24" s="39" t="s">
        <v>2184</v>
      </c>
      <c r="D24" s="39" t="s">
        <v>2195</v>
      </c>
      <c r="E24" s="39" t="s">
        <v>2185</v>
      </c>
      <c r="F24" s="39" t="s">
        <v>2461</v>
      </c>
      <c r="G24" s="40" t="s">
        <v>2196</v>
      </c>
    </row>
    <row r="25" spans="1:7" x14ac:dyDescent="0.35">
      <c r="A25" s="39" t="s">
        <v>141</v>
      </c>
      <c r="B25" s="39" t="s">
        <v>2194</v>
      </c>
      <c r="C25" s="39" t="s">
        <v>2184</v>
      </c>
      <c r="D25" s="39" t="s">
        <v>2195</v>
      </c>
      <c r="E25" s="39" t="s">
        <v>2185</v>
      </c>
      <c r="F25" s="39" t="s">
        <v>2462</v>
      </c>
      <c r="G25" s="40" t="s">
        <v>2196</v>
      </c>
    </row>
    <row r="26" spans="1:7" x14ac:dyDescent="0.35">
      <c r="A26" s="39" t="s">
        <v>105</v>
      </c>
      <c r="B26" s="39" t="s">
        <v>2194</v>
      </c>
      <c r="C26" s="39" t="s">
        <v>2184</v>
      </c>
      <c r="D26" s="39" t="s">
        <v>2195</v>
      </c>
      <c r="E26" s="39" t="s">
        <v>2185</v>
      </c>
      <c r="F26" s="39" t="s">
        <v>2463</v>
      </c>
      <c r="G26" s="40" t="s">
        <v>2196</v>
      </c>
    </row>
    <row r="27" spans="1:7" x14ac:dyDescent="0.35">
      <c r="A27" s="39" t="s">
        <v>177</v>
      </c>
      <c r="B27" s="39" t="s">
        <v>2194</v>
      </c>
      <c r="C27" s="39" t="s">
        <v>2184</v>
      </c>
      <c r="D27" s="39" t="s">
        <v>2195</v>
      </c>
      <c r="E27" s="39" t="s">
        <v>2185</v>
      </c>
      <c r="F27" s="39" t="s">
        <v>2464</v>
      </c>
      <c r="G27" s="40" t="s">
        <v>2196</v>
      </c>
    </row>
    <row r="28" spans="1:7" x14ac:dyDescent="0.35">
      <c r="A28" s="39" t="s">
        <v>1923</v>
      </c>
      <c r="B28" s="39" t="s">
        <v>2194</v>
      </c>
      <c r="C28" s="39" t="s">
        <v>2184</v>
      </c>
      <c r="D28" s="39" t="s">
        <v>2195</v>
      </c>
      <c r="E28" s="39" t="s">
        <v>2185</v>
      </c>
      <c r="F28" s="39" t="s">
        <v>2465</v>
      </c>
      <c r="G28" s="40" t="s">
        <v>2196</v>
      </c>
    </row>
    <row r="29" spans="1:7" x14ac:dyDescent="0.35">
      <c r="A29" s="39" t="s">
        <v>99</v>
      </c>
      <c r="B29" s="39" t="s">
        <v>2194</v>
      </c>
      <c r="C29" s="39" t="s">
        <v>2184</v>
      </c>
      <c r="D29" s="39" t="s">
        <v>2195</v>
      </c>
      <c r="E29" s="39" t="s">
        <v>2185</v>
      </c>
      <c r="F29" s="39" t="s">
        <v>2466</v>
      </c>
      <c r="G29" s="40" t="s">
        <v>2196</v>
      </c>
    </row>
    <row r="30" spans="1:7" x14ac:dyDescent="0.35">
      <c r="A30" s="39" t="s">
        <v>598</v>
      </c>
      <c r="B30" s="39" t="s">
        <v>2194</v>
      </c>
      <c r="C30" s="39" t="s">
        <v>2184</v>
      </c>
      <c r="D30" s="39" t="s">
        <v>2195</v>
      </c>
      <c r="E30" s="39" t="s">
        <v>2185</v>
      </c>
      <c r="F30" s="39" t="s">
        <v>2467</v>
      </c>
      <c r="G30" s="40" t="s">
        <v>2196</v>
      </c>
    </row>
    <row r="31" spans="1:7" x14ac:dyDescent="0.35">
      <c r="A31" s="39" t="s">
        <v>111</v>
      </c>
      <c r="B31" s="39" t="s">
        <v>2194</v>
      </c>
      <c r="C31" s="39" t="s">
        <v>2184</v>
      </c>
      <c r="D31" s="39" t="s">
        <v>2195</v>
      </c>
      <c r="E31" s="39" t="s">
        <v>2185</v>
      </c>
      <c r="F31" s="39" t="s">
        <v>2468</v>
      </c>
      <c r="G31" s="40" t="s">
        <v>2196</v>
      </c>
    </row>
    <row r="32" spans="1:7" x14ac:dyDescent="0.35">
      <c r="A32" s="39" t="s">
        <v>183</v>
      </c>
      <c r="B32" s="39" t="s">
        <v>2194</v>
      </c>
      <c r="C32" s="39" t="s">
        <v>2184</v>
      </c>
      <c r="D32" s="39" t="s">
        <v>2195</v>
      </c>
      <c r="E32" s="39" t="s">
        <v>2185</v>
      </c>
      <c r="F32" s="39" t="s">
        <v>2469</v>
      </c>
      <c r="G32" s="40" t="s">
        <v>2196</v>
      </c>
    </row>
    <row r="33" spans="1:7" x14ac:dyDescent="0.35">
      <c r="A33" s="39" t="s">
        <v>155</v>
      </c>
      <c r="B33" s="39" t="s">
        <v>2188</v>
      </c>
      <c r="C33" s="39" t="s">
        <v>2184</v>
      </c>
      <c r="D33" s="39" t="s">
        <v>2189</v>
      </c>
      <c r="E33" s="39" t="s">
        <v>2185</v>
      </c>
      <c r="F33" s="39" t="s">
        <v>2470</v>
      </c>
      <c r="G33" s="40" t="s">
        <v>2190</v>
      </c>
    </row>
    <row r="34" spans="1:7" x14ac:dyDescent="0.35">
      <c r="A34" s="39" t="s">
        <v>127</v>
      </c>
      <c r="B34" s="39" t="s">
        <v>2188</v>
      </c>
      <c r="C34" s="39" t="s">
        <v>2184</v>
      </c>
      <c r="D34" s="39" t="s">
        <v>2189</v>
      </c>
      <c r="E34" s="39" t="s">
        <v>2185</v>
      </c>
      <c r="F34" s="39" t="s">
        <v>2471</v>
      </c>
      <c r="G34" s="40" t="s">
        <v>2190</v>
      </c>
    </row>
    <row r="35" spans="1:7" x14ac:dyDescent="0.35">
      <c r="A35" s="39" t="s">
        <v>79</v>
      </c>
      <c r="B35" s="39" t="s">
        <v>2188</v>
      </c>
      <c r="C35" s="39" t="s">
        <v>2184</v>
      </c>
      <c r="D35" s="39" t="s">
        <v>2189</v>
      </c>
      <c r="E35" s="39" t="s">
        <v>2185</v>
      </c>
      <c r="F35" s="39" t="s">
        <v>2472</v>
      </c>
      <c r="G35" s="40" t="s">
        <v>2190</v>
      </c>
    </row>
    <row r="36" spans="1:7" x14ac:dyDescent="0.35">
      <c r="A36" s="39" t="s">
        <v>103</v>
      </c>
      <c r="B36" s="39" t="s">
        <v>2188</v>
      </c>
      <c r="C36" s="39" t="s">
        <v>2184</v>
      </c>
      <c r="D36" s="39" t="s">
        <v>2189</v>
      </c>
      <c r="E36" s="39" t="s">
        <v>2185</v>
      </c>
      <c r="F36" s="39" t="s">
        <v>2473</v>
      </c>
      <c r="G36" s="40" t="s">
        <v>2190</v>
      </c>
    </row>
    <row r="37" spans="1:7" x14ac:dyDescent="0.35">
      <c r="A37" s="39" t="s">
        <v>136</v>
      </c>
      <c r="B37" s="39" t="s">
        <v>2183</v>
      </c>
      <c r="C37" s="39" t="s">
        <v>2184</v>
      </c>
      <c r="D37" s="39" t="s">
        <v>2183</v>
      </c>
      <c r="E37" s="39" t="s">
        <v>2185</v>
      </c>
      <c r="F37" s="39" t="s">
        <v>2474</v>
      </c>
      <c r="G37" s="40" t="s">
        <v>2182</v>
      </c>
    </row>
    <row r="38" spans="1:7" x14ac:dyDescent="0.35">
      <c r="A38" s="39" t="s">
        <v>150</v>
      </c>
      <c r="B38" s="39" t="s">
        <v>2183</v>
      </c>
      <c r="C38" s="39" t="s">
        <v>2184</v>
      </c>
      <c r="D38" s="39" t="s">
        <v>2183</v>
      </c>
      <c r="E38" s="39" t="s">
        <v>2185</v>
      </c>
      <c r="F38" s="39" t="s">
        <v>2475</v>
      </c>
      <c r="G38" s="40" t="s">
        <v>2182</v>
      </c>
    </row>
    <row r="39" spans="1:7" x14ac:dyDescent="0.35">
      <c r="A39" s="39" t="s">
        <v>149</v>
      </c>
      <c r="B39" s="39" t="s">
        <v>2183</v>
      </c>
      <c r="C39" s="39" t="s">
        <v>2184</v>
      </c>
      <c r="D39" s="39" t="s">
        <v>2183</v>
      </c>
      <c r="E39" s="39" t="s">
        <v>2185</v>
      </c>
      <c r="F39" s="39" t="s">
        <v>2476</v>
      </c>
      <c r="G39" s="40" t="s">
        <v>2182</v>
      </c>
    </row>
    <row r="40" spans="1:7" x14ac:dyDescent="0.35">
      <c r="A40" s="39" t="s">
        <v>154</v>
      </c>
      <c r="B40" s="39" t="s">
        <v>2183</v>
      </c>
      <c r="C40" s="39" t="s">
        <v>2184</v>
      </c>
      <c r="D40" s="39" t="s">
        <v>2183</v>
      </c>
      <c r="E40" s="39" t="s">
        <v>2185</v>
      </c>
      <c r="F40" s="39" t="s">
        <v>2477</v>
      </c>
      <c r="G40" s="40" t="s">
        <v>2182</v>
      </c>
    </row>
    <row r="41" spans="1:7" x14ac:dyDescent="0.35">
      <c r="A41" s="39" t="s">
        <v>168</v>
      </c>
      <c r="B41" s="39" t="s">
        <v>2183</v>
      </c>
      <c r="C41" s="39" t="s">
        <v>2184</v>
      </c>
      <c r="D41" s="39" t="s">
        <v>2183</v>
      </c>
      <c r="E41" s="39" t="s">
        <v>2185</v>
      </c>
      <c r="F41" s="39" t="s">
        <v>2478</v>
      </c>
      <c r="G41" s="40" t="s">
        <v>2182</v>
      </c>
    </row>
    <row r="42" spans="1:7" x14ac:dyDescent="0.35">
      <c r="A42" s="39" t="s">
        <v>145</v>
      </c>
      <c r="B42" s="39" t="s">
        <v>2183</v>
      </c>
      <c r="C42" s="39" t="s">
        <v>2184</v>
      </c>
      <c r="D42" s="39" t="s">
        <v>2183</v>
      </c>
      <c r="E42" s="39" t="s">
        <v>2185</v>
      </c>
      <c r="F42" s="39" t="s">
        <v>2479</v>
      </c>
      <c r="G42" s="40" t="s">
        <v>2182</v>
      </c>
    </row>
    <row r="43" spans="1:7" x14ac:dyDescent="0.35">
      <c r="A43" s="39" t="s">
        <v>80</v>
      </c>
      <c r="B43" s="39" t="s">
        <v>2183</v>
      </c>
      <c r="C43" s="39" t="s">
        <v>2184</v>
      </c>
      <c r="D43" s="39" t="s">
        <v>2183</v>
      </c>
      <c r="E43" s="39" t="s">
        <v>2185</v>
      </c>
      <c r="F43" s="39" t="s">
        <v>2480</v>
      </c>
      <c r="G43" s="40" t="s">
        <v>2182</v>
      </c>
    </row>
    <row r="44" spans="1:7" x14ac:dyDescent="0.35">
      <c r="A44" s="39" t="s">
        <v>160</v>
      </c>
      <c r="B44" s="39" t="s">
        <v>2183</v>
      </c>
      <c r="C44" s="39" t="s">
        <v>2184</v>
      </c>
      <c r="D44" s="39" t="s">
        <v>2183</v>
      </c>
      <c r="E44" s="39" t="s">
        <v>2185</v>
      </c>
      <c r="F44" s="39" t="s">
        <v>2481</v>
      </c>
      <c r="G44" s="40" t="s">
        <v>2182</v>
      </c>
    </row>
    <row r="45" spans="1:7" x14ac:dyDescent="0.35">
      <c r="A45" s="39" t="s">
        <v>493</v>
      </c>
      <c r="B45" s="39" t="s">
        <v>2183</v>
      </c>
      <c r="C45" s="39" t="s">
        <v>2184</v>
      </c>
      <c r="D45" s="39" t="s">
        <v>2183</v>
      </c>
      <c r="E45" s="39" t="s">
        <v>2185</v>
      </c>
      <c r="F45" s="39" t="s">
        <v>493</v>
      </c>
      <c r="G45" s="40" t="s">
        <v>2182</v>
      </c>
    </row>
    <row r="46" spans="1:7" x14ac:dyDescent="0.35">
      <c r="A46" s="39" t="s">
        <v>526</v>
      </c>
      <c r="B46" s="39" t="s">
        <v>2183</v>
      </c>
      <c r="C46" s="39" t="s">
        <v>2184</v>
      </c>
      <c r="D46" s="39" t="s">
        <v>2183</v>
      </c>
      <c r="E46" s="39" t="s">
        <v>2185</v>
      </c>
      <c r="F46" s="39" t="s">
        <v>2482</v>
      </c>
      <c r="G46" s="40" t="s">
        <v>2182</v>
      </c>
    </row>
    <row r="47" spans="1:7" x14ac:dyDescent="0.35">
      <c r="A47" s="39" t="s">
        <v>250</v>
      </c>
      <c r="B47" s="39" t="s">
        <v>2183</v>
      </c>
      <c r="C47" s="39" t="s">
        <v>2184</v>
      </c>
      <c r="D47" s="39" t="s">
        <v>2183</v>
      </c>
      <c r="E47" s="39" t="s">
        <v>2185</v>
      </c>
      <c r="F47" s="39" t="s">
        <v>2483</v>
      </c>
      <c r="G47" s="40" t="s">
        <v>2182</v>
      </c>
    </row>
    <row r="48" spans="1:7" x14ac:dyDescent="0.35">
      <c r="A48" s="39" t="s">
        <v>116</v>
      </c>
      <c r="B48" s="39" t="s">
        <v>2183</v>
      </c>
      <c r="C48" s="39" t="s">
        <v>2184</v>
      </c>
      <c r="D48" s="39" t="s">
        <v>2183</v>
      </c>
      <c r="E48" s="39" t="s">
        <v>2185</v>
      </c>
      <c r="F48" s="39" t="s">
        <v>2484</v>
      </c>
      <c r="G48" s="40" t="s">
        <v>2182</v>
      </c>
    </row>
    <row r="49" spans="1:7" x14ac:dyDescent="0.35">
      <c r="A49" s="39" t="s">
        <v>102</v>
      </c>
      <c r="B49" s="39" t="s">
        <v>2183</v>
      </c>
      <c r="C49" s="39" t="s">
        <v>2184</v>
      </c>
      <c r="D49" s="39" t="s">
        <v>2183</v>
      </c>
      <c r="E49" s="39" t="s">
        <v>2185</v>
      </c>
      <c r="F49" s="39" t="s">
        <v>2485</v>
      </c>
      <c r="G49" s="40" t="s">
        <v>2182</v>
      </c>
    </row>
    <row r="50" spans="1:7" x14ac:dyDescent="0.35">
      <c r="A50" s="39" t="s">
        <v>523</v>
      </c>
      <c r="B50" s="39" t="s">
        <v>2183</v>
      </c>
      <c r="C50" s="39" t="s">
        <v>2184</v>
      </c>
      <c r="D50" s="39" t="s">
        <v>2183</v>
      </c>
      <c r="E50" s="39" t="s">
        <v>2185</v>
      </c>
      <c r="F50" s="39" t="s">
        <v>2486</v>
      </c>
      <c r="G50" s="40" t="s">
        <v>2182</v>
      </c>
    </row>
    <row r="51" spans="1:7" x14ac:dyDescent="0.35">
      <c r="A51" s="39" t="s">
        <v>198</v>
      </c>
      <c r="B51" s="39" t="s">
        <v>2183</v>
      </c>
      <c r="C51" s="39" t="s">
        <v>2184</v>
      </c>
      <c r="D51" s="39" t="s">
        <v>2183</v>
      </c>
      <c r="E51" s="39" t="s">
        <v>2185</v>
      </c>
      <c r="F51" s="39" t="s">
        <v>2487</v>
      </c>
      <c r="G51" s="40" t="s">
        <v>2182</v>
      </c>
    </row>
    <row r="52" spans="1:7" x14ac:dyDescent="0.35">
      <c r="A52" s="39" t="s">
        <v>135</v>
      </c>
      <c r="B52" s="39" t="s">
        <v>2183</v>
      </c>
      <c r="C52" s="39" t="s">
        <v>2184</v>
      </c>
      <c r="D52" s="39" t="s">
        <v>2183</v>
      </c>
      <c r="E52" s="39" t="s">
        <v>2185</v>
      </c>
      <c r="F52" s="39" t="s">
        <v>2488</v>
      </c>
      <c r="G52" s="40" t="s">
        <v>2182</v>
      </c>
    </row>
    <row r="53" spans="1:7" x14ac:dyDescent="0.35">
      <c r="A53" s="39" t="s">
        <v>186</v>
      </c>
      <c r="B53" s="39" t="s">
        <v>2183</v>
      </c>
      <c r="C53" s="39" t="s">
        <v>2184</v>
      </c>
      <c r="D53" s="39" t="s">
        <v>2183</v>
      </c>
      <c r="E53" s="39" t="s">
        <v>2185</v>
      </c>
      <c r="F53" s="39" t="s">
        <v>2489</v>
      </c>
      <c r="G53" s="40" t="s">
        <v>2182</v>
      </c>
    </row>
    <row r="54" spans="1:7" x14ac:dyDescent="0.35">
      <c r="A54" s="39" t="s">
        <v>85</v>
      </c>
      <c r="B54" s="39" t="s">
        <v>2183</v>
      </c>
      <c r="C54" s="39" t="s">
        <v>2184</v>
      </c>
      <c r="D54" s="39" t="s">
        <v>2183</v>
      </c>
      <c r="E54" s="39" t="s">
        <v>2185</v>
      </c>
      <c r="F54" s="39" t="s">
        <v>2490</v>
      </c>
      <c r="G54" s="40" t="s">
        <v>2182</v>
      </c>
    </row>
    <row r="55" spans="1:7" x14ac:dyDescent="0.35">
      <c r="A55" s="39" t="s">
        <v>539</v>
      </c>
      <c r="B55" s="39" t="s">
        <v>2183</v>
      </c>
      <c r="C55" s="39" t="s">
        <v>2184</v>
      </c>
      <c r="D55" s="39" t="s">
        <v>2183</v>
      </c>
      <c r="E55" s="39" t="s">
        <v>2185</v>
      </c>
      <c r="F55" s="39" t="s">
        <v>2491</v>
      </c>
      <c r="G55" s="40" t="s">
        <v>2182</v>
      </c>
    </row>
    <row r="56" spans="1:7" x14ac:dyDescent="0.35">
      <c r="A56" s="39" t="s">
        <v>194</v>
      </c>
      <c r="B56" s="39" t="s">
        <v>2183</v>
      </c>
      <c r="C56" s="39" t="s">
        <v>2184</v>
      </c>
      <c r="D56" s="39" t="s">
        <v>2183</v>
      </c>
      <c r="E56" s="39" t="s">
        <v>2185</v>
      </c>
      <c r="F56" s="39" t="s">
        <v>2492</v>
      </c>
      <c r="G56" s="40" t="s">
        <v>2182</v>
      </c>
    </row>
    <row r="57" spans="1:7" x14ac:dyDescent="0.35">
      <c r="A57" s="39" t="s">
        <v>519</v>
      </c>
      <c r="B57" s="39" t="s">
        <v>2183</v>
      </c>
      <c r="C57" s="39" t="s">
        <v>2184</v>
      </c>
      <c r="D57" s="39" t="s">
        <v>2183</v>
      </c>
      <c r="E57" s="39" t="s">
        <v>2185</v>
      </c>
      <c r="F57" s="39" t="s">
        <v>2493</v>
      </c>
      <c r="G57" s="40" t="s">
        <v>2182</v>
      </c>
    </row>
    <row r="58" spans="1:7" x14ac:dyDescent="0.35">
      <c r="A58" s="39" t="s">
        <v>138</v>
      </c>
      <c r="B58" s="39" t="s">
        <v>2183</v>
      </c>
      <c r="C58" s="39" t="s">
        <v>2184</v>
      </c>
      <c r="D58" s="39" t="s">
        <v>2183</v>
      </c>
      <c r="E58" s="39" t="s">
        <v>2185</v>
      </c>
      <c r="F58" s="39" t="s">
        <v>2494</v>
      </c>
      <c r="G58" s="40" t="s">
        <v>2182</v>
      </c>
    </row>
    <row r="59" spans="1:7" x14ac:dyDescent="0.35">
      <c r="A59" s="39" t="s">
        <v>404</v>
      </c>
      <c r="B59" s="39" t="s">
        <v>2183</v>
      </c>
      <c r="C59" s="39" t="s">
        <v>2184</v>
      </c>
      <c r="D59" s="39" t="s">
        <v>2183</v>
      </c>
      <c r="E59" s="39" t="s">
        <v>2185</v>
      </c>
      <c r="F59" s="39" t="s">
        <v>2495</v>
      </c>
      <c r="G59" s="40" t="s">
        <v>2182</v>
      </c>
    </row>
    <row r="60" spans="1:7" x14ac:dyDescent="0.35">
      <c r="A60" s="39" t="s">
        <v>207</v>
      </c>
      <c r="B60" s="39" t="s">
        <v>2183</v>
      </c>
      <c r="C60" s="39" t="s">
        <v>2184</v>
      </c>
      <c r="D60" s="39" t="s">
        <v>2183</v>
      </c>
      <c r="E60" s="39" t="s">
        <v>2185</v>
      </c>
      <c r="F60" s="39" t="s">
        <v>2496</v>
      </c>
      <c r="G60" s="40" t="s">
        <v>2182</v>
      </c>
    </row>
    <row r="61" spans="1:7" x14ac:dyDescent="0.35">
      <c r="A61" s="39" t="s">
        <v>1266</v>
      </c>
      <c r="B61" s="39" t="s">
        <v>2183</v>
      </c>
      <c r="C61" s="39" t="s">
        <v>2184</v>
      </c>
      <c r="D61" s="39" t="s">
        <v>2183</v>
      </c>
      <c r="E61" s="39" t="s">
        <v>2185</v>
      </c>
      <c r="F61" s="39" t="s">
        <v>1877</v>
      </c>
      <c r="G61" s="40" t="s">
        <v>2182</v>
      </c>
    </row>
    <row r="62" spans="1:7" x14ac:dyDescent="0.35">
      <c r="A62" s="39" t="s">
        <v>107</v>
      </c>
      <c r="B62" s="39" t="s">
        <v>2191</v>
      </c>
      <c r="C62" s="39" t="s">
        <v>2184</v>
      </c>
      <c r="D62" s="39" t="s">
        <v>2192</v>
      </c>
      <c r="E62" s="39" t="s">
        <v>2185</v>
      </c>
      <c r="F62" s="39" t="s">
        <v>2497</v>
      </c>
      <c r="G62" s="40" t="s">
        <v>2193</v>
      </c>
    </row>
    <row r="63" spans="1:7" x14ac:dyDescent="0.35">
      <c r="A63" s="39" t="s">
        <v>86</v>
      </c>
      <c r="B63" s="39" t="s">
        <v>2191</v>
      </c>
      <c r="C63" s="39" t="s">
        <v>2184</v>
      </c>
      <c r="D63" s="39" t="s">
        <v>2192</v>
      </c>
      <c r="E63" s="39" t="s">
        <v>2185</v>
      </c>
      <c r="F63" s="39" t="s">
        <v>2498</v>
      </c>
      <c r="G63" s="40" t="s">
        <v>2193</v>
      </c>
    </row>
    <row r="64" spans="1:7" x14ac:dyDescent="0.35">
      <c r="A64" s="39" t="s">
        <v>118</v>
      </c>
      <c r="B64" s="39" t="s">
        <v>2191</v>
      </c>
      <c r="C64" s="39" t="s">
        <v>2184</v>
      </c>
      <c r="D64" s="39" t="s">
        <v>2192</v>
      </c>
      <c r="E64" s="39" t="s">
        <v>2185</v>
      </c>
      <c r="F64" s="39" t="s">
        <v>2499</v>
      </c>
      <c r="G64" s="40" t="s">
        <v>2193</v>
      </c>
    </row>
    <row r="65" spans="1:7" x14ac:dyDescent="0.35">
      <c r="A65" s="39" t="s">
        <v>121</v>
      </c>
      <c r="B65" s="39" t="s">
        <v>2191</v>
      </c>
      <c r="C65" s="39" t="s">
        <v>2184</v>
      </c>
      <c r="D65" s="39" t="s">
        <v>2192</v>
      </c>
      <c r="E65" s="39" t="s">
        <v>2185</v>
      </c>
      <c r="F65" s="39" t="s">
        <v>2500</v>
      </c>
      <c r="G65" s="40" t="s">
        <v>2193</v>
      </c>
    </row>
    <row r="66" spans="1:7" x14ac:dyDescent="0.35">
      <c r="A66" s="39" t="s">
        <v>143</v>
      </c>
      <c r="B66" s="39" t="s">
        <v>2191</v>
      </c>
      <c r="C66" s="39" t="s">
        <v>2184</v>
      </c>
      <c r="D66" s="39" t="s">
        <v>2192</v>
      </c>
      <c r="E66" s="39" t="s">
        <v>2185</v>
      </c>
      <c r="F66" s="39" t="s">
        <v>2501</v>
      </c>
      <c r="G66" s="40" t="s">
        <v>2193</v>
      </c>
    </row>
    <row r="67" spans="1:7" x14ac:dyDescent="0.35">
      <c r="A67" s="39" t="s">
        <v>97</v>
      </c>
      <c r="B67" s="39" t="s">
        <v>2200</v>
      </c>
      <c r="C67" s="39" t="s">
        <v>2201</v>
      </c>
      <c r="D67" s="39" t="s">
        <v>2201</v>
      </c>
      <c r="E67" s="39" t="s">
        <v>2185</v>
      </c>
      <c r="F67" s="39" t="s">
        <v>2200</v>
      </c>
      <c r="G67" s="40" t="s">
        <v>2182</v>
      </c>
    </row>
    <row r="68" spans="1:7" x14ac:dyDescent="0.35">
      <c r="A68" s="39" t="s">
        <v>162</v>
      </c>
      <c r="B68" s="39" t="s">
        <v>2186</v>
      </c>
      <c r="C68" s="39" t="s">
        <v>2184</v>
      </c>
      <c r="D68" s="39" t="s">
        <v>8</v>
      </c>
      <c r="E68" s="39" t="s">
        <v>2185</v>
      </c>
      <c r="F68" s="39" t="s">
        <v>2502</v>
      </c>
      <c r="G68" s="40" t="s">
        <v>2187</v>
      </c>
    </row>
    <row r="69" spans="1:7" x14ac:dyDescent="0.35">
      <c r="A69" s="39" t="s">
        <v>132</v>
      </c>
      <c r="B69" s="39" t="s">
        <v>2186</v>
      </c>
      <c r="C69" s="39" t="s">
        <v>2184</v>
      </c>
      <c r="D69" s="39" t="s">
        <v>8</v>
      </c>
      <c r="E69" s="39" t="s">
        <v>2185</v>
      </c>
      <c r="F69" s="39" t="s">
        <v>2503</v>
      </c>
      <c r="G69" s="40" t="s">
        <v>2187</v>
      </c>
    </row>
    <row r="70" spans="1:7" x14ac:dyDescent="0.35">
      <c r="A70" s="39" t="s">
        <v>123</v>
      </c>
      <c r="B70" s="39" t="s">
        <v>2186</v>
      </c>
      <c r="C70" s="39" t="s">
        <v>2184</v>
      </c>
      <c r="D70" s="39" t="s">
        <v>8</v>
      </c>
      <c r="E70" s="39" t="s">
        <v>2185</v>
      </c>
      <c r="F70" s="39" t="s">
        <v>2504</v>
      </c>
      <c r="G70" s="40" t="s">
        <v>2187</v>
      </c>
    </row>
    <row r="71" spans="1:7" x14ac:dyDescent="0.35">
      <c r="A71" s="39" t="s">
        <v>148</v>
      </c>
      <c r="B71" s="39" t="s">
        <v>2186</v>
      </c>
      <c r="C71" s="39" t="s">
        <v>2184</v>
      </c>
      <c r="D71" s="39" t="s">
        <v>8</v>
      </c>
      <c r="E71" s="39" t="s">
        <v>2185</v>
      </c>
      <c r="F71" s="39" t="s">
        <v>2505</v>
      </c>
      <c r="G71" s="40" t="s">
        <v>2187</v>
      </c>
    </row>
    <row r="72" spans="1:7" x14ac:dyDescent="0.35">
      <c r="A72" s="39" t="s">
        <v>187</v>
      </c>
      <c r="B72" s="39" t="s">
        <v>2186</v>
      </c>
      <c r="C72" s="39" t="s">
        <v>2184</v>
      </c>
      <c r="D72" s="39" t="s">
        <v>8</v>
      </c>
      <c r="E72" s="39" t="s">
        <v>2185</v>
      </c>
      <c r="F72" s="39" t="s">
        <v>2506</v>
      </c>
      <c r="G72" s="40" t="s">
        <v>2187</v>
      </c>
    </row>
    <row r="73" spans="1:7" x14ac:dyDescent="0.35">
      <c r="A73" s="39" t="s">
        <v>9</v>
      </c>
      <c r="B73" s="39" t="s">
        <v>2186</v>
      </c>
      <c r="C73" s="39" t="s">
        <v>2184</v>
      </c>
      <c r="D73" s="39" t="s">
        <v>8</v>
      </c>
      <c r="E73" s="39" t="s">
        <v>2185</v>
      </c>
      <c r="F73" s="39" t="s">
        <v>2507</v>
      </c>
      <c r="G73" s="40" t="s">
        <v>2187</v>
      </c>
    </row>
    <row r="74" spans="1:7" x14ac:dyDescent="0.35">
      <c r="A74" s="39" t="s">
        <v>106</v>
      </c>
      <c r="B74" s="39" t="s">
        <v>2186</v>
      </c>
      <c r="C74" s="39" t="s">
        <v>2184</v>
      </c>
      <c r="D74" s="39" t="s">
        <v>8</v>
      </c>
      <c r="E74" s="39" t="s">
        <v>2185</v>
      </c>
      <c r="F74" s="39" t="s">
        <v>1732</v>
      </c>
      <c r="G74" s="40" t="s">
        <v>2187</v>
      </c>
    </row>
    <row r="75" spans="1:7" ht="31" x14ac:dyDescent="0.35">
      <c r="A75" s="39" t="s">
        <v>2508</v>
      </c>
      <c r="B75" s="39" t="s">
        <v>2452</v>
      </c>
      <c r="C75" s="39" t="s">
        <v>2184</v>
      </c>
      <c r="D75" s="39" t="s">
        <v>2183</v>
      </c>
      <c r="E75" s="39" t="s">
        <v>2509</v>
      </c>
      <c r="F75" s="39" t="s">
        <v>2509</v>
      </c>
      <c r="G75" s="43" t="s">
        <v>2182</v>
      </c>
    </row>
    <row r="76" spans="1:7" ht="31" x14ac:dyDescent="0.35">
      <c r="A76" s="39" t="s">
        <v>2510</v>
      </c>
      <c r="B76" s="39" t="s">
        <v>2452</v>
      </c>
      <c r="C76" s="39" t="s">
        <v>2184</v>
      </c>
      <c r="D76" s="39" t="s">
        <v>2183</v>
      </c>
      <c r="E76" s="39" t="s">
        <v>2510</v>
      </c>
      <c r="F76" s="39" t="s">
        <v>2510</v>
      </c>
      <c r="G76" s="43" t="s">
        <v>2182</v>
      </c>
    </row>
    <row r="77" spans="1:7" ht="31" x14ac:dyDescent="0.35">
      <c r="A77" s="39" t="s">
        <v>2511</v>
      </c>
      <c r="B77" s="39" t="s">
        <v>2452</v>
      </c>
      <c r="C77" s="39" t="s">
        <v>2184</v>
      </c>
      <c r="D77" s="39" t="s">
        <v>2183</v>
      </c>
      <c r="E77" s="39" t="s">
        <v>2511</v>
      </c>
      <c r="F77" s="39" t="s">
        <v>2511</v>
      </c>
      <c r="G77" s="43" t="s">
        <v>2182</v>
      </c>
    </row>
  </sheetData>
  <hyperlinks>
    <hyperlink ref="G68" r:id="rId1" xr:uid="{04F6C680-1116-48C7-93FC-A181D392115A}"/>
    <hyperlink ref="G16:G17" r:id="rId2" display="jamie.goode@m2mservices.com" xr:uid="{9DD7F295-4CF5-45B7-8894-19DAEA3B038C}"/>
    <hyperlink ref="G71" r:id="rId3" xr:uid="{DA0917B3-9BCE-4007-A54A-C503CE96C864}"/>
    <hyperlink ref="G72" r:id="rId4" xr:uid="{30B3F2A5-63EB-47C8-9D01-6C481B95A810}"/>
    <hyperlink ref="G73" r:id="rId5" xr:uid="{B93E0DF9-52FC-442D-ADD4-3B16F3C25B78}"/>
    <hyperlink ref="G74" r:id="rId6" xr:uid="{3153E7E6-AB9B-40FF-BA30-502DA670B8EA}"/>
    <hyperlink ref="G33" r:id="rId7" xr:uid="{4AF46886-86D7-42DE-B5FE-5279B67BCA41}"/>
    <hyperlink ref="G35" r:id="rId8" xr:uid="{EFFA5D96-2D0A-4EEF-8EC9-9601A2E6E12F}"/>
    <hyperlink ref="G36" r:id="rId9" xr:uid="{F8337440-46A0-431C-BB7E-D50291E6FC0C}"/>
    <hyperlink ref="G34" r:id="rId10" xr:uid="{927F9C35-5C7C-4EAB-A3EC-0A7B7691F6F9}"/>
    <hyperlink ref="G23" r:id="rId11" xr:uid="{5015D4D4-8415-4524-B0BB-359C893A4AE7}"/>
    <hyperlink ref="G26:G27" r:id="rId12" display="steven.lefto@m2mservices.com" xr:uid="{BE648758-56D6-47C5-A7D2-E4328F12573A}"/>
    <hyperlink ref="G36:G37" r:id="rId13" display="steven.lefto@m2mservices.com" xr:uid="{E7E29138-FDF2-4E9C-AF15-4BE659C19321}"/>
    <hyperlink ref="G28" r:id="rId14" xr:uid="{1A1DB62C-A589-4C54-AAF7-E3E43C844622}"/>
    <hyperlink ref="G29" r:id="rId15" xr:uid="{9CA292AA-C6E1-44F9-B701-71C99034F938}"/>
    <hyperlink ref="G30" r:id="rId16" xr:uid="{0A4912F3-7243-445E-88E6-740CAA20556A}"/>
    <hyperlink ref="G31" r:id="rId17" xr:uid="{6FDCCFF3-4E61-428C-A805-704791A440E5}"/>
    <hyperlink ref="G32" r:id="rId18" xr:uid="{7B1BF303-CCCC-4A1E-8C64-5CF22A7F6A5A}"/>
  </hyperlinks>
  <pageMargins left="0.7" right="0.7" top="0.75" bottom="0.75" header="0.3" footer="0.3"/>
  <tableParts count="1">
    <tablePart r:id="rId1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0115E-A271-4416-906C-34AC31A0B497}">
  <sheetPr>
    <tabColor rgb="FFFFC000"/>
  </sheetPr>
  <dimension ref="A1:A30"/>
  <sheetViews>
    <sheetView topLeftCell="A10" workbookViewId="0">
      <selection activeCell="A17" sqref="A17"/>
    </sheetView>
  </sheetViews>
  <sheetFormatPr defaultRowHeight="14.5" x14ac:dyDescent="0.35"/>
  <cols>
    <col min="1" max="1" width="18" customWidth="1"/>
  </cols>
  <sheetData>
    <row r="1" spans="1:1" x14ac:dyDescent="0.35">
      <c r="A1" t="s">
        <v>5158</v>
      </c>
    </row>
    <row r="2" spans="1:1" x14ac:dyDescent="0.35">
      <c r="A2" t="s">
        <v>30</v>
      </c>
    </row>
    <row r="3" spans="1:1" x14ac:dyDescent="0.35">
      <c r="A3" t="s">
        <v>77</v>
      </c>
    </row>
    <row r="4" spans="1:1" x14ac:dyDescent="0.35">
      <c r="A4" t="s">
        <v>188</v>
      </c>
    </row>
    <row r="5" spans="1:1" x14ac:dyDescent="0.35">
      <c r="A5" t="s">
        <v>355</v>
      </c>
    </row>
    <row r="6" spans="1:1" x14ac:dyDescent="0.35">
      <c r="A6" t="s">
        <v>202</v>
      </c>
    </row>
    <row r="7" spans="1:1" x14ac:dyDescent="0.35">
      <c r="A7" t="s">
        <v>205</v>
      </c>
    </row>
    <row r="8" spans="1:1" x14ac:dyDescent="0.35">
      <c r="A8" t="s">
        <v>209</v>
      </c>
    </row>
    <row r="9" spans="1:1" x14ac:dyDescent="0.35">
      <c r="A9" t="s">
        <v>217</v>
      </c>
    </row>
    <row r="10" spans="1:1" x14ac:dyDescent="0.35">
      <c r="A10" t="s">
        <v>219</v>
      </c>
    </row>
    <row r="11" spans="1:1" x14ac:dyDescent="0.35">
      <c r="A11" t="s">
        <v>1148</v>
      </c>
    </row>
    <row r="12" spans="1:1" x14ac:dyDescent="0.35">
      <c r="A12" t="s">
        <v>1899</v>
      </c>
    </row>
    <row r="13" spans="1:1" x14ac:dyDescent="0.35">
      <c r="A13" t="s">
        <v>222</v>
      </c>
    </row>
    <row r="14" spans="1:1" x14ac:dyDescent="0.35">
      <c r="A14" t="s">
        <v>225</v>
      </c>
    </row>
    <row r="15" spans="1:1" x14ac:dyDescent="0.35">
      <c r="A15" t="s">
        <v>229</v>
      </c>
    </row>
    <row r="16" spans="1:1" x14ac:dyDescent="0.35">
      <c r="A16" t="s">
        <v>450</v>
      </c>
    </row>
    <row r="17" spans="1:1" x14ac:dyDescent="0.35">
      <c r="A17" t="s">
        <v>230</v>
      </c>
    </row>
    <row r="18" spans="1:1" x14ac:dyDescent="0.35">
      <c r="A18" t="s">
        <v>233</v>
      </c>
    </row>
    <row r="19" spans="1:1" x14ac:dyDescent="0.35">
      <c r="A19" t="s">
        <v>235</v>
      </c>
    </row>
    <row r="20" spans="1:1" x14ac:dyDescent="0.35">
      <c r="A20" t="s">
        <v>237</v>
      </c>
    </row>
    <row r="21" spans="1:1" x14ac:dyDescent="0.35">
      <c r="A21" t="s">
        <v>479</v>
      </c>
    </row>
    <row r="22" spans="1:1" x14ac:dyDescent="0.35">
      <c r="A22" t="s">
        <v>239</v>
      </c>
    </row>
    <row r="23" spans="1:1" x14ac:dyDescent="0.35">
      <c r="A23" t="s">
        <v>255</v>
      </c>
    </row>
    <row r="24" spans="1:1" x14ac:dyDescent="0.35">
      <c r="A24" t="s">
        <v>508</v>
      </c>
    </row>
    <row r="25" spans="1:1" x14ac:dyDescent="0.35">
      <c r="A25" t="s">
        <v>266</v>
      </c>
    </row>
    <row r="26" spans="1:1" x14ac:dyDescent="0.35">
      <c r="A26" t="s">
        <v>273</v>
      </c>
    </row>
    <row r="27" spans="1:1" x14ac:dyDescent="0.35">
      <c r="A27" t="s">
        <v>292</v>
      </c>
    </row>
    <row r="28" spans="1:1" x14ac:dyDescent="0.35">
      <c r="A28" t="s">
        <v>294</v>
      </c>
    </row>
    <row r="29" spans="1:1" x14ac:dyDescent="0.35">
      <c r="A29" t="s">
        <v>10</v>
      </c>
    </row>
    <row r="30" spans="1:1" x14ac:dyDescent="0.35">
      <c r="A30" t="s">
        <v>345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C6E4-C7A3-45C5-8406-BFAD8FCAA079}">
  <sheetPr>
    <tabColor rgb="FFFFC000"/>
  </sheetPr>
  <dimension ref="A1:N635"/>
  <sheetViews>
    <sheetView workbookViewId="0">
      <selection activeCell="G2" sqref="G2"/>
    </sheetView>
  </sheetViews>
  <sheetFormatPr defaultRowHeight="14.5" x14ac:dyDescent="0.35"/>
  <cols>
    <col min="1" max="1" width="20.81640625" style="33" customWidth="1"/>
    <col min="2" max="2" width="26.453125" style="34" customWidth="1"/>
    <col min="3" max="4" width="26.54296875" style="34" customWidth="1"/>
    <col min="5" max="5" width="41.26953125" style="34" customWidth="1"/>
    <col min="6" max="6" width="15.7265625" style="34" customWidth="1"/>
    <col min="7" max="7" width="15.81640625" style="34" customWidth="1"/>
    <col min="8" max="8" width="12.81640625" style="34" customWidth="1"/>
    <col min="9" max="9" width="16.81640625" style="34" customWidth="1"/>
    <col min="10" max="10" width="15.54296875" style="34" customWidth="1"/>
    <col min="11" max="11" width="18.54296875" style="35" customWidth="1"/>
    <col min="12" max="14" width="9.1796875" style="20"/>
  </cols>
  <sheetData>
    <row r="1" spans="1:11" s="6" customFormat="1" ht="31" x14ac:dyDescent="0.35">
      <c r="A1" s="30" t="s">
        <v>2512</v>
      </c>
      <c r="B1" s="31" t="s">
        <v>2513</v>
      </c>
      <c r="C1" s="31" t="s">
        <v>2514</v>
      </c>
      <c r="D1" s="31" t="s">
        <v>2515</v>
      </c>
      <c r="E1" s="31" t="s">
        <v>2516</v>
      </c>
      <c r="F1" s="31" t="s">
        <v>2517</v>
      </c>
      <c r="G1" s="31" t="s">
        <v>5134</v>
      </c>
      <c r="H1" s="31" t="s">
        <v>2518</v>
      </c>
      <c r="I1" s="31" t="s">
        <v>2519</v>
      </c>
      <c r="J1" s="31" t="s">
        <v>2520</v>
      </c>
      <c r="K1" s="31" t="s">
        <v>2521</v>
      </c>
    </row>
    <row r="2" spans="1:11" ht="31" x14ac:dyDescent="0.35">
      <c r="A2" s="32">
        <v>44939</v>
      </c>
      <c r="B2" s="26">
        <v>6650</v>
      </c>
      <c r="C2" s="26" t="s">
        <v>31</v>
      </c>
      <c r="D2" s="26" t="s">
        <v>31</v>
      </c>
      <c r="E2" s="26" t="s">
        <v>31</v>
      </c>
      <c r="F2" s="26" t="s">
        <v>203</v>
      </c>
      <c r="G2" s="26" t="s">
        <v>2200</v>
      </c>
      <c r="H2" s="26">
        <v>79101</v>
      </c>
      <c r="I2" s="26" t="s">
        <v>2522</v>
      </c>
      <c r="J2" s="26" t="s">
        <v>2523</v>
      </c>
      <c r="K2" s="26" t="s">
        <v>2524</v>
      </c>
    </row>
    <row r="3" spans="1:11" ht="31" x14ac:dyDescent="0.35">
      <c r="A3" s="32">
        <v>44931</v>
      </c>
      <c r="B3" s="26">
        <v>6550</v>
      </c>
      <c r="C3" s="26" t="s">
        <v>2525</v>
      </c>
      <c r="D3" s="26" t="s">
        <v>2526</v>
      </c>
      <c r="E3" s="26" t="s">
        <v>2526</v>
      </c>
      <c r="F3" s="26" t="s">
        <v>740</v>
      </c>
      <c r="G3" s="26" t="s">
        <v>2200</v>
      </c>
      <c r="H3" s="26">
        <v>75654</v>
      </c>
      <c r="I3" s="26" t="s">
        <v>2527</v>
      </c>
      <c r="J3" s="26" t="s">
        <v>2528</v>
      </c>
      <c r="K3" s="26" t="s">
        <v>2524</v>
      </c>
    </row>
    <row r="4" spans="1:11" ht="31" x14ac:dyDescent="0.35">
      <c r="A4" s="32">
        <v>44713</v>
      </c>
      <c r="B4" s="26">
        <v>6786</v>
      </c>
      <c r="C4" s="26" t="s">
        <v>2529</v>
      </c>
      <c r="D4" s="26" t="s">
        <v>2529</v>
      </c>
      <c r="E4" s="26" t="s">
        <v>2529</v>
      </c>
      <c r="F4" s="26" t="s">
        <v>1671</v>
      </c>
      <c r="G4" s="26" t="s">
        <v>2480</v>
      </c>
      <c r="H4" s="26">
        <v>87505</v>
      </c>
      <c r="I4" s="26" t="s">
        <v>2530</v>
      </c>
      <c r="J4" s="26" t="s">
        <v>2531</v>
      </c>
      <c r="K4" s="26" t="s">
        <v>2524</v>
      </c>
    </row>
    <row r="5" spans="1:11" ht="31" x14ac:dyDescent="0.35">
      <c r="A5" s="32">
        <v>43491</v>
      </c>
      <c r="B5" s="26">
        <v>2468</v>
      </c>
      <c r="C5" s="26" t="s">
        <v>2532</v>
      </c>
      <c r="D5" s="26" t="s">
        <v>2533</v>
      </c>
      <c r="E5" s="26" t="s">
        <v>2533</v>
      </c>
      <c r="F5" s="26" t="s">
        <v>2534</v>
      </c>
      <c r="G5" s="26" t="s">
        <v>2506</v>
      </c>
      <c r="H5" s="26">
        <v>97128</v>
      </c>
      <c r="I5" s="26" t="s">
        <v>2535</v>
      </c>
      <c r="J5" s="26" t="s">
        <v>2536</v>
      </c>
      <c r="K5" s="26" t="s">
        <v>2537</v>
      </c>
    </row>
    <row r="6" spans="1:11" ht="31" x14ac:dyDescent="0.35">
      <c r="A6" s="32">
        <v>44755</v>
      </c>
      <c r="B6" s="26">
        <v>1896</v>
      </c>
      <c r="C6" s="26" t="s">
        <v>2538</v>
      </c>
      <c r="D6" s="26" t="s">
        <v>2539</v>
      </c>
      <c r="E6" s="26" t="s">
        <v>2540</v>
      </c>
      <c r="F6" s="26" t="s">
        <v>1029</v>
      </c>
      <c r="G6" s="26" t="s">
        <v>2480</v>
      </c>
      <c r="H6" s="26">
        <v>87109</v>
      </c>
      <c r="I6" s="26" t="s">
        <v>2541</v>
      </c>
      <c r="J6" s="26" t="s">
        <v>2542</v>
      </c>
      <c r="K6" s="26" t="s">
        <v>2524</v>
      </c>
    </row>
    <row r="7" spans="1:11" ht="31" x14ac:dyDescent="0.35">
      <c r="A7" s="32">
        <v>44974</v>
      </c>
      <c r="B7" s="26">
        <v>3833</v>
      </c>
      <c r="C7" s="26" t="s">
        <v>2543</v>
      </c>
      <c r="D7" s="26" t="s">
        <v>2543</v>
      </c>
      <c r="E7" s="26" t="s">
        <v>2543</v>
      </c>
      <c r="F7" s="26" t="s">
        <v>2544</v>
      </c>
      <c r="G7" s="26" t="s">
        <v>2483</v>
      </c>
      <c r="H7" s="26">
        <v>42103</v>
      </c>
      <c r="I7" s="26" t="s">
        <v>2545</v>
      </c>
      <c r="J7" s="26" t="s">
        <v>2546</v>
      </c>
      <c r="K7" s="26" t="s">
        <v>2547</v>
      </c>
    </row>
    <row r="8" spans="1:11" ht="31" x14ac:dyDescent="0.35">
      <c r="A8" s="32">
        <v>44750</v>
      </c>
      <c r="B8" s="26">
        <v>6859</v>
      </c>
      <c r="C8" s="26" t="s">
        <v>2548</v>
      </c>
      <c r="D8" s="26" t="s">
        <v>2549</v>
      </c>
      <c r="E8" s="26" t="s">
        <v>2550</v>
      </c>
      <c r="F8" s="26" t="s">
        <v>2551</v>
      </c>
      <c r="G8" s="26" t="s">
        <v>2483</v>
      </c>
      <c r="H8" s="26">
        <v>41017</v>
      </c>
      <c r="I8" s="26" t="s">
        <v>2552</v>
      </c>
      <c r="J8" s="26" t="s">
        <v>2553</v>
      </c>
      <c r="K8" s="26" t="s">
        <v>2547</v>
      </c>
    </row>
    <row r="9" spans="1:11" ht="31" x14ac:dyDescent="0.35">
      <c r="A9" s="32">
        <v>44267</v>
      </c>
      <c r="B9" s="26">
        <v>3639</v>
      </c>
      <c r="C9" s="26" t="s">
        <v>2554</v>
      </c>
      <c r="D9" s="26" t="s">
        <v>2554</v>
      </c>
      <c r="E9" s="26" t="s">
        <v>2554</v>
      </c>
      <c r="F9" s="26" t="s">
        <v>2555</v>
      </c>
      <c r="G9" s="26" t="s">
        <v>2497</v>
      </c>
      <c r="H9" s="26">
        <v>32926</v>
      </c>
      <c r="I9" s="26" t="s">
        <v>2556</v>
      </c>
      <c r="J9" s="26" t="s">
        <v>2557</v>
      </c>
      <c r="K9" s="26" t="s">
        <v>2547</v>
      </c>
    </row>
    <row r="10" spans="1:11" ht="31" x14ac:dyDescent="0.35">
      <c r="A10" s="32">
        <v>41409</v>
      </c>
      <c r="B10" s="26">
        <v>1396</v>
      </c>
      <c r="C10" s="26" t="s">
        <v>2558</v>
      </c>
      <c r="D10" s="26" t="s">
        <v>2559</v>
      </c>
      <c r="E10" s="26" t="s">
        <v>2560</v>
      </c>
      <c r="F10" s="26" t="s">
        <v>2561</v>
      </c>
      <c r="G10" s="26" t="s">
        <v>2503</v>
      </c>
      <c r="H10" s="26">
        <v>93063</v>
      </c>
      <c r="I10" s="26" t="s">
        <v>2562</v>
      </c>
      <c r="J10" s="26" t="s">
        <v>2563</v>
      </c>
      <c r="K10" s="26" t="s">
        <v>2537</v>
      </c>
    </row>
    <row r="11" spans="1:11" ht="31" x14ac:dyDescent="0.35">
      <c r="A11" s="32">
        <v>44985</v>
      </c>
      <c r="B11" s="26">
        <v>6944</v>
      </c>
      <c r="C11" s="26" t="s">
        <v>2564</v>
      </c>
      <c r="D11" s="26"/>
      <c r="E11" s="26" t="s">
        <v>2565</v>
      </c>
      <c r="F11" s="26" t="s">
        <v>2566</v>
      </c>
      <c r="G11" s="26" t="s">
        <v>2485</v>
      </c>
      <c r="H11" s="26">
        <v>21801</v>
      </c>
      <c r="I11" s="26" t="s">
        <v>2567</v>
      </c>
      <c r="J11" s="26" t="s">
        <v>2568</v>
      </c>
      <c r="K11" s="26" t="s">
        <v>2569</v>
      </c>
    </row>
    <row r="12" spans="1:11" ht="31" x14ac:dyDescent="0.35">
      <c r="A12" s="32">
        <v>44769</v>
      </c>
      <c r="B12" s="26">
        <v>6865</v>
      </c>
      <c r="C12" s="26" t="s">
        <v>2570</v>
      </c>
      <c r="D12" s="26" t="s">
        <v>1718</v>
      </c>
      <c r="E12" s="26" t="s">
        <v>1718</v>
      </c>
      <c r="F12" s="26" t="s">
        <v>301</v>
      </c>
      <c r="G12" s="26" t="s">
        <v>2477</v>
      </c>
      <c r="H12" s="26">
        <v>70501</v>
      </c>
      <c r="I12" s="26" t="s">
        <v>2571</v>
      </c>
      <c r="J12" s="26" t="s">
        <v>2572</v>
      </c>
      <c r="K12" s="26" t="s">
        <v>2547</v>
      </c>
    </row>
    <row r="13" spans="1:11" ht="31" x14ac:dyDescent="0.35">
      <c r="A13" s="32">
        <v>44414</v>
      </c>
      <c r="B13" s="26">
        <v>6603</v>
      </c>
      <c r="C13" s="26" t="s">
        <v>2573</v>
      </c>
      <c r="D13" s="26" t="s">
        <v>2573</v>
      </c>
      <c r="E13" s="26" t="s">
        <v>2573</v>
      </c>
      <c r="F13" s="26" t="s">
        <v>2574</v>
      </c>
      <c r="G13" s="26" t="s">
        <v>2490</v>
      </c>
      <c r="H13" s="26">
        <v>23452</v>
      </c>
      <c r="I13" s="26" t="s">
        <v>2575</v>
      </c>
      <c r="J13" s="26" t="s">
        <v>2576</v>
      </c>
      <c r="K13" s="26" t="s">
        <v>2547</v>
      </c>
    </row>
    <row r="14" spans="1:11" ht="31" x14ac:dyDescent="0.35">
      <c r="A14" s="32">
        <v>44855</v>
      </c>
      <c r="B14" s="26">
        <v>6897</v>
      </c>
      <c r="C14" s="26" t="s">
        <v>2577</v>
      </c>
      <c r="D14" s="26" t="s">
        <v>1229</v>
      </c>
      <c r="E14" s="26" t="s">
        <v>2577</v>
      </c>
      <c r="F14" s="26" t="s">
        <v>2578</v>
      </c>
      <c r="G14" s="26" t="s">
        <v>2503</v>
      </c>
      <c r="H14" s="26">
        <v>92020</v>
      </c>
      <c r="I14" s="26" t="s">
        <v>2579</v>
      </c>
      <c r="J14" s="26" t="s">
        <v>2580</v>
      </c>
      <c r="K14" s="26" t="s">
        <v>2537</v>
      </c>
    </row>
    <row r="15" spans="1:11" ht="31" x14ac:dyDescent="0.35">
      <c r="A15" s="32">
        <v>45897</v>
      </c>
      <c r="B15" s="26">
        <v>7422</v>
      </c>
      <c r="C15" s="26" t="s">
        <v>2581</v>
      </c>
      <c r="D15" s="26"/>
      <c r="E15" s="26" t="s">
        <v>2582</v>
      </c>
      <c r="F15" s="26" t="s">
        <v>2583</v>
      </c>
      <c r="G15" s="26" t="s">
        <v>2503</v>
      </c>
      <c r="H15" s="26">
        <v>92618</v>
      </c>
      <c r="I15" s="26" t="s">
        <v>2584</v>
      </c>
      <c r="J15" s="26" t="s">
        <v>2585</v>
      </c>
      <c r="K15" s="26" t="s">
        <v>2537</v>
      </c>
    </row>
    <row r="16" spans="1:11" ht="15.5" x14ac:dyDescent="0.35">
      <c r="A16" s="32">
        <v>40073</v>
      </c>
      <c r="B16" s="26">
        <v>1620</v>
      </c>
      <c r="C16" s="26" t="s">
        <v>2586</v>
      </c>
      <c r="D16" s="26"/>
      <c r="E16" s="26" t="s">
        <v>2586</v>
      </c>
      <c r="F16" s="26" t="s">
        <v>874</v>
      </c>
      <c r="G16" s="26" t="s">
        <v>2499</v>
      </c>
      <c r="H16" s="26">
        <v>27284</v>
      </c>
      <c r="I16" s="26" t="s">
        <v>2587</v>
      </c>
      <c r="J16" s="26" t="s">
        <v>2588</v>
      </c>
      <c r="K16" s="26" t="s">
        <v>2547</v>
      </c>
    </row>
    <row r="17" spans="1:11" ht="31" x14ac:dyDescent="0.35">
      <c r="A17" s="32">
        <v>44027</v>
      </c>
      <c r="B17" s="26">
        <v>3377</v>
      </c>
      <c r="C17" s="26" t="s">
        <v>2589</v>
      </c>
      <c r="D17" s="26" t="s">
        <v>2590</v>
      </c>
      <c r="E17" s="26" t="s">
        <v>2590</v>
      </c>
      <c r="F17" s="26" t="s">
        <v>261</v>
      </c>
      <c r="G17" s="26" t="s">
        <v>2497</v>
      </c>
      <c r="H17" s="26">
        <v>32225</v>
      </c>
      <c r="I17" s="26" t="s">
        <v>2591</v>
      </c>
      <c r="J17" s="26" t="s">
        <v>2592</v>
      </c>
      <c r="K17" s="26" t="s">
        <v>2547</v>
      </c>
    </row>
    <row r="18" spans="1:11" ht="15.5" x14ac:dyDescent="0.35">
      <c r="A18" s="32">
        <v>45867</v>
      </c>
      <c r="B18" s="26">
        <v>7360</v>
      </c>
      <c r="C18" s="26" t="s">
        <v>2593</v>
      </c>
      <c r="D18" s="26" t="s">
        <v>2593</v>
      </c>
      <c r="E18" s="26" t="s">
        <v>2593</v>
      </c>
      <c r="F18" s="26" t="s">
        <v>2594</v>
      </c>
      <c r="G18" s="26" t="s">
        <v>2200</v>
      </c>
      <c r="H18" s="26">
        <v>75051</v>
      </c>
      <c r="I18" s="26" t="s">
        <v>2595</v>
      </c>
      <c r="J18" s="26" t="s">
        <v>2596</v>
      </c>
      <c r="K18" s="26" t="s">
        <v>2524</v>
      </c>
    </row>
    <row r="19" spans="1:11" ht="31" x14ac:dyDescent="0.35">
      <c r="A19" s="32">
        <v>44971</v>
      </c>
      <c r="B19" s="26">
        <v>6937</v>
      </c>
      <c r="C19" s="26" t="s">
        <v>2597</v>
      </c>
      <c r="D19" s="26" t="s">
        <v>2598</v>
      </c>
      <c r="E19" s="26" t="s">
        <v>2598</v>
      </c>
      <c r="F19" s="26" t="s">
        <v>2599</v>
      </c>
      <c r="G19" s="26" t="s">
        <v>2200</v>
      </c>
      <c r="H19" s="26">
        <v>75460</v>
      </c>
      <c r="I19" s="26" t="s">
        <v>2600</v>
      </c>
      <c r="J19" s="26" t="s">
        <v>2601</v>
      </c>
      <c r="K19" s="26" t="s">
        <v>2524</v>
      </c>
    </row>
    <row r="20" spans="1:11" ht="31" x14ac:dyDescent="0.35">
      <c r="A20" s="32">
        <v>44974</v>
      </c>
      <c r="B20" s="26">
        <v>3886</v>
      </c>
      <c r="C20" s="26" t="s">
        <v>2602</v>
      </c>
      <c r="D20" s="26" t="s">
        <v>2603</v>
      </c>
      <c r="E20" s="26" t="s">
        <v>2603</v>
      </c>
      <c r="F20" s="26" t="s">
        <v>2604</v>
      </c>
      <c r="G20" s="26" t="s">
        <v>2481</v>
      </c>
      <c r="H20" s="26">
        <v>74012</v>
      </c>
      <c r="I20" s="26" t="s">
        <v>2605</v>
      </c>
      <c r="J20" s="26" t="s">
        <v>2606</v>
      </c>
      <c r="K20" s="26" t="s">
        <v>2524</v>
      </c>
    </row>
    <row r="21" spans="1:11" ht="31" x14ac:dyDescent="0.35">
      <c r="A21" s="32">
        <v>41193</v>
      </c>
      <c r="B21" s="26">
        <v>896</v>
      </c>
      <c r="C21" s="26" t="s">
        <v>2607</v>
      </c>
      <c r="D21" s="26" t="s">
        <v>2608</v>
      </c>
      <c r="E21" s="26" t="s">
        <v>2609</v>
      </c>
      <c r="F21" s="26" t="s">
        <v>2610</v>
      </c>
      <c r="G21" s="26" t="s">
        <v>2472</v>
      </c>
      <c r="H21" s="26">
        <v>14150</v>
      </c>
      <c r="I21" s="26" t="s">
        <v>2611</v>
      </c>
      <c r="J21" s="26" t="s">
        <v>2612</v>
      </c>
      <c r="K21" s="26" t="s">
        <v>2569</v>
      </c>
    </row>
    <row r="22" spans="1:11" ht="31" x14ac:dyDescent="0.35">
      <c r="A22" s="32">
        <v>45331</v>
      </c>
      <c r="B22" s="26">
        <v>7168</v>
      </c>
      <c r="C22" s="26" t="s">
        <v>2613</v>
      </c>
      <c r="D22" s="26" t="s">
        <v>2614</v>
      </c>
      <c r="E22" s="26" t="s">
        <v>2614</v>
      </c>
      <c r="F22" s="26" t="s">
        <v>494</v>
      </c>
      <c r="G22" s="26" t="s">
        <v>2497</v>
      </c>
      <c r="H22" s="26">
        <v>32792</v>
      </c>
      <c r="I22" s="26" t="s">
        <v>2615</v>
      </c>
      <c r="J22" s="26" t="s">
        <v>2616</v>
      </c>
      <c r="K22" s="26" t="s">
        <v>2547</v>
      </c>
    </row>
    <row r="23" spans="1:11" ht="31" x14ac:dyDescent="0.35">
      <c r="A23" s="32">
        <v>44916</v>
      </c>
      <c r="B23" s="26">
        <v>6920</v>
      </c>
      <c r="C23" s="26" t="s">
        <v>2617</v>
      </c>
      <c r="D23" s="26"/>
      <c r="E23" s="26" t="s">
        <v>2559</v>
      </c>
      <c r="F23" s="26" t="s">
        <v>572</v>
      </c>
      <c r="G23" s="26" t="s">
        <v>2477</v>
      </c>
      <c r="H23" s="26">
        <v>71201</v>
      </c>
      <c r="I23" s="26" t="s">
        <v>2618</v>
      </c>
      <c r="J23" s="26" t="s">
        <v>2619</v>
      </c>
      <c r="K23" s="26" t="s">
        <v>2547</v>
      </c>
    </row>
    <row r="24" spans="1:11" ht="31" x14ac:dyDescent="0.35">
      <c r="A24" s="32">
        <v>45063</v>
      </c>
      <c r="B24" s="26">
        <v>6986</v>
      </c>
      <c r="C24" s="26" t="s">
        <v>2620</v>
      </c>
      <c r="D24" s="26" t="s">
        <v>2620</v>
      </c>
      <c r="E24" s="26" t="s">
        <v>2621</v>
      </c>
      <c r="F24" s="26" t="s">
        <v>1440</v>
      </c>
      <c r="G24" s="26" t="s">
        <v>2200</v>
      </c>
      <c r="H24" s="26">
        <v>77707</v>
      </c>
      <c r="I24" s="26" t="s">
        <v>2622</v>
      </c>
      <c r="J24" s="26" t="s">
        <v>2623</v>
      </c>
      <c r="K24" s="26" t="s">
        <v>2524</v>
      </c>
    </row>
    <row r="25" spans="1:11" ht="155" x14ac:dyDescent="0.35">
      <c r="A25" s="32">
        <v>43858</v>
      </c>
      <c r="B25" s="26">
        <v>3431</v>
      </c>
      <c r="C25" s="26" t="s">
        <v>2624</v>
      </c>
      <c r="D25" s="26" t="s">
        <v>2624</v>
      </c>
      <c r="E25" s="26" t="s">
        <v>2624</v>
      </c>
      <c r="F25" s="26" t="s">
        <v>2625</v>
      </c>
      <c r="G25" s="26" t="s">
        <v>2474</v>
      </c>
      <c r="H25" s="26">
        <v>36116</v>
      </c>
      <c r="I25" s="26" t="s">
        <v>2626</v>
      </c>
      <c r="J25" s="26" t="s">
        <v>2627</v>
      </c>
      <c r="K25" s="26" t="s">
        <v>2547</v>
      </c>
    </row>
    <row r="26" spans="1:11" ht="31" x14ac:dyDescent="0.35">
      <c r="A26" s="32">
        <v>45609</v>
      </c>
      <c r="B26" s="26">
        <v>7284</v>
      </c>
      <c r="C26" s="26" t="s">
        <v>2628</v>
      </c>
      <c r="D26" s="26"/>
      <c r="E26" s="26" t="s">
        <v>2629</v>
      </c>
      <c r="F26" s="26" t="s">
        <v>878</v>
      </c>
      <c r="G26" s="26" t="s">
        <v>2503</v>
      </c>
      <c r="H26" s="26">
        <v>94520</v>
      </c>
      <c r="I26" s="26" t="s">
        <v>2630</v>
      </c>
      <c r="J26" s="26" t="s">
        <v>2631</v>
      </c>
      <c r="K26" s="26" t="s">
        <v>2537</v>
      </c>
    </row>
    <row r="27" spans="1:11" ht="31" x14ac:dyDescent="0.35">
      <c r="A27" s="32">
        <v>44496</v>
      </c>
      <c r="B27" s="26">
        <v>2213</v>
      </c>
      <c r="C27" s="26" t="s">
        <v>2632</v>
      </c>
      <c r="D27" s="26" t="s">
        <v>1627</v>
      </c>
      <c r="E27" s="26" t="s">
        <v>2632</v>
      </c>
      <c r="F27" s="26" t="s">
        <v>1167</v>
      </c>
      <c r="G27" s="26" t="s">
        <v>2499</v>
      </c>
      <c r="H27" s="26">
        <v>27407</v>
      </c>
      <c r="I27" s="26" t="s">
        <v>2633</v>
      </c>
      <c r="J27" s="26" t="s">
        <v>2634</v>
      </c>
      <c r="K27" s="26" t="s">
        <v>2547</v>
      </c>
    </row>
    <row r="28" spans="1:11" ht="31" x14ac:dyDescent="0.35">
      <c r="A28" s="32">
        <v>45714</v>
      </c>
      <c r="B28" s="26">
        <v>7315</v>
      </c>
      <c r="C28" s="26" t="s">
        <v>2635</v>
      </c>
      <c r="D28" s="26" t="s">
        <v>2635</v>
      </c>
      <c r="E28" s="26" t="s">
        <v>2635</v>
      </c>
      <c r="F28" s="26" t="s">
        <v>339</v>
      </c>
      <c r="G28" s="26" t="s">
        <v>2497</v>
      </c>
      <c r="H28" s="26">
        <v>33613</v>
      </c>
      <c r="I28" s="26" t="s">
        <v>2636</v>
      </c>
      <c r="J28" s="26" t="s">
        <v>2637</v>
      </c>
      <c r="K28" s="26" t="s">
        <v>2547</v>
      </c>
    </row>
    <row r="29" spans="1:11" ht="31" x14ac:dyDescent="0.35">
      <c r="A29" s="32">
        <v>44860</v>
      </c>
      <c r="B29" s="26">
        <v>6900</v>
      </c>
      <c r="C29" s="26" t="s">
        <v>2638</v>
      </c>
      <c r="D29" s="26"/>
      <c r="E29" s="26" t="s">
        <v>2638</v>
      </c>
      <c r="F29" s="26" t="s">
        <v>249</v>
      </c>
      <c r="G29" s="26" t="s">
        <v>2483</v>
      </c>
      <c r="H29" s="26">
        <v>40213</v>
      </c>
      <c r="I29" s="26" t="s">
        <v>2639</v>
      </c>
      <c r="J29" s="26" t="s">
        <v>2640</v>
      </c>
      <c r="K29" s="26" t="s">
        <v>2547</v>
      </c>
    </row>
    <row r="30" spans="1:11" ht="31" x14ac:dyDescent="0.35">
      <c r="A30" s="32">
        <v>44902</v>
      </c>
      <c r="B30" s="26">
        <v>1916</v>
      </c>
      <c r="C30" s="26" t="s">
        <v>2641</v>
      </c>
      <c r="D30" s="26" t="s">
        <v>2642</v>
      </c>
      <c r="E30" s="26" t="s">
        <v>2642</v>
      </c>
      <c r="F30" s="26" t="s">
        <v>2643</v>
      </c>
      <c r="G30" s="26" t="s">
        <v>2200</v>
      </c>
      <c r="H30" s="26">
        <v>78416</v>
      </c>
      <c r="I30" s="26" t="s">
        <v>2644</v>
      </c>
      <c r="J30" s="26" t="s">
        <v>2645</v>
      </c>
      <c r="K30" s="26" t="s">
        <v>2524</v>
      </c>
    </row>
    <row r="31" spans="1:11" ht="15.5" x14ac:dyDescent="0.35">
      <c r="A31" s="32">
        <v>44130</v>
      </c>
      <c r="B31" s="26">
        <v>3364</v>
      </c>
      <c r="C31" s="26" t="s">
        <v>2646</v>
      </c>
      <c r="D31" s="26" t="s">
        <v>2647</v>
      </c>
      <c r="E31" s="26" t="s">
        <v>2647</v>
      </c>
      <c r="F31" s="26" t="s">
        <v>2648</v>
      </c>
      <c r="G31" s="26" t="s">
        <v>2503</v>
      </c>
      <c r="H31" s="26">
        <v>92373</v>
      </c>
      <c r="I31" s="26" t="s">
        <v>2649</v>
      </c>
      <c r="J31" s="26" t="s">
        <v>2650</v>
      </c>
      <c r="K31" s="26" t="s">
        <v>2537</v>
      </c>
    </row>
    <row r="32" spans="1:11" ht="31" x14ac:dyDescent="0.35">
      <c r="A32" s="32">
        <v>41402</v>
      </c>
      <c r="B32" s="26">
        <v>1366</v>
      </c>
      <c r="C32" s="26" t="s">
        <v>2651</v>
      </c>
      <c r="D32" s="26"/>
      <c r="E32" s="26" t="s">
        <v>2652</v>
      </c>
      <c r="F32" s="26" t="s">
        <v>2653</v>
      </c>
      <c r="G32" s="26" t="s">
        <v>2484</v>
      </c>
      <c r="H32" s="26">
        <v>1983</v>
      </c>
      <c r="I32" s="26" t="s">
        <v>2654</v>
      </c>
      <c r="J32" s="26" t="s">
        <v>2655</v>
      </c>
      <c r="K32" s="26" t="s">
        <v>2569</v>
      </c>
    </row>
    <row r="33" spans="1:11" ht="31" x14ac:dyDescent="0.35">
      <c r="A33" s="32">
        <v>44879</v>
      </c>
      <c r="B33" s="26">
        <v>6906</v>
      </c>
      <c r="C33" s="26" t="s">
        <v>2656</v>
      </c>
      <c r="D33" s="26"/>
      <c r="E33" s="26" t="s">
        <v>2657</v>
      </c>
      <c r="F33" s="26" t="s">
        <v>2658</v>
      </c>
      <c r="G33" s="26" t="s">
        <v>2499</v>
      </c>
      <c r="H33" s="26">
        <v>27101</v>
      </c>
      <c r="I33" s="26" t="s">
        <v>2659</v>
      </c>
      <c r="J33" s="26" t="s">
        <v>2660</v>
      </c>
      <c r="K33" s="26" t="s">
        <v>2547</v>
      </c>
    </row>
    <row r="34" spans="1:11" ht="31" x14ac:dyDescent="0.35">
      <c r="A34" s="32">
        <v>44224</v>
      </c>
      <c r="B34" s="26">
        <v>3616</v>
      </c>
      <c r="C34" s="26" t="s">
        <v>2661</v>
      </c>
      <c r="D34" s="26" t="s">
        <v>2662</v>
      </c>
      <c r="E34" s="26" t="s">
        <v>2662</v>
      </c>
      <c r="F34" s="26" t="s">
        <v>2663</v>
      </c>
      <c r="G34" s="26" t="s">
        <v>2490</v>
      </c>
      <c r="H34" s="26">
        <v>23103</v>
      </c>
      <c r="I34" s="26" t="s">
        <v>2664</v>
      </c>
      <c r="J34" s="26" t="s">
        <v>2665</v>
      </c>
      <c r="K34" s="26" t="s">
        <v>2547</v>
      </c>
    </row>
    <row r="35" spans="1:11" ht="31" x14ac:dyDescent="0.35">
      <c r="A35" s="32">
        <v>45880</v>
      </c>
      <c r="B35" s="26">
        <v>7408</v>
      </c>
      <c r="C35" s="26" t="s">
        <v>2666</v>
      </c>
      <c r="D35" s="26"/>
      <c r="E35" s="26" t="s">
        <v>2666</v>
      </c>
      <c r="F35" s="26" t="s">
        <v>206</v>
      </c>
      <c r="G35" s="26" t="s">
        <v>2496</v>
      </c>
      <c r="H35" s="26">
        <v>59718</v>
      </c>
      <c r="I35" s="26" t="s">
        <v>2667</v>
      </c>
      <c r="J35" s="26" t="s">
        <v>2668</v>
      </c>
      <c r="K35" s="26" t="s">
        <v>2537</v>
      </c>
    </row>
    <row r="36" spans="1:11" ht="31" x14ac:dyDescent="0.35">
      <c r="A36" s="32">
        <v>44862</v>
      </c>
      <c r="B36" s="26">
        <v>6901</v>
      </c>
      <c r="C36" s="26" t="s">
        <v>2669</v>
      </c>
      <c r="D36" s="26" t="s">
        <v>2670</v>
      </c>
      <c r="E36" s="26" t="s">
        <v>2670</v>
      </c>
      <c r="F36" s="26" t="s">
        <v>2671</v>
      </c>
      <c r="G36" s="26" t="s">
        <v>2481</v>
      </c>
      <c r="H36" s="26">
        <v>73130</v>
      </c>
      <c r="I36" s="26" t="s">
        <v>2672</v>
      </c>
      <c r="J36" s="26" t="s">
        <v>2673</v>
      </c>
      <c r="K36" s="26" t="s">
        <v>2524</v>
      </c>
    </row>
    <row r="37" spans="1:11" ht="31" x14ac:dyDescent="0.35">
      <c r="A37" s="32">
        <v>44834</v>
      </c>
      <c r="B37" s="26">
        <v>6888</v>
      </c>
      <c r="C37" s="26" t="s">
        <v>2674</v>
      </c>
      <c r="D37" s="26" t="s">
        <v>2675</v>
      </c>
      <c r="E37" s="26" t="s">
        <v>2676</v>
      </c>
      <c r="F37" s="26" t="s">
        <v>1291</v>
      </c>
      <c r="G37" s="26" t="s">
        <v>2200</v>
      </c>
      <c r="H37" s="26">
        <v>79407</v>
      </c>
      <c r="I37" s="26" t="s">
        <v>2677</v>
      </c>
      <c r="J37" s="26" t="s">
        <v>2678</v>
      </c>
      <c r="K37" s="26" t="s">
        <v>2524</v>
      </c>
    </row>
    <row r="38" spans="1:11" ht="31" x14ac:dyDescent="0.35">
      <c r="A38" s="32">
        <v>42836</v>
      </c>
      <c r="B38" s="26">
        <v>2367</v>
      </c>
      <c r="C38" s="26" t="s">
        <v>2679</v>
      </c>
      <c r="D38" s="26"/>
      <c r="E38" s="26" t="s">
        <v>2679</v>
      </c>
      <c r="F38" s="26" t="s">
        <v>312</v>
      </c>
      <c r="G38" s="26" t="s">
        <v>2498</v>
      </c>
      <c r="H38" s="26">
        <v>31904</v>
      </c>
      <c r="I38" s="26" t="s">
        <v>2680</v>
      </c>
      <c r="J38" s="26" t="s">
        <v>2681</v>
      </c>
      <c r="K38" s="26" t="s">
        <v>2547</v>
      </c>
    </row>
    <row r="39" spans="1:11" ht="31" x14ac:dyDescent="0.35">
      <c r="A39" s="32">
        <v>44721</v>
      </c>
      <c r="B39" s="26">
        <v>1805</v>
      </c>
      <c r="C39" s="26" t="s">
        <v>2682</v>
      </c>
      <c r="D39" s="26"/>
      <c r="E39" s="26" t="s">
        <v>2682</v>
      </c>
      <c r="F39" s="26" t="s">
        <v>258</v>
      </c>
      <c r="G39" s="26" t="s">
        <v>2497</v>
      </c>
      <c r="H39" s="26">
        <v>33901</v>
      </c>
      <c r="I39" s="26" t="s">
        <v>2683</v>
      </c>
      <c r="J39" s="26" t="s">
        <v>2684</v>
      </c>
      <c r="K39" s="26" t="s">
        <v>2547</v>
      </c>
    </row>
    <row r="40" spans="1:11" ht="15.5" x14ac:dyDescent="0.35">
      <c r="A40" s="32">
        <v>44061</v>
      </c>
      <c r="B40" s="26">
        <v>3563</v>
      </c>
      <c r="C40" s="26" t="s">
        <v>2685</v>
      </c>
      <c r="D40" s="26" t="s">
        <v>2686</v>
      </c>
      <c r="E40" s="26" t="s">
        <v>2686</v>
      </c>
      <c r="F40" s="26" t="s">
        <v>2643</v>
      </c>
      <c r="G40" s="26" t="s">
        <v>2200</v>
      </c>
      <c r="H40" s="26">
        <v>78418</v>
      </c>
      <c r="I40" s="26" t="s">
        <v>2687</v>
      </c>
      <c r="J40" s="26" t="s">
        <v>2688</v>
      </c>
      <c r="K40" s="26" t="s">
        <v>2524</v>
      </c>
    </row>
    <row r="41" spans="1:11" ht="31" x14ac:dyDescent="0.35">
      <c r="A41" s="32">
        <v>42037</v>
      </c>
      <c r="B41" s="26">
        <v>2091</v>
      </c>
      <c r="C41" s="26" t="s">
        <v>2689</v>
      </c>
      <c r="D41" s="26" t="s">
        <v>2559</v>
      </c>
      <c r="E41" s="26" t="s">
        <v>2689</v>
      </c>
      <c r="F41" s="26" t="s">
        <v>2690</v>
      </c>
      <c r="G41" s="26" t="s">
        <v>2497</v>
      </c>
      <c r="H41" s="26">
        <v>32561</v>
      </c>
      <c r="I41" s="26" t="s">
        <v>2691</v>
      </c>
      <c r="J41" s="26" t="s">
        <v>2692</v>
      </c>
      <c r="K41" s="26" t="s">
        <v>2547</v>
      </c>
    </row>
    <row r="42" spans="1:11" ht="31" x14ac:dyDescent="0.35">
      <c r="A42" s="32">
        <v>44628</v>
      </c>
      <c r="B42" s="26">
        <v>6776</v>
      </c>
      <c r="C42" s="26" t="s">
        <v>2693</v>
      </c>
      <c r="D42" s="26" t="s">
        <v>2694</v>
      </c>
      <c r="E42" s="26" t="s">
        <v>2695</v>
      </c>
      <c r="F42" s="26" t="s">
        <v>2696</v>
      </c>
      <c r="G42" s="26" t="s">
        <v>2504</v>
      </c>
      <c r="H42" s="26">
        <v>80002</v>
      </c>
      <c r="I42" s="26" t="s">
        <v>2697</v>
      </c>
      <c r="J42" s="26" t="s">
        <v>2698</v>
      </c>
      <c r="K42" s="26" t="s">
        <v>2537</v>
      </c>
    </row>
    <row r="43" spans="1:11" ht="31" x14ac:dyDescent="0.35">
      <c r="A43" s="32">
        <v>44547</v>
      </c>
      <c r="B43" s="26">
        <v>6679</v>
      </c>
      <c r="C43" s="26" t="s">
        <v>2699</v>
      </c>
      <c r="D43" s="26"/>
      <c r="E43" s="26" t="s">
        <v>1295</v>
      </c>
      <c r="F43" s="26" t="s">
        <v>328</v>
      </c>
      <c r="G43" s="26" t="s">
        <v>2497</v>
      </c>
      <c r="H43" s="26">
        <v>32809</v>
      </c>
      <c r="I43" s="26" t="s">
        <v>2700</v>
      </c>
      <c r="J43" s="26" t="s">
        <v>2701</v>
      </c>
      <c r="K43" s="26" t="s">
        <v>2547</v>
      </c>
    </row>
    <row r="44" spans="1:11" ht="31" x14ac:dyDescent="0.35">
      <c r="A44" s="32">
        <v>45250</v>
      </c>
      <c r="B44" s="26">
        <v>7132</v>
      </c>
      <c r="C44" s="26" t="s">
        <v>2702</v>
      </c>
      <c r="D44" s="26" t="s">
        <v>2703</v>
      </c>
      <c r="E44" s="26" t="s">
        <v>2703</v>
      </c>
      <c r="F44" s="26" t="s">
        <v>252</v>
      </c>
      <c r="G44" s="26" t="s">
        <v>2501</v>
      </c>
      <c r="H44" s="26">
        <v>37204</v>
      </c>
      <c r="I44" s="26" t="s">
        <v>2704</v>
      </c>
      <c r="J44" s="26" t="s">
        <v>2705</v>
      </c>
      <c r="K44" s="26" t="s">
        <v>2547</v>
      </c>
    </row>
    <row r="45" spans="1:11" ht="31" x14ac:dyDescent="0.35">
      <c r="A45" s="32">
        <v>45898</v>
      </c>
      <c r="B45" s="26">
        <v>7423</v>
      </c>
      <c r="C45" s="26" t="s">
        <v>2706</v>
      </c>
      <c r="D45" s="26"/>
      <c r="E45" s="26" t="s">
        <v>2707</v>
      </c>
      <c r="F45" s="26" t="s">
        <v>2708</v>
      </c>
      <c r="G45" s="26" t="s">
        <v>2474</v>
      </c>
      <c r="H45" s="26">
        <v>36801</v>
      </c>
      <c r="I45" s="26" t="s">
        <v>2709</v>
      </c>
      <c r="J45" s="26" t="s">
        <v>2710</v>
      </c>
      <c r="K45" s="26" t="s">
        <v>2547</v>
      </c>
    </row>
    <row r="46" spans="1:11" ht="31" x14ac:dyDescent="0.35">
      <c r="A46" s="32">
        <v>43080</v>
      </c>
      <c r="B46" s="26">
        <v>1242</v>
      </c>
      <c r="C46" s="26" t="s">
        <v>2711</v>
      </c>
      <c r="D46" s="26" t="s">
        <v>2712</v>
      </c>
      <c r="E46" s="26" t="s">
        <v>2712</v>
      </c>
      <c r="F46" s="26" t="s">
        <v>203</v>
      </c>
      <c r="G46" s="26" t="s">
        <v>2200</v>
      </c>
      <c r="H46" s="26">
        <v>79102</v>
      </c>
      <c r="I46" s="26" t="s">
        <v>2713</v>
      </c>
      <c r="J46" s="26" t="s">
        <v>2714</v>
      </c>
      <c r="K46" s="26" t="s">
        <v>2524</v>
      </c>
    </row>
    <row r="47" spans="1:11" ht="31" x14ac:dyDescent="0.35">
      <c r="A47" s="32">
        <v>45663</v>
      </c>
      <c r="B47" s="26">
        <v>7300</v>
      </c>
      <c r="C47" s="26" t="s">
        <v>2715</v>
      </c>
      <c r="D47" s="26"/>
      <c r="E47" s="26" t="s">
        <v>2715</v>
      </c>
      <c r="F47" s="26" t="s">
        <v>2716</v>
      </c>
      <c r="G47" s="26" t="s">
        <v>2503</v>
      </c>
      <c r="H47" s="26">
        <v>91801</v>
      </c>
      <c r="I47" s="26" t="s">
        <v>2717</v>
      </c>
      <c r="J47" s="26" t="s">
        <v>2718</v>
      </c>
      <c r="K47" s="26" t="s">
        <v>2537</v>
      </c>
    </row>
    <row r="48" spans="1:11" ht="31" x14ac:dyDescent="0.35">
      <c r="A48" s="32">
        <v>45133</v>
      </c>
      <c r="B48" s="26">
        <v>7059</v>
      </c>
      <c r="C48" s="26" t="s">
        <v>2719</v>
      </c>
      <c r="D48" s="26"/>
      <c r="E48" s="26" t="s">
        <v>2720</v>
      </c>
      <c r="F48" s="26" t="s">
        <v>2721</v>
      </c>
      <c r="G48" s="26" t="s">
        <v>2503</v>
      </c>
      <c r="H48" s="26">
        <v>93308</v>
      </c>
      <c r="I48" s="26" t="s">
        <v>2722</v>
      </c>
      <c r="J48" s="26" t="s">
        <v>2723</v>
      </c>
      <c r="K48" s="26" t="s">
        <v>2537</v>
      </c>
    </row>
    <row r="49" spans="1:11" ht="31" x14ac:dyDescent="0.35">
      <c r="A49" s="32">
        <v>44546</v>
      </c>
      <c r="B49" s="26">
        <v>6750</v>
      </c>
      <c r="C49" s="26" t="s">
        <v>2724</v>
      </c>
      <c r="D49" s="26" t="s">
        <v>2724</v>
      </c>
      <c r="E49" s="26" t="s">
        <v>2724</v>
      </c>
      <c r="F49" s="26" t="s">
        <v>2561</v>
      </c>
      <c r="G49" s="26" t="s">
        <v>2503</v>
      </c>
      <c r="H49" s="26">
        <v>93063</v>
      </c>
      <c r="I49" s="26" t="s">
        <v>2725</v>
      </c>
      <c r="J49" s="26" t="s">
        <v>2726</v>
      </c>
      <c r="K49" s="26" t="s">
        <v>2537</v>
      </c>
    </row>
    <row r="50" spans="1:11" ht="31" x14ac:dyDescent="0.35">
      <c r="A50" s="32">
        <v>45069</v>
      </c>
      <c r="B50" s="26">
        <v>3365</v>
      </c>
      <c r="C50" s="26" t="s">
        <v>2727</v>
      </c>
      <c r="D50" s="26"/>
      <c r="E50" s="26" t="s">
        <v>2727</v>
      </c>
      <c r="F50" s="26" t="s">
        <v>2728</v>
      </c>
      <c r="G50" s="26" t="s">
        <v>2503</v>
      </c>
      <c r="H50" s="26">
        <v>91710</v>
      </c>
      <c r="I50" s="26" t="s">
        <v>2729</v>
      </c>
      <c r="J50" s="26" t="s">
        <v>2730</v>
      </c>
      <c r="K50" s="26" t="s">
        <v>2537</v>
      </c>
    </row>
    <row r="51" spans="1:11" ht="31" x14ac:dyDescent="0.35">
      <c r="A51" s="32">
        <v>40463</v>
      </c>
      <c r="B51" s="26">
        <v>1625</v>
      </c>
      <c r="C51" s="26" t="s">
        <v>2731</v>
      </c>
      <c r="D51" s="26"/>
      <c r="E51" s="26" t="s">
        <v>2731</v>
      </c>
      <c r="F51" s="26" t="s">
        <v>2732</v>
      </c>
      <c r="G51" s="26" t="s">
        <v>2461</v>
      </c>
      <c r="H51" s="26">
        <v>60047</v>
      </c>
      <c r="I51" s="26"/>
      <c r="J51" s="26" t="s">
        <v>2733</v>
      </c>
      <c r="K51" s="26" t="s">
        <v>2569</v>
      </c>
    </row>
    <row r="52" spans="1:11" ht="31" x14ac:dyDescent="0.35">
      <c r="A52" s="32">
        <v>38463</v>
      </c>
      <c r="B52" s="26">
        <v>1382</v>
      </c>
      <c r="C52" s="26" t="s">
        <v>2734</v>
      </c>
      <c r="D52" s="26" t="s">
        <v>2735</v>
      </c>
      <c r="E52" s="26" t="s">
        <v>2735</v>
      </c>
      <c r="F52" s="26" t="s">
        <v>1445</v>
      </c>
      <c r="G52" s="26" t="s">
        <v>2464</v>
      </c>
      <c r="H52" s="26">
        <v>63026</v>
      </c>
      <c r="I52" s="26" t="s">
        <v>2736</v>
      </c>
      <c r="J52" s="26" t="s">
        <v>2737</v>
      </c>
      <c r="K52" s="26" t="s">
        <v>2569</v>
      </c>
    </row>
    <row r="53" spans="1:11" ht="31" x14ac:dyDescent="0.35">
      <c r="A53" s="32">
        <v>37622</v>
      </c>
      <c r="B53" s="26">
        <v>1482</v>
      </c>
      <c r="C53" s="26" t="s">
        <v>2738</v>
      </c>
      <c r="D53" s="26" t="s">
        <v>2739</v>
      </c>
      <c r="E53" s="26" t="s">
        <v>1785</v>
      </c>
      <c r="F53" s="26" t="s">
        <v>2740</v>
      </c>
      <c r="G53" s="26" t="s">
        <v>2466</v>
      </c>
      <c r="H53" s="26">
        <v>44236</v>
      </c>
      <c r="I53" s="26" t="s">
        <v>2741</v>
      </c>
      <c r="J53" s="26" t="s">
        <v>2742</v>
      </c>
      <c r="K53" s="26" t="s">
        <v>2569</v>
      </c>
    </row>
    <row r="54" spans="1:11" ht="31" x14ac:dyDescent="0.35">
      <c r="A54" s="32">
        <v>41402</v>
      </c>
      <c r="B54" s="26">
        <v>1114</v>
      </c>
      <c r="C54" s="26" t="s">
        <v>2743</v>
      </c>
      <c r="D54" s="26"/>
      <c r="E54" s="26" t="s">
        <v>2744</v>
      </c>
      <c r="F54" s="26" t="s">
        <v>2745</v>
      </c>
      <c r="G54" s="26" t="s">
        <v>2486</v>
      </c>
      <c r="H54" s="26">
        <v>4083</v>
      </c>
      <c r="I54" s="26" t="s">
        <v>2746</v>
      </c>
      <c r="J54" s="26" t="s">
        <v>2747</v>
      </c>
      <c r="K54" s="26" t="s">
        <v>2569</v>
      </c>
    </row>
    <row r="55" spans="1:11" ht="31" x14ac:dyDescent="0.35">
      <c r="A55" s="32">
        <v>44982</v>
      </c>
      <c r="B55" s="26">
        <v>6942</v>
      </c>
      <c r="C55" s="26" t="s">
        <v>2748</v>
      </c>
      <c r="D55" s="26" t="s">
        <v>2749</v>
      </c>
      <c r="E55" s="26" t="s">
        <v>2750</v>
      </c>
      <c r="F55" s="26" t="s">
        <v>2751</v>
      </c>
      <c r="G55" s="26" t="s">
        <v>2200</v>
      </c>
      <c r="H55" s="26">
        <v>75081</v>
      </c>
      <c r="I55" s="26" t="s">
        <v>2752</v>
      </c>
      <c r="J55" s="26" t="s">
        <v>2753</v>
      </c>
      <c r="K55" s="26" t="s">
        <v>2524</v>
      </c>
    </row>
    <row r="56" spans="1:11" ht="31" x14ac:dyDescent="0.35">
      <c r="A56" s="32">
        <v>45264</v>
      </c>
      <c r="B56" s="26">
        <v>7138</v>
      </c>
      <c r="C56" s="26" t="s">
        <v>2754</v>
      </c>
      <c r="D56" s="26" t="s">
        <v>2755</v>
      </c>
      <c r="E56" s="26" t="s">
        <v>2755</v>
      </c>
      <c r="F56" s="26" t="s">
        <v>2756</v>
      </c>
      <c r="G56" s="26" t="s">
        <v>2462</v>
      </c>
      <c r="H56" s="26">
        <v>47362</v>
      </c>
      <c r="I56" s="26" t="s">
        <v>2757</v>
      </c>
      <c r="J56" s="26" t="s">
        <v>2758</v>
      </c>
      <c r="K56" s="26" t="s">
        <v>2569</v>
      </c>
    </row>
    <row r="57" spans="1:11" ht="31" x14ac:dyDescent="0.35">
      <c r="A57" s="32">
        <v>43854</v>
      </c>
      <c r="B57" s="26">
        <v>2385</v>
      </c>
      <c r="C57" s="26" t="s">
        <v>2759</v>
      </c>
      <c r="D57" s="26" t="s">
        <v>2760</v>
      </c>
      <c r="E57" s="26" t="s">
        <v>2760</v>
      </c>
      <c r="F57" s="26" t="s">
        <v>2761</v>
      </c>
      <c r="G57" s="26" t="s">
        <v>2506</v>
      </c>
      <c r="H57" s="26">
        <v>97402</v>
      </c>
      <c r="I57" s="26" t="s">
        <v>2762</v>
      </c>
      <c r="J57" s="26" t="s">
        <v>2763</v>
      </c>
      <c r="K57" s="26" t="s">
        <v>2537</v>
      </c>
    </row>
    <row r="58" spans="1:11" ht="77.5" x14ac:dyDescent="0.35">
      <c r="A58" s="32">
        <v>45640</v>
      </c>
      <c r="B58" s="26">
        <v>7298</v>
      </c>
      <c r="C58" s="26" t="s">
        <v>2764</v>
      </c>
      <c r="D58" s="26"/>
      <c r="E58" s="26" t="s">
        <v>2764</v>
      </c>
      <c r="F58" s="26" t="s">
        <v>382</v>
      </c>
      <c r="G58" s="26" t="s">
        <v>2200</v>
      </c>
      <c r="H58" s="26">
        <v>78209</v>
      </c>
      <c r="I58" s="26" t="s">
        <v>2765</v>
      </c>
      <c r="J58" s="26" t="s">
        <v>2766</v>
      </c>
      <c r="K58" s="26" t="s">
        <v>2524</v>
      </c>
    </row>
    <row r="59" spans="1:11" ht="31" x14ac:dyDescent="0.35">
      <c r="A59" s="32">
        <v>45369</v>
      </c>
      <c r="B59" s="26">
        <v>7181</v>
      </c>
      <c r="C59" s="26" t="s">
        <v>2767</v>
      </c>
      <c r="D59" s="26"/>
      <c r="E59" s="26" t="s">
        <v>2768</v>
      </c>
      <c r="F59" s="26" t="s">
        <v>2769</v>
      </c>
      <c r="G59" s="26" t="s">
        <v>2484</v>
      </c>
      <c r="H59" s="26">
        <v>2536</v>
      </c>
      <c r="I59" s="26" t="s">
        <v>2770</v>
      </c>
      <c r="J59" s="26" t="s">
        <v>2771</v>
      </c>
      <c r="K59" s="26" t="s">
        <v>2569</v>
      </c>
    </row>
    <row r="60" spans="1:11" ht="31" x14ac:dyDescent="0.35">
      <c r="A60" s="32">
        <v>44539</v>
      </c>
      <c r="B60" s="26">
        <v>3311</v>
      </c>
      <c r="C60" s="26" t="s">
        <v>2772</v>
      </c>
      <c r="D60" s="26"/>
      <c r="E60" s="26" t="s">
        <v>2773</v>
      </c>
      <c r="F60" s="26" t="s">
        <v>2774</v>
      </c>
      <c r="G60" s="26" t="s">
        <v>2504</v>
      </c>
      <c r="H60" s="26">
        <v>80124</v>
      </c>
      <c r="I60" s="26" t="s">
        <v>2775</v>
      </c>
      <c r="J60" s="26" t="s">
        <v>2776</v>
      </c>
      <c r="K60" s="26" t="s">
        <v>2537</v>
      </c>
    </row>
    <row r="61" spans="1:11" ht="31" x14ac:dyDescent="0.35">
      <c r="A61" s="32">
        <v>45883</v>
      </c>
      <c r="B61" s="26">
        <v>7413</v>
      </c>
      <c r="C61" s="26" t="s">
        <v>2777</v>
      </c>
      <c r="D61" s="26"/>
      <c r="E61" s="26" t="s">
        <v>2777</v>
      </c>
      <c r="F61" s="26" t="s">
        <v>1591</v>
      </c>
      <c r="G61" s="26" t="s">
        <v>2480</v>
      </c>
      <c r="H61" s="26">
        <v>88001</v>
      </c>
      <c r="I61" s="26" t="s">
        <v>2778</v>
      </c>
      <c r="J61" s="26" t="s">
        <v>2779</v>
      </c>
      <c r="K61" s="26" t="s">
        <v>2524</v>
      </c>
    </row>
    <row r="62" spans="1:11" ht="15.5" x14ac:dyDescent="0.35">
      <c r="A62" s="32">
        <v>45028</v>
      </c>
      <c r="B62" s="26">
        <v>6967</v>
      </c>
      <c r="C62" s="26" t="s">
        <v>1342</v>
      </c>
      <c r="D62" s="26" t="s">
        <v>2780</v>
      </c>
      <c r="E62" s="26" t="s">
        <v>2780</v>
      </c>
      <c r="F62" s="26" t="s">
        <v>2781</v>
      </c>
      <c r="G62" s="26" t="s">
        <v>2200</v>
      </c>
      <c r="H62" s="26">
        <v>79701</v>
      </c>
      <c r="I62" s="26" t="s">
        <v>2782</v>
      </c>
      <c r="J62" s="26" t="s">
        <v>2783</v>
      </c>
      <c r="K62" s="26" t="s">
        <v>2524</v>
      </c>
    </row>
    <row r="63" spans="1:11" ht="31" x14ac:dyDescent="0.35">
      <c r="A63" s="32">
        <v>44498</v>
      </c>
      <c r="B63" s="26">
        <v>6700</v>
      </c>
      <c r="C63" s="26" t="s">
        <v>2784</v>
      </c>
      <c r="D63" s="26" t="s">
        <v>2785</v>
      </c>
      <c r="E63" s="26" t="s">
        <v>2784</v>
      </c>
      <c r="F63" s="26" t="s">
        <v>262</v>
      </c>
      <c r="G63" s="26" t="s">
        <v>2497</v>
      </c>
      <c r="H63" s="26">
        <v>33155</v>
      </c>
      <c r="I63" s="26" t="s">
        <v>2786</v>
      </c>
      <c r="J63" s="26" t="s">
        <v>2787</v>
      </c>
      <c r="K63" s="26" t="s">
        <v>2547</v>
      </c>
    </row>
    <row r="64" spans="1:11" ht="46.5" x14ac:dyDescent="0.35">
      <c r="A64" s="32">
        <v>40619</v>
      </c>
      <c r="B64" s="26">
        <v>1457</v>
      </c>
      <c r="C64" s="26" t="s">
        <v>2788</v>
      </c>
      <c r="D64" s="26" t="s">
        <v>2789</v>
      </c>
      <c r="E64" s="26" t="s">
        <v>2788</v>
      </c>
      <c r="F64" s="26" t="s">
        <v>2790</v>
      </c>
      <c r="G64" s="26" t="s">
        <v>2484</v>
      </c>
      <c r="H64" s="26">
        <v>2090</v>
      </c>
      <c r="I64" s="26" t="s">
        <v>2791</v>
      </c>
      <c r="J64" s="26" t="s">
        <v>2792</v>
      </c>
      <c r="K64" s="26" t="s">
        <v>2569</v>
      </c>
    </row>
    <row r="65" spans="1:11" ht="31" x14ac:dyDescent="0.35">
      <c r="A65" s="32">
        <v>45156</v>
      </c>
      <c r="B65" s="26">
        <v>7087</v>
      </c>
      <c r="C65" s="26" t="s">
        <v>2793</v>
      </c>
      <c r="D65" s="26"/>
      <c r="E65" s="26" t="s">
        <v>2794</v>
      </c>
      <c r="F65" s="26" t="s">
        <v>2795</v>
      </c>
      <c r="G65" s="26" t="s">
        <v>2487</v>
      </c>
      <c r="H65" s="26">
        <v>3244</v>
      </c>
      <c r="I65" s="26" t="s">
        <v>2796</v>
      </c>
      <c r="J65" s="26" t="s">
        <v>2797</v>
      </c>
      <c r="K65" s="26" t="s">
        <v>2569</v>
      </c>
    </row>
    <row r="66" spans="1:11" ht="15.5" x14ac:dyDescent="0.35">
      <c r="A66" s="32">
        <v>45238</v>
      </c>
      <c r="B66" s="26">
        <v>6509</v>
      </c>
      <c r="C66" s="26" t="s">
        <v>2798</v>
      </c>
      <c r="D66" s="26"/>
      <c r="E66" s="26" t="s">
        <v>2798</v>
      </c>
      <c r="F66" s="26" t="s">
        <v>262</v>
      </c>
      <c r="G66" s="26" t="s">
        <v>2497</v>
      </c>
      <c r="H66" s="26">
        <v>33177</v>
      </c>
      <c r="I66" s="26" t="s">
        <v>2799</v>
      </c>
      <c r="J66" s="26" t="s">
        <v>2800</v>
      </c>
      <c r="K66" s="26" t="s">
        <v>2547</v>
      </c>
    </row>
    <row r="67" spans="1:11" ht="46.5" x14ac:dyDescent="0.35">
      <c r="A67" s="32">
        <v>45356</v>
      </c>
      <c r="B67" s="26">
        <v>7174</v>
      </c>
      <c r="C67" s="26" t="s">
        <v>2801</v>
      </c>
      <c r="D67" s="26" t="s">
        <v>2802</v>
      </c>
      <c r="E67" s="26" t="s">
        <v>2803</v>
      </c>
      <c r="F67" s="26" t="s">
        <v>2804</v>
      </c>
      <c r="G67" s="26" t="s">
        <v>2475</v>
      </c>
      <c r="H67" s="26">
        <v>72032</v>
      </c>
      <c r="I67" s="26" t="s">
        <v>2805</v>
      </c>
      <c r="J67" s="26" t="s">
        <v>2806</v>
      </c>
      <c r="K67" s="26" t="s">
        <v>2547</v>
      </c>
    </row>
    <row r="68" spans="1:11" ht="31" x14ac:dyDescent="0.35">
      <c r="A68" s="32">
        <v>43127</v>
      </c>
      <c r="B68" s="26">
        <v>2435</v>
      </c>
      <c r="C68" s="26" t="s">
        <v>2807</v>
      </c>
      <c r="D68" s="26" t="s">
        <v>2807</v>
      </c>
      <c r="E68" s="26" t="s">
        <v>2807</v>
      </c>
      <c r="F68" s="26" t="s">
        <v>2808</v>
      </c>
      <c r="G68" s="26" t="s">
        <v>2475</v>
      </c>
      <c r="H68" s="26">
        <v>72762</v>
      </c>
      <c r="I68" s="26" t="s">
        <v>2809</v>
      </c>
      <c r="J68" s="26" t="s">
        <v>2810</v>
      </c>
      <c r="K68" s="26" t="s">
        <v>2524</v>
      </c>
    </row>
    <row r="69" spans="1:11" ht="31" x14ac:dyDescent="0.35">
      <c r="A69" s="32">
        <v>44972</v>
      </c>
      <c r="B69" s="26">
        <v>6938</v>
      </c>
      <c r="C69" s="26" t="s">
        <v>2811</v>
      </c>
      <c r="D69" s="26"/>
      <c r="E69" s="26" t="s">
        <v>2811</v>
      </c>
      <c r="F69" s="26" t="s">
        <v>448</v>
      </c>
      <c r="G69" s="26" t="s">
        <v>2503</v>
      </c>
      <c r="H69" s="26">
        <v>91204</v>
      </c>
      <c r="I69" s="26" t="s">
        <v>2812</v>
      </c>
      <c r="J69" s="26" t="s">
        <v>2813</v>
      </c>
      <c r="K69" s="26" t="s">
        <v>2537</v>
      </c>
    </row>
    <row r="70" spans="1:11" ht="31" x14ac:dyDescent="0.35">
      <c r="A70" s="32">
        <v>44595</v>
      </c>
      <c r="B70" s="26">
        <v>2490</v>
      </c>
      <c r="C70" s="26" t="s">
        <v>2814</v>
      </c>
      <c r="D70" s="26"/>
      <c r="E70" s="26" t="s">
        <v>2814</v>
      </c>
      <c r="F70" s="26" t="s">
        <v>2815</v>
      </c>
      <c r="G70" s="26" t="s">
        <v>2497</v>
      </c>
      <c r="H70" s="26">
        <v>34292</v>
      </c>
      <c r="I70" s="26" t="s">
        <v>2816</v>
      </c>
      <c r="J70" s="26" t="s">
        <v>2817</v>
      </c>
      <c r="K70" s="26" t="s">
        <v>2547</v>
      </c>
    </row>
    <row r="71" spans="1:11" ht="31" x14ac:dyDescent="0.35">
      <c r="A71" s="32">
        <v>45161</v>
      </c>
      <c r="B71" s="26">
        <v>7090</v>
      </c>
      <c r="C71" s="26" t="s">
        <v>2818</v>
      </c>
      <c r="D71" s="26" t="s">
        <v>2819</v>
      </c>
      <c r="E71" s="26" t="s">
        <v>2819</v>
      </c>
      <c r="F71" s="26" t="s">
        <v>575</v>
      </c>
      <c r="G71" s="26" t="s">
        <v>2502</v>
      </c>
      <c r="H71" s="26">
        <v>85260</v>
      </c>
      <c r="I71" s="26" t="s">
        <v>2820</v>
      </c>
      <c r="J71" s="26" t="s">
        <v>2821</v>
      </c>
      <c r="K71" s="26" t="s">
        <v>2524</v>
      </c>
    </row>
    <row r="72" spans="1:11" ht="31" x14ac:dyDescent="0.35">
      <c r="A72" s="32">
        <v>44489</v>
      </c>
      <c r="B72" s="26">
        <v>6689</v>
      </c>
      <c r="C72" s="26" t="s">
        <v>2822</v>
      </c>
      <c r="D72" s="26" t="s">
        <v>2823</v>
      </c>
      <c r="E72" s="26" t="s">
        <v>2822</v>
      </c>
      <c r="F72" s="26" t="s">
        <v>2824</v>
      </c>
      <c r="G72" s="26" t="s">
        <v>2200</v>
      </c>
      <c r="H72" s="26">
        <v>79562</v>
      </c>
      <c r="I72" s="26" t="s">
        <v>2825</v>
      </c>
      <c r="J72" s="26" t="s">
        <v>2826</v>
      </c>
      <c r="K72" s="26" t="s">
        <v>2524</v>
      </c>
    </row>
    <row r="73" spans="1:11" ht="31" x14ac:dyDescent="0.35">
      <c r="A73" s="32">
        <v>40227</v>
      </c>
      <c r="B73" s="26">
        <v>1171</v>
      </c>
      <c r="C73" s="26" t="s">
        <v>2827</v>
      </c>
      <c r="D73" s="26" t="s">
        <v>1869</v>
      </c>
      <c r="E73" s="26" t="s">
        <v>1869</v>
      </c>
      <c r="F73" s="26" t="s">
        <v>253</v>
      </c>
      <c r="G73" s="26" t="s">
        <v>2479</v>
      </c>
      <c r="H73" s="26">
        <v>68127</v>
      </c>
      <c r="I73" s="26" t="s">
        <v>2828</v>
      </c>
      <c r="J73" s="26" t="s">
        <v>2829</v>
      </c>
      <c r="K73" s="26" t="s">
        <v>2524</v>
      </c>
    </row>
    <row r="74" spans="1:11" ht="31" x14ac:dyDescent="0.35">
      <c r="A74" s="32">
        <v>45909</v>
      </c>
      <c r="B74" s="26">
        <v>7427</v>
      </c>
      <c r="C74" s="26" t="s">
        <v>2830</v>
      </c>
      <c r="D74" s="26"/>
      <c r="E74" s="26" t="s">
        <v>2831</v>
      </c>
      <c r="F74" s="26" t="s">
        <v>2832</v>
      </c>
      <c r="G74" s="26" t="s">
        <v>2498</v>
      </c>
      <c r="H74" s="26">
        <v>31750</v>
      </c>
      <c r="I74" s="26" t="s">
        <v>2833</v>
      </c>
      <c r="J74" s="26" t="s">
        <v>2834</v>
      </c>
      <c r="K74" s="26" t="s">
        <v>2547</v>
      </c>
    </row>
    <row r="75" spans="1:11" ht="46.5" x14ac:dyDescent="0.35">
      <c r="A75" s="32">
        <v>45805</v>
      </c>
      <c r="B75" s="26">
        <v>2380</v>
      </c>
      <c r="C75" s="26" t="s">
        <v>2835</v>
      </c>
      <c r="D75" s="26" t="s">
        <v>2836</v>
      </c>
      <c r="E75" s="26" t="s">
        <v>2836</v>
      </c>
      <c r="F75" s="26" t="s">
        <v>261</v>
      </c>
      <c r="G75" s="26" t="s">
        <v>2497</v>
      </c>
      <c r="H75" s="26">
        <v>32211</v>
      </c>
      <c r="I75" s="26" t="s">
        <v>2837</v>
      </c>
      <c r="J75" s="26" t="s">
        <v>2838</v>
      </c>
      <c r="K75" s="26" t="s">
        <v>2547</v>
      </c>
    </row>
    <row r="76" spans="1:11" ht="31" x14ac:dyDescent="0.35">
      <c r="A76" s="32">
        <v>42541</v>
      </c>
      <c r="B76" s="26">
        <v>2325</v>
      </c>
      <c r="C76" s="26" t="s">
        <v>2839</v>
      </c>
      <c r="D76" s="26" t="s">
        <v>2840</v>
      </c>
      <c r="E76" s="26" t="s">
        <v>2840</v>
      </c>
      <c r="F76" s="26" t="s">
        <v>261</v>
      </c>
      <c r="G76" s="26" t="s">
        <v>2497</v>
      </c>
      <c r="H76" s="26">
        <v>32257</v>
      </c>
      <c r="I76" s="26" t="s">
        <v>2841</v>
      </c>
      <c r="J76" s="26" t="s">
        <v>2842</v>
      </c>
      <c r="K76" s="26" t="s">
        <v>2547</v>
      </c>
    </row>
    <row r="77" spans="1:11" ht="31" x14ac:dyDescent="0.35">
      <c r="A77" s="32">
        <v>39020</v>
      </c>
      <c r="B77" s="26">
        <v>1327</v>
      </c>
      <c r="C77" s="26" t="s">
        <v>2843</v>
      </c>
      <c r="D77" s="26"/>
      <c r="E77" s="26" t="s">
        <v>2843</v>
      </c>
      <c r="F77" s="26" t="s">
        <v>2844</v>
      </c>
      <c r="G77" s="26" t="s">
        <v>2497</v>
      </c>
      <c r="H77" s="26">
        <v>33458</v>
      </c>
      <c r="I77" s="26" t="s">
        <v>2845</v>
      </c>
      <c r="J77" s="26" t="s">
        <v>2846</v>
      </c>
      <c r="K77" s="26" t="s">
        <v>2547</v>
      </c>
    </row>
    <row r="78" spans="1:11" ht="31" x14ac:dyDescent="0.35">
      <c r="A78" s="32">
        <v>43490</v>
      </c>
      <c r="B78" s="26">
        <v>2433</v>
      </c>
      <c r="C78" s="26" t="s">
        <v>2847</v>
      </c>
      <c r="D78" s="26" t="s">
        <v>2848</v>
      </c>
      <c r="E78" s="26" t="s">
        <v>2848</v>
      </c>
      <c r="F78" s="26" t="s">
        <v>248</v>
      </c>
      <c r="G78" s="26" t="s">
        <v>2476</v>
      </c>
      <c r="H78" s="26">
        <v>66214</v>
      </c>
      <c r="I78" s="26" t="s">
        <v>2849</v>
      </c>
      <c r="J78" s="26" t="s">
        <v>2850</v>
      </c>
      <c r="K78" s="26" t="s">
        <v>2524</v>
      </c>
    </row>
    <row r="79" spans="1:11" ht="46.5" x14ac:dyDescent="0.35">
      <c r="A79" s="32">
        <v>40199</v>
      </c>
      <c r="B79" s="26">
        <v>1273</v>
      </c>
      <c r="C79" s="26" t="s">
        <v>2851</v>
      </c>
      <c r="D79" s="26" t="s">
        <v>2852</v>
      </c>
      <c r="E79" s="26" t="s">
        <v>2852</v>
      </c>
      <c r="F79" s="26" t="s">
        <v>2853</v>
      </c>
      <c r="G79" s="26" t="s">
        <v>2462</v>
      </c>
      <c r="H79" s="26">
        <v>46077</v>
      </c>
      <c r="I79" s="26" t="s">
        <v>2854</v>
      </c>
      <c r="J79" s="26" t="s">
        <v>2855</v>
      </c>
      <c r="K79" s="26" t="s">
        <v>2569</v>
      </c>
    </row>
    <row r="80" spans="1:11" ht="31" x14ac:dyDescent="0.35">
      <c r="A80" s="32">
        <v>44420</v>
      </c>
      <c r="B80" s="26">
        <v>3611</v>
      </c>
      <c r="C80" s="26" t="s">
        <v>2856</v>
      </c>
      <c r="D80" s="26" t="s">
        <v>2857</v>
      </c>
      <c r="E80" s="26" t="s">
        <v>2856</v>
      </c>
      <c r="F80" s="26" t="s">
        <v>1590</v>
      </c>
      <c r="G80" s="26" t="s">
        <v>2200</v>
      </c>
      <c r="H80" s="26">
        <v>78041</v>
      </c>
      <c r="I80" s="26" t="s">
        <v>2858</v>
      </c>
      <c r="J80" s="26" t="s">
        <v>2859</v>
      </c>
      <c r="K80" s="26" t="s">
        <v>2524</v>
      </c>
    </row>
    <row r="81" spans="1:11" ht="31" x14ac:dyDescent="0.35">
      <c r="A81" s="32">
        <v>41402</v>
      </c>
      <c r="B81" s="26">
        <v>897</v>
      </c>
      <c r="C81" s="26" t="s">
        <v>2860</v>
      </c>
      <c r="D81" s="26"/>
      <c r="E81" s="26" t="s">
        <v>1959</v>
      </c>
      <c r="F81" s="26" t="s">
        <v>223</v>
      </c>
      <c r="G81" s="26" t="s">
        <v>1732</v>
      </c>
      <c r="H81" s="26">
        <v>98005</v>
      </c>
      <c r="I81" s="26" t="s">
        <v>2861</v>
      </c>
      <c r="J81" s="26" t="s">
        <v>2862</v>
      </c>
      <c r="K81" s="26" t="s">
        <v>2537</v>
      </c>
    </row>
    <row r="82" spans="1:11" ht="46.5" x14ac:dyDescent="0.35">
      <c r="A82" s="32">
        <v>44573</v>
      </c>
      <c r="B82" s="26">
        <v>6583</v>
      </c>
      <c r="C82" s="26" t="s">
        <v>1076</v>
      </c>
      <c r="D82" s="26" t="s">
        <v>2863</v>
      </c>
      <c r="E82" s="26" t="s">
        <v>2863</v>
      </c>
      <c r="F82" s="26" t="s">
        <v>2864</v>
      </c>
      <c r="G82" s="26" t="s">
        <v>2469</v>
      </c>
      <c r="H82" s="26">
        <v>48026</v>
      </c>
      <c r="I82" s="26" t="s">
        <v>2865</v>
      </c>
      <c r="J82" s="26" t="s">
        <v>2866</v>
      </c>
      <c r="K82" s="26" t="s">
        <v>2569</v>
      </c>
    </row>
    <row r="83" spans="1:11" ht="31" x14ac:dyDescent="0.35">
      <c r="A83" s="32">
        <v>44280</v>
      </c>
      <c r="B83" s="26">
        <v>3636</v>
      </c>
      <c r="C83" s="26" t="s">
        <v>2867</v>
      </c>
      <c r="D83" s="26" t="s">
        <v>2868</v>
      </c>
      <c r="E83" s="26" t="s">
        <v>2868</v>
      </c>
      <c r="F83" s="26" t="s">
        <v>2869</v>
      </c>
      <c r="G83" s="26" t="s">
        <v>2497</v>
      </c>
      <c r="H83" s="26">
        <v>33431</v>
      </c>
      <c r="I83" s="26" t="s">
        <v>2870</v>
      </c>
      <c r="J83" s="26" t="s">
        <v>2871</v>
      </c>
      <c r="K83" s="26" t="s">
        <v>2547</v>
      </c>
    </row>
    <row r="84" spans="1:11" ht="31" x14ac:dyDescent="0.35">
      <c r="A84" s="32">
        <v>44487</v>
      </c>
      <c r="B84" s="26">
        <v>6688</v>
      </c>
      <c r="C84" s="26" t="s">
        <v>2872</v>
      </c>
      <c r="D84" s="26" t="s">
        <v>2873</v>
      </c>
      <c r="E84" s="26" t="s">
        <v>2872</v>
      </c>
      <c r="F84" s="26" t="s">
        <v>2874</v>
      </c>
      <c r="G84" s="26" t="s">
        <v>2481</v>
      </c>
      <c r="H84" s="26">
        <v>73505</v>
      </c>
      <c r="I84" s="26" t="s">
        <v>2875</v>
      </c>
      <c r="J84" s="26" t="s">
        <v>2876</v>
      </c>
      <c r="K84" s="26" t="s">
        <v>2524</v>
      </c>
    </row>
    <row r="85" spans="1:11" ht="46.5" x14ac:dyDescent="0.35">
      <c r="A85" s="32">
        <v>39300</v>
      </c>
      <c r="B85" s="26">
        <v>1368</v>
      </c>
      <c r="C85" s="26" t="s">
        <v>2877</v>
      </c>
      <c r="D85" s="26" t="s">
        <v>2878</v>
      </c>
      <c r="E85" s="26" t="s">
        <v>2878</v>
      </c>
      <c r="F85" s="26" t="s">
        <v>339</v>
      </c>
      <c r="G85" s="26" t="s">
        <v>2497</v>
      </c>
      <c r="H85" s="26">
        <v>33624</v>
      </c>
      <c r="I85" s="26" t="s">
        <v>2879</v>
      </c>
      <c r="J85" s="26" t="s">
        <v>2880</v>
      </c>
      <c r="K85" s="26" t="s">
        <v>2547</v>
      </c>
    </row>
    <row r="86" spans="1:11" ht="31" x14ac:dyDescent="0.35">
      <c r="A86" s="32">
        <v>40099</v>
      </c>
      <c r="B86" s="26">
        <v>1306</v>
      </c>
      <c r="C86" s="26" t="s">
        <v>2881</v>
      </c>
      <c r="D86" s="26" t="s">
        <v>2882</v>
      </c>
      <c r="E86" s="26" t="s">
        <v>2883</v>
      </c>
      <c r="F86" s="26" t="s">
        <v>311</v>
      </c>
      <c r="G86" s="26" t="s">
        <v>2499</v>
      </c>
      <c r="H86" s="26">
        <v>28217</v>
      </c>
      <c r="I86" s="26" t="s">
        <v>2884</v>
      </c>
      <c r="J86" s="26" t="s">
        <v>2885</v>
      </c>
      <c r="K86" s="26" t="s">
        <v>2547</v>
      </c>
    </row>
    <row r="87" spans="1:11" ht="31" x14ac:dyDescent="0.35">
      <c r="A87" s="32">
        <v>38353</v>
      </c>
      <c r="B87" s="26">
        <v>1181</v>
      </c>
      <c r="C87" s="26" t="s">
        <v>2886</v>
      </c>
      <c r="D87" s="26"/>
      <c r="E87" s="26" t="s">
        <v>2887</v>
      </c>
      <c r="F87" s="26" t="s">
        <v>2888</v>
      </c>
      <c r="G87" s="26" t="s">
        <v>2490</v>
      </c>
      <c r="H87" s="26">
        <v>24014</v>
      </c>
      <c r="I87" s="26" t="s">
        <v>2889</v>
      </c>
      <c r="J87" s="26" t="s">
        <v>2890</v>
      </c>
      <c r="K87" s="26" t="s">
        <v>2547</v>
      </c>
    </row>
    <row r="88" spans="1:11" ht="31" x14ac:dyDescent="0.35">
      <c r="A88" s="32">
        <v>44797</v>
      </c>
      <c r="B88" s="26">
        <v>6881</v>
      </c>
      <c r="C88" s="26" t="s">
        <v>2891</v>
      </c>
      <c r="D88" s="26" t="s">
        <v>2892</v>
      </c>
      <c r="E88" s="26" t="s">
        <v>2893</v>
      </c>
      <c r="F88" s="26" t="s">
        <v>262</v>
      </c>
      <c r="G88" s="26" t="s">
        <v>2497</v>
      </c>
      <c r="H88" s="26">
        <v>33126</v>
      </c>
      <c r="I88" s="26" t="s">
        <v>2786</v>
      </c>
      <c r="J88" s="26" t="s">
        <v>2894</v>
      </c>
      <c r="K88" s="26" t="s">
        <v>2547</v>
      </c>
    </row>
    <row r="89" spans="1:11" ht="15.5" x14ac:dyDescent="0.35">
      <c r="A89" s="32">
        <v>43804</v>
      </c>
      <c r="B89" s="26">
        <v>3448</v>
      </c>
      <c r="C89" s="26" t="s">
        <v>2895</v>
      </c>
      <c r="D89" s="26" t="s">
        <v>2895</v>
      </c>
      <c r="E89" s="26" t="s">
        <v>2895</v>
      </c>
      <c r="F89" s="26" t="s">
        <v>2896</v>
      </c>
      <c r="G89" s="26" t="s">
        <v>2475</v>
      </c>
      <c r="H89" s="26">
        <v>72762</v>
      </c>
      <c r="I89" s="26" t="s">
        <v>2897</v>
      </c>
      <c r="J89" s="26" t="s">
        <v>2898</v>
      </c>
      <c r="K89" s="26" t="s">
        <v>2524</v>
      </c>
    </row>
    <row r="90" spans="1:11" ht="31" x14ac:dyDescent="0.35">
      <c r="A90" s="32">
        <v>44489</v>
      </c>
      <c r="B90" s="26">
        <v>6691</v>
      </c>
      <c r="C90" s="26" t="s">
        <v>2899</v>
      </c>
      <c r="D90" s="26"/>
      <c r="E90" s="26" t="s">
        <v>2900</v>
      </c>
      <c r="F90" s="26" t="s">
        <v>2901</v>
      </c>
      <c r="G90" s="26" t="s">
        <v>2474</v>
      </c>
      <c r="H90" s="26">
        <v>35244</v>
      </c>
      <c r="I90" s="26" t="s">
        <v>2902</v>
      </c>
      <c r="J90" s="26" t="s">
        <v>2903</v>
      </c>
      <c r="K90" s="26" t="s">
        <v>2547</v>
      </c>
    </row>
    <row r="91" spans="1:11" ht="46.5" x14ac:dyDescent="0.35">
      <c r="A91" s="32">
        <v>44117</v>
      </c>
      <c r="B91" s="26">
        <v>3537</v>
      </c>
      <c r="C91" s="26" t="s">
        <v>2904</v>
      </c>
      <c r="D91" s="26" t="s">
        <v>2905</v>
      </c>
      <c r="E91" s="26" t="s">
        <v>2904</v>
      </c>
      <c r="F91" s="26" t="s">
        <v>2906</v>
      </c>
      <c r="G91" s="26" t="s">
        <v>2502</v>
      </c>
      <c r="H91" s="26">
        <v>85745</v>
      </c>
      <c r="I91" s="26" t="s">
        <v>2907</v>
      </c>
      <c r="J91" s="26" t="s">
        <v>2908</v>
      </c>
      <c r="K91" s="26" t="s">
        <v>2524</v>
      </c>
    </row>
    <row r="92" spans="1:11" ht="15.5" x14ac:dyDescent="0.35">
      <c r="A92" s="32">
        <v>40368</v>
      </c>
      <c r="B92" s="26">
        <v>1201</v>
      </c>
      <c r="C92" s="26" t="s">
        <v>2909</v>
      </c>
      <c r="D92" s="26" t="s">
        <v>2910</v>
      </c>
      <c r="E92" s="26" t="s">
        <v>2910</v>
      </c>
      <c r="F92" s="26" t="s">
        <v>433</v>
      </c>
      <c r="G92" s="26" t="s">
        <v>2200</v>
      </c>
      <c r="H92" s="26">
        <v>77098</v>
      </c>
      <c r="I92" s="26" t="s">
        <v>2911</v>
      </c>
      <c r="J92" s="26" t="s">
        <v>2912</v>
      </c>
      <c r="K92" s="26" t="s">
        <v>2524</v>
      </c>
    </row>
    <row r="93" spans="1:11" ht="15.5" x14ac:dyDescent="0.35">
      <c r="A93" s="32">
        <v>44021</v>
      </c>
      <c r="B93" s="26">
        <v>3529</v>
      </c>
      <c r="C93" s="26" t="s">
        <v>2913</v>
      </c>
      <c r="D93" s="26" t="s">
        <v>2913</v>
      </c>
      <c r="E93" s="26" t="s">
        <v>2913</v>
      </c>
      <c r="F93" s="26" t="s">
        <v>270</v>
      </c>
      <c r="G93" s="26" t="s">
        <v>2474</v>
      </c>
      <c r="H93" s="26">
        <v>35816</v>
      </c>
      <c r="I93" s="26" t="s">
        <v>2914</v>
      </c>
      <c r="J93" s="26" t="s">
        <v>2915</v>
      </c>
      <c r="K93" s="26" t="s">
        <v>2547</v>
      </c>
    </row>
    <row r="94" spans="1:11" ht="31" x14ac:dyDescent="0.35">
      <c r="A94" s="32">
        <v>43775</v>
      </c>
      <c r="B94" s="26">
        <v>3441</v>
      </c>
      <c r="C94" s="26" t="s">
        <v>1934</v>
      </c>
      <c r="D94" s="26" t="s">
        <v>1934</v>
      </c>
      <c r="E94" s="26" t="s">
        <v>1934</v>
      </c>
      <c r="F94" s="26" t="s">
        <v>433</v>
      </c>
      <c r="G94" s="26" t="s">
        <v>2200</v>
      </c>
      <c r="H94" s="26">
        <v>77040</v>
      </c>
      <c r="I94" s="26" t="s">
        <v>2916</v>
      </c>
      <c r="J94" s="26" t="s">
        <v>2917</v>
      </c>
      <c r="K94" s="26" t="s">
        <v>2524</v>
      </c>
    </row>
    <row r="95" spans="1:11" ht="31" x14ac:dyDescent="0.35">
      <c r="A95" s="32">
        <v>45910</v>
      </c>
      <c r="B95" s="26">
        <v>7428</v>
      </c>
      <c r="C95" s="26" t="s">
        <v>2918</v>
      </c>
      <c r="D95" s="26" t="s">
        <v>1934</v>
      </c>
      <c r="E95" s="26" t="s">
        <v>1934</v>
      </c>
      <c r="F95" s="26" t="s">
        <v>1187</v>
      </c>
      <c r="G95" s="26" t="s">
        <v>2481</v>
      </c>
      <c r="H95" s="26">
        <v>73159</v>
      </c>
      <c r="I95" s="26" t="s">
        <v>2919</v>
      </c>
      <c r="J95" s="26" t="s">
        <v>2920</v>
      </c>
      <c r="K95" s="26" t="s">
        <v>2524</v>
      </c>
    </row>
    <row r="96" spans="1:11" ht="15.5" x14ac:dyDescent="0.35">
      <c r="A96" s="32">
        <v>40491</v>
      </c>
      <c r="B96" s="26">
        <v>1575</v>
      </c>
      <c r="C96" s="26" t="s">
        <v>2921</v>
      </c>
      <c r="D96" s="26"/>
      <c r="E96" s="26" t="s">
        <v>2921</v>
      </c>
      <c r="F96" s="26" t="s">
        <v>1781</v>
      </c>
      <c r="G96" s="26" t="s">
        <v>2501</v>
      </c>
      <c r="H96" s="26">
        <v>37917</v>
      </c>
      <c r="I96" s="26" t="s">
        <v>2922</v>
      </c>
      <c r="J96" s="26" t="s">
        <v>2923</v>
      </c>
      <c r="K96" s="26" t="s">
        <v>2547</v>
      </c>
    </row>
    <row r="97" spans="1:11" ht="31" x14ac:dyDescent="0.35">
      <c r="A97" s="32">
        <v>42762</v>
      </c>
      <c r="B97" s="26">
        <v>2370</v>
      </c>
      <c r="C97" s="26" t="s">
        <v>2924</v>
      </c>
      <c r="D97" s="26"/>
      <c r="E97" s="26" t="s">
        <v>2924</v>
      </c>
      <c r="F97" s="26" t="s">
        <v>2925</v>
      </c>
      <c r="G97" s="26" t="s">
        <v>2497</v>
      </c>
      <c r="H97" s="26">
        <v>32503</v>
      </c>
      <c r="I97" s="26" t="s">
        <v>2926</v>
      </c>
      <c r="J97" s="26" t="s">
        <v>2927</v>
      </c>
      <c r="K97" s="26" t="s">
        <v>2547</v>
      </c>
    </row>
    <row r="98" spans="1:11" ht="31" x14ac:dyDescent="0.35">
      <c r="A98" s="32">
        <v>44963</v>
      </c>
      <c r="B98" s="26">
        <v>6933</v>
      </c>
      <c r="C98" s="26" t="s">
        <v>2928</v>
      </c>
      <c r="D98" s="26" t="s">
        <v>2929</v>
      </c>
      <c r="E98" s="26" t="s">
        <v>2929</v>
      </c>
      <c r="F98" s="26" t="s">
        <v>2930</v>
      </c>
      <c r="G98" s="26" t="s">
        <v>2472</v>
      </c>
      <c r="H98" s="26">
        <v>10594</v>
      </c>
      <c r="I98" s="26" t="s">
        <v>2931</v>
      </c>
      <c r="J98" s="26" t="s">
        <v>2932</v>
      </c>
      <c r="K98" s="26" t="s">
        <v>2569</v>
      </c>
    </row>
    <row r="99" spans="1:11" ht="31" x14ac:dyDescent="0.35">
      <c r="A99" s="32">
        <v>40590</v>
      </c>
      <c r="B99" s="26">
        <v>1361</v>
      </c>
      <c r="C99" s="26" t="s">
        <v>2933</v>
      </c>
      <c r="D99" s="26"/>
      <c r="E99" s="26" t="s">
        <v>2934</v>
      </c>
      <c r="F99" s="26" t="s">
        <v>376</v>
      </c>
      <c r="G99" s="26" t="s">
        <v>2483</v>
      </c>
      <c r="H99" s="26">
        <v>40507</v>
      </c>
      <c r="I99" s="26" t="s">
        <v>2935</v>
      </c>
      <c r="J99" s="26" t="s">
        <v>2936</v>
      </c>
      <c r="K99" s="26" t="s">
        <v>2547</v>
      </c>
    </row>
    <row r="100" spans="1:11" ht="31" x14ac:dyDescent="0.35">
      <c r="A100" s="32">
        <v>44104</v>
      </c>
      <c r="B100" s="26">
        <v>3581</v>
      </c>
      <c r="C100" s="26" t="s">
        <v>2937</v>
      </c>
      <c r="D100" s="26" t="s">
        <v>2937</v>
      </c>
      <c r="E100" s="26" t="s">
        <v>2937</v>
      </c>
      <c r="F100" s="26" t="s">
        <v>2938</v>
      </c>
      <c r="G100" s="26" t="s">
        <v>2503</v>
      </c>
      <c r="H100" s="26">
        <v>96073</v>
      </c>
      <c r="I100" s="26" t="s">
        <v>2939</v>
      </c>
      <c r="J100" s="26" t="s">
        <v>2940</v>
      </c>
      <c r="K100" s="26" t="s">
        <v>2537</v>
      </c>
    </row>
    <row r="101" spans="1:11" ht="31" x14ac:dyDescent="0.35">
      <c r="A101" s="32">
        <v>40199</v>
      </c>
      <c r="B101" s="26">
        <v>976</v>
      </c>
      <c r="C101" s="26" t="s">
        <v>2941</v>
      </c>
      <c r="D101" s="26" t="s">
        <v>2942</v>
      </c>
      <c r="E101" s="26" t="s">
        <v>2943</v>
      </c>
      <c r="F101" s="26" t="s">
        <v>2944</v>
      </c>
      <c r="G101" s="26" t="s">
        <v>2503</v>
      </c>
      <c r="H101" s="26">
        <v>95945</v>
      </c>
      <c r="I101" s="26" t="s">
        <v>2945</v>
      </c>
      <c r="J101" s="26" t="s">
        <v>2946</v>
      </c>
      <c r="K101" s="26" t="s">
        <v>2537</v>
      </c>
    </row>
    <row r="102" spans="1:11" ht="31" x14ac:dyDescent="0.35">
      <c r="A102" s="32">
        <v>43497</v>
      </c>
      <c r="B102" s="26">
        <v>3298</v>
      </c>
      <c r="C102" s="26" t="s">
        <v>2947</v>
      </c>
      <c r="D102" s="26" t="s">
        <v>2948</v>
      </c>
      <c r="E102" s="26" t="s">
        <v>2948</v>
      </c>
      <c r="F102" s="26" t="s">
        <v>2949</v>
      </c>
      <c r="G102" s="26" t="s">
        <v>2200</v>
      </c>
      <c r="H102" s="26">
        <v>75009</v>
      </c>
      <c r="I102" s="26" t="s">
        <v>2950</v>
      </c>
      <c r="J102" s="26" t="s">
        <v>2951</v>
      </c>
      <c r="K102" s="26" t="s">
        <v>2524</v>
      </c>
    </row>
    <row r="103" spans="1:11" ht="31" x14ac:dyDescent="0.35">
      <c r="A103" s="32">
        <v>45141</v>
      </c>
      <c r="B103" s="26">
        <v>7068</v>
      </c>
      <c r="C103" s="26" t="s">
        <v>2952</v>
      </c>
      <c r="D103" s="26"/>
      <c r="E103" s="26" t="s">
        <v>2952</v>
      </c>
      <c r="F103" s="26" t="s">
        <v>2953</v>
      </c>
      <c r="G103" s="26" t="s">
        <v>2466</v>
      </c>
      <c r="H103" s="26">
        <v>44853</v>
      </c>
      <c r="I103" s="26" t="s">
        <v>2954</v>
      </c>
      <c r="J103" s="26" t="s">
        <v>2955</v>
      </c>
      <c r="K103" s="26" t="s">
        <v>2569</v>
      </c>
    </row>
    <row r="104" spans="1:11" ht="31" x14ac:dyDescent="0.35">
      <c r="A104" s="32">
        <v>44069</v>
      </c>
      <c r="B104" s="26">
        <v>3455</v>
      </c>
      <c r="C104" s="26" t="s">
        <v>2956</v>
      </c>
      <c r="D104" s="26" t="s">
        <v>2956</v>
      </c>
      <c r="E104" s="26" t="s">
        <v>2956</v>
      </c>
      <c r="F104" s="26" t="s">
        <v>2957</v>
      </c>
      <c r="G104" s="26" t="s">
        <v>177</v>
      </c>
      <c r="H104" s="26">
        <v>63052</v>
      </c>
      <c r="I104" s="26" t="s">
        <v>2958</v>
      </c>
      <c r="J104" s="26" t="s">
        <v>2959</v>
      </c>
      <c r="K104" s="26" t="s">
        <v>2569</v>
      </c>
    </row>
    <row r="105" spans="1:11" ht="31" x14ac:dyDescent="0.35">
      <c r="A105" s="32">
        <v>45698</v>
      </c>
      <c r="B105" s="26">
        <v>7307</v>
      </c>
      <c r="C105" s="26" t="s">
        <v>2960</v>
      </c>
      <c r="D105" s="26"/>
      <c r="E105" s="26" t="s">
        <v>2960</v>
      </c>
      <c r="F105" s="26" t="s">
        <v>2961</v>
      </c>
      <c r="G105" s="26" t="s">
        <v>2503</v>
      </c>
      <c r="H105" s="26">
        <v>91780</v>
      </c>
      <c r="I105" s="26" t="s">
        <v>2962</v>
      </c>
      <c r="J105" s="26" t="s">
        <v>2963</v>
      </c>
      <c r="K105" s="26" t="s">
        <v>2537</v>
      </c>
    </row>
    <row r="106" spans="1:11" ht="15.5" x14ac:dyDescent="0.35">
      <c r="A106" s="32">
        <v>39820</v>
      </c>
      <c r="B106" s="26">
        <v>1314</v>
      </c>
      <c r="C106" s="26" t="s">
        <v>2964</v>
      </c>
      <c r="D106" s="26" t="s">
        <v>2965</v>
      </c>
      <c r="E106" s="26" t="s">
        <v>2965</v>
      </c>
      <c r="F106" s="26" t="s">
        <v>2966</v>
      </c>
      <c r="G106" s="26" t="s">
        <v>2503</v>
      </c>
      <c r="H106" s="26">
        <v>95652</v>
      </c>
      <c r="I106" s="26" t="s">
        <v>2967</v>
      </c>
      <c r="J106" s="26" t="s">
        <v>2968</v>
      </c>
      <c r="K106" s="26" t="s">
        <v>2537</v>
      </c>
    </row>
    <row r="107" spans="1:11" ht="31" x14ac:dyDescent="0.35">
      <c r="A107" s="32">
        <v>44288</v>
      </c>
      <c r="B107" s="26">
        <v>6400</v>
      </c>
      <c r="C107" s="26" t="s">
        <v>2969</v>
      </c>
      <c r="D107" s="26" t="s">
        <v>2969</v>
      </c>
      <c r="E107" s="26" t="s">
        <v>2969</v>
      </c>
      <c r="F107" s="26" t="s">
        <v>2970</v>
      </c>
      <c r="G107" s="26" t="s">
        <v>2484</v>
      </c>
      <c r="H107" s="26">
        <v>2122</v>
      </c>
      <c r="I107" s="26" t="s">
        <v>2971</v>
      </c>
      <c r="J107" s="26" t="s">
        <v>2972</v>
      </c>
      <c r="K107" s="26" t="s">
        <v>2547</v>
      </c>
    </row>
    <row r="108" spans="1:11" ht="31" x14ac:dyDescent="0.35">
      <c r="A108" s="32">
        <v>40219</v>
      </c>
      <c r="B108" s="26">
        <v>1289</v>
      </c>
      <c r="C108" s="26" t="s">
        <v>2973</v>
      </c>
      <c r="D108" s="26" t="s">
        <v>2974</v>
      </c>
      <c r="E108" s="26" t="s">
        <v>2973</v>
      </c>
      <c r="F108" s="26" t="s">
        <v>553</v>
      </c>
      <c r="G108" s="26" t="s">
        <v>2503</v>
      </c>
      <c r="H108" s="26">
        <v>94509</v>
      </c>
      <c r="I108" s="26" t="s">
        <v>2975</v>
      </c>
      <c r="J108" s="26" t="s">
        <v>2976</v>
      </c>
      <c r="K108" s="26" t="s">
        <v>2537</v>
      </c>
    </row>
    <row r="109" spans="1:11" ht="31" x14ac:dyDescent="0.35">
      <c r="A109" s="32">
        <v>43847</v>
      </c>
      <c r="B109" s="26">
        <v>3466</v>
      </c>
      <c r="C109" s="26" t="s">
        <v>2977</v>
      </c>
      <c r="D109" s="26" t="s">
        <v>2978</v>
      </c>
      <c r="E109" s="26" t="s">
        <v>2977</v>
      </c>
      <c r="F109" s="26" t="s">
        <v>311</v>
      </c>
      <c r="G109" s="26" t="s">
        <v>2499</v>
      </c>
      <c r="H109" s="26">
        <v>28217</v>
      </c>
      <c r="I109" s="26" t="s">
        <v>2979</v>
      </c>
      <c r="J109" s="26" t="s">
        <v>2980</v>
      </c>
      <c r="K109" s="26" t="s">
        <v>2547</v>
      </c>
    </row>
    <row r="110" spans="1:11" ht="31" x14ac:dyDescent="0.35">
      <c r="A110" s="32">
        <v>45799</v>
      </c>
      <c r="B110" s="26">
        <v>7340</v>
      </c>
      <c r="C110" s="26" t="s">
        <v>2981</v>
      </c>
      <c r="D110" s="26"/>
      <c r="E110" s="26" t="s">
        <v>2981</v>
      </c>
      <c r="F110" s="26" t="s">
        <v>2982</v>
      </c>
      <c r="G110" s="26" t="s">
        <v>2499</v>
      </c>
      <c r="H110" s="26">
        <v>28715</v>
      </c>
      <c r="I110" s="26" t="s">
        <v>2983</v>
      </c>
      <c r="J110" s="26" t="s">
        <v>2984</v>
      </c>
      <c r="K110" s="26" t="s">
        <v>2547</v>
      </c>
    </row>
    <row r="111" spans="1:11" ht="31" x14ac:dyDescent="0.35">
      <c r="A111" s="32">
        <v>45778</v>
      </c>
      <c r="B111" s="26">
        <v>7332</v>
      </c>
      <c r="C111" s="26" t="s">
        <v>2985</v>
      </c>
      <c r="D111" s="26" t="s">
        <v>2986</v>
      </c>
      <c r="E111" s="26" t="s">
        <v>2986</v>
      </c>
      <c r="F111" s="26" t="s">
        <v>240</v>
      </c>
      <c r="G111" s="26" t="s">
        <v>2200</v>
      </c>
      <c r="H111" s="26">
        <v>78754</v>
      </c>
      <c r="I111" s="26" t="s">
        <v>2987</v>
      </c>
      <c r="J111" s="26" t="s">
        <v>2988</v>
      </c>
      <c r="K111" s="26" t="s">
        <v>2524</v>
      </c>
    </row>
    <row r="112" spans="1:11" ht="31" x14ac:dyDescent="0.35">
      <c r="A112" s="32">
        <v>38692</v>
      </c>
      <c r="B112" s="26">
        <v>1475</v>
      </c>
      <c r="C112" s="26" t="s">
        <v>2989</v>
      </c>
      <c r="D112" s="26"/>
      <c r="E112" s="26" t="s">
        <v>2989</v>
      </c>
      <c r="F112" s="26" t="s">
        <v>376</v>
      </c>
      <c r="G112" s="26" t="s">
        <v>2483</v>
      </c>
      <c r="H112" s="26">
        <v>40505</v>
      </c>
      <c r="I112" s="26" t="s">
        <v>2990</v>
      </c>
      <c r="J112" s="26" t="s">
        <v>2991</v>
      </c>
      <c r="K112" s="26" t="s">
        <v>2547</v>
      </c>
    </row>
    <row r="113" spans="1:11" ht="31" x14ac:dyDescent="0.35">
      <c r="A113" s="32">
        <v>39427</v>
      </c>
      <c r="B113" s="26">
        <v>1599</v>
      </c>
      <c r="C113" s="26" t="s">
        <v>2992</v>
      </c>
      <c r="D113" s="26" t="s">
        <v>2993</v>
      </c>
      <c r="E113" s="26" t="s">
        <v>2992</v>
      </c>
      <c r="F113" s="26" t="s">
        <v>2994</v>
      </c>
      <c r="G113" s="26" t="s">
        <v>2200</v>
      </c>
      <c r="H113" s="26">
        <v>76120</v>
      </c>
      <c r="I113" s="26" t="s">
        <v>2995</v>
      </c>
      <c r="J113" s="26" t="s">
        <v>2996</v>
      </c>
      <c r="K113" s="26" t="s">
        <v>2524</v>
      </c>
    </row>
    <row r="114" spans="1:11" ht="31" x14ac:dyDescent="0.35">
      <c r="A114" s="32">
        <v>44854</v>
      </c>
      <c r="B114" s="26">
        <v>6656</v>
      </c>
      <c r="C114" s="26" t="s">
        <v>2997</v>
      </c>
      <c r="D114" s="26"/>
      <c r="E114" s="26" t="s">
        <v>2998</v>
      </c>
      <c r="F114" s="26" t="s">
        <v>2999</v>
      </c>
      <c r="G114" s="26" t="s">
        <v>2475</v>
      </c>
      <c r="H114" s="26">
        <v>72417</v>
      </c>
      <c r="I114" s="26" t="s">
        <v>3000</v>
      </c>
      <c r="J114" s="26" t="s">
        <v>3001</v>
      </c>
      <c r="K114" s="26" t="s">
        <v>2547</v>
      </c>
    </row>
    <row r="115" spans="1:11" ht="31" x14ac:dyDescent="0.35">
      <c r="A115" s="32">
        <v>45750</v>
      </c>
      <c r="B115" s="26">
        <v>7325</v>
      </c>
      <c r="C115" s="26" t="s">
        <v>3002</v>
      </c>
      <c r="D115" s="26"/>
      <c r="E115" s="26" t="s">
        <v>3002</v>
      </c>
      <c r="F115" s="26" t="s">
        <v>575</v>
      </c>
      <c r="G115" s="26" t="s">
        <v>2502</v>
      </c>
      <c r="H115" s="26">
        <v>85260</v>
      </c>
      <c r="I115" s="26" t="s">
        <v>3003</v>
      </c>
      <c r="J115" s="26" t="s">
        <v>3004</v>
      </c>
      <c r="K115" s="26" t="s">
        <v>2524</v>
      </c>
    </row>
    <row r="116" spans="1:11" ht="31" x14ac:dyDescent="0.35">
      <c r="A116" s="32">
        <v>45204</v>
      </c>
      <c r="B116" s="26">
        <v>7105</v>
      </c>
      <c r="C116" s="26" t="s">
        <v>3005</v>
      </c>
      <c r="D116" s="26"/>
      <c r="E116" s="26" t="s">
        <v>3005</v>
      </c>
      <c r="F116" s="26" t="s">
        <v>3006</v>
      </c>
      <c r="G116" s="26" t="s">
        <v>2506</v>
      </c>
      <c r="H116" s="26">
        <v>97005</v>
      </c>
      <c r="I116" s="26" t="s">
        <v>3007</v>
      </c>
      <c r="J116" s="26" t="s">
        <v>3008</v>
      </c>
      <c r="K116" s="26" t="s">
        <v>2537</v>
      </c>
    </row>
    <row r="117" spans="1:11" ht="15.5" x14ac:dyDescent="0.35">
      <c r="A117" s="32">
        <v>44344</v>
      </c>
      <c r="B117" s="26">
        <v>2163</v>
      </c>
      <c r="C117" s="26" t="s">
        <v>3009</v>
      </c>
      <c r="D117" s="26" t="s">
        <v>3009</v>
      </c>
      <c r="E117" s="26" t="s">
        <v>3009</v>
      </c>
      <c r="F117" s="26" t="s">
        <v>1440</v>
      </c>
      <c r="G117" s="26" t="s">
        <v>2200</v>
      </c>
      <c r="H117" s="26">
        <v>77707</v>
      </c>
      <c r="I117" s="26" t="s">
        <v>3010</v>
      </c>
      <c r="J117" s="26" t="s">
        <v>3011</v>
      </c>
      <c r="K117" s="26" t="s">
        <v>2524</v>
      </c>
    </row>
    <row r="118" spans="1:11" ht="31" x14ac:dyDescent="0.35">
      <c r="A118" s="32">
        <v>45373</v>
      </c>
      <c r="B118" s="26">
        <v>7183</v>
      </c>
      <c r="C118" s="26" t="s">
        <v>3012</v>
      </c>
      <c r="D118" s="26"/>
      <c r="E118" s="26" t="s">
        <v>3012</v>
      </c>
      <c r="F118" s="26" t="s">
        <v>3013</v>
      </c>
      <c r="G118" s="26" t="s">
        <v>2503</v>
      </c>
      <c r="H118" s="26">
        <v>95240</v>
      </c>
      <c r="I118" s="26" t="s">
        <v>3014</v>
      </c>
      <c r="J118" s="26" t="s">
        <v>3015</v>
      </c>
      <c r="K118" s="26" t="s">
        <v>2537</v>
      </c>
    </row>
    <row r="119" spans="1:11" ht="31" x14ac:dyDescent="0.35">
      <c r="A119" s="32">
        <v>42776</v>
      </c>
      <c r="B119" s="26">
        <v>2383</v>
      </c>
      <c r="C119" s="26" t="s">
        <v>3016</v>
      </c>
      <c r="D119" s="26" t="s">
        <v>3017</v>
      </c>
      <c r="E119" s="26" t="s">
        <v>3017</v>
      </c>
      <c r="F119" s="26" t="s">
        <v>3018</v>
      </c>
      <c r="G119" s="26" t="s">
        <v>2481</v>
      </c>
      <c r="H119" s="26">
        <v>73089</v>
      </c>
      <c r="I119" s="26" t="s">
        <v>3019</v>
      </c>
      <c r="J119" s="26" t="s">
        <v>3020</v>
      </c>
      <c r="K119" s="26" t="s">
        <v>2524</v>
      </c>
    </row>
    <row r="120" spans="1:11" ht="31" x14ac:dyDescent="0.35">
      <c r="A120" s="32">
        <v>44742</v>
      </c>
      <c r="B120" s="26">
        <v>6853</v>
      </c>
      <c r="C120" s="26" t="s">
        <v>3021</v>
      </c>
      <c r="D120" s="26" t="s">
        <v>3021</v>
      </c>
      <c r="E120" s="26" t="s">
        <v>3021</v>
      </c>
      <c r="F120" s="26" t="s">
        <v>3022</v>
      </c>
      <c r="G120" s="26" t="s">
        <v>2497</v>
      </c>
      <c r="H120" s="26">
        <v>33020</v>
      </c>
      <c r="I120" s="26" t="s">
        <v>3023</v>
      </c>
      <c r="J120" s="26" t="s">
        <v>3024</v>
      </c>
      <c r="K120" s="26" t="s">
        <v>2547</v>
      </c>
    </row>
    <row r="121" spans="1:11" ht="31" x14ac:dyDescent="0.35">
      <c r="A121" s="32">
        <v>45463</v>
      </c>
      <c r="B121" s="26">
        <v>7227</v>
      </c>
      <c r="C121" s="26" t="s">
        <v>3025</v>
      </c>
      <c r="D121" s="26"/>
      <c r="E121" s="26" t="s">
        <v>3025</v>
      </c>
      <c r="F121" s="26" t="s">
        <v>575</v>
      </c>
      <c r="G121" s="26" t="s">
        <v>2502</v>
      </c>
      <c r="H121" s="26">
        <v>85260</v>
      </c>
      <c r="I121" s="26" t="s">
        <v>3026</v>
      </c>
      <c r="J121" s="26" t="s">
        <v>3027</v>
      </c>
      <c r="K121" s="26" t="s">
        <v>2524</v>
      </c>
    </row>
    <row r="122" spans="1:11" ht="31" x14ac:dyDescent="0.35">
      <c r="A122" s="32">
        <v>45694</v>
      </c>
      <c r="B122" s="26">
        <v>7306</v>
      </c>
      <c r="C122" s="26" t="s">
        <v>3028</v>
      </c>
      <c r="D122" s="26"/>
      <c r="E122" s="26" t="s">
        <v>1302</v>
      </c>
      <c r="F122" s="26" t="s">
        <v>1131</v>
      </c>
      <c r="G122" s="26" t="s">
        <v>2498</v>
      </c>
      <c r="H122" s="26">
        <v>31206</v>
      </c>
      <c r="I122" s="26" t="s">
        <v>3029</v>
      </c>
      <c r="J122" s="26" t="s">
        <v>3030</v>
      </c>
      <c r="K122" s="26" t="s">
        <v>2547</v>
      </c>
    </row>
    <row r="123" spans="1:11" ht="31" x14ac:dyDescent="0.35">
      <c r="A123" s="32">
        <v>40478</v>
      </c>
      <c r="B123" s="26">
        <v>847</v>
      </c>
      <c r="C123" s="26" t="s">
        <v>3031</v>
      </c>
      <c r="D123" s="26" t="s">
        <v>3032</v>
      </c>
      <c r="E123" s="26" t="s">
        <v>3032</v>
      </c>
      <c r="F123" s="26" t="s">
        <v>1423</v>
      </c>
      <c r="G123" s="26" t="s">
        <v>2468</v>
      </c>
      <c r="H123" s="26">
        <v>53005</v>
      </c>
      <c r="I123" s="26" t="s">
        <v>3033</v>
      </c>
      <c r="J123" s="26" t="s">
        <v>3034</v>
      </c>
      <c r="K123" s="26" t="s">
        <v>2569</v>
      </c>
    </row>
    <row r="124" spans="1:11" ht="31" x14ac:dyDescent="0.35">
      <c r="A124" s="32">
        <v>45860</v>
      </c>
      <c r="B124" s="26">
        <v>7355</v>
      </c>
      <c r="C124" s="26" t="s">
        <v>3035</v>
      </c>
      <c r="D124" s="26"/>
      <c r="E124" s="26" t="s">
        <v>3036</v>
      </c>
      <c r="F124" s="26" t="s">
        <v>3037</v>
      </c>
      <c r="G124" s="26" t="s">
        <v>2464</v>
      </c>
      <c r="H124" s="26">
        <v>63139</v>
      </c>
      <c r="I124" s="26" t="s">
        <v>3038</v>
      </c>
      <c r="J124" s="26" t="s">
        <v>3039</v>
      </c>
      <c r="K124" s="26" t="s">
        <v>2569</v>
      </c>
    </row>
    <row r="125" spans="1:11" ht="15.5" x14ac:dyDescent="0.35">
      <c r="A125" s="32">
        <v>43502</v>
      </c>
      <c r="B125" s="26">
        <v>2346</v>
      </c>
      <c r="C125" s="26" t="s">
        <v>3040</v>
      </c>
      <c r="D125" s="26" t="s">
        <v>3041</v>
      </c>
      <c r="E125" s="26" t="s">
        <v>3041</v>
      </c>
      <c r="F125" s="26" t="s">
        <v>2594</v>
      </c>
      <c r="G125" s="26" t="s">
        <v>2200</v>
      </c>
      <c r="H125" s="26">
        <v>75050</v>
      </c>
      <c r="I125" s="26" t="s">
        <v>3042</v>
      </c>
      <c r="J125" s="26" t="s">
        <v>3043</v>
      </c>
      <c r="K125" s="26" t="s">
        <v>2524</v>
      </c>
    </row>
    <row r="126" spans="1:11" ht="31" x14ac:dyDescent="0.35">
      <c r="A126" s="32">
        <v>45371</v>
      </c>
      <c r="B126" s="26">
        <v>7182</v>
      </c>
      <c r="C126" s="26" t="s">
        <v>3044</v>
      </c>
      <c r="D126" s="26"/>
      <c r="E126" s="26" t="s">
        <v>3045</v>
      </c>
      <c r="F126" s="26" t="s">
        <v>3046</v>
      </c>
      <c r="G126" s="26" t="s">
        <v>2503</v>
      </c>
      <c r="H126" s="26">
        <v>95219</v>
      </c>
      <c r="I126" s="26" t="s">
        <v>3047</v>
      </c>
      <c r="J126" s="26" t="s">
        <v>3048</v>
      </c>
      <c r="K126" s="26" t="s">
        <v>2537</v>
      </c>
    </row>
    <row r="127" spans="1:11" ht="31" x14ac:dyDescent="0.35">
      <c r="A127" s="32">
        <v>44868</v>
      </c>
      <c r="B127" s="26">
        <v>6904</v>
      </c>
      <c r="C127" s="26" t="s">
        <v>3049</v>
      </c>
      <c r="D127" s="26"/>
      <c r="E127" s="26" t="s">
        <v>3050</v>
      </c>
      <c r="F127" s="26" t="s">
        <v>228</v>
      </c>
      <c r="G127" s="26" t="s">
        <v>2503</v>
      </c>
      <c r="H127" s="26">
        <v>92123</v>
      </c>
      <c r="I127" s="26" t="s">
        <v>3051</v>
      </c>
      <c r="J127" s="26" t="s">
        <v>3052</v>
      </c>
      <c r="K127" s="26" t="s">
        <v>2537</v>
      </c>
    </row>
    <row r="128" spans="1:11" ht="77.5" x14ac:dyDescent="0.35">
      <c r="A128" s="32">
        <v>38382</v>
      </c>
      <c r="B128" s="26">
        <v>1013</v>
      </c>
      <c r="C128" s="26" t="s">
        <v>3053</v>
      </c>
      <c r="D128" s="26"/>
      <c r="E128" s="26" t="s">
        <v>3053</v>
      </c>
      <c r="F128" s="26" t="s">
        <v>3054</v>
      </c>
      <c r="G128" s="26" t="s">
        <v>2500</v>
      </c>
      <c r="H128" s="26">
        <v>29464</v>
      </c>
      <c r="I128" s="26" t="s">
        <v>3055</v>
      </c>
      <c r="J128" s="26" t="s">
        <v>3056</v>
      </c>
      <c r="K128" s="26" t="s">
        <v>2547</v>
      </c>
    </row>
    <row r="129" spans="1:11" ht="46.5" x14ac:dyDescent="0.35">
      <c r="A129" s="32">
        <v>45435</v>
      </c>
      <c r="B129" s="26">
        <v>7205</v>
      </c>
      <c r="C129" s="26" t="s">
        <v>3057</v>
      </c>
      <c r="D129" s="26"/>
      <c r="E129" s="26" t="s">
        <v>3057</v>
      </c>
      <c r="F129" s="26" t="s">
        <v>1783</v>
      </c>
      <c r="G129" s="26" t="s">
        <v>2500</v>
      </c>
      <c r="H129" s="26">
        <v>29210</v>
      </c>
      <c r="I129" s="26" t="s">
        <v>3058</v>
      </c>
      <c r="J129" s="26" t="s">
        <v>3059</v>
      </c>
      <c r="K129" s="26" t="s">
        <v>2547</v>
      </c>
    </row>
    <row r="130" spans="1:11" ht="31" x14ac:dyDescent="0.35">
      <c r="A130" s="32">
        <v>44999</v>
      </c>
      <c r="B130" s="26">
        <v>3495</v>
      </c>
      <c r="C130" s="26" t="s">
        <v>3060</v>
      </c>
      <c r="D130" s="26" t="s">
        <v>3061</v>
      </c>
      <c r="E130" s="26" t="s">
        <v>3061</v>
      </c>
      <c r="F130" s="26" t="s">
        <v>1783</v>
      </c>
      <c r="G130" s="26" t="s">
        <v>2500</v>
      </c>
      <c r="H130" s="26">
        <v>29201</v>
      </c>
      <c r="I130" s="26" t="s">
        <v>3062</v>
      </c>
      <c r="J130" s="26" t="s">
        <v>3063</v>
      </c>
      <c r="K130" s="26" t="s">
        <v>2547</v>
      </c>
    </row>
    <row r="131" spans="1:11" ht="31" x14ac:dyDescent="0.35">
      <c r="A131" s="32">
        <v>44692</v>
      </c>
      <c r="B131" s="26">
        <v>6803</v>
      </c>
      <c r="C131" s="26" t="s">
        <v>3064</v>
      </c>
      <c r="D131" s="26"/>
      <c r="E131" s="26" t="s">
        <v>3065</v>
      </c>
      <c r="F131" s="26" t="s">
        <v>263</v>
      </c>
      <c r="G131" s="26" t="s">
        <v>2497</v>
      </c>
      <c r="H131" s="26">
        <v>34238</v>
      </c>
      <c r="I131" s="26" t="s">
        <v>3066</v>
      </c>
      <c r="J131" s="26" t="s">
        <v>3067</v>
      </c>
      <c r="K131" s="26" t="s">
        <v>2547</v>
      </c>
    </row>
    <row r="132" spans="1:11" ht="31" x14ac:dyDescent="0.35">
      <c r="A132" s="32">
        <v>43127</v>
      </c>
      <c r="B132" s="26">
        <v>1106</v>
      </c>
      <c r="C132" s="26" t="s">
        <v>3068</v>
      </c>
      <c r="D132" s="26" t="s">
        <v>3069</v>
      </c>
      <c r="E132" s="26" t="s">
        <v>3069</v>
      </c>
      <c r="F132" s="26" t="s">
        <v>1425</v>
      </c>
      <c r="G132" s="26" t="s">
        <v>2477</v>
      </c>
      <c r="H132" s="26">
        <v>70006</v>
      </c>
      <c r="I132" s="26" t="s">
        <v>3070</v>
      </c>
      <c r="J132" s="26" t="s">
        <v>3071</v>
      </c>
      <c r="K132" s="26" t="s">
        <v>2547</v>
      </c>
    </row>
    <row r="133" spans="1:11" ht="31" x14ac:dyDescent="0.35">
      <c r="A133" s="32">
        <v>42768</v>
      </c>
      <c r="B133" s="26">
        <v>2398</v>
      </c>
      <c r="C133" s="26" t="s">
        <v>3072</v>
      </c>
      <c r="D133" s="26" t="s">
        <v>1582</v>
      </c>
      <c r="E133" s="26" t="s">
        <v>1582</v>
      </c>
      <c r="F133" s="26" t="s">
        <v>609</v>
      </c>
      <c r="G133" s="26" t="s">
        <v>2499</v>
      </c>
      <c r="H133" s="26">
        <v>28387</v>
      </c>
      <c r="I133" s="26" t="s">
        <v>3073</v>
      </c>
      <c r="J133" s="26" t="s">
        <v>3074</v>
      </c>
      <c r="K133" s="26" t="s">
        <v>2547</v>
      </c>
    </row>
    <row r="134" spans="1:11" ht="31" x14ac:dyDescent="0.35">
      <c r="A134" s="32">
        <v>39541</v>
      </c>
      <c r="B134" s="26">
        <v>1195</v>
      </c>
      <c r="C134" s="26" t="s">
        <v>3075</v>
      </c>
      <c r="D134" s="26" t="s">
        <v>3076</v>
      </c>
      <c r="E134" s="26" t="s">
        <v>3075</v>
      </c>
      <c r="F134" s="26" t="s">
        <v>3077</v>
      </c>
      <c r="G134" s="26" t="s">
        <v>2477</v>
      </c>
      <c r="H134" s="26">
        <v>70726</v>
      </c>
      <c r="I134" s="26" t="s">
        <v>3078</v>
      </c>
      <c r="J134" s="26" t="s">
        <v>3079</v>
      </c>
      <c r="K134" s="26" t="s">
        <v>2547</v>
      </c>
    </row>
    <row r="135" spans="1:11" ht="31" x14ac:dyDescent="0.35">
      <c r="A135" s="32">
        <v>41663</v>
      </c>
      <c r="B135" s="26">
        <v>1456</v>
      </c>
      <c r="C135" s="26" t="s">
        <v>3080</v>
      </c>
      <c r="D135" s="26" t="s">
        <v>3081</v>
      </c>
      <c r="E135" s="26" t="s">
        <v>3081</v>
      </c>
      <c r="F135" s="26" t="s">
        <v>566</v>
      </c>
      <c r="G135" s="26" t="s">
        <v>2476</v>
      </c>
      <c r="H135" s="26">
        <v>67211</v>
      </c>
      <c r="I135" s="26" t="s">
        <v>3082</v>
      </c>
      <c r="J135" s="26" t="s">
        <v>3083</v>
      </c>
      <c r="K135" s="26" t="s">
        <v>2524</v>
      </c>
    </row>
    <row r="136" spans="1:11" ht="46.5" x14ac:dyDescent="0.35">
      <c r="A136" s="32">
        <v>39443</v>
      </c>
      <c r="B136" s="26">
        <v>1433</v>
      </c>
      <c r="C136" s="26" t="s">
        <v>3084</v>
      </c>
      <c r="D136" s="26"/>
      <c r="E136" s="26" t="s">
        <v>3085</v>
      </c>
      <c r="F136" s="26" t="s">
        <v>3086</v>
      </c>
      <c r="G136" s="26" t="s">
        <v>2485</v>
      </c>
      <c r="H136" s="26">
        <v>20701</v>
      </c>
      <c r="I136" s="26" t="s">
        <v>3087</v>
      </c>
      <c r="J136" s="26" t="s">
        <v>3088</v>
      </c>
      <c r="K136" s="26" t="s">
        <v>2569</v>
      </c>
    </row>
    <row r="137" spans="1:11" ht="31" x14ac:dyDescent="0.35">
      <c r="A137" s="32">
        <v>43126</v>
      </c>
      <c r="B137" s="26">
        <v>2339</v>
      </c>
      <c r="C137" s="26" t="s">
        <v>3089</v>
      </c>
      <c r="D137" s="26" t="s">
        <v>3090</v>
      </c>
      <c r="E137" s="26" t="s">
        <v>3091</v>
      </c>
      <c r="F137" s="26" t="s">
        <v>606</v>
      </c>
      <c r="G137" s="26" t="s">
        <v>2474</v>
      </c>
      <c r="H137" s="26">
        <v>35244</v>
      </c>
      <c r="I137" s="26" t="s">
        <v>3092</v>
      </c>
      <c r="J137" s="26" t="s">
        <v>3093</v>
      </c>
      <c r="K137" s="26" t="s">
        <v>2547</v>
      </c>
    </row>
    <row r="138" spans="1:11" ht="31" x14ac:dyDescent="0.35">
      <c r="A138" s="32">
        <v>44685</v>
      </c>
      <c r="B138" s="26">
        <v>3292</v>
      </c>
      <c r="C138" s="26" t="s">
        <v>3094</v>
      </c>
      <c r="D138" s="26" t="s">
        <v>3095</v>
      </c>
      <c r="E138" s="26" t="s">
        <v>3091</v>
      </c>
      <c r="F138" s="26" t="s">
        <v>382</v>
      </c>
      <c r="G138" s="26" t="s">
        <v>2200</v>
      </c>
      <c r="H138" s="26">
        <v>78249</v>
      </c>
      <c r="I138" s="26" t="s">
        <v>3096</v>
      </c>
      <c r="J138" s="26" t="s">
        <v>3097</v>
      </c>
      <c r="K138" s="26" t="s">
        <v>2547</v>
      </c>
    </row>
    <row r="139" spans="1:11" ht="31" x14ac:dyDescent="0.35">
      <c r="A139" s="32">
        <v>45806</v>
      </c>
      <c r="B139" s="26">
        <v>7342</v>
      </c>
      <c r="C139" s="26" t="s">
        <v>3098</v>
      </c>
      <c r="D139" s="26" t="s">
        <v>3099</v>
      </c>
      <c r="E139" s="26" t="s">
        <v>3099</v>
      </c>
      <c r="F139" s="26" t="s">
        <v>258</v>
      </c>
      <c r="G139" s="26" t="s">
        <v>2497</v>
      </c>
      <c r="H139" s="26">
        <v>33907</v>
      </c>
      <c r="I139" s="26" t="s">
        <v>3100</v>
      </c>
      <c r="J139" s="26" t="s">
        <v>3101</v>
      </c>
      <c r="K139" s="26" t="s">
        <v>2547</v>
      </c>
    </row>
    <row r="140" spans="1:11" ht="31" x14ac:dyDescent="0.35">
      <c r="A140" s="32">
        <v>45496</v>
      </c>
      <c r="B140" s="26">
        <v>7243</v>
      </c>
      <c r="C140" s="26" t="s">
        <v>3102</v>
      </c>
      <c r="D140" s="26"/>
      <c r="E140" s="26" t="s">
        <v>3103</v>
      </c>
      <c r="F140" s="26" t="s">
        <v>3104</v>
      </c>
      <c r="G140" s="26" t="s">
        <v>2471</v>
      </c>
      <c r="H140" s="26">
        <v>8753</v>
      </c>
      <c r="I140" s="26" t="s">
        <v>3105</v>
      </c>
      <c r="J140" s="26" t="s">
        <v>3106</v>
      </c>
      <c r="K140" s="26" t="s">
        <v>2569</v>
      </c>
    </row>
    <row r="141" spans="1:11" ht="31" x14ac:dyDescent="0.35">
      <c r="A141" s="32">
        <v>44785</v>
      </c>
      <c r="B141" s="26">
        <v>6875</v>
      </c>
      <c r="C141" s="26" t="s">
        <v>3107</v>
      </c>
      <c r="D141" s="26"/>
      <c r="E141" s="26" t="s">
        <v>3107</v>
      </c>
      <c r="F141" s="26" t="s">
        <v>1779</v>
      </c>
      <c r="G141" s="26" t="s">
        <v>2497</v>
      </c>
      <c r="H141" s="26">
        <v>32459</v>
      </c>
      <c r="I141" s="26" t="s">
        <v>3108</v>
      </c>
      <c r="J141" s="26" t="s">
        <v>3109</v>
      </c>
      <c r="K141" s="26" t="s">
        <v>2547</v>
      </c>
    </row>
    <row r="142" spans="1:11" ht="31" x14ac:dyDescent="0.35">
      <c r="A142" s="32">
        <v>45079</v>
      </c>
      <c r="B142" s="26">
        <v>6992</v>
      </c>
      <c r="C142" s="26" t="s">
        <v>3110</v>
      </c>
      <c r="D142" s="26" t="s">
        <v>3111</v>
      </c>
      <c r="E142" s="26" t="s">
        <v>3111</v>
      </c>
      <c r="F142" s="26" t="s">
        <v>611</v>
      </c>
      <c r="G142" s="26" t="s">
        <v>2497</v>
      </c>
      <c r="H142" s="26">
        <v>32960</v>
      </c>
      <c r="I142" s="26" t="s">
        <v>3112</v>
      </c>
      <c r="J142" s="26" t="s">
        <v>3113</v>
      </c>
      <c r="K142" s="26" t="s">
        <v>2547</v>
      </c>
    </row>
    <row r="143" spans="1:11" ht="31" x14ac:dyDescent="0.35">
      <c r="A143" s="32">
        <v>42028</v>
      </c>
      <c r="B143" s="26">
        <v>1849</v>
      </c>
      <c r="C143" s="26" t="s">
        <v>3114</v>
      </c>
      <c r="D143" s="26" t="s">
        <v>3115</v>
      </c>
      <c r="E143" s="26" t="s">
        <v>3115</v>
      </c>
      <c r="F143" s="26" t="s">
        <v>554</v>
      </c>
      <c r="G143" s="26" t="s">
        <v>2503</v>
      </c>
      <c r="H143" s="26">
        <v>93611</v>
      </c>
      <c r="I143" s="26" t="s">
        <v>3116</v>
      </c>
      <c r="J143" s="26" t="s">
        <v>3117</v>
      </c>
      <c r="K143" s="26" t="s">
        <v>2537</v>
      </c>
    </row>
    <row r="144" spans="1:11" ht="31" x14ac:dyDescent="0.35">
      <c r="A144" s="32">
        <v>40765</v>
      </c>
      <c r="B144" s="26">
        <v>1512</v>
      </c>
      <c r="C144" s="26" t="s">
        <v>3118</v>
      </c>
      <c r="D144" s="26"/>
      <c r="E144" s="26" t="s">
        <v>3118</v>
      </c>
      <c r="F144" s="26" t="s">
        <v>3119</v>
      </c>
      <c r="G144" s="26" t="s">
        <v>2463</v>
      </c>
      <c r="H144" s="26">
        <v>55107</v>
      </c>
      <c r="I144" s="26" t="s">
        <v>3120</v>
      </c>
      <c r="J144" s="26" t="s">
        <v>3121</v>
      </c>
      <c r="K144" s="26" t="s">
        <v>2569</v>
      </c>
    </row>
    <row r="145" spans="1:11" ht="31" x14ac:dyDescent="0.35">
      <c r="A145" s="32">
        <v>44280</v>
      </c>
      <c r="B145" s="26">
        <v>1744</v>
      </c>
      <c r="C145" s="26" t="s">
        <v>3122</v>
      </c>
      <c r="D145" s="26" t="s">
        <v>3123</v>
      </c>
      <c r="E145" s="26" t="s">
        <v>3122</v>
      </c>
      <c r="F145" s="26" t="s">
        <v>265</v>
      </c>
      <c r="G145" s="26" t="s">
        <v>2497</v>
      </c>
      <c r="H145" s="26">
        <v>33413</v>
      </c>
      <c r="I145" s="26" t="s">
        <v>3124</v>
      </c>
      <c r="J145" s="26" t="s">
        <v>3125</v>
      </c>
      <c r="K145" s="26" t="s">
        <v>2547</v>
      </c>
    </row>
    <row r="146" spans="1:11" ht="31" x14ac:dyDescent="0.35">
      <c r="A146" s="32">
        <v>45261</v>
      </c>
      <c r="B146" s="26">
        <v>2469</v>
      </c>
      <c r="C146" s="26" t="s">
        <v>3126</v>
      </c>
      <c r="D146" s="26" t="s">
        <v>3127</v>
      </c>
      <c r="E146" s="26" t="s">
        <v>3127</v>
      </c>
      <c r="F146" s="26" t="s">
        <v>3128</v>
      </c>
      <c r="G146" s="26" t="s">
        <v>2467</v>
      </c>
      <c r="H146" s="26">
        <v>57501</v>
      </c>
      <c r="I146" s="26" t="s">
        <v>3129</v>
      </c>
      <c r="J146" s="26" t="s">
        <v>3130</v>
      </c>
      <c r="K146" s="26" t="s">
        <v>2524</v>
      </c>
    </row>
    <row r="147" spans="1:11" ht="31" x14ac:dyDescent="0.35">
      <c r="A147" s="32">
        <v>43776</v>
      </c>
      <c r="B147" s="26">
        <v>3439</v>
      </c>
      <c r="C147" s="26" t="s">
        <v>3131</v>
      </c>
      <c r="D147" s="26" t="s">
        <v>3132</v>
      </c>
      <c r="E147" s="26" t="s">
        <v>3133</v>
      </c>
      <c r="F147" s="26" t="s">
        <v>2696</v>
      </c>
      <c r="G147" s="26" t="s">
        <v>2504</v>
      </c>
      <c r="H147" s="26">
        <v>80002</v>
      </c>
      <c r="I147" s="26" t="s">
        <v>3134</v>
      </c>
      <c r="J147" s="26" t="s">
        <v>3135</v>
      </c>
      <c r="K147" s="26" t="s">
        <v>2537</v>
      </c>
    </row>
    <row r="148" spans="1:11" ht="31" x14ac:dyDescent="0.35">
      <c r="A148" s="32">
        <v>45189</v>
      </c>
      <c r="B148" s="26">
        <v>7098</v>
      </c>
      <c r="C148" s="26" t="s">
        <v>3136</v>
      </c>
      <c r="D148" s="26" t="s">
        <v>3137</v>
      </c>
      <c r="E148" s="26" t="s">
        <v>3137</v>
      </c>
      <c r="F148" s="26" t="s">
        <v>1676</v>
      </c>
      <c r="G148" s="26" t="s">
        <v>2460</v>
      </c>
      <c r="H148" s="26">
        <v>50264</v>
      </c>
      <c r="I148" s="26" t="s">
        <v>3138</v>
      </c>
      <c r="J148" s="26" t="s">
        <v>3139</v>
      </c>
      <c r="K148" s="26" t="s">
        <v>2569</v>
      </c>
    </row>
    <row r="149" spans="1:11" ht="31" x14ac:dyDescent="0.35">
      <c r="A149" s="32">
        <v>43854</v>
      </c>
      <c r="B149" s="26">
        <v>3371</v>
      </c>
      <c r="C149" s="26" t="s">
        <v>3140</v>
      </c>
      <c r="D149" s="26" t="s">
        <v>3141</v>
      </c>
      <c r="E149" s="26" t="s">
        <v>3141</v>
      </c>
      <c r="F149" s="26" t="s">
        <v>554</v>
      </c>
      <c r="G149" s="26" t="s">
        <v>2503</v>
      </c>
      <c r="H149" s="26">
        <v>93612</v>
      </c>
      <c r="I149" s="26" t="s">
        <v>3142</v>
      </c>
      <c r="J149" s="26" t="s">
        <v>3143</v>
      </c>
      <c r="K149" s="26" t="s">
        <v>2537</v>
      </c>
    </row>
    <row r="150" spans="1:11" ht="31" x14ac:dyDescent="0.35">
      <c r="A150" s="32">
        <v>45184</v>
      </c>
      <c r="B150" s="26">
        <v>2427</v>
      </c>
      <c r="C150" s="26" t="s">
        <v>3144</v>
      </c>
      <c r="D150" s="26"/>
      <c r="E150" s="26" t="s">
        <v>2079</v>
      </c>
      <c r="F150" s="26" t="s">
        <v>1814</v>
      </c>
      <c r="G150" s="26" t="s">
        <v>2477</v>
      </c>
      <c r="H150" s="26">
        <v>70810</v>
      </c>
      <c r="I150" s="26" t="s">
        <v>3145</v>
      </c>
      <c r="J150" s="26" t="s">
        <v>3146</v>
      </c>
      <c r="K150" s="26" t="s">
        <v>2547</v>
      </c>
    </row>
    <row r="151" spans="1:11" ht="31" x14ac:dyDescent="0.35">
      <c r="A151" s="32">
        <v>41676</v>
      </c>
      <c r="B151" s="26">
        <v>1266</v>
      </c>
      <c r="C151" s="26" t="s">
        <v>3147</v>
      </c>
      <c r="D151" s="26" t="s">
        <v>3148</v>
      </c>
      <c r="E151" s="26" t="s">
        <v>3149</v>
      </c>
      <c r="F151" s="26" t="s">
        <v>1372</v>
      </c>
      <c r="G151" s="26" t="s">
        <v>2496</v>
      </c>
      <c r="H151" s="26">
        <v>59101</v>
      </c>
      <c r="I151" s="26" t="s">
        <v>3150</v>
      </c>
      <c r="J151" s="26" t="s">
        <v>3151</v>
      </c>
      <c r="K151" s="26" t="s">
        <v>2537</v>
      </c>
    </row>
    <row r="152" spans="1:11" ht="31" x14ac:dyDescent="0.35">
      <c r="A152" s="32">
        <v>45086</v>
      </c>
      <c r="B152" s="26">
        <v>6994</v>
      </c>
      <c r="C152" s="26" t="s">
        <v>3152</v>
      </c>
      <c r="D152" s="26"/>
      <c r="E152" s="26" t="s">
        <v>3152</v>
      </c>
      <c r="F152" s="26" t="s">
        <v>3153</v>
      </c>
      <c r="G152" s="26" t="s">
        <v>2483</v>
      </c>
      <c r="H152" s="26">
        <v>40391</v>
      </c>
      <c r="I152" s="26" t="s">
        <v>3154</v>
      </c>
      <c r="J152" s="26" t="s">
        <v>3155</v>
      </c>
      <c r="K152" s="26" t="s">
        <v>2547</v>
      </c>
    </row>
    <row r="153" spans="1:11" ht="31" x14ac:dyDescent="0.35">
      <c r="A153" s="32">
        <v>44524</v>
      </c>
      <c r="B153" s="26">
        <v>6695</v>
      </c>
      <c r="C153" s="26" t="s">
        <v>3156</v>
      </c>
      <c r="D153" s="26" t="s">
        <v>3156</v>
      </c>
      <c r="E153" s="26" t="s">
        <v>3156</v>
      </c>
      <c r="F153" s="26" t="s">
        <v>3157</v>
      </c>
      <c r="G153" s="26" t="s">
        <v>1877</v>
      </c>
      <c r="H153" s="26">
        <v>82001</v>
      </c>
      <c r="I153" s="26" t="s">
        <v>3158</v>
      </c>
      <c r="J153" s="26" t="s">
        <v>3159</v>
      </c>
      <c r="K153" s="26" t="s">
        <v>2537</v>
      </c>
    </row>
    <row r="154" spans="1:11" ht="31" x14ac:dyDescent="0.35">
      <c r="A154" s="32">
        <v>45146</v>
      </c>
      <c r="B154" s="26">
        <v>7077</v>
      </c>
      <c r="C154" s="26" t="s">
        <v>3160</v>
      </c>
      <c r="D154" s="26"/>
      <c r="E154" s="26" t="s">
        <v>3161</v>
      </c>
      <c r="F154" s="26" t="s">
        <v>574</v>
      </c>
      <c r="G154" s="26" t="s">
        <v>2503</v>
      </c>
      <c r="H154" s="26">
        <v>95827</v>
      </c>
      <c r="I154" s="26" t="s">
        <v>3162</v>
      </c>
      <c r="J154" s="26" t="s">
        <v>3163</v>
      </c>
      <c r="K154" s="26" t="s">
        <v>2537</v>
      </c>
    </row>
    <row r="155" spans="1:11" ht="31" x14ac:dyDescent="0.35">
      <c r="A155" s="32">
        <v>37591</v>
      </c>
      <c r="B155" s="26">
        <v>1189</v>
      </c>
      <c r="C155" s="26" t="s">
        <v>3164</v>
      </c>
      <c r="D155" s="26"/>
      <c r="E155" s="26" t="s">
        <v>3164</v>
      </c>
      <c r="F155" s="26" t="s">
        <v>485</v>
      </c>
      <c r="G155" s="26" t="s">
        <v>2497</v>
      </c>
      <c r="H155" s="26">
        <v>32608</v>
      </c>
      <c r="I155" s="26" t="s">
        <v>3165</v>
      </c>
      <c r="J155" s="26" t="s">
        <v>3166</v>
      </c>
      <c r="K155" s="26" t="s">
        <v>2547</v>
      </c>
    </row>
    <row r="156" spans="1:11" ht="31" x14ac:dyDescent="0.35">
      <c r="A156" s="32">
        <v>45317</v>
      </c>
      <c r="B156" s="26">
        <v>2412</v>
      </c>
      <c r="C156" s="26" t="s">
        <v>3167</v>
      </c>
      <c r="D156" s="26" t="s">
        <v>3168</v>
      </c>
      <c r="E156" s="26" t="s">
        <v>3168</v>
      </c>
      <c r="F156" s="26" t="s">
        <v>3169</v>
      </c>
      <c r="G156" s="26" t="s">
        <v>2475</v>
      </c>
      <c r="H156" s="26">
        <v>72120</v>
      </c>
      <c r="I156" s="26" t="s">
        <v>3170</v>
      </c>
      <c r="J156" s="26" t="s">
        <v>3171</v>
      </c>
      <c r="K156" s="26" t="s">
        <v>2547</v>
      </c>
    </row>
    <row r="157" spans="1:11" ht="31" x14ac:dyDescent="0.35">
      <c r="A157" s="32">
        <v>44988</v>
      </c>
      <c r="B157" s="26">
        <v>6949</v>
      </c>
      <c r="C157" s="26" t="s">
        <v>3172</v>
      </c>
      <c r="D157" s="26"/>
      <c r="E157" s="26" t="s">
        <v>3172</v>
      </c>
      <c r="F157" s="26" t="s">
        <v>3173</v>
      </c>
      <c r="G157" s="26" t="s">
        <v>2478</v>
      </c>
      <c r="H157" s="26">
        <v>39305</v>
      </c>
      <c r="I157" s="26" t="s">
        <v>3174</v>
      </c>
      <c r="J157" s="26" t="s">
        <v>3175</v>
      </c>
      <c r="K157" s="26" t="s">
        <v>2547</v>
      </c>
    </row>
    <row r="158" spans="1:11" ht="46.5" x14ac:dyDescent="0.35">
      <c r="A158" s="32">
        <v>44705</v>
      </c>
      <c r="B158" s="26">
        <v>3748</v>
      </c>
      <c r="C158" s="26" t="s">
        <v>3176</v>
      </c>
      <c r="D158" s="26" t="s">
        <v>3177</v>
      </c>
      <c r="E158" s="26" t="s">
        <v>3177</v>
      </c>
      <c r="F158" s="26" t="s">
        <v>331</v>
      </c>
      <c r="G158" s="26" t="s">
        <v>2502</v>
      </c>
      <c r="H158" s="26">
        <v>85020</v>
      </c>
      <c r="I158" s="26" t="s">
        <v>3178</v>
      </c>
      <c r="J158" s="26" t="s">
        <v>3179</v>
      </c>
      <c r="K158" s="26" t="s">
        <v>2524</v>
      </c>
    </row>
    <row r="159" spans="1:11" ht="31" x14ac:dyDescent="0.35">
      <c r="A159" s="32">
        <v>41699</v>
      </c>
      <c r="B159" s="26">
        <v>874</v>
      </c>
      <c r="C159" s="26" t="s">
        <v>3180</v>
      </c>
      <c r="D159" s="26" t="s">
        <v>3181</v>
      </c>
      <c r="E159" s="26" t="s">
        <v>3181</v>
      </c>
      <c r="F159" s="26" t="s">
        <v>3182</v>
      </c>
      <c r="G159" s="26" t="s">
        <v>2200</v>
      </c>
      <c r="H159" s="26">
        <v>76643</v>
      </c>
      <c r="I159" s="26" t="s">
        <v>3183</v>
      </c>
      <c r="J159" s="26" t="s">
        <v>3184</v>
      </c>
      <c r="K159" s="26" t="s">
        <v>2524</v>
      </c>
    </row>
    <row r="160" spans="1:11" ht="31" x14ac:dyDescent="0.35">
      <c r="A160" s="32">
        <v>42027</v>
      </c>
      <c r="B160" s="26">
        <v>1949</v>
      </c>
      <c r="C160" s="26" t="s">
        <v>3185</v>
      </c>
      <c r="D160" s="26" t="s">
        <v>3186</v>
      </c>
      <c r="E160" s="26" t="s">
        <v>3186</v>
      </c>
      <c r="F160" s="26" t="s">
        <v>3187</v>
      </c>
      <c r="G160" s="26" t="s">
        <v>2503</v>
      </c>
      <c r="H160" s="26">
        <v>95380</v>
      </c>
      <c r="I160" s="26" t="s">
        <v>3188</v>
      </c>
      <c r="J160" s="26" t="s">
        <v>3189</v>
      </c>
      <c r="K160" s="26" t="s">
        <v>2537</v>
      </c>
    </row>
    <row r="161" spans="1:11" ht="31" x14ac:dyDescent="0.35">
      <c r="A161" s="32">
        <v>44904</v>
      </c>
      <c r="B161" s="26">
        <v>6917</v>
      </c>
      <c r="C161" s="26" t="s">
        <v>3190</v>
      </c>
      <c r="D161" s="26" t="s">
        <v>3190</v>
      </c>
      <c r="E161" s="26" t="s">
        <v>3190</v>
      </c>
      <c r="F161" s="26" t="s">
        <v>3191</v>
      </c>
      <c r="G161" s="26" t="s">
        <v>2476</v>
      </c>
      <c r="H161" s="26">
        <v>67501</v>
      </c>
      <c r="I161" s="26" t="s">
        <v>3192</v>
      </c>
      <c r="J161" s="26" t="s">
        <v>3193</v>
      </c>
      <c r="K161" s="26" t="s">
        <v>2524</v>
      </c>
    </row>
    <row r="162" spans="1:11" ht="46.5" x14ac:dyDescent="0.35">
      <c r="A162" s="32">
        <v>44531</v>
      </c>
      <c r="B162" s="26">
        <v>6602</v>
      </c>
      <c r="C162" s="26" t="s">
        <v>3194</v>
      </c>
      <c r="D162" s="26" t="s">
        <v>3194</v>
      </c>
      <c r="E162" s="26" t="s">
        <v>3194</v>
      </c>
      <c r="F162" s="26" t="s">
        <v>3195</v>
      </c>
      <c r="G162" s="26" t="s">
        <v>2502</v>
      </c>
      <c r="H162" s="26">
        <v>86004</v>
      </c>
      <c r="I162" s="26" t="s">
        <v>3196</v>
      </c>
      <c r="J162" s="26" t="s">
        <v>3197</v>
      </c>
      <c r="K162" s="26" t="s">
        <v>2524</v>
      </c>
    </row>
    <row r="163" spans="1:11" ht="31" x14ac:dyDescent="0.35">
      <c r="A163" s="32">
        <v>41194</v>
      </c>
      <c r="B163" s="26">
        <v>844</v>
      </c>
      <c r="C163" s="26" t="s">
        <v>3198</v>
      </c>
      <c r="D163" s="26"/>
      <c r="E163" s="26" t="s">
        <v>3199</v>
      </c>
      <c r="F163" s="26" t="s">
        <v>3200</v>
      </c>
      <c r="G163" s="26" t="s">
        <v>2485</v>
      </c>
      <c r="H163" s="26">
        <v>21114</v>
      </c>
      <c r="I163" s="26" t="s">
        <v>3201</v>
      </c>
      <c r="J163" s="26" t="s">
        <v>3202</v>
      </c>
      <c r="K163" s="26" t="s">
        <v>2569</v>
      </c>
    </row>
    <row r="164" spans="1:11" ht="31" x14ac:dyDescent="0.35">
      <c r="A164" s="32">
        <v>43854</v>
      </c>
      <c r="B164" s="26">
        <v>3178</v>
      </c>
      <c r="C164" s="26" t="s">
        <v>3203</v>
      </c>
      <c r="D164" s="26"/>
      <c r="E164" s="26" t="s">
        <v>3204</v>
      </c>
      <c r="F164" s="26" t="s">
        <v>3205</v>
      </c>
      <c r="G164" s="26" t="s">
        <v>2471</v>
      </c>
      <c r="H164" s="26">
        <v>7726</v>
      </c>
      <c r="I164" s="26" t="s">
        <v>3206</v>
      </c>
      <c r="J164" s="26" t="s">
        <v>3207</v>
      </c>
      <c r="K164" s="26" t="s">
        <v>2569</v>
      </c>
    </row>
    <row r="165" spans="1:11" ht="31" x14ac:dyDescent="0.35">
      <c r="A165" s="32">
        <v>38718</v>
      </c>
      <c r="B165" s="26">
        <v>851</v>
      </c>
      <c r="C165" s="26" t="s">
        <v>3208</v>
      </c>
      <c r="D165" s="26" t="s">
        <v>3209</v>
      </c>
      <c r="E165" s="26" t="s">
        <v>3209</v>
      </c>
      <c r="F165" s="26" t="s">
        <v>3210</v>
      </c>
      <c r="G165" s="26" t="s">
        <v>2470</v>
      </c>
      <c r="H165" s="26">
        <v>6037</v>
      </c>
      <c r="I165" s="26" t="s">
        <v>3211</v>
      </c>
      <c r="J165" s="26" t="s">
        <v>3212</v>
      </c>
      <c r="K165" s="26" t="s">
        <v>2569</v>
      </c>
    </row>
    <row r="166" spans="1:11" ht="31" x14ac:dyDescent="0.35">
      <c r="A166" s="32">
        <v>45867</v>
      </c>
      <c r="B166" s="26">
        <v>3632</v>
      </c>
      <c r="C166" s="26" t="s">
        <v>3213</v>
      </c>
      <c r="D166" s="26" t="s">
        <v>3213</v>
      </c>
      <c r="E166" s="26" t="s">
        <v>3213</v>
      </c>
      <c r="F166" s="26" t="s">
        <v>328</v>
      </c>
      <c r="G166" s="26" t="s">
        <v>2497</v>
      </c>
      <c r="H166" s="26">
        <v>32827</v>
      </c>
      <c r="I166" s="26" t="s">
        <v>3214</v>
      </c>
      <c r="J166" s="26" t="s">
        <v>3215</v>
      </c>
      <c r="K166" s="26" t="s">
        <v>2547</v>
      </c>
    </row>
    <row r="167" spans="1:11" ht="31" x14ac:dyDescent="0.35">
      <c r="A167" s="32">
        <v>44742</v>
      </c>
      <c r="B167" s="26">
        <v>6855</v>
      </c>
      <c r="C167" s="26" t="s">
        <v>3216</v>
      </c>
      <c r="D167" s="26" t="s">
        <v>3217</v>
      </c>
      <c r="E167" s="26" t="s">
        <v>3218</v>
      </c>
      <c r="F167" s="26" t="s">
        <v>742</v>
      </c>
      <c r="G167" s="26" t="s">
        <v>2200</v>
      </c>
      <c r="H167" s="26">
        <v>75238</v>
      </c>
      <c r="I167" s="26" t="s">
        <v>3219</v>
      </c>
      <c r="J167" s="26" t="s">
        <v>3220</v>
      </c>
      <c r="K167" s="26" t="s">
        <v>2524</v>
      </c>
    </row>
    <row r="168" spans="1:11" ht="31" x14ac:dyDescent="0.35">
      <c r="A168" s="32">
        <v>45135</v>
      </c>
      <c r="B168" s="26">
        <v>7063</v>
      </c>
      <c r="C168" s="26" t="s">
        <v>3221</v>
      </c>
      <c r="D168" s="26"/>
      <c r="E168" s="26" t="s">
        <v>3222</v>
      </c>
      <c r="F168" s="26" t="s">
        <v>395</v>
      </c>
      <c r="G168" s="26" t="s">
        <v>2466</v>
      </c>
      <c r="H168" s="26">
        <v>45209</v>
      </c>
      <c r="I168" s="26" t="s">
        <v>3223</v>
      </c>
      <c r="J168" s="26" t="s">
        <v>3224</v>
      </c>
      <c r="K168" s="26" t="s">
        <v>2569</v>
      </c>
    </row>
    <row r="169" spans="1:11" ht="62" x14ac:dyDescent="0.35">
      <c r="A169" s="32">
        <v>39930</v>
      </c>
      <c r="B169" s="26">
        <v>1552</v>
      </c>
      <c r="C169" s="26" t="s">
        <v>3225</v>
      </c>
      <c r="D169" s="26" t="s">
        <v>3226</v>
      </c>
      <c r="E169" s="26" t="s">
        <v>3227</v>
      </c>
      <c r="F169" s="26" t="s">
        <v>433</v>
      </c>
      <c r="G169" s="26" t="s">
        <v>2200</v>
      </c>
      <c r="H169" s="26">
        <v>77064</v>
      </c>
      <c r="I169" s="26" t="s">
        <v>3228</v>
      </c>
      <c r="J169" s="26" t="s">
        <v>3229</v>
      </c>
      <c r="K169" s="26" t="s">
        <v>2524</v>
      </c>
    </row>
    <row r="170" spans="1:11" ht="31" x14ac:dyDescent="0.35">
      <c r="A170" s="32">
        <v>45197</v>
      </c>
      <c r="B170" s="26">
        <v>7103</v>
      </c>
      <c r="C170" s="26" t="s">
        <v>3230</v>
      </c>
      <c r="D170" s="26"/>
      <c r="E170" s="26" t="s">
        <v>3230</v>
      </c>
      <c r="F170" s="26" t="s">
        <v>3231</v>
      </c>
      <c r="G170" s="26" t="s">
        <v>2473</v>
      </c>
      <c r="H170" s="26">
        <v>15332</v>
      </c>
      <c r="I170" s="26" t="s">
        <v>3232</v>
      </c>
      <c r="J170" s="26" t="s">
        <v>3233</v>
      </c>
      <c r="K170" s="26" t="s">
        <v>2569</v>
      </c>
    </row>
    <row r="171" spans="1:11" ht="15.5" x14ac:dyDescent="0.35">
      <c r="A171" s="32">
        <v>44868</v>
      </c>
      <c r="B171" s="26">
        <v>6905</v>
      </c>
      <c r="C171" s="26" t="s">
        <v>3234</v>
      </c>
      <c r="D171" s="26"/>
      <c r="E171" s="26" t="s">
        <v>3235</v>
      </c>
      <c r="F171" s="26" t="s">
        <v>434</v>
      </c>
      <c r="G171" s="26" t="s">
        <v>2505</v>
      </c>
      <c r="H171" s="26">
        <v>89118</v>
      </c>
      <c r="I171" s="26" t="s">
        <v>3236</v>
      </c>
      <c r="J171" s="26" t="s">
        <v>3237</v>
      </c>
      <c r="K171" s="26" t="s">
        <v>2537</v>
      </c>
    </row>
    <row r="172" spans="1:11" ht="31" x14ac:dyDescent="0.35">
      <c r="A172" s="32">
        <v>44782</v>
      </c>
      <c r="B172" s="26">
        <v>6872</v>
      </c>
      <c r="C172" s="26" t="s">
        <v>3238</v>
      </c>
      <c r="D172" s="26" t="s">
        <v>3239</v>
      </c>
      <c r="E172" s="26" t="s">
        <v>3239</v>
      </c>
      <c r="F172" s="26" t="s">
        <v>3240</v>
      </c>
      <c r="G172" s="26" t="s">
        <v>2200</v>
      </c>
      <c r="H172" s="26">
        <v>77477</v>
      </c>
      <c r="I172" s="26" t="s">
        <v>3241</v>
      </c>
      <c r="J172" s="26" t="s">
        <v>3242</v>
      </c>
      <c r="K172" s="26" t="s">
        <v>2524</v>
      </c>
    </row>
    <row r="173" spans="1:11" ht="31" x14ac:dyDescent="0.35">
      <c r="A173" s="32">
        <v>43179</v>
      </c>
      <c r="B173" s="26">
        <v>1333</v>
      </c>
      <c r="C173" s="26" t="s">
        <v>3243</v>
      </c>
      <c r="D173" s="26"/>
      <c r="E173" s="26" t="s">
        <v>3243</v>
      </c>
      <c r="F173" s="26" t="s">
        <v>263</v>
      </c>
      <c r="G173" s="26" t="s">
        <v>2497</v>
      </c>
      <c r="H173" s="26">
        <v>34243</v>
      </c>
      <c r="I173" s="26" t="s">
        <v>3244</v>
      </c>
      <c r="J173" s="26" t="s">
        <v>3245</v>
      </c>
      <c r="K173" s="26" t="s">
        <v>2547</v>
      </c>
    </row>
    <row r="174" spans="1:11" ht="31" x14ac:dyDescent="0.35">
      <c r="A174" s="32">
        <v>45280</v>
      </c>
      <c r="B174" s="26">
        <v>7145</v>
      </c>
      <c r="C174" s="26" t="s">
        <v>3246</v>
      </c>
      <c r="D174" s="26"/>
      <c r="E174" s="26" t="s">
        <v>3246</v>
      </c>
      <c r="F174" s="26" t="s">
        <v>563</v>
      </c>
      <c r="G174" s="26" t="s">
        <v>2478</v>
      </c>
      <c r="H174" s="26">
        <v>38930</v>
      </c>
      <c r="I174" s="26" t="s">
        <v>3247</v>
      </c>
      <c r="J174" s="26" t="s">
        <v>3248</v>
      </c>
      <c r="K174" s="26" t="s">
        <v>2547</v>
      </c>
    </row>
    <row r="175" spans="1:11" ht="62" x14ac:dyDescent="0.35">
      <c r="A175" s="32">
        <v>43983</v>
      </c>
      <c r="B175" s="26">
        <v>2368</v>
      </c>
      <c r="C175" s="26" t="s">
        <v>3249</v>
      </c>
      <c r="D175" s="26"/>
      <c r="E175" s="26" t="s">
        <v>3250</v>
      </c>
      <c r="F175" s="26" t="s">
        <v>3251</v>
      </c>
      <c r="G175" s="26" t="s">
        <v>2497</v>
      </c>
      <c r="H175" s="26">
        <v>32536</v>
      </c>
      <c r="I175" s="26" t="s">
        <v>3252</v>
      </c>
      <c r="J175" s="26" t="s">
        <v>3253</v>
      </c>
      <c r="K175" s="26" t="s">
        <v>2547</v>
      </c>
    </row>
    <row r="176" spans="1:11" ht="31" x14ac:dyDescent="0.35">
      <c r="A176" s="32">
        <v>45335</v>
      </c>
      <c r="B176" s="26">
        <v>7167</v>
      </c>
      <c r="C176" s="26" t="s">
        <v>3254</v>
      </c>
      <c r="D176" s="26"/>
      <c r="E176" s="26" t="s">
        <v>3254</v>
      </c>
      <c r="F176" s="26" t="s">
        <v>3255</v>
      </c>
      <c r="G176" s="26" t="s">
        <v>2497</v>
      </c>
      <c r="H176" s="26">
        <v>32055</v>
      </c>
      <c r="I176" s="26" t="s">
        <v>3256</v>
      </c>
      <c r="J176" s="26" t="s">
        <v>3257</v>
      </c>
      <c r="K176" s="26" t="s">
        <v>2547</v>
      </c>
    </row>
    <row r="177" spans="1:11" ht="31" x14ac:dyDescent="0.35">
      <c r="A177" s="32">
        <v>45567</v>
      </c>
      <c r="B177" s="26">
        <v>7270</v>
      </c>
      <c r="C177" s="26" t="s">
        <v>3258</v>
      </c>
      <c r="D177" s="26" t="s">
        <v>3258</v>
      </c>
      <c r="E177" s="26" t="s">
        <v>3258</v>
      </c>
      <c r="F177" s="26" t="s">
        <v>3259</v>
      </c>
      <c r="G177" s="26" t="s">
        <v>2200</v>
      </c>
      <c r="H177" s="26">
        <v>76118</v>
      </c>
      <c r="I177" s="26" t="s">
        <v>3260</v>
      </c>
      <c r="J177" s="26" t="s">
        <v>3261</v>
      </c>
      <c r="K177" s="26" t="s">
        <v>2524</v>
      </c>
    </row>
    <row r="178" spans="1:11" ht="31" x14ac:dyDescent="0.35">
      <c r="A178" s="32">
        <v>45139</v>
      </c>
      <c r="B178" s="26">
        <v>7066</v>
      </c>
      <c r="C178" s="26" t="s">
        <v>3262</v>
      </c>
      <c r="D178" s="26"/>
      <c r="E178" s="26" t="s">
        <v>3262</v>
      </c>
      <c r="F178" s="26" t="s">
        <v>448</v>
      </c>
      <c r="G178" s="26" t="s">
        <v>2503</v>
      </c>
      <c r="H178" s="26">
        <v>91201</v>
      </c>
      <c r="I178" s="26" t="s">
        <v>3263</v>
      </c>
      <c r="J178" s="26" t="s">
        <v>3264</v>
      </c>
      <c r="K178" s="26" t="s">
        <v>2537</v>
      </c>
    </row>
    <row r="179" spans="1:11" ht="31" x14ac:dyDescent="0.35">
      <c r="A179" s="32">
        <v>45443</v>
      </c>
      <c r="B179" s="26">
        <v>7217</v>
      </c>
      <c r="C179" s="26" t="s">
        <v>3265</v>
      </c>
      <c r="D179" s="26"/>
      <c r="E179" s="26" t="s">
        <v>3266</v>
      </c>
      <c r="F179" s="26" t="s">
        <v>3267</v>
      </c>
      <c r="G179" s="26" t="s">
        <v>2466</v>
      </c>
      <c r="H179" s="26">
        <v>45385</v>
      </c>
      <c r="I179" s="26" t="s">
        <v>3268</v>
      </c>
      <c r="J179" s="26" t="s">
        <v>3269</v>
      </c>
      <c r="K179" s="26" t="s">
        <v>2569</v>
      </c>
    </row>
    <row r="180" spans="1:11" ht="15.5" x14ac:dyDescent="0.35">
      <c r="A180" s="32">
        <v>44546</v>
      </c>
      <c r="B180" s="26">
        <v>6749</v>
      </c>
      <c r="C180" s="26" t="s">
        <v>3270</v>
      </c>
      <c r="D180" s="26" t="s">
        <v>3270</v>
      </c>
      <c r="E180" s="26" t="s">
        <v>3270</v>
      </c>
      <c r="F180" s="26" t="s">
        <v>1198</v>
      </c>
      <c r="G180" s="26" t="s">
        <v>2503</v>
      </c>
      <c r="H180" s="26">
        <v>91105</v>
      </c>
      <c r="I180" s="26" t="s">
        <v>3271</v>
      </c>
      <c r="J180" s="26" t="s">
        <v>3272</v>
      </c>
      <c r="K180" s="26" t="s">
        <v>2537</v>
      </c>
    </row>
    <row r="181" spans="1:11" ht="15.5" x14ac:dyDescent="0.35">
      <c r="A181" s="32">
        <v>45282</v>
      </c>
      <c r="B181" s="26">
        <v>7151</v>
      </c>
      <c r="C181" s="26" t="s">
        <v>3273</v>
      </c>
      <c r="D181" s="26" t="s">
        <v>3274</v>
      </c>
      <c r="E181" s="26" t="s">
        <v>3274</v>
      </c>
      <c r="F181" s="26" t="s">
        <v>3275</v>
      </c>
      <c r="G181" s="26" t="s">
        <v>2200</v>
      </c>
      <c r="H181" s="26">
        <v>75961</v>
      </c>
      <c r="I181" s="26" t="s">
        <v>3276</v>
      </c>
      <c r="J181" s="26" t="s">
        <v>3277</v>
      </c>
      <c r="K181" s="26" t="s">
        <v>2524</v>
      </c>
    </row>
    <row r="182" spans="1:11" ht="15.5" x14ac:dyDescent="0.35">
      <c r="A182" s="32">
        <v>45092</v>
      </c>
      <c r="B182" s="26">
        <v>7000</v>
      </c>
      <c r="C182" s="26" t="s">
        <v>3278</v>
      </c>
      <c r="D182" s="26" t="s">
        <v>3279</v>
      </c>
      <c r="E182" s="26" t="s">
        <v>3280</v>
      </c>
      <c r="F182" s="26" t="s">
        <v>3281</v>
      </c>
      <c r="G182" s="26" t="s">
        <v>2474</v>
      </c>
      <c r="H182" s="26">
        <v>36532</v>
      </c>
      <c r="I182" s="26" t="s">
        <v>3282</v>
      </c>
      <c r="J182" s="26" t="s">
        <v>3283</v>
      </c>
      <c r="K182" s="26" t="s">
        <v>2547</v>
      </c>
    </row>
    <row r="183" spans="1:11" ht="46.5" x14ac:dyDescent="0.35">
      <c r="A183" s="32">
        <v>45282</v>
      </c>
      <c r="B183" s="26">
        <v>7149</v>
      </c>
      <c r="C183" s="26" t="s">
        <v>3284</v>
      </c>
      <c r="D183" s="26" t="s">
        <v>3284</v>
      </c>
      <c r="E183" s="26" t="s">
        <v>3285</v>
      </c>
      <c r="F183" s="26" t="s">
        <v>3286</v>
      </c>
      <c r="G183" s="26" t="s">
        <v>2200</v>
      </c>
      <c r="H183" s="26">
        <v>78039</v>
      </c>
      <c r="I183" s="26" t="s">
        <v>3287</v>
      </c>
      <c r="J183" s="26" t="s">
        <v>3288</v>
      </c>
      <c r="K183" s="26" t="s">
        <v>2524</v>
      </c>
    </row>
    <row r="184" spans="1:11" ht="31" x14ac:dyDescent="0.35">
      <c r="A184" s="32">
        <v>44791</v>
      </c>
      <c r="B184" s="26">
        <v>6877</v>
      </c>
      <c r="C184" s="26" t="s">
        <v>3289</v>
      </c>
      <c r="D184" s="26" t="s">
        <v>3289</v>
      </c>
      <c r="E184" s="26" t="s">
        <v>3289</v>
      </c>
      <c r="F184" s="26" t="s">
        <v>742</v>
      </c>
      <c r="G184" s="26" t="s">
        <v>2200</v>
      </c>
      <c r="H184" s="26">
        <v>75220</v>
      </c>
      <c r="I184" s="26" t="s">
        <v>3290</v>
      </c>
      <c r="J184" s="26" t="s">
        <v>3291</v>
      </c>
      <c r="K184" s="26" t="s">
        <v>2524</v>
      </c>
    </row>
    <row r="185" spans="1:11" ht="31" x14ac:dyDescent="0.35">
      <c r="A185" s="32">
        <v>44707</v>
      </c>
      <c r="B185" s="26">
        <v>6831</v>
      </c>
      <c r="C185" s="26" t="s">
        <v>3292</v>
      </c>
      <c r="D185" s="26"/>
      <c r="E185" s="26" t="s">
        <v>3293</v>
      </c>
      <c r="F185" s="26" t="s">
        <v>740</v>
      </c>
      <c r="G185" s="26" t="s">
        <v>2505</v>
      </c>
      <c r="H185" s="26">
        <v>89011</v>
      </c>
      <c r="I185" s="26" t="s">
        <v>3294</v>
      </c>
      <c r="J185" s="26" t="s">
        <v>3295</v>
      </c>
      <c r="K185" s="26" t="s">
        <v>2537</v>
      </c>
    </row>
    <row r="186" spans="1:11" ht="62" x14ac:dyDescent="0.35">
      <c r="A186" s="32">
        <v>45588</v>
      </c>
      <c r="B186" s="26">
        <v>7275</v>
      </c>
      <c r="C186" s="26" t="s">
        <v>3296</v>
      </c>
      <c r="D186" s="26" t="s">
        <v>3297</v>
      </c>
      <c r="E186" s="26" t="s">
        <v>3296</v>
      </c>
      <c r="F186" s="26" t="s">
        <v>733</v>
      </c>
      <c r="G186" s="26" t="s">
        <v>2200</v>
      </c>
      <c r="H186" s="26">
        <v>78501</v>
      </c>
      <c r="I186" s="26" t="s">
        <v>3298</v>
      </c>
      <c r="J186" s="26" t="s">
        <v>3299</v>
      </c>
      <c r="K186" s="26" t="s">
        <v>2524</v>
      </c>
    </row>
    <row r="187" spans="1:11" ht="31" x14ac:dyDescent="0.35">
      <c r="A187" s="32">
        <v>45449</v>
      </c>
      <c r="B187" s="26">
        <v>7222</v>
      </c>
      <c r="C187" s="26" t="s">
        <v>3300</v>
      </c>
      <c r="D187" s="26" t="s">
        <v>3301</v>
      </c>
      <c r="E187" s="26" t="s">
        <v>3302</v>
      </c>
      <c r="F187" s="26" t="s">
        <v>1450</v>
      </c>
      <c r="G187" s="26" t="s">
        <v>2462</v>
      </c>
      <c r="H187" s="26">
        <v>46562</v>
      </c>
      <c r="I187" s="26" t="s">
        <v>3303</v>
      </c>
      <c r="J187" s="26" t="s">
        <v>3304</v>
      </c>
      <c r="K187" s="26" t="s">
        <v>2569</v>
      </c>
    </row>
    <row r="188" spans="1:11" ht="31" x14ac:dyDescent="0.35">
      <c r="A188" s="32">
        <v>44167</v>
      </c>
      <c r="B188" s="26">
        <v>3355</v>
      </c>
      <c r="C188" s="26" t="s">
        <v>3305</v>
      </c>
      <c r="D188" s="26"/>
      <c r="E188" s="26" t="s">
        <v>3306</v>
      </c>
      <c r="F188" s="26" t="s">
        <v>581</v>
      </c>
      <c r="G188" s="26" t="s">
        <v>1732</v>
      </c>
      <c r="H188" s="26">
        <v>98499</v>
      </c>
      <c r="I188" s="26" t="s">
        <v>3307</v>
      </c>
      <c r="J188" s="26" t="s">
        <v>3308</v>
      </c>
      <c r="K188" s="26" t="s">
        <v>2537</v>
      </c>
    </row>
    <row r="189" spans="1:11" ht="31" x14ac:dyDescent="0.35">
      <c r="A189" s="32">
        <v>45128</v>
      </c>
      <c r="B189" s="26">
        <v>7054</v>
      </c>
      <c r="C189" s="26" t="s">
        <v>3309</v>
      </c>
      <c r="D189" s="26"/>
      <c r="E189" s="26" t="s">
        <v>3310</v>
      </c>
      <c r="F189" s="26" t="s">
        <v>3311</v>
      </c>
      <c r="G189" s="26" t="s">
        <v>2468</v>
      </c>
      <c r="H189" s="26">
        <v>54313</v>
      </c>
      <c r="I189" s="26" t="s">
        <v>3312</v>
      </c>
      <c r="J189" s="26" t="s">
        <v>3313</v>
      </c>
      <c r="K189" s="26" t="s">
        <v>2569</v>
      </c>
    </row>
    <row r="190" spans="1:11" ht="31" x14ac:dyDescent="0.35">
      <c r="A190" s="32">
        <v>45910</v>
      </c>
      <c r="B190" s="26">
        <v>2014</v>
      </c>
      <c r="C190" s="26" t="s">
        <v>3314</v>
      </c>
      <c r="D190" s="26" t="s">
        <v>3314</v>
      </c>
      <c r="E190" s="26" t="s">
        <v>3314</v>
      </c>
      <c r="F190" s="26" t="s">
        <v>3315</v>
      </c>
      <c r="G190" s="26" t="s">
        <v>2472</v>
      </c>
      <c r="H190" s="26">
        <v>13204</v>
      </c>
      <c r="I190" s="26" t="s">
        <v>3316</v>
      </c>
      <c r="J190" s="26" t="s">
        <v>3317</v>
      </c>
      <c r="K190" s="26" t="s">
        <v>2569</v>
      </c>
    </row>
    <row r="191" spans="1:11" ht="31" x14ac:dyDescent="0.35">
      <c r="A191" s="32">
        <v>45548</v>
      </c>
      <c r="B191" s="26">
        <v>7261</v>
      </c>
      <c r="C191" s="26" t="s">
        <v>3318</v>
      </c>
      <c r="D191" s="26"/>
      <c r="E191" s="26" t="s">
        <v>3318</v>
      </c>
      <c r="F191" s="26" t="s">
        <v>399</v>
      </c>
      <c r="G191" s="26" t="s">
        <v>2473</v>
      </c>
      <c r="H191" s="26">
        <v>15275</v>
      </c>
      <c r="I191" s="26" t="s">
        <v>3319</v>
      </c>
      <c r="J191" s="26" t="s">
        <v>3320</v>
      </c>
      <c r="K191" s="26" t="s">
        <v>2569</v>
      </c>
    </row>
    <row r="192" spans="1:11" ht="31" x14ac:dyDescent="0.35">
      <c r="A192" s="32">
        <v>44252</v>
      </c>
      <c r="B192" s="26">
        <v>3526</v>
      </c>
      <c r="C192" s="26" t="s">
        <v>3321</v>
      </c>
      <c r="D192" s="26" t="s">
        <v>3322</v>
      </c>
      <c r="E192" s="26" t="s">
        <v>3322</v>
      </c>
      <c r="F192" s="26" t="s">
        <v>3323</v>
      </c>
      <c r="G192" s="26" t="s">
        <v>2497</v>
      </c>
      <c r="H192" s="26">
        <v>34638</v>
      </c>
      <c r="I192" s="26" t="s">
        <v>3324</v>
      </c>
      <c r="J192" s="26" t="s">
        <v>3325</v>
      </c>
      <c r="K192" s="26" t="s">
        <v>2547</v>
      </c>
    </row>
    <row r="193" spans="1:11" ht="15.5" x14ac:dyDescent="0.35">
      <c r="A193" s="32">
        <v>44596</v>
      </c>
      <c r="B193" s="26">
        <v>6763</v>
      </c>
      <c r="C193" s="26" t="s">
        <v>3326</v>
      </c>
      <c r="D193" s="26" t="s">
        <v>3327</v>
      </c>
      <c r="E193" s="26" t="s">
        <v>3327</v>
      </c>
      <c r="F193" s="26" t="s">
        <v>262</v>
      </c>
      <c r="G193" s="26" t="s">
        <v>2497</v>
      </c>
      <c r="H193" s="26">
        <v>33137</v>
      </c>
      <c r="I193" s="26" t="s">
        <v>3328</v>
      </c>
      <c r="J193" s="26" t="s">
        <v>3329</v>
      </c>
      <c r="K193" s="26" t="s">
        <v>2547</v>
      </c>
    </row>
    <row r="194" spans="1:11" ht="31" x14ac:dyDescent="0.35">
      <c r="A194" s="32">
        <v>45369</v>
      </c>
      <c r="B194" s="26">
        <v>3391</v>
      </c>
      <c r="C194" s="26" t="s">
        <v>3330</v>
      </c>
      <c r="D194" s="26" t="s">
        <v>3331</v>
      </c>
      <c r="E194" s="26" t="s">
        <v>3332</v>
      </c>
      <c r="F194" s="26" t="s">
        <v>301</v>
      </c>
      <c r="G194" s="26" t="s">
        <v>2477</v>
      </c>
      <c r="H194" s="26">
        <v>70506</v>
      </c>
      <c r="I194" s="26" t="s">
        <v>3333</v>
      </c>
      <c r="J194" s="26" t="s">
        <v>3334</v>
      </c>
      <c r="K194" s="26" t="s">
        <v>2524</v>
      </c>
    </row>
    <row r="195" spans="1:11" ht="31" x14ac:dyDescent="0.35">
      <c r="A195" s="32">
        <v>43546</v>
      </c>
      <c r="B195" s="26">
        <v>3204</v>
      </c>
      <c r="C195" s="26" t="s">
        <v>3335</v>
      </c>
      <c r="D195" s="26" t="s">
        <v>3336</v>
      </c>
      <c r="E195" s="26" t="s">
        <v>3336</v>
      </c>
      <c r="F195" s="26" t="s">
        <v>434</v>
      </c>
      <c r="G195" s="26" t="s">
        <v>2505</v>
      </c>
      <c r="H195" s="26">
        <v>89103</v>
      </c>
      <c r="I195" s="26" t="s">
        <v>3337</v>
      </c>
      <c r="J195" s="26" t="s">
        <v>3338</v>
      </c>
      <c r="K195" s="26" t="s">
        <v>2537</v>
      </c>
    </row>
    <row r="196" spans="1:11" ht="31" x14ac:dyDescent="0.35">
      <c r="A196" s="32">
        <v>45744</v>
      </c>
      <c r="B196" s="26">
        <v>7322</v>
      </c>
      <c r="C196" s="26" t="s">
        <v>3339</v>
      </c>
      <c r="D196" s="26"/>
      <c r="E196" s="26" t="s">
        <v>3340</v>
      </c>
      <c r="F196" s="26" t="s">
        <v>339</v>
      </c>
      <c r="G196" s="26" t="s">
        <v>2497</v>
      </c>
      <c r="H196" s="26">
        <v>33604</v>
      </c>
      <c r="I196" s="26" t="s">
        <v>3341</v>
      </c>
      <c r="J196" s="26" t="s">
        <v>3342</v>
      </c>
      <c r="K196" s="26" t="s">
        <v>2547</v>
      </c>
    </row>
    <row r="197" spans="1:11" ht="31" x14ac:dyDescent="0.35">
      <c r="A197" s="32">
        <v>43489</v>
      </c>
      <c r="B197" s="26">
        <v>3306</v>
      </c>
      <c r="C197" s="26" t="s">
        <v>3343</v>
      </c>
      <c r="D197" s="26" t="s">
        <v>3344</v>
      </c>
      <c r="E197" s="26" t="s">
        <v>3343</v>
      </c>
      <c r="F197" s="26" t="s">
        <v>2578</v>
      </c>
      <c r="G197" s="26" t="s">
        <v>2503</v>
      </c>
      <c r="H197" s="26">
        <v>92115</v>
      </c>
      <c r="I197" s="26" t="s">
        <v>3345</v>
      </c>
      <c r="J197" s="26" t="s">
        <v>3346</v>
      </c>
      <c r="K197" s="26" t="s">
        <v>2537</v>
      </c>
    </row>
    <row r="198" spans="1:11" ht="31" x14ac:dyDescent="0.35">
      <c r="A198" s="32">
        <v>37562</v>
      </c>
      <c r="B198" s="26">
        <v>1149</v>
      </c>
      <c r="C198" s="26" t="s">
        <v>3347</v>
      </c>
      <c r="D198" s="26" t="s">
        <v>3348</v>
      </c>
      <c r="E198" s="26" t="s">
        <v>3347</v>
      </c>
      <c r="F198" s="26" t="s">
        <v>610</v>
      </c>
      <c r="G198" s="26" t="s">
        <v>2498</v>
      </c>
      <c r="H198" s="26">
        <v>30024</v>
      </c>
      <c r="I198" s="26" t="s">
        <v>3349</v>
      </c>
      <c r="J198" s="26" t="s">
        <v>3350</v>
      </c>
      <c r="K198" s="26" t="s">
        <v>2547</v>
      </c>
    </row>
    <row r="199" spans="1:11" ht="31" x14ac:dyDescent="0.35">
      <c r="A199" s="32">
        <v>43770</v>
      </c>
      <c r="B199" s="26">
        <v>3421</v>
      </c>
      <c r="C199" s="26" t="s">
        <v>3351</v>
      </c>
      <c r="D199" s="26" t="s">
        <v>3351</v>
      </c>
      <c r="E199" s="26" t="s">
        <v>3351</v>
      </c>
      <c r="F199" s="26" t="s">
        <v>433</v>
      </c>
      <c r="G199" s="26" t="s">
        <v>2200</v>
      </c>
      <c r="H199" s="26">
        <v>77068</v>
      </c>
      <c r="I199" s="26" t="s">
        <v>3352</v>
      </c>
      <c r="J199" s="26" t="s">
        <v>3353</v>
      </c>
      <c r="K199" s="26" t="s">
        <v>2524</v>
      </c>
    </row>
    <row r="200" spans="1:11" ht="15.5" x14ac:dyDescent="0.35">
      <c r="A200" s="32">
        <v>44545</v>
      </c>
      <c r="B200" s="26">
        <v>6589</v>
      </c>
      <c r="C200" s="26" t="s">
        <v>3354</v>
      </c>
      <c r="D200" s="26" t="s">
        <v>3355</v>
      </c>
      <c r="E200" s="26" t="s">
        <v>3355</v>
      </c>
      <c r="F200" s="26" t="s">
        <v>3356</v>
      </c>
      <c r="G200" s="26" t="s">
        <v>2200</v>
      </c>
      <c r="H200" s="26">
        <v>76903</v>
      </c>
      <c r="I200" s="26" t="s">
        <v>3357</v>
      </c>
      <c r="J200" s="26" t="s">
        <v>3358</v>
      </c>
      <c r="K200" s="26" t="s">
        <v>2524</v>
      </c>
    </row>
    <row r="201" spans="1:11" ht="31" x14ac:dyDescent="0.35">
      <c r="A201" s="32">
        <v>44959</v>
      </c>
      <c r="B201" s="26">
        <v>6932</v>
      </c>
      <c r="C201" s="26" t="s">
        <v>3359</v>
      </c>
      <c r="D201" s="26" t="s">
        <v>3360</v>
      </c>
      <c r="E201" s="26" t="s">
        <v>3359</v>
      </c>
      <c r="F201" s="26" t="s">
        <v>742</v>
      </c>
      <c r="G201" s="26" t="s">
        <v>2200</v>
      </c>
      <c r="H201" s="26">
        <v>75234</v>
      </c>
      <c r="I201" s="26" t="s">
        <v>3361</v>
      </c>
      <c r="J201" s="26" t="s">
        <v>3362</v>
      </c>
      <c r="K201" s="26" t="s">
        <v>2524</v>
      </c>
    </row>
    <row r="202" spans="1:11" ht="31" x14ac:dyDescent="0.35">
      <c r="A202" s="32">
        <v>45091</v>
      </c>
      <c r="B202" s="26">
        <v>6998</v>
      </c>
      <c r="C202" s="26" t="s">
        <v>3363</v>
      </c>
      <c r="D202" s="26" t="s">
        <v>3364</v>
      </c>
      <c r="E202" s="26" t="s">
        <v>3363</v>
      </c>
      <c r="F202" s="26" t="s">
        <v>434</v>
      </c>
      <c r="G202" s="26" t="s">
        <v>2505</v>
      </c>
      <c r="H202" s="26">
        <v>89118</v>
      </c>
      <c r="I202" s="26" t="s">
        <v>3365</v>
      </c>
      <c r="J202" s="26" t="s">
        <v>3366</v>
      </c>
      <c r="K202" s="26" t="s">
        <v>2537</v>
      </c>
    </row>
    <row r="203" spans="1:11" ht="31" x14ac:dyDescent="0.35">
      <c r="A203" s="32">
        <v>40499</v>
      </c>
      <c r="B203" s="26">
        <v>1421</v>
      </c>
      <c r="C203" s="26" t="s">
        <v>3367</v>
      </c>
      <c r="D203" s="26"/>
      <c r="E203" s="26" t="s">
        <v>3368</v>
      </c>
      <c r="F203" s="26" t="s">
        <v>3369</v>
      </c>
      <c r="G203" s="26" t="s">
        <v>2473</v>
      </c>
      <c r="H203" s="26">
        <v>17522</v>
      </c>
      <c r="I203" s="26" t="s">
        <v>3370</v>
      </c>
      <c r="J203" s="26" t="s">
        <v>3371</v>
      </c>
      <c r="K203" s="26" t="s">
        <v>2569</v>
      </c>
    </row>
    <row r="204" spans="1:11" ht="46.5" x14ac:dyDescent="0.35">
      <c r="A204" s="32">
        <v>44470</v>
      </c>
      <c r="B204" s="26">
        <v>6518</v>
      </c>
      <c r="C204" s="26" t="s">
        <v>814</v>
      </c>
      <c r="D204" s="26" t="s">
        <v>814</v>
      </c>
      <c r="E204" s="26" t="s">
        <v>814</v>
      </c>
      <c r="F204" s="26" t="s">
        <v>1039</v>
      </c>
      <c r="G204" s="26" t="s">
        <v>2200</v>
      </c>
      <c r="H204" s="26">
        <v>75035</v>
      </c>
      <c r="I204" s="26" t="s">
        <v>3372</v>
      </c>
      <c r="J204" s="26" t="s">
        <v>3373</v>
      </c>
      <c r="K204" s="26" t="s">
        <v>2524</v>
      </c>
    </row>
    <row r="205" spans="1:11" ht="31" x14ac:dyDescent="0.35">
      <c r="A205" s="32">
        <v>45391</v>
      </c>
      <c r="B205" s="26">
        <v>7186</v>
      </c>
      <c r="C205" s="26" t="s">
        <v>3374</v>
      </c>
      <c r="D205" s="26" t="s">
        <v>3374</v>
      </c>
      <c r="E205" s="26" t="s">
        <v>3374</v>
      </c>
      <c r="F205" s="26" t="s">
        <v>3375</v>
      </c>
      <c r="G205" s="26" t="s">
        <v>2200</v>
      </c>
      <c r="H205" s="26">
        <v>77530</v>
      </c>
      <c r="I205" s="26" t="s">
        <v>3376</v>
      </c>
      <c r="J205" s="26" t="s">
        <v>3377</v>
      </c>
      <c r="K205" s="26" t="s">
        <v>2524</v>
      </c>
    </row>
    <row r="206" spans="1:11" ht="31" x14ac:dyDescent="0.35">
      <c r="A206" s="32">
        <v>44449</v>
      </c>
      <c r="B206" s="26">
        <v>6543</v>
      </c>
      <c r="C206" s="26" t="s">
        <v>3378</v>
      </c>
      <c r="D206" s="26" t="s">
        <v>3379</v>
      </c>
      <c r="E206" s="26" t="s">
        <v>3379</v>
      </c>
      <c r="F206" s="26" t="s">
        <v>765</v>
      </c>
      <c r="G206" s="26" t="s">
        <v>2200</v>
      </c>
      <c r="H206" s="26">
        <v>77840</v>
      </c>
      <c r="I206" s="26" t="s">
        <v>3380</v>
      </c>
      <c r="J206" s="26" t="s">
        <v>3381</v>
      </c>
      <c r="K206" s="26" t="s">
        <v>2524</v>
      </c>
    </row>
    <row r="207" spans="1:11" ht="31" x14ac:dyDescent="0.35">
      <c r="A207" s="32">
        <v>45264</v>
      </c>
      <c r="B207" s="26">
        <v>7137</v>
      </c>
      <c r="C207" s="26" t="s">
        <v>3382</v>
      </c>
      <c r="D207" s="26"/>
      <c r="E207" s="26" t="s">
        <v>3382</v>
      </c>
      <c r="F207" s="26" t="s">
        <v>1458</v>
      </c>
      <c r="G207" s="26" t="s">
        <v>2507</v>
      </c>
      <c r="H207" s="26">
        <v>84025</v>
      </c>
      <c r="I207" s="26" t="s">
        <v>3383</v>
      </c>
      <c r="J207" s="26" t="s">
        <v>3384</v>
      </c>
      <c r="K207" s="26" t="s">
        <v>2537</v>
      </c>
    </row>
    <row r="208" spans="1:11" ht="31" x14ac:dyDescent="0.35">
      <c r="A208" s="32">
        <v>42028</v>
      </c>
      <c r="B208" s="26">
        <v>1922</v>
      </c>
      <c r="C208" s="26" t="s">
        <v>3385</v>
      </c>
      <c r="D208" s="26"/>
      <c r="E208" s="26" t="s">
        <v>3385</v>
      </c>
      <c r="F208" s="26" t="s">
        <v>3386</v>
      </c>
      <c r="G208" s="26" t="s">
        <v>1732</v>
      </c>
      <c r="H208" s="26">
        <v>98372</v>
      </c>
      <c r="I208" s="26" t="s">
        <v>3387</v>
      </c>
      <c r="J208" s="26" t="s">
        <v>3388</v>
      </c>
      <c r="K208" s="26" t="s">
        <v>2537</v>
      </c>
    </row>
    <row r="209" spans="1:11" ht="31" x14ac:dyDescent="0.35">
      <c r="A209" s="32">
        <v>44468</v>
      </c>
      <c r="B209" s="26">
        <v>2298</v>
      </c>
      <c r="C209" s="26" t="s">
        <v>3389</v>
      </c>
      <c r="D209" s="26"/>
      <c r="E209" s="26" t="s">
        <v>3390</v>
      </c>
      <c r="F209" s="26" t="s">
        <v>1729</v>
      </c>
      <c r="G209" s="26" t="s">
        <v>2497</v>
      </c>
      <c r="H209" s="26">
        <v>34103</v>
      </c>
      <c r="I209" s="26" t="s">
        <v>3391</v>
      </c>
      <c r="J209" s="26" t="s">
        <v>3392</v>
      </c>
      <c r="K209" s="26" t="s">
        <v>2547</v>
      </c>
    </row>
    <row r="210" spans="1:11" ht="31" x14ac:dyDescent="0.35">
      <c r="A210" s="32">
        <v>44747</v>
      </c>
      <c r="B210" s="26">
        <v>6638</v>
      </c>
      <c r="C210" s="26" t="s">
        <v>3393</v>
      </c>
      <c r="D210" s="26" t="s">
        <v>3394</v>
      </c>
      <c r="E210" s="26" t="s">
        <v>3394</v>
      </c>
      <c r="F210" s="26" t="s">
        <v>1988</v>
      </c>
      <c r="G210" s="26" t="s">
        <v>2466</v>
      </c>
      <c r="H210" s="26">
        <v>45014</v>
      </c>
      <c r="I210" s="26" t="s">
        <v>3395</v>
      </c>
      <c r="J210" s="26" t="s">
        <v>3396</v>
      </c>
      <c r="K210" s="26" t="s">
        <v>2569</v>
      </c>
    </row>
    <row r="211" spans="1:11" ht="15.5" x14ac:dyDescent="0.35">
      <c r="A211" s="32">
        <v>45826</v>
      </c>
      <c r="B211" s="26">
        <v>7348</v>
      </c>
      <c r="C211" s="26" t="s">
        <v>3397</v>
      </c>
      <c r="D211" s="26"/>
      <c r="E211" s="26" t="s">
        <v>3397</v>
      </c>
      <c r="F211" s="26" t="s">
        <v>3398</v>
      </c>
      <c r="G211" s="26" t="s">
        <v>2465</v>
      </c>
      <c r="H211" s="26">
        <v>58103</v>
      </c>
      <c r="I211" s="26" t="s">
        <v>3399</v>
      </c>
      <c r="J211" s="26" t="s">
        <v>3400</v>
      </c>
      <c r="K211" s="26" t="s">
        <v>2524</v>
      </c>
    </row>
    <row r="212" spans="1:11" ht="46.5" x14ac:dyDescent="0.35">
      <c r="A212" s="32">
        <v>44804</v>
      </c>
      <c r="B212" s="26">
        <v>6725</v>
      </c>
      <c r="C212" s="26" t="s">
        <v>3401</v>
      </c>
      <c r="D212" s="26" t="s">
        <v>3402</v>
      </c>
      <c r="E212" s="26" t="s">
        <v>3402</v>
      </c>
      <c r="F212" s="26" t="s">
        <v>395</v>
      </c>
      <c r="G212" s="26" t="s">
        <v>2466</v>
      </c>
      <c r="H212" s="26">
        <v>45244</v>
      </c>
      <c r="I212" s="26" t="s">
        <v>3403</v>
      </c>
      <c r="J212" s="26" t="s">
        <v>3404</v>
      </c>
      <c r="K212" s="26" t="s">
        <v>2569</v>
      </c>
    </row>
    <row r="213" spans="1:11" ht="46.5" x14ac:dyDescent="0.35">
      <c r="A213" s="32">
        <v>45505</v>
      </c>
      <c r="B213" s="26">
        <v>7247</v>
      </c>
      <c r="C213" s="26" t="s">
        <v>3405</v>
      </c>
      <c r="D213" s="26"/>
      <c r="E213" s="26" t="s">
        <v>3405</v>
      </c>
      <c r="F213" s="26" t="s">
        <v>3406</v>
      </c>
      <c r="G213" s="26" t="s">
        <v>2497</v>
      </c>
      <c r="H213" s="26">
        <v>34990</v>
      </c>
      <c r="I213" s="26" t="s">
        <v>3407</v>
      </c>
      <c r="J213" s="26" t="s">
        <v>3408</v>
      </c>
      <c r="K213" s="26" t="s">
        <v>2547</v>
      </c>
    </row>
    <row r="214" spans="1:11" ht="31" x14ac:dyDescent="0.35">
      <c r="A214" s="32">
        <v>45730</v>
      </c>
      <c r="B214" s="26">
        <v>7317</v>
      </c>
      <c r="C214" s="26" t="s">
        <v>3409</v>
      </c>
      <c r="D214" s="26" t="s">
        <v>3410</v>
      </c>
      <c r="E214" s="26" t="s">
        <v>3411</v>
      </c>
      <c r="F214" s="26" t="s">
        <v>3412</v>
      </c>
      <c r="G214" s="26" t="s">
        <v>2462</v>
      </c>
      <c r="H214" s="26">
        <v>47715</v>
      </c>
      <c r="I214" s="26" t="s">
        <v>3413</v>
      </c>
      <c r="J214" s="26" t="s">
        <v>3414</v>
      </c>
      <c r="K214" s="26" t="s">
        <v>2569</v>
      </c>
    </row>
    <row r="215" spans="1:11" ht="31" x14ac:dyDescent="0.35">
      <c r="A215" s="32">
        <v>44664</v>
      </c>
      <c r="B215" s="26">
        <v>6807</v>
      </c>
      <c r="C215" s="26" t="s">
        <v>3415</v>
      </c>
      <c r="D215" s="26"/>
      <c r="E215" s="26" t="s">
        <v>3415</v>
      </c>
      <c r="F215" s="26" t="s">
        <v>261</v>
      </c>
      <c r="G215" s="26" t="s">
        <v>2497</v>
      </c>
      <c r="H215" s="26">
        <v>32256</v>
      </c>
      <c r="I215" s="26" t="s">
        <v>3416</v>
      </c>
      <c r="J215" s="26" t="s">
        <v>3417</v>
      </c>
      <c r="K215" s="26" t="s">
        <v>2547</v>
      </c>
    </row>
    <row r="216" spans="1:11" ht="31" x14ac:dyDescent="0.35">
      <c r="A216" s="32">
        <v>45618</v>
      </c>
      <c r="B216" s="26">
        <v>7292</v>
      </c>
      <c r="C216" s="26" t="s">
        <v>3418</v>
      </c>
      <c r="D216" s="26" t="s">
        <v>3419</v>
      </c>
      <c r="E216" s="26" t="s">
        <v>3419</v>
      </c>
      <c r="F216" s="26" t="s">
        <v>248</v>
      </c>
      <c r="G216" s="26" t="s">
        <v>2476</v>
      </c>
      <c r="H216" s="26">
        <v>66219</v>
      </c>
      <c r="I216" s="26" t="s">
        <v>3420</v>
      </c>
      <c r="J216" s="26" t="s">
        <v>3421</v>
      </c>
      <c r="K216" s="26" t="s">
        <v>2524</v>
      </c>
    </row>
    <row r="217" spans="1:11" ht="31" x14ac:dyDescent="0.35">
      <c r="A217" s="32">
        <v>45070</v>
      </c>
      <c r="B217" s="26">
        <v>6838</v>
      </c>
      <c r="C217" s="26" t="s">
        <v>3422</v>
      </c>
      <c r="D217" s="26"/>
      <c r="E217" s="26" t="s">
        <v>3422</v>
      </c>
      <c r="F217" s="26" t="s">
        <v>1330</v>
      </c>
      <c r="G217" s="26" t="s">
        <v>2503</v>
      </c>
      <c r="H217" s="26">
        <v>92008</v>
      </c>
      <c r="I217" s="26" t="s">
        <v>3423</v>
      </c>
      <c r="J217" s="26" t="s">
        <v>3424</v>
      </c>
      <c r="K217" s="26" t="s">
        <v>2537</v>
      </c>
    </row>
    <row r="218" spans="1:11" ht="31" x14ac:dyDescent="0.35">
      <c r="A218" s="32">
        <v>42695</v>
      </c>
      <c r="B218" s="26">
        <v>2361</v>
      </c>
      <c r="C218" s="26" t="s">
        <v>3425</v>
      </c>
      <c r="D218" s="26" t="s">
        <v>3426</v>
      </c>
      <c r="E218" s="26" t="s">
        <v>3427</v>
      </c>
      <c r="F218" s="26" t="s">
        <v>3428</v>
      </c>
      <c r="G218" s="26" t="s">
        <v>2462</v>
      </c>
      <c r="H218" s="26">
        <v>46034</v>
      </c>
      <c r="I218" s="26" t="s">
        <v>3429</v>
      </c>
      <c r="J218" s="26" t="s">
        <v>3430</v>
      </c>
      <c r="K218" s="26" t="s">
        <v>2569</v>
      </c>
    </row>
    <row r="219" spans="1:11" ht="31" x14ac:dyDescent="0.35">
      <c r="A219" s="32">
        <v>39692</v>
      </c>
      <c r="B219" s="26">
        <v>999</v>
      </c>
      <c r="C219" s="26" t="s">
        <v>3431</v>
      </c>
      <c r="D219" s="26" t="s">
        <v>3432</v>
      </c>
      <c r="E219" s="26" t="s">
        <v>3433</v>
      </c>
      <c r="F219" s="26" t="s">
        <v>279</v>
      </c>
      <c r="G219" s="26" t="s">
        <v>2498</v>
      </c>
      <c r="H219" s="26">
        <v>30214</v>
      </c>
      <c r="I219" s="26" t="s">
        <v>3434</v>
      </c>
      <c r="J219" s="26" t="s">
        <v>3435</v>
      </c>
      <c r="K219" s="26" t="s">
        <v>2547</v>
      </c>
    </row>
    <row r="220" spans="1:11" ht="62" x14ac:dyDescent="0.35">
      <c r="A220" s="32">
        <v>42801</v>
      </c>
      <c r="B220" s="26">
        <v>2375</v>
      </c>
      <c r="C220" s="26" t="s">
        <v>3436</v>
      </c>
      <c r="D220" s="26"/>
      <c r="E220" s="26" t="s">
        <v>3437</v>
      </c>
      <c r="F220" s="26" t="s">
        <v>434</v>
      </c>
      <c r="G220" s="26" t="s">
        <v>2505</v>
      </c>
      <c r="H220" s="26">
        <v>89102</v>
      </c>
      <c r="I220" s="26" t="s">
        <v>3438</v>
      </c>
      <c r="J220" s="26" t="s">
        <v>3439</v>
      </c>
      <c r="K220" s="26" t="s">
        <v>2537</v>
      </c>
    </row>
    <row r="221" spans="1:11" ht="31" x14ac:dyDescent="0.35">
      <c r="A221" s="32">
        <v>45506</v>
      </c>
      <c r="B221" s="26">
        <v>7248</v>
      </c>
      <c r="C221" s="26" t="s">
        <v>3440</v>
      </c>
      <c r="D221" s="26" t="s">
        <v>3441</v>
      </c>
      <c r="E221" s="26" t="s">
        <v>3441</v>
      </c>
      <c r="F221" s="26" t="s">
        <v>3442</v>
      </c>
      <c r="G221" s="26" t="s">
        <v>2476</v>
      </c>
      <c r="H221" s="26">
        <v>67042</v>
      </c>
      <c r="I221" s="26" t="s">
        <v>3443</v>
      </c>
      <c r="J221" s="26" t="s">
        <v>3444</v>
      </c>
      <c r="K221" s="26" t="s">
        <v>2524</v>
      </c>
    </row>
    <row r="222" spans="1:11" ht="31" x14ac:dyDescent="0.35">
      <c r="A222" s="32">
        <v>44902</v>
      </c>
      <c r="B222" s="26">
        <v>6916</v>
      </c>
      <c r="C222" s="26" t="s">
        <v>3445</v>
      </c>
      <c r="D222" s="26" t="s">
        <v>3446</v>
      </c>
      <c r="E222" s="26" t="s">
        <v>3446</v>
      </c>
      <c r="F222" s="26" t="s">
        <v>3447</v>
      </c>
      <c r="G222" s="26" t="s">
        <v>2476</v>
      </c>
      <c r="H222" s="26">
        <v>66608</v>
      </c>
      <c r="I222" s="26" t="s">
        <v>3448</v>
      </c>
      <c r="J222" s="26" t="s">
        <v>3449</v>
      </c>
      <c r="K222" s="26" t="s">
        <v>2524</v>
      </c>
    </row>
    <row r="223" spans="1:11" ht="31" x14ac:dyDescent="0.35">
      <c r="A223" s="32">
        <v>44243</v>
      </c>
      <c r="B223" s="26">
        <v>3638</v>
      </c>
      <c r="C223" s="26" t="s">
        <v>3450</v>
      </c>
      <c r="D223" s="26" t="s">
        <v>3451</v>
      </c>
      <c r="E223" s="26" t="s">
        <v>3451</v>
      </c>
      <c r="F223" s="26" t="s">
        <v>1729</v>
      </c>
      <c r="G223" s="26" t="s">
        <v>2497</v>
      </c>
      <c r="H223" s="26">
        <v>34110</v>
      </c>
      <c r="I223" s="26" t="s">
        <v>3452</v>
      </c>
      <c r="J223" s="26" t="s">
        <v>3453</v>
      </c>
      <c r="K223" s="26" t="s">
        <v>2547</v>
      </c>
    </row>
    <row r="224" spans="1:11" ht="46.5" x14ac:dyDescent="0.35">
      <c r="A224" s="32">
        <v>45674</v>
      </c>
      <c r="B224" s="26">
        <v>7301</v>
      </c>
      <c r="C224" s="26" t="s">
        <v>3454</v>
      </c>
      <c r="D224" s="26"/>
      <c r="E224" s="26" t="s">
        <v>3454</v>
      </c>
      <c r="F224" s="26" t="s">
        <v>3455</v>
      </c>
      <c r="G224" s="26" t="s">
        <v>2502</v>
      </c>
      <c r="H224" s="26">
        <v>85364</v>
      </c>
      <c r="I224" s="26" t="s">
        <v>3456</v>
      </c>
      <c r="J224" s="26" t="s">
        <v>3457</v>
      </c>
      <c r="K224" s="26" t="s">
        <v>2524</v>
      </c>
    </row>
    <row r="225" spans="1:11" ht="31" x14ac:dyDescent="0.35">
      <c r="A225" s="32">
        <v>43689</v>
      </c>
      <c r="B225" s="26">
        <v>3335</v>
      </c>
      <c r="C225" s="26" t="s">
        <v>3458</v>
      </c>
      <c r="D225" s="26"/>
      <c r="E225" s="26" t="s">
        <v>3458</v>
      </c>
      <c r="F225" s="26" t="s">
        <v>3459</v>
      </c>
      <c r="G225" s="26" t="s">
        <v>2497</v>
      </c>
      <c r="H225" s="26">
        <v>34785</v>
      </c>
      <c r="I225" s="26" t="s">
        <v>3460</v>
      </c>
      <c r="J225" s="26" t="s">
        <v>3461</v>
      </c>
      <c r="K225" s="26" t="s">
        <v>2547</v>
      </c>
    </row>
    <row r="226" spans="1:11" ht="31" x14ac:dyDescent="0.35">
      <c r="A226" s="32">
        <v>45156</v>
      </c>
      <c r="B226" s="26">
        <v>7086</v>
      </c>
      <c r="C226" s="26" t="s">
        <v>3462</v>
      </c>
      <c r="D226" s="26" t="s">
        <v>3463</v>
      </c>
      <c r="E226" s="26" t="s">
        <v>3463</v>
      </c>
      <c r="F226" s="26" t="s">
        <v>3464</v>
      </c>
      <c r="G226" s="26" t="s">
        <v>2466</v>
      </c>
      <c r="H226" s="26">
        <v>45322</v>
      </c>
      <c r="I226" s="26" t="s">
        <v>3465</v>
      </c>
      <c r="J226" s="26" t="s">
        <v>3466</v>
      </c>
      <c r="K226" s="26" t="s">
        <v>2569</v>
      </c>
    </row>
    <row r="227" spans="1:11" ht="31" x14ac:dyDescent="0.35">
      <c r="A227" s="32">
        <v>43491</v>
      </c>
      <c r="B227" s="26">
        <v>3174</v>
      </c>
      <c r="C227" s="26" t="s">
        <v>3467</v>
      </c>
      <c r="D227" s="26"/>
      <c r="E227" s="26" t="s">
        <v>3468</v>
      </c>
      <c r="F227" s="26" t="s">
        <v>3386</v>
      </c>
      <c r="G227" s="26" t="s">
        <v>1732</v>
      </c>
      <c r="H227" s="26">
        <v>98371</v>
      </c>
      <c r="I227" s="26" t="s">
        <v>3469</v>
      </c>
      <c r="J227" s="26" t="s">
        <v>3470</v>
      </c>
      <c r="K227" s="26" t="s">
        <v>2537</v>
      </c>
    </row>
    <row r="228" spans="1:11" ht="31" x14ac:dyDescent="0.35">
      <c r="A228" s="32">
        <v>44151</v>
      </c>
      <c r="B228" s="26">
        <v>2518</v>
      </c>
      <c r="C228" s="26" t="s">
        <v>3471</v>
      </c>
      <c r="D228" s="26"/>
      <c r="E228" s="26" t="s">
        <v>3471</v>
      </c>
      <c r="F228" s="26" t="s">
        <v>570</v>
      </c>
      <c r="G228" s="26" t="s">
        <v>2475</v>
      </c>
      <c r="H228" s="26">
        <v>72401</v>
      </c>
      <c r="I228" s="26" t="s">
        <v>3472</v>
      </c>
      <c r="J228" s="26" t="s">
        <v>3473</v>
      </c>
      <c r="K228" s="26" t="s">
        <v>2547</v>
      </c>
    </row>
    <row r="229" spans="1:11" ht="31" x14ac:dyDescent="0.35">
      <c r="A229" s="32">
        <v>45699</v>
      </c>
      <c r="B229" s="26">
        <v>7308</v>
      </c>
      <c r="C229" s="26" t="s">
        <v>3474</v>
      </c>
      <c r="D229" s="26"/>
      <c r="E229" s="26" t="s">
        <v>3474</v>
      </c>
      <c r="F229" s="26" t="s">
        <v>566</v>
      </c>
      <c r="G229" s="26" t="s">
        <v>2476</v>
      </c>
      <c r="H229" s="26">
        <v>67211</v>
      </c>
      <c r="I229" s="26" t="s">
        <v>3475</v>
      </c>
      <c r="J229" s="26" t="s">
        <v>3476</v>
      </c>
      <c r="K229" s="26" t="s">
        <v>2524</v>
      </c>
    </row>
    <row r="230" spans="1:11" ht="31" x14ac:dyDescent="0.35">
      <c r="A230" s="32">
        <v>39426</v>
      </c>
      <c r="B230" s="26">
        <v>912</v>
      </c>
      <c r="C230" s="26" t="s">
        <v>3477</v>
      </c>
      <c r="D230" s="26" t="s">
        <v>3478</v>
      </c>
      <c r="E230" s="26" t="s">
        <v>3479</v>
      </c>
      <c r="F230" s="26" t="s">
        <v>3480</v>
      </c>
      <c r="G230" s="26" t="s">
        <v>2503</v>
      </c>
      <c r="H230" s="26">
        <v>94538</v>
      </c>
      <c r="I230" s="26" t="s">
        <v>3481</v>
      </c>
      <c r="J230" s="26" t="s">
        <v>3482</v>
      </c>
      <c r="K230" s="26" t="s">
        <v>2537</v>
      </c>
    </row>
    <row r="231" spans="1:11" ht="31" x14ac:dyDescent="0.35">
      <c r="A231" s="32">
        <v>45243</v>
      </c>
      <c r="B231" s="26">
        <v>7121</v>
      </c>
      <c r="C231" s="26" t="s">
        <v>1189</v>
      </c>
      <c r="D231" s="26" t="s">
        <v>1189</v>
      </c>
      <c r="E231" s="26" t="s">
        <v>1189</v>
      </c>
      <c r="F231" s="26" t="s">
        <v>2643</v>
      </c>
      <c r="G231" s="26" t="s">
        <v>2200</v>
      </c>
      <c r="H231" s="26">
        <v>78413</v>
      </c>
      <c r="I231" s="26" t="s">
        <v>3483</v>
      </c>
      <c r="J231" s="26" t="s">
        <v>3484</v>
      </c>
      <c r="K231" s="26" t="s">
        <v>2524</v>
      </c>
    </row>
    <row r="232" spans="1:11" ht="31" x14ac:dyDescent="0.35">
      <c r="A232" s="32">
        <v>44589</v>
      </c>
      <c r="B232" s="26">
        <v>1017</v>
      </c>
      <c r="C232" s="26" t="s">
        <v>3485</v>
      </c>
      <c r="D232" s="26"/>
      <c r="E232" s="26" t="s">
        <v>3485</v>
      </c>
      <c r="F232" s="26" t="s">
        <v>1426</v>
      </c>
      <c r="G232" s="26" t="s">
        <v>2472</v>
      </c>
      <c r="H232" s="26">
        <v>11803</v>
      </c>
      <c r="I232" s="26" t="s">
        <v>3486</v>
      </c>
      <c r="J232" s="26" t="s">
        <v>3487</v>
      </c>
      <c r="K232" s="26" t="s">
        <v>2569</v>
      </c>
    </row>
    <row r="233" spans="1:11" ht="31" x14ac:dyDescent="0.35">
      <c r="A233" s="32">
        <v>41934</v>
      </c>
      <c r="B233" s="26">
        <v>1178</v>
      </c>
      <c r="C233" s="26" t="s">
        <v>3488</v>
      </c>
      <c r="D233" s="26" t="s">
        <v>3489</v>
      </c>
      <c r="E233" s="26" t="s">
        <v>3488</v>
      </c>
      <c r="F233" s="26" t="s">
        <v>3490</v>
      </c>
      <c r="G233" s="26" t="s">
        <v>2503</v>
      </c>
      <c r="H233" s="26">
        <v>92627</v>
      </c>
      <c r="I233" s="26" t="s">
        <v>3491</v>
      </c>
      <c r="J233" s="26" t="s">
        <v>3492</v>
      </c>
      <c r="K233" s="26" t="s">
        <v>2537</v>
      </c>
    </row>
    <row r="234" spans="1:11" ht="31" x14ac:dyDescent="0.35">
      <c r="A234" s="32">
        <v>44985</v>
      </c>
      <c r="B234" s="26">
        <v>6945</v>
      </c>
      <c r="C234" s="26" t="s">
        <v>3493</v>
      </c>
      <c r="D234" s="26" t="s">
        <v>3494</v>
      </c>
      <c r="E234" s="26" t="s">
        <v>3494</v>
      </c>
      <c r="F234" s="26" t="s">
        <v>3495</v>
      </c>
      <c r="G234" s="26" t="s">
        <v>2481</v>
      </c>
      <c r="H234" s="26">
        <v>74006</v>
      </c>
      <c r="I234" s="26" t="s">
        <v>3496</v>
      </c>
      <c r="J234" s="26" t="s">
        <v>3497</v>
      </c>
      <c r="K234" s="26" t="s">
        <v>2524</v>
      </c>
    </row>
    <row r="235" spans="1:11" ht="31" x14ac:dyDescent="0.35">
      <c r="A235" s="32">
        <v>37940</v>
      </c>
      <c r="B235" s="26">
        <v>1291</v>
      </c>
      <c r="C235" s="26" t="s">
        <v>3498</v>
      </c>
      <c r="D235" s="26" t="s">
        <v>3499</v>
      </c>
      <c r="E235" s="26" t="s">
        <v>3500</v>
      </c>
      <c r="F235" s="26" t="s">
        <v>1622</v>
      </c>
      <c r="G235" s="26" t="s">
        <v>1732</v>
      </c>
      <c r="H235" s="26">
        <v>98663</v>
      </c>
      <c r="I235" s="26" t="s">
        <v>3501</v>
      </c>
      <c r="J235" s="26" t="s">
        <v>3502</v>
      </c>
      <c r="K235" s="26" t="s">
        <v>2537</v>
      </c>
    </row>
    <row r="236" spans="1:11" ht="46.5" x14ac:dyDescent="0.35">
      <c r="A236" s="32">
        <v>45148</v>
      </c>
      <c r="B236" s="26">
        <v>7080</v>
      </c>
      <c r="C236" s="26" t="s">
        <v>3503</v>
      </c>
      <c r="D236" s="26"/>
      <c r="E236" s="26" t="s">
        <v>3503</v>
      </c>
      <c r="F236" s="26" t="s">
        <v>3504</v>
      </c>
      <c r="G236" s="26" t="s">
        <v>2503</v>
      </c>
      <c r="H236" s="26">
        <v>94044</v>
      </c>
      <c r="I236" s="26" t="s">
        <v>3505</v>
      </c>
      <c r="J236" s="26" t="s">
        <v>3506</v>
      </c>
      <c r="K236" s="26" t="s">
        <v>2537</v>
      </c>
    </row>
    <row r="237" spans="1:11" ht="31" x14ac:dyDescent="0.35">
      <c r="A237" s="32">
        <v>42668</v>
      </c>
      <c r="B237" s="26">
        <v>1536</v>
      </c>
      <c r="C237" s="26" t="s">
        <v>3507</v>
      </c>
      <c r="D237" s="26" t="s">
        <v>726</v>
      </c>
      <c r="E237" s="26" t="s">
        <v>3508</v>
      </c>
      <c r="F237" s="26" t="s">
        <v>557</v>
      </c>
      <c r="G237" s="26" t="s">
        <v>2503</v>
      </c>
      <c r="H237" s="26">
        <v>95124</v>
      </c>
      <c r="I237" s="26" t="s">
        <v>3509</v>
      </c>
      <c r="J237" s="26" t="s">
        <v>3510</v>
      </c>
      <c r="K237" s="26" t="s">
        <v>2537</v>
      </c>
    </row>
    <row r="238" spans="1:11" ht="31" x14ac:dyDescent="0.35">
      <c r="A238" s="32">
        <v>45824</v>
      </c>
      <c r="B238" s="26">
        <v>7346</v>
      </c>
      <c r="C238" s="26" t="s">
        <v>3511</v>
      </c>
      <c r="D238" s="26"/>
      <c r="E238" s="26" t="s">
        <v>3511</v>
      </c>
      <c r="F238" s="26" t="s">
        <v>3512</v>
      </c>
      <c r="G238" s="26" t="s">
        <v>2467</v>
      </c>
      <c r="H238" s="26">
        <v>57702</v>
      </c>
      <c r="I238" s="26" t="s">
        <v>3513</v>
      </c>
      <c r="J238" s="26" t="s">
        <v>3514</v>
      </c>
      <c r="K238" s="26" t="s">
        <v>2524</v>
      </c>
    </row>
    <row r="239" spans="1:11" ht="31" x14ac:dyDescent="0.35">
      <c r="A239" s="32">
        <v>42028</v>
      </c>
      <c r="B239" s="26">
        <v>2178</v>
      </c>
      <c r="C239" s="26" t="s">
        <v>3515</v>
      </c>
      <c r="D239" s="26"/>
      <c r="E239" s="26" t="s">
        <v>3515</v>
      </c>
      <c r="F239" s="26" t="s">
        <v>3516</v>
      </c>
      <c r="G239" s="26" t="s">
        <v>2463</v>
      </c>
      <c r="H239" s="26">
        <v>55810</v>
      </c>
      <c r="I239" s="26" t="s">
        <v>3517</v>
      </c>
      <c r="J239" s="26" t="s">
        <v>3518</v>
      </c>
      <c r="K239" s="26" t="s">
        <v>2569</v>
      </c>
    </row>
    <row r="240" spans="1:11" ht="31" x14ac:dyDescent="0.35">
      <c r="A240" s="32">
        <v>45911</v>
      </c>
      <c r="B240" s="26">
        <v>7430</v>
      </c>
      <c r="C240" s="26" t="s">
        <v>3519</v>
      </c>
      <c r="D240" s="26"/>
      <c r="E240" s="26" t="s">
        <v>3519</v>
      </c>
      <c r="F240" s="26" t="s">
        <v>433</v>
      </c>
      <c r="G240" s="26" t="s">
        <v>2200</v>
      </c>
      <c r="H240" s="26">
        <v>77092</v>
      </c>
      <c r="I240" s="26" t="s">
        <v>3520</v>
      </c>
      <c r="J240" s="26" t="s">
        <v>3521</v>
      </c>
      <c r="K240" s="26" t="s">
        <v>2524</v>
      </c>
    </row>
    <row r="241" spans="1:11" ht="31" x14ac:dyDescent="0.35">
      <c r="A241" s="32">
        <v>40344</v>
      </c>
      <c r="B241" s="26">
        <v>1274</v>
      </c>
      <c r="C241" s="26" t="s">
        <v>3522</v>
      </c>
      <c r="D241" s="26"/>
      <c r="E241" s="26" t="s">
        <v>3523</v>
      </c>
      <c r="F241" s="26" t="s">
        <v>3524</v>
      </c>
      <c r="G241" s="26" t="s">
        <v>2471</v>
      </c>
      <c r="H241" s="26">
        <v>8857</v>
      </c>
      <c r="I241" s="26" t="s">
        <v>3525</v>
      </c>
      <c r="J241" s="26" t="s">
        <v>3526</v>
      </c>
      <c r="K241" s="26" t="s">
        <v>2569</v>
      </c>
    </row>
    <row r="242" spans="1:11" ht="31" x14ac:dyDescent="0.35">
      <c r="A242" s="32">
        <v>45868</v>
      </c>
      <c r="B242" s="26">
        <v>7362</v>
      </c>
      <c r="C242" s="26" t="s">
        <v>1717</v>
      </c>
      <c r="D242" s="26"/>
      <c r="E242" s="26" t="s">
        <v>1717</v>
      </c>
      <c r="F242" s="26" t="s">
        <v>3527</v>
      </c>
      <c r="G242" s="26" t="s">
        <v>2469</v>
      </c>
      <c r="H242" s="26">
        <v>48033</v>
      </c>
      <c r="I242" s="26" t="s">
        <v>3528</v>
      </c>
      <c r="J242" s="26" t="s">
        <v>3529</v>
      </c>
      <c r="K242" s="26" t="s">
        <v>2569</v>
      </c>
    </row>
    <row r="243" spans="1:11" ht="31" x14ac:dyDescent="0.35">
      <c r="A243" s="32">
        <v>45548</v>
      </c>
      <c r="B243" s="26">
        <v>7263</v>
      </c>
      <c r="C243" s="26" t="s">
        <v>782</v>
      </c>
      <c r="D243" s="26" t="s">
        <v>782</v>
      </c>
      <c r="E243" s="26" t="s">
        <v>782</v>
      </c>
      <c r="F243" s="26" t="s">
        <v>1292</v>
      </c>
      <c r="G243" s="26" t="s">
        <v>2477</v>
      </c>
      <c r="H243" s="26">
        <v>71119</v>
      </c>
      <c r="I243" s="26" t="s">
        <v>3530</v>
      </c>
      <c r="J243" s="26" t="s">
        <v>3531</v>
      </c>
      <c r="K243" s="26" t="s">
        <v>2547</v>
      </c>
    </row>
    <row r="244" spans="1:11" ht="31" x14ac:dyDescent="0.35">
      <c r="A244" s="32">
        <v>37591</v>
      </c>
      <c r="B244" s="26">
        <v>1380</v>
      </c>
      <c r="C244" s="26" t="s">
        <v>3532</v>
      </c>
      <c r="D244" s="26"/>
      <c r="E244" s="26" t="s">
        <v>3533</v>
      </c>
      <c r="F244" s="26" t="s">
        <v>3534</v>
      </c>
      <c r="G244" s="26" t="s">
        <v>2473</v>
      </c>
      <c r="H244" s="26">
        <v>15086</v>
      </c>
      <c r="I244" s="26" t="s">
        <v>3535</v>
      </c>
      <c r="J244" s="26" t="s">
        <v>3536</v>
      </c>
      <c r="K244" s="26" t="s">
        <v>3537</v>
      </c>
    </row>
    <row r="245" spans="1:11" ht="31" x14ac:dyDescent="0.35">
      <c r="A245" s="32">
        <v>42083</v>
      </c>
      <c r="B245" s="26">
        <v>1741</v>
      </c>
      <c r="C245" s="26" t="s">
        <v>1071</v>
      </c>
      <c r="D245" s="26"/>
      <c r="E245" s="26" t="s">
        <v>1071</v>
      </c>
      <c r="F245" s="26" t="s">
        <v>1438</v>
      </c>
      <c r="G245" s="26" t="s">
        <v>2493</v>
      </c>
      <c r="H245" s="26">
        <v>99503</v>
      </c>
      <c r="I245" s="26" t="s">
        <v>3538</v>
      </c>
      <c r="J245" s="26" t="s">
        <v>3539</v>
      </c>
      <c r="K245" s="26" t="s">
        <v>2537</v>
      </c>
    </row>
    <row r="246" spans="1:11" ht="15.5" x14ac:dyDescent="0.35">
      <c r="A246" s="32">
        <v>42915</v>
      </c>
      <c r="B246" s="26">
        <v>2416</v>
      </c>
      <c r="C246" s="26" t="s">
        <v>3540</v>
      </c>
      <c r="D246" s="26"/>
      <c r="E246" s="26" t="s">
        <v>3540</v>
      </c>
      <c r="F246" s="26" t="s">
        <v>1974</v>
      </c>
      <c r="G246" s="26" t="s">
        <v>2501</v>
      </c>
      <c r="H246" s="26">
        <v>37167</v>
      </c>
      <c r="I246" s="26" t="s">
        <v>3541</v>
      </c>
      <c r="J246" s="26" t="s">
        <v>3542</v>
      </c>
      <c r="K246" s="26" t="s">
        <v>2547</v>
      </c>
    </row>
    <row r="247" spans="1:11" ht="31" x14ac:dyDescent="0.35">
      <c r="A247" s="32">
        <v>44620</v>
      </c>
      <c r="B247" s="26">
        <v>6611</v>
      </c>
      <c r="C247" s="26" t="s">
        <v>3543</v>
      </c>
      <c r="D247" s="26" t="s">
        <v>3544</v>
      </c>
      <c r="E247" s="26" t="s">
        <v>3544</v>
      </c>
      <c r="F247" s="26" t="s">
        <v>1033</v>
      </c>
      <c r="G247" s="26" t="s">
        <v>2200</v>
      </c>
      <c r="H247" s="26">
        <v>77905</v>
      </c>
      <c r="I247" s="26" t="s">
        <v>3545</v>
      </c>
      <c r="J247" s="26" t="s">
        <v>3546</v>
      </c>
      <c r="K247" s="26" t="s">
        <v>2524</v>
      </c>
    </row>
    <row r="248" spans="1:11" ht="31" x14ac:dyDescent="0.35">
      <c r="A248" s="32">
        <v>44699</v>
      </c>
      <c r="B248" s="26">
        <v>6826</v>
      </c>
      <c r="C248" s="26" t="s">
        <v>3547</v>
      </c>
      <c r="D248" s="26" t="s">
        <v>3548</v>
      </c>
      <c r="E248" s="26" t="s">
        <v>3548</v>
      </c>
      <c r="F248" s="26" t="s">
        <v>1780</v>
      </c>
      <c r="G248" s="26" t="s">
        <v>2464</v>
      </c>
      <c r="H248" s="26">
        <v>63701</v>
      </c>
      <c r="I248" s="26" t="s">
        <v>3549</v>
      </c>
      <c r="J248" s="26" t="s">
        <v>3550</v>
      </c>
      <c r="K248" s="26" t="s">
        <v>2569</v>
      </c>
    </row>
    <row r="249" spans="1:11" ht="31" x14ac:dyDescent="0.35">
      <c r="A249" s="32">
        <v>45009</v>
      </c>
      <c r="B249" s="26">
        <v>6956</v>
      </c>
      <c r="C249" s="26" t="s">
        <v>3551</v>
      </c>
      <c r="D249" s="26"/>
      <c r="E249" s="26" t="s">
        <v>3552</v>
      </c>
      <c r="F249" s="26" t="s">
        <v>3553</v>
      </c>
      <c r="G249" s="26" t="s">
        <v>2468</v>
      </c>
      <c r="H249" s="26">
        <v>54481</v>
      </c>
      <c r="I249" s="26" t="s">
        <v>3554</v>
      </c>
      <c r="J249" s="26" t="s">
        <v>3555</v>
      </c>
      <c r="K249" s="26" t="s">
        <v>2569</v>
      </c>
    </row>
    <row r="250" spans="1:11" ht="31" x14ac:dyDescent="0.35">
      <c r="A250" s="32">
        <v>45707</v>
      </c>
      <c r="B250" s="26">
        <v>7310</v>
      </c>
      <c r="C250" s="26" t="s">
        <v>3556</v>
      </c>
      <c r="D250" s="26"/>
      <c r="E250" s="26" t="s">
        <v>3556</v>
      </c>
      <c r="F250" s="26" t="s">
        <v>3557</v>
      </c>
      <c r="G250" s="26" t="s">
        <v>2497</v>
      </c>
      <c r="H250" s="26">
        <v>32751</v>
      </c>
      <c r="I250" s="26" t="s">
        <v>3558</v>
      </c>
      <c r="J250" s="26" t="s">
        <v>3559</v>
      </c>
      <c r="K250" s="26" t="s">
        <v>2547</v>
      </c>
    </row>
    <row r="251" spans="1:11" ht="31" x14ac:dyDescent="0.35">
      <c r="A251" s="32">
        <v>38272</v>
      </c>
      <c r="B251" s="26">
        <v>1331</v>
      </c>
      <c r="C251" s="26" t="s">
        <v>3560</v>
      </c>
      <c r="D251" s="26"/>
      <c r="E251" s="26" t="s">
        <v>3561</v>
      </c>
      <c r="F251" s="26" t="s">
        <v>3562</v>
      </c>
      <c r="G251" s="26" t="s">
        <v>2497</v>
      </c>
      <c r="H251" s="26">
        <v>32174</v>
      </c>
      <c r="I251" s="26" t="s">
        <v>3563</v>
      </c>
      <c r="J251" s="26" t="s">
        <v>3564</v>
      </c>
      <c r="K251" s="26" t="s">
        <v>2547</v>
      </c>
    </row>
    <row r="252" spans="1:11" ht="31" x14ac:dyDescent="0.35">
      <c r="A252" s="32">
        <v>44748</v>
      </c>
      <c r="B252" s="26">
        <v>6857</v>
      </c>
      <c r="C252" s="26" t="s">
        <v>1050</v>
      </c>
      <c r="D252" s="26" t="s">
        <v>3565</v>
      </c>
      <c r="E252" s="26" t="s">
        <v>1050</v>
      </c>
      <c r="F252" s="26" t="s">
        <v>1453</v>
      </c>
      <c r="G252" s="26" t="s">
        <v>2464</v>
      </c>
      <c r="H252" s="26">
        <v>63124</v>
      </c>
      <c r="I252" s="26" t="s">
        <v>3566</v>
      </c>
      <c r="J252" s="26" t="s">
        <v>3567</v>
      </c>
      <c r="K252" s="26" t="s">
        <v>2569</v>
      </c>
    </row>
    <row r="253" spans="1:11" ht="62" x14ac:dyDescent="0.35">
      <c r="A253" s="32">
        <v>45889</v>
      </c>
      <c r="B253" s="26">
        <v>7417</v>
      </c>
      <c r="C253" s="26" t="s">
        <v>3568</v>
      </c>
      <c r="D253" s="26"/>
      <c r="E253" s="26" t="s">
        <v>3568</v>
      </c>
      <c r="F253" s="26" t="s">
        <v>228</v>
      </c>
      <c r="G253" s="26" t="s">
        <v>2503</v>
      </c>
      <c r="H253" s="26">
        <v>92117</v>
      </c>
      <c r="I253" s="26" t="s">
        <v>3569</v>
      </c>
      <c r="J253" s="26" t="s">
        <v>3570</v>
      </c>
      <c r="K253" s="26" t="s">
        <v>2537</v>
      </c>
    </row>
    <row r="254" spans="1:11" ht="31" x14ac:dyDescent="0.35">
      <c r="A254" s="32">
        <v>44131</v>
      </c>
      <c r="B254" s="26">
        <v>3591</v>
      </c>
      <c r="C254" s="26" t="s">
        <v>3571</v>
      </c>
      <c r="D254" s="26"/>
      <c r="E254" s="26" t="s">
        <v>3572</v>
      </c>
      <c r="F254" s="26" t="s">
        <v>3573</v>
      </c>
      <c r="G254" s="26" t="s">
        <v>2463</v>
      </c>
      <c r="H254" s="26">
        <v>55369</v>
      </c>
      <c r="I254" s="26" t="s">
        <v>3574</v>
      </c>
      <c r="J254" s="26" t="s">
        <v>3575</v>
      </c>
      <c r="K254" s="26" t="s">
        <v>2569</v>
      </c>
    </row>
    <row r="255" spans="1:11" ht="31" x14ac:dyDescent="0.35">
      <c r="A255" s="32">
        <v>39191</v>
      </c>
      <c r="B255" s="26">
        <v>1362</v>
      </c>
      <c r="C255" s="26" t="s">
        <v>3576</v>
      </c>
      <c r="D255" s="26" t="s">
        <v>3577</v>
      </c>
      <c r="E255" s="26" t="s">
        <v>3577</v>
      </c>
      <c r="F255" s="26" t="s">
        <v>382</v>
      </c>
      <c r="G255" s="26" t="s">
        <v>2200</v>
      </c>
      <c r="H255" s="26">
        <v>78216</v>
      </c>
      <c r="I255" s="26" t="s">
        <v>3578</v>
      </c>
      <c r="J255" s="26" t="s">
        <v>3579</v>
      </c>
      <c r="K255" s="26" t="s">
        <v>2524</v>
      </c>
    </row>
    <row r="256" spans="1:11" ht="31" x14ac:dyDescent="0.35">
      <c r="A256" s="32">
        <v>44616</v>
      </c>
      <c r="B256" s="26">
        <v>6773</v>
      </c>
      <c r="C256" s="26" t="s">
        <v>3580</v>
      </c>
      <c r="D256" s="26" t="s">
        <v>3581</v>
      </c>
      <c r="E256" s="26" t="s">
        <v>3582</v>
      </c>
      <c r="F256" s="26" t="s">
        <v>339</v>
      </c>
      <c r="G256" s="26" t="s">
        <v>2497</v>
      </c>
      <c r="H256" s="26">
        <v>33605</v>
      </c>
      <c r="I256" s="26" t="s">
        <v>3583</v>
      </c>
      <c r="J256" s="26" t="s">
        <v>3584</v>
      </c>
      <c r="K256" s="26" t="s">
        <v>2547</v>
      </c>
    </row>
    <row r="257" spans="1:11" ht="31" x14ac:dyDescent="0.35">
      <c r="A257" s="32">
        <v>45761</v>
      </c>
      <c r="B257" s="26">
        <v>7328</v>
      </c>
      <c r="C257" s="26" t="s">
        <v>3585</v>
      </c>
      <c r="D257" s="26" t="s">
        <v>3585</v>
      </c>
      <c r="E257" s="26" t="s">
        <v>3586</v>
      </c>
      <c r="F257" s="26" t="s">
        <v>267</v>
      </c>
      <c r="G257" s="26" t="s">
        <v>2497</v>
      </c>
      <c r="H257" s="26">
        <v>32771</v>
      </c>
      <c r="I257" s="26" t="s">
        <v>3587</v>
      </c>
      <c r="J257" s="26" t="s">
        <v>3588</v>
      </c>
      <c r="K257" s="26" t="s">
        <v>2547</v>
      </c>
    </row>
    <row r="258" spans="1:11" ht="31" x14ac:dyDescent="0.35">
      <c r="A258" s="32">
        <v>44447</v>
      </c>
      <c r="B258" s="26">
        <v>1015</v>
      </c>
      <c r="C258" s="26" t="s">
        <v>3589</v>
      </c>
      <c r="D258" s="26"/>
      <c r="E258" s="26" t="s">
        <v>3590</v>
      </c>
      <c r="F258" s="26" t="s">
        <v>228</v>
      </c>
      <c r="G258" s="26" t="s">
        <v>2503</v>
      </c>
      <c r="H258" s="26">
        <v>92132</v>
      </c>
      <c r="I258" s="26" t="s">
        <v>3591</v>
      </c>
      <c r="J258" s="26" t="s">
        <v>3592</v>
      </c>
      <c r="K258" s="26" t="s">
        <v>2537</v>
      </c>
    </row>
    <row r="259" spans="1:11" ht="31" x14ac:dyDescent="0.35">
      <c r="A259" s="32">
        <v>41176</v>
      </c>
      <c r="B259" s="26">
        <v>909</v>
      </c>
      <c r="C259" s="26" t="s">
        <v>3593</v>
      </c>
      <c r="D259" s="26"/>
      <c r="E259" s="26" t="s">
        <v>3593</v>
      </c>
      <c r="F259" s="26" t="s">
        <v>3594</v>
      </c>
      <c r="G259" s="26" t="s">
        <v>2503</v>
      </c>
      <c r="H259" s="26">
        <v>94070</v>
      </c>
      <c r="I259" s="26" t="s">
        <v>3595</v>
      </c>
      <c r="J259" s="26" t="s">
        <v>3596</v>
      </c>
      <c r="K259" s="26" t="s">
        <v>2537</v>
      </c>
    </row>
    <row r="260" spans="1:11" ht="31" x14ac:dyDescent="0.35">
      <c r="A260" s="32">
        <v>40461</v>
      </c>
      <c r="B260" s="26">
        <v>861</v>
      </c>
      <c r="C260" s="26" t="s">
        <v>3597</v>
      </c>
      <c r="D260" s="26" t="s">
        <v>3598</v>
      </c>
      <c r="E260" s="26" t="s">
        <v>3598</v>
      </c>
      <c r="F260" s="26" t="s">
        <v>1187</v>
      </c>
      <c r="G260" s="26" t="s">
        <v>2481</v>
      </c>
      <c r="H260" s="26">
        <v>73116</v>
      </c>
      <c r="I260" s="26" t="s">
        <v>3599</v>
      </c>
      <c r="J260" s="26" t="s">
        <v>3600</v>
      </c>
      <c r="K260" s="26" t="s">
        <v>2524</v>
      </c>
    </row>
    <row r="261" spans="1:11" ht="15.5" x14ac:dyDescent="0.35">
      <c r="A261" s="32">
        <v>44957</v>
      </c>
      <c r="B261" s="26">
        <v>6931</v>
      </c>
      <c r="C261" s="26" t="s">
        <v>3601</v>
      </c>
      <c r="D261" s="26" t="s">
        <v>3602</v>
      </c>
      <c r="E261" s="26" t="s">
        <v>3602</v>
      </c>
      <c r="F261" s="26" t="s">
        <v>3603</v>
      </c>
      <c r="G261" s="26" t="s">
        <v>2481</v>
      </c>
      <c r="H261" s="26">
        <v>74601</v>
      </c>
      <c r="I261" s="26" t="s">
        <v>3604</v>
      </c>
      <c r="J261" s="26" t="s">
        <v>3605</v>
      </c>
      <c r="K261" s="26" t="s">
        <v>2524</v>
      </c>
    </row>
    <row r="262" spans="1:11" ht="31" x14ac:dyDescent="0.35">
      <c r="A262" s="32">
        <v>41180</v>
      </c>
      <c r="B262" s="26">
        <v>1294</v>
      </c>
      <c r="C262" s="26" t="s">
        <v>3606</v>
      </c>
      <c r="D262" s="26" t="s">
        <v>3607</v>
      </c>
      <c r="E262" s="26" t="s">
        <v>3608</v>
      </c>
      <c r="F262" s="26" t="s">
        <v>3609</v>
      </c>
      <c r="G262" s="26" t="s">
        <v>1732</v>
      </c>
      <c r="H262" s="26">
        <v>98362</v>
      </c>
      <c r="I262" s="26" t="s">
        <v>3610</v>
      </c>
      <c r="J262" s="26" t="s">
        <v>3611</v>
      </c>
      <c r="K262" s="26" t="s">
        <v>2537</v>
      </c>
    </row>
    <row r="263" spans="1:11" ht="46.5" x14ac:dyDescent="0.35">
      <c r="A263" s="32">
        <v>40016</v>
      </c>
      <c r="B263" s="26">
        <v>1000</v>
      </c>
      <c r="C263" s="26" t="s">
        <v>3612</v>
      </c>
      <c r="D263" s="26"/>
      <c r="E263" s="26" t="s">
        <v>3612</v>
      </c>
      <c r="F263" s="26" t="s">
        <v>275</v>
      </c>
      <c r="G263" s="26" t="s">
        <v>2499</v>
      </c>
      <c r="H263" s="26">
        <v>28806</v>
      </c>
      <c r="I263" s="26" t="s">
        <v>3613</v>
      </c>
      <c r="J263" s="26" t="s">
        <v>3614</v>
      </c>
      <c r="K263" s="26" t="s">
        <v>2547</v>
      </c>
    </row>
    <row r="264" spans="1:11" ht="31" x14ac:dyDescent="0.35">
      <c r="A264" s="32">
        <v>44606</v>
      </c>
      <c r="B264" s="26">
        <v>6769</v>
      </c>
      <c r="C264" s="26" t="s">
        <v>3615</v>
      </c>
      <c r="D264" s="26" t="s">
        <v>3615</v>
      </c>
      <c r="E264" s="26" t="s">
        <v>3615</v>
      </c>
      <c r="F264" s="26" t="s">
        <v>262</v>
      </c>
      <c r="G264" s="26" t="s">
        <v>2497</v>
      </c>
      <c r="H264" s="26">
        <v>33177</v>
      </c>
      <c r="I264" s="26" t="s">
        <v>3616</v>
      </c>
      <c r="J264" s="26" t="s">
        <v>3617</v>
      </c>
      <c r="K264" s="26" t="s">
        <v>2547</v>
      </c>
    </row>
    <row r="265" spans="1:11" ht="31" x14ac:dyDescent="0.35">
      <c r="A265" s="32">
        <v>42768</v>
      </c>
      <c r="B265" s="26">
        <v>2027</v>
      </c>
      <c r="C265" s="26" t="s">
        <v>842</v>
      </c>
      <c r="D265" s="26"/>
      <c r="E265" s="26" t="s">
        <v>842</v>
      </c>
      <c r="F265" s="26" t="s">
        <v>1781</v>
      </c>
      <c r="G265" s="26" t="s">
        <v>2501</v>
      </c>
      <c r="H265" s="26">
        <v>37919</v>
      </c>
      <c r="I265" s="26" t="s">
        <v>3618</v>
      </c>
      <c r="J265" s="26" t="s">
        <v>3619</v>
      </c>
      <c r="K265" s="26" t="s">
        <v>2547</v>
      </c>
    </row>
    <row r="266" spans="1:11" ht="15.5" x14ac:dyDescent="0.35">
      <c r="A266" s="32">
        <v>40200</v>
      </c>
      <c r="B266" s="26">
        <v>1279</v>
      </c>
      <c r="C266" s="26" t="s">
        <v>3620</v>
      </c>
      <c r="D266" s="26" t="s">
        <v>3621</v>
      </c>
      <c r="E266" s="26" t="s">
        <v>3620</v>
      </c>
      <c r="F266" s="26" t="s">
        <v>339</v>
      </c>
      <c r="G266" s="26" t="s">
        <v>2497</v>
      </c>
      <c r="H266" s="26">
        <v>33634</v>
      </c>
      <c r="I266" s="26" t="s">
        <v>3622</v>
      </c>
      <c r="J266" s="26" t="s">
        <v>3623</v>
      </c>
      <c r="K266" s="26" t="s">
        <v>2547</v>
      </c>
    </row>
    <row r="267" spans="1:11" ht="31" x14ac:dyDescent="0.35">
      <c r="A267" s="32">
        <v>44844</v>
      </c>
      <c r="B267" s="26">
        <v>6892</v>
      </c>
      <c r="C267" s="26" t="s">
        <v>3624</v>
      </c>
      <c r="D267" s="26" t="s">
        <v>3625</v>
      </c>
      <c r="E267" s="26" t="s">
        <v>3625</v>
      </c>
      <c r="F267" s="26" t="s">
        <v>3626</v>
      </c>
      <c r="G267" s="26" t="s">
        <v>2504</v>
      </c>
      <c r="H267" s="26">
        <v>80020</v>
      </c>
      <c r="I267" s="26" t="s">
        <v>3627</v>
      </c>
      <c r="J267" s="26" t="s">
        <v>3628</v>
      </c>
      <c r="K267" s="26" t="s">
        <v>2537</v>
      </c>
    </row>
    <row r="268" spans="1:11" ht="31" x14ac:dyDescent="0.35">
      <c r="A268" s="32">
        <v>45246</v>
      </c>
      <c r="B268" s="26">
        <v>7130</v>
      </c>
      <c r="C268" s="26" t="s">
        <v>3629</v>
      </c>
      <c r="D268" s="26" t="s">
        <v>3630</v>
      </c>
      <c r="E268" s="26" t="s">
        <v>3629</v>
      </c>
      <c r="F268" s="26" t="s">
        <v>3631</v>
      </c>
      <c r="G268" s="26" t="s">
        <v>2484</v>
      </c>
      <c r="H268" s="26">
        <v>2769</v>
      </c>
      <c r="I268" s="26" t="s">
        <v>3632</v>
      </c>
      <c r="J268" s="26" t="s">
        <v>3633</v>
      </c>
      <c r="K268" s="26" t="s">
        <v>2569</v>
      </c>
    </row>
    <row r="269" spans="1:11" ht="31" x14ac:dyDescent="0.35">
      <c r="A269" s="32">
        <v>44061</v>
      </c>
      <c r="B269" s="26">
        <v>3559</v>
      </c>
      <c r="C269" s="26" t="s">
        <v>3634</v>
      </c>
      <c r="D269" s="26" t="s">
        <v>3635</v>
      </c>
      <c r="E269" s="26" t="s">
        <v>3635</v>
      </c>
      <c r="F269" s="26" t="s">
        <v>733</v>
      </c>
      <c r="G269" s="26" t="s">
        <v>2200</v>
      </c>
      <c r="H269" s="26">
        <v>78501</v>
      </c>
      <c r="I269" s="26" t="s">
        <v>3636</v>
      </c>
      <c r="J269" s="26" t="s">
        <v>3637</v>
      </c>
      <c r="K269" s="26" t="s">
        <v>2524</v>
      </c>
    </row>
    <row r="270" spans="1:11" ht="15.5" x14ac:dyDescent="0.35">
      <c r="A270" s="32">
        <v>43854</v>
      </c>
      <c r="B270" s="26">
        <v>3379</v>
      </c>
      <c r="C270" s="26" t="s">
        <v>3638</v>
      </c>
      <c r="D270" s="26"/>
      <c r="E270" s="26" t="s">
        <v>3638</v>
      </c>
      <c r="F270" s="26" t="s">
        <v>2740</v>
      </c>
      <c r="G270" s="26" t="s">
        <v>2468</v>
      </c>
      <c r="H270" s="26">
        <v>54016</v>
      </c>
      <c r="I270" s="26" t="s">
        <v>3639</v>
      </c>
      <c r="J270" s="26" t="s">
        <v>3640</v>
      </c>
      <c r="K270" s="26" t="s">
        <v>2569</v>
      </c>
    </row>
    <row r="271" spans="1:11" ht="46.5" x14ac:dyDescent="0.35">
      <c r="A271" s="32">
        <v>43489</v>
      </c>
      <c r="B271" s="26">
        <v>2432</v>
      </c>
      <c r="C271" s="26" t="s">
        <v>3641</v>
      </c>
      <c r="D271" s="26" t="s">
        <v>3642</v>
      </c>
      <c r="E271" s="26" t="s">
        <v>3642</v>
      </c>
      <c r="F271" s="26" t="s">
        <v>3643</v>
      </c>
      <c r="G271" s="26" t="s">
        <v>2503</v>
      </c>
      <c r="H271" s="26">
        <v>92878</v>
      </c>
      <c r="I271" s="26" t="s">
        <v>3644</v>
      </c>
      <c r="J271" s="26" t="s">
        <v>3645</v>
      </c>
      <c r="K271" s="26" t="s">
        <v>2537</v>
      </c>
    </row>
    <row r="272" spans="1:11" ht="46.5" x14ac:dyDescent="0.35">
      <c r="A272" s="32">
        <v>42768</v>
      </c>
      <c r="B272" s="26">
        <v>2379</v>
      </c>
      <c r="C272" s="26" t="s">
        <v>3646</v>
      </c>
      <c r="D272" s="26" t="s">
        <v>3647</v>
      </c>
      <c r="E272" s="26" t="s">
        <v>3646</v>
      </c>
      <c r="F272" s="26" t="s">
        <v>3648</v>
      </c>
      <c r="G272" s="26" t="s">
        <v>1732</v>
      </c>
      <c r="H272" s="26">
        <v>98275</v>
      </c>
      <c r="I272" s="26" t="s">
        <v>3649</v>
      </c>
      <c r="J272" s="26" t="s">
        <v>3650</v>
      </c>
      <c r="K272" s="26" t="s">
        <v>2537</v>
      </c>
    </row>
    <row r="273" spans="1:11" ht="31" x14ac:dyDescent="0.35">
      <c r="A273" s="32">
        <v>44897</v>
      </c>
      <c r="B273" s="26">
        <v>6915</v>
      </c>
      <c r="C273" s="26" t="s">
        <v>3651</v>
      </c>
      <c r="D273" s="26" t="s">
        <v>3652</v>
      </c>
      <c r="E273" s="26" t="s">
        <v>3652</v>
      </c>
      <c r="F273" s="26" t="s">
        <v>1454</v>
      </c>
      <c r="G273" s="26" t="s">
        <v>2466</v>
      </c>
      <c r="H273" s="26">
        <v>45804</v>
      </c>
      <c r="I273" s="26" t="s">
        <v>3653</v>
      </c>
      <c r="J273" s="26" t="s">
        <v>3654</v>
      </c>
      <c r="K273" s="26" t="s">
        <v>2569</v>
      </c>
    </row>
    <row r="274" spans="1:11" ht="31" x14ac:dyDescent="0.35">
      <c r="A274" s="32">
        <v>39244</v>
      </c>
      <c r="B274" s="26">
        <v>1022</v>
      </c>
      <c r="C274" s="26" t="s">
        <v>3655</v>
      </c>
      <c r="D274" s="26" t="s">
        <v>3656</v>
      </c>
      <c r="E274" s="26" t="s">
        <v>3656</v>
      </c>
      <c r="F274" s="26" t="s">
        <v>242</v>
      </c>
      <c r="G274" s="26" t="s">
        <v>2200</v>
      </c>
      <c r="H274" s="26">
        <v>75006</v>
      </c>
      <c r="I274" s="26" t="s">
        <v>3657</v>
      </c>
      <c r="J274" s="26" t="s">
        <v>3658</v>
      </c>
      <c r="K274" s="26" t="s">
        <v>2524</v>
      </c>
    </row>
    <row r="275" spans="1:11" ht="31" x14ac:dyDescent="0.35">
      <c r="A275" s="32">
        <v>40598</v>
      </c>
      <c r="B275" s="26">
        <v>1172</v>
      </c>
      <c r="C275" s="26" t="s">
        <v>3659</v>
      </c>
      <c r="D275" s="26"/>
      <c r="E275" s="26" t="s">
        <v>3660</v>
      </c>
      <c r="F275" s="26" t="s">
        <v>243</v>
      </c>
      <c r="G275" s="26" t="s">
        <v>2504</v>
      </c>
      <c r="H275" s="26">
        <v>80919</v>
      </c>
      <c r="I275" s="26" t="s">
        <v>3661</v>
      </c>
      <c r="J275" s="26" t="s">
        <v>3662</v>
      </c>
      <c r="K275" s="26" t="s">
        <v>2537</v>
      </c>
    </row>
    <row r="276" spans="1:11" ht="31" x14ac:dyDescent="0.35">
      <c r="A276" s="32">
        <v>40970</v>
      </c>
      <c r="B276" s="26">
        <v>1228</v>
      </c>
      <c r="C276" s="26" t="s">
        <v>3663</v>
      </c>
      <c r="D276" s="26" t="s">
        <v>3664</v>
      </c>
      <c r="E276" s="26" t="s">
        <v>3664</v>
      </c>
      <c r="F276" s="26" t="s">
        <v>568</v>
      </c>
      <c r="G276" s="26" t="s">
        <v>2200</v>
      </c>
      <c r="H276" s="26">
        <v>78639</v>
      </c>
      <c r="I276" s="26" t="s">
        <v>3665</v>
      </c>
      <c r="J276" s="26" t="s">
        <v>3666</v>
      </c>
      <c r="K276" s="26" t="s">
        <v>2524</v>
      </c>
    </row>
    <row r="277" spans="1:11" ht="31" x14ac:dyDescent="0.35">
      <c r="A277" s="32">
        <v>45026</v>
      </c>
      <c r="B277" s="26">
        <v>6966</v>
      </c>
      <c r="C277" s="26" t="s">
        <v>3667</v>
      </c>
      <c r="D277" s="26"/>
      <c r="E277" s="26" t="s">
        <v>3668</v>
      </c>
      <c r="F277" s="26" t="s">
        <v>3669</v>
      </c>
      <c r="G277" s="26" t="s">
        <v>2466</v>
      </c>
      <c r="H277" s="26">
        <v>45439</v>
      </c>
      <c r="I277" s="26" t="s">
        <v>3670</v>
      </c>
      <c r="J277" s="26" t="s">
        <v>3671</v>
      </c>
      <c r="K277" s="26" t="s">
        <v>2569</v>
      </c>
    </row>
    <row r="278" spans="1:11" ht="46.5" x14ac:dyDescent="0.35">
      <c r="A278" s="32">
        <v>40009</v>
      </c>
      <c r="B278" s="26">
        <v>846</v>
      </c>
      <c r="C278" s="26" t="s">
        <v>3672</v>
      </c>
      <c r="D278" s="26" t="s">
        <v>3673</v>
      </c>
      <c r="E278" s="26" t="s">
        <v>3672</v>
      </c>
      <c r="F278" s="26" t="s">
        <v>3674</v>
      </c>
      <c r="G278" s="26" t="s">
        <v>2485</v>
      </c>
      <c r="H278" s="26">
        <v>21208</v>
      </c>
      <c r="I278" s="26" t="s">
        <v>3675</v>
      </c>
      <c r="J278" s="26" t="s">
        <v>3676</v>
      </c>
      <c r="K278" s="26" t="s">
        <v>2569</v>
      </c>
    </row>
    <row r="279" spans="1:11" ht="31" x14ac:dyDescent="0.35">
      <c r="A279" s="32">
        <v>44252</v>
      </c>
      <c r="B279" s="26">
        <v>2362</v>
      </c>
      <c r="C279" s="26" t="s">
        <v>3677</v>
      </c>
      <c r="D279" s="26"/>
      <c r="E279" s="26" t="s">
        <v>3678</v>
      </c>
      <c r="F279" s="26" t="s">
        <v>494</v>
      </c>
      <c r="G279" s="26" t="s">
        <v>2497</v>
      </c>
      <c r="H279" s="26">
        <v>32789</v>
      </c>
      <c r="I279" s="26" t="s">
        <v>3679</v>
      </c>
      <c r="J279" s="26" t="s">
        <v>3680</v>
      </c>
      <c r="K279" s="26" t="s">
        <v>2547</v>
      </c>
    </row>
    <row r="280" spans="1:11" ht="31" x14ac:dyDescent="0.35">
      <c r="A280" s="32">
        <v>45422</v>
      </c>
      <c r="B280" s="26">
        <v>7203</v>
      </c>
      <c r="C280" s="26" t="s">
        <v>3681</v>
      </c>
      <c r="D280" s="26"/>
      <c r="E280" s="26" t="s">
        <v>3681</v>
      </c>
      <c r="F280" s="26" t="s">
        <v>3682</v>
      </c>
      <c r="G280" s="26" t="s">
        <v>2479</v>
      </c>
      <c r="H280" s="26">
        <v>68512</v>
      </c>
      <c r="I280" s="26" t="s">
        <v>3683</v>
      </c>
      <c r="J280" s="26" t="s">
        <v>3684</v>
      </c>
      <c r="K280" s="26" t="s">
        <v>2524</v>
      </c>
    </row>
    <row r="281" spans="1:11" ht="15.5" x14ac:dyDescent="0.35">
      <c r="A281" s="32">
        <v>43902</v>
      </c>
      <c r="B281" s="26">
        <v>3463</v>
      </c>
      <c r="C281" s="26" t="s">
        <v>3685</v>
      </c>
      <c r="D281" s="26" t="s">
        <v>3686</v>
      </c>
      <c r="E281" s="26" t="s">
        <v>3686</v>
      </c>
      <c r="F281" s="26" t="s">
        <v>1422</v>
      </c>
      <c r="G281" s="26" t="s">
        <v>2463</v>
      </c>
      <c r="H281" s="26">
        <v>55420</v>
      </c>
      <c r="I281" s="26" t="s">
        <v>3687</v>
      </c>
      <c r="J281" s="26" t="s">
        <v>3688</v>
      </c>
      <c r="K281" s="26" t="s">
        <v>2569</v>
      </c>
    </row>
    <row r="282" spans="1:11" ht="31" x14ac:dyDescent="0.35">
      <c r="A282" s="32">
        <v>45042</v>
      </c>
      <c r="B282" s="26">
        <v>6977</v>
      </c>
      <c r="C282" s="26" t="s">
        <v>3689</v>
      </c>
      <c r="D282" s="26"/>
      <c r="E282" s="26" t="s">
        <v>3690</v>
      </c>
      <c r="F282" s="26" t="s">
        <v>3691</v>
      </c>
      <c r="G282" s="26" t="s">
        <v>2474</v>
      </c>
      <c r="H282" s="26">
        <v>36526</v>
      </c>
      <c r="I282" s="26" t="s">
        <v>3692</v>
      </c>
      <c r="J282" s="26" t="s">
        <v>3693</v>
      </c>
      <c r="K282" s="26" t="s">
        <v>2547</v>
      </c>
    </row>
    <row r="283" spans="1:11" ht="31" x14ac:dyDescent="0.35">
      <c r="A283" s="32">
        <v>42339</v>
      </c>
      <c r="B283" s="26">
        <v>1743</v>
      </c>
      <c r="C283" s="26" t="s">
        <v>3694</v>
      </c>
      <c r="D283" s="26"/>
      <c r="E283" s="26" t="s">
        <v>3694</v>
      </c>
      <c r="F283" s="26" t="s">
        <v>3695</v>
      </c>
      <c r="G283" s="26" t="s">
        <v>2497</v>
      </c>
      <c r="H283" s="26">
        <v>33004</v>
      </c>
      <c r="I283" s="26" t="s">
        <v>3696</v>
      </c>
      <c r="J283" s="26" t="s">
        <v>3697</v>
      </c>
      <c r="K283" s="26" t="s">
        <v>2547</v>
      </c>
    </row>
    <row r="284" spans="1:11" ht="31" x14ac:dyDescent="0.35">
      <c r="A284" s="32">
        <v>42788</v>
      </c>
      <c r="B284" s="26">
        <v>2332</v>
      </c>
      <c r="C284" s="26" t="s">
        <v>3698</v>
      </c>
      <c r="D284" s="26"/>
      <c r="E284" s="26" t="s">
        <v>3699</v>
      </c>
      <c r="F284" s="26" t="s">
        <v>228</v>
      </c>
      <c r="G284" s="26" t="s">
        <v>2503</v>
      </c>
      <c r="H284" s="26">
        <v>92121</v>
      </c>
      <c r="I284" s="26" t="s">
        <v>3700</v>
      </c>
      <c r="J284" s="26" t="s">
        <v>3701</v>
      </c>
      <c r="K284" s="26" t="s">
        <v>2537</v>
      </c>
    </row>
    <row r="285" spans="1:11" ht="62" x14ac:dyDescent="0.35">
      <c r="A285" s="32">
        <v>45360</v>
      </c>
      <c r="B285" s="26">
        <v>7177</v>
      </c>
      <c r="C285" s="26" t="s">
        <v>3702</v>
      </c>
      <c r="D285" s="26" t="s">
        <v>3703</v>
      </c>
      <c r="E285" s="26" t="s">
        <v>3703</v>
      </c>
      <c r="F285" s="26" t="s">
        <v>3704</v>
      </c>
      <c r="G285" s="26" t="s">
        <v>2463</v>
      </c>
      <c r="H285" s="26">
        <v>55120</v>
      </c>
      <c r="I285" s="26" t="s">
        <v>3705</v>
      </c>
      <c r="J285" s="26" t="s">
        <v>3706</v>
      </c>
      <c r="K285" s="26" t="s">
        <v>2569</v>
      </c>
    </row>
    <row r="286" spans="1:11" ht="15.5" x14ac:dyDescent="0.35">
      <c r="A286" s="32">
        <v>44543</v>
      </c>
      <c r="B286" s="26">
        <v>6682</v>
      </c>
      <c r="C286" s="26" t="s">
        <v>3707</v>
      </c>
      <c r="D286" s="26"/>
      <c r="E286" s="26" t="s">
        <v>3707</v>
      </c>
      <c r="F286" s="26" t="s">
        <v>440</v>
      </c>
      <c r="G286" s="26" t="s">
        <v>2503</v>
      </c>
      <c r="H286" s="26">
        <v>92507</v>
      </c>
      <c r="I286" s="26" t="s">
        <v>3708</v>
      </c>
      <c r="J286" s="26" t="s">
        <v>3709</v>
      </c>
      <c r="K286" s="26" t="s">
        <v>2537</v>
      </c>
    </row>
    <row r="287" spans="1:11" ht="46.5" x14ac:dyDescent="0.35">
      <c r="A287" s="32">
        <v>41001</v>
      </c>
      <c r="B287" s="26">
        <v>1605</v>
      </c>
      <c r="C287" s="26" t="s">
        <v>3710</v>
      </c>
      <c r="D287" s="26" t="s">
        <v>3711</v>
      </c>
      <c r="E287" s="26" t="s">
        <v>3711</v>
      </c>
      <c r="F287" s="26" t="s">
        <v>3712</v>
      </c>
      <c r="G287" s="26" t="s">
        <v>2497</v>
      </c>
      <c r="H287" s="26">
        <v>32714</v>
      </c>
      <c r="I287" s="26" t="s">
        <v>3713</v>
      </c>
      <c r="J287" s="26" t="s">
        <v>3714</v>
      </c>
      <c r="K287" s="26" t="s">
        <v>2547</v>
      </c>
    </row>
    <row r="288" spans="1:11" ht="31" x14ac:dyDescent="0.35">
      <c r="A288" s="32">
        <v>45147</v>
      </c>
      <c r="B288" s="26">
        <v>7079</v>
      </c>
      <c r="C288" s="26" t="s">
        <v>1721</v>
      </c>
      <c r="D288" s="26"/>
      <c r="E288" s="26" t="s">
        <v>1721</v>
      </c>
      <c r="F288" s="26" t="s">
        <v>3267</v>
      </c>
      <c r="G288" s="26" t="s">
        <v>2466</v>
      </c>
      <c r="H288" s="26">
        <v>45385</v>
      </c>
      <c r="I288" s="26" t="s">
        <v>3715</v>
      </c>
      <c r="J288" s="26" t="s">
        <v>3716</v>
      </c>
      <c r="K288" s="26" t="s">
        <v>2569</v>
      </c>
    </row>
    <row r="289" spans="1:11" ht="46.5" x14ac:dyDescent="0.35">
      <c r="A289" s="32">
        <v>43132</v>
      </c>
      <c r="B289" s="26">
        <v>2492</v>
      </c>
      <c r="C289" s="26" t="s">
        <v>3717</v>
      </c>
      <c r="D289" s="26" t="s">
        <v>3718</v>
      </c>
      <c r="E289" s="26" t="s">
        <v>3718</v>
      </c>
      <c r="F289" s="26" t="s">
        <v>240</v>
      </c>
      <c r="G289" s="26" t="s">
        <v>2200</v>
      </c>
      <c r="H289" s="26">
        <v>78727</v>
      </c>
      <c r="I289" s="26" t="s">
        <v>3719</v>
      </c>
      <c r="J289" s="26" t="s">
        <v>3720</v>
      </c>
      <c r="K289" s="26" t="s">
        <v>2524</v>
      </c>
    </row>
    <row r="290" spans="1:11" ht="31" x14ac:dyDescent="0.35">
      <c r="A290" s="32">
        <v>43812</v>
      </c>
      <c r="B290" s="26">
        <v>3464</v>
      </c>
      <c r="C290" s="26" t="s">
        <v>3721</v>
      </c>
      <c r="D290" s="26" t="s">
        <v>3722</v>
      </c>
      <c r="E290" s="26" t="s">
        <v>3721</v>
      </c>
      <c r="F290" s="26" t="s">
        <v>3723</v>
      </c>
      <c r="G290" s="26" t="s">
        <v>2463</v>
      </c>
      <c r="H290" s="26">
        <v>55426</v>
      </c>
      <c r="I290" s="26" t="s">
        <v>3724</v>
      </c>
      <c r="J290" s="26" t="s">
        <v>3725</v>
      </c>
      <c r="K290" s="26" t="s">
        <v>2569</v>
      </c>
    </row>
    <row r="291" spans="1:11" ht="46.5" x14ac:dyDescent="0.35">
      <c r="A291" s="32">
        <v>44251</v>
      </c>
      <c r="B291" s="26">
        <v>3627</v>
      </c>
      <c r="C291" s="26" t="s">
        <v>3726</v>
      </c>
      <c r="D291" s="26" t="s">
        <v>3727</v>
      </c>
      <c r="E291" s="26" t="s">
        <v>3727</v>
      </c>
      <c r="F291" s="26" t="s">
        <v>3728</v>
      </c>
      <c r="G291" s="26" t="s">
        <v>2497</v>
      </c>
      <c r="H291" s="26">
        <v>32935</v>
      </c>
      <c r="I291" s="26" t="s">
        <v>3729</v>
      </c>
      <c r="J291" s="26" t="s">
        <v>3730</v>
      </c>
      <c r="K291" s="26" t="s">
        <v>2547</v>
      </c>
    </row>
    <row r="292" spans="1:11" ht="46.5" x14ac:dyDescent="0.35">
      <c r="A292" s="32">
        <v>45244</v>
      </c>
      <c r="B292" s="26">
        <v>7125</v>
      </c>
      <c r="C292" s="26" t="s">
        <v>3731</v>
      </c>
      <c r="D292" s="26" t="s">
        <v>3732</v>
      </c>
      <c r="E292" s="26" t="s">
        <v>3732</v>
      </c>
      <c r="F292" s="26" t="s">
        <v>312</v>
      </c>
      <c r="G292" s="26" t="s">
        <v>2466</v>
      </c>
      <c r="H292" s="26">
        <v>43206</v>
      </c>
      <c r="I292" s="26" t="s">
        <v>3733</v>
      </c>
      <c r="J292" s="26" t="s">
        <v>3734</v>
      </c>
      <c r="K292" s="26" t="s">
        <v>2569</v>
      </c>
    </row>
    <row r="293" spans="1:11" ht="31" x14ac:dyDescent="0.35">
      <c r="A293" s="32">
        <v>39444</v>
      </c>
      <c r="B293" s="26">
        <v>1005</v>
      </c>
      <c r="C293" s="26" t="s">
        <v>3735</v>
      </c>
      <c r="D293" s="26" t="s">
        <v>3736</v>
      </c>
      <c r="E293" s="26" t="s">
        <v>3736</v>
      </c>
      <c r="F293" s="26" t="s">
        <v>2041</v>
      </c>
      <c r="G293" s="26" t="s">
        <v>2200</v>
      </c>
      <c r="H293" s="26">
        <v>76502</v>
      </c>
      <c r="I293" s="26" t="s">
        <v>3737</v>
      </c>
      <c r="J293" s="26" t="s">
        <v>3738</v>
      </c>
      <c r="K293" s="26" t="s">
        <v>2524</v>
      </c>
    </row>
    <row r="294" spans="1:11" ht="31" x14ac:dyDescent="0.35">
      <c r="A294" s="32">
        <v>45873</v>
      </c>
      <c r="B294" s="26">
        <v>7363</v>
      </c>
      <c r="C294" s="26" t="s">
        <v>3739</v>
      </c>
      <c r="D294" s="26"/>
      <c r="E294" s="26" t="s">
        <v>3739</v>
      </c>
      <c r="F294" s="26" t="s">
        <v>3153</v>
      </c>
      <c r="G294" s="26" t="s">
        <v>2490</v>
      </c>
      <c r="H294" s="26">
        <v>22601</v>
      </c>
      <c r="I294" s="26" t="s">
        <v>3740</v>
      </c>
      <c r="J294" s="26" t="s">
        <v>3741</v>
      </c>
      <c r="K294" s="26" t="s">
        <v>2569</v>
      </c>
    </row>
    <row r="295" spans="1:11" ht="31" x14ac:dyDescent="0.35">
      <c r="A295" s="32">
        <v>40405</v>
      </c>
      <c r="B295" s="26">
        <v>1090</v>
      </c>
      <c r="C295" s="26" t="s">
        <v>3742</v>
      </c>
      <c r="D295" s="26"/>
      <c r="E295" s="26" t="s">
        <v>3742</v>
      </c>
      <c r="F295" s="26" t="s">
        <v>3743</v>
      </c>
      <c r="G295" s="26" t="s">
        <v>2471</v>
      </c>
      <c r="H295" s="26">
        <v>7930</v>
      </c>
      <c r="I295" s="26" t="s">
        <v>3744</v>
      </c>
      <c r="J295" s="26" t="s">
        <v>3745</v>
      </c>
      <c r="K295" s="26" t="s">
        <v>2569</v>
      </c>
    </row>
    <row r="296" spans="1:11" ht="31" x14ac:dyDescent="0.35">
      <c r="A296" s="32">
        <v>42028</v>
      </c>
      <c r="B296" s="26">
        <v>2006</v>
      </c>
      <c r="C296" s="26" t="s">
        <v>3746</v>
      </c>
      <c r="D296" s="26" t="s">
        <v>3747</v>
      </c>
      <c r="E296" s="26" t="s">
        <v>3747</v>
      </c>
      <c r="F296" s="26" t="s">
        <v>3748</v>
      </c>
      <c r="G296" s="26" t="s">
        <v>2499</v>
      </c>
      <c r="H296" s="26">
        <v>27215</v>
      </c>
      <c r="I296" s="26" t="s">
        <v>3749</v>
      </c>
      <c r="J296" s="26" t="s">
        <v>3750</v>
      </c>
      <c r="K296" s="26" t="s">
        <v>2547</v>
      </c>
    </row>
    <row r="297" spans="1:11" ht="31" x14ac:dyDescent="0.35">
      <c r="A297" s="32">
        <v>43320</v>
      </c>
      <c r="B297" s="26">
        <v>3180</v>
      </c>
      <c r="C297" s="26" t="s">
        <v>3751</v>
      </c>
      <c r="D297" s="26" t="s">
        <v>3752</v>
      </c>
      <c r="E297" s="26" t="s">
        <v>3752</v>
      </c>
      <c r="F297" s="26" t="s">
        <v>3753</v>
      </c>
      <c r="G297" s="26" t="s">
        <v>2471</v>
      </c>
      <c r="H297" s="26">
        <v>8021</v>
      </c>
      <c r="I297" s="26" t="s">
        <v>3754</v>
      </c>
      <c r="J297" s="26" t="s">
        <v>3755</v>
      </c>
      <c r="K297" s="26" t="s">
        <v>2569</v>
      </c>
    </row>
    <row r="298" spans="1:11" ht="31" x14ac:dyDescent="0.35">
      <c r="A298" s="32">
        <v>44523</v>
      </c>
      <c r="B298" s="26">
        <v>6720</v>
      </c>
      <c r="C298" s="26" t="s">
        <v>3756</v>
      </c>
      <c r="D298" s="26"/>
      <c r="E298" s="26" t="s">
        <v>3756</v>
      </c>
      <c r="F298" s="26" t="s">
        <v>1028</v>
      </c>
      <c r="G298" s="26" t="s">
        <v>1732</v>
      </c>
      <c r="H298" s="26">
        <v>98001</v>
      </c>
      <c r="I298" s="26" t="s">
        <v>3757</v>
      </c>
      <c r="J298" s="26" t="s">
        <v>3758</v>
      </c>
      <c r="K298" s="26" t="s">
        <v>2537</v>
      </c>
    </row>
    <row r="299" spans="1:11" ht="31" x14ac:dyDescent="0.35">
      <c r="A299" s="32">
        <v>43497</v>
      </c>
      <c r="B299" s="26">
        <v>3266</v>
      </c>
      <c r="C299" s="26" t="s">
        <v>3759</v>
      </c>
      <c r="D299" s="26"/>
      <c r="E299" s="26" t="s">
        <v>3760</v>
      </c>
      <c r="F299" s="26" t="s">
        <v>3761</v>
      </c>
      <c r="G299" s="26" t="s">
        <v>2470</v>
      </c>
      <c r="H299" s="26">
        <v>6010</v>
      </c>
      <c r="I299" s="26" t="s">
        <v>3762</v>
      </c>
      <c r="J299" s="26" t="s">
        <v>3763</v>
      </c>
      <c r="K299" s="26" t="s">
        <v>2569</v>
      </c>
    </row>
    <row r="300" spans="1:11" ht="31" x14ac:dyDescent="0.35">
      <c r="A300" s="32">
        <v>45583</v>
      </c>
      <c r="B300" s="26">
        <v>7264</v>
      </c>
      <c r="C300" s="26" t="s">
        <v>3764</v>
      </c>
      <c r="D300" s="26"/>
      <c r="E300" s="26" t="s">
        <v>3764</v>
      </c>
      <c r="F300" s="26" t="s">
        <v>3765</v>
      </c>
      <c r="G300" s="26" t="s">
        <v>2497</v>
      </c>
      <c r="H300" s="26">
        <v>32750</v>
      </c>
      <c r="I300" s="26" t="s">
        <v>3766</v>
      </c>
      <c r="J300" s="26" t="s">
        <v>3767</v>
      </c>
      <c r="K300" s="26" t="s">
        <v>2547</v>
      </c>
    </row>
    <row r="301" spans="1:11" ht="31" x14ac:dyDescent="0.35">
      <c r="A301" s="32">
        <v>43185</v>
      </c>
      <c r="B301" s="26">
        <v>3167</v>
      </c>
      <c r="C301" s="26" t="s">
        <v>3768</v>
      </c>
      <c r="D301" s="26"/>
      <c r="E301" s="26" t="s">
        <v>3768</v>
      </c>
      <c r="F301" s="26" t="s">
        <v>3769</v>
      </c>
      <c r="G301" s="26" t="s">
        <v>2477</v>
      </c>
      <c r="H301" s="26">
        <v>70583</v>
      </c>
      <c r="I301" s="26" t="s">
        <v>3770</v>
      </c>
      <c r="J301" s="26" t="s">
        <v>3771</v>
      </c>
      <c r="K301" s="26" t="s">
        <v>2547</v>
      </c>
    </row>
    <row r="302" spans="1:11" ht="31" x14ac:dyDescent="0.35">
      <c r="A302" s="32">
        <v>41030</v>
      </c>
      <c r="B302" s="26">
        <v>1518</v>
      </c>
      <c r="C302" s="26" t="s">
        <v>3772</v>
      </c>
      <c r="D302" s="26" t="s">
        <v>3773</v>
      </c>
      <c r="E302" s="26" t="s">
        <v>3773</v>
      </c>
      <c r="F302" s="26" t="s">
        <v>3774</v>
      </c>
      <c r="G302" s="26" t="s">
        <v>2469</v>
      </c>
      <c r="H302" s="26">
        <v>48152</v>
      </c>
      <c r="I302" s="26" t="s">
        <v>3775</v>
      </c>
      <c r="J302" s="26" t="s">
        <v>3776</v>
      </c>
      <c r="K302" s="26" t="s">
        <v>2569</v>
      </c>
    </row>
    <row r="303" spans="1:11" ht="15.5" x14ac:dyDescent="0.35">
      <c r="A303" s="32">
        <v>45462</v>
      </c>
      <c r="B303" s="26">
        <v>7226</v>
      </c>
      <c r="C303" s="26" t="s">
        <v>3777</v>
      </c>
      <c r="D303" s="26"/>
      <c r="E303" s="26" t="s">
        <v>3777</v>
      </c>
      <c r="F303" s="26" t="s">
        <v>2728</v>
      </c>
      <c r="G303" s="26" t="s">
        <v>2503</v>
      </c>
      <c r="H303" s="26">
        <v>91710</v>
      </c>
      <c r="I303" s="26" t="s">
        <v>3778</v>
      </c>
      <c r="J303" s="26" t="s">
        <v>3779</v>
      </c>
      <c r="K303" s="26" t="s">
        <v>2537</v>
      </c>
    </row>
    <row r="304" spans="1:11" ht="31" x14ac:dyDescent="0.35">
      <c r="A304" s="32">
        <v>45623</v>
      </c>
      <c r="B304" s="26">
        <v>7294</v>
      </c>
      <c r="C304" s="26" t="s">
        <v>3780</v>
      </c>
      <c r="D304" s="26"/>
      <c r="E304" s="26" t="s">
        <v>3780</v>
      </c>
      <c r="F304" s="26" t="s">
        <v>2906</v>
      </c>
      <c r="G304" s="26" t="s">
        <v>2502</v>
      </c>
      <c r="H304" s="26">
        <v>85712</v>
      </c>
      <c r="I304" s="26" t="s">
        <v>3781</v>
      </c>
      <c r="J304" s="26" t="s">
        <v>3782</v>
      </c>
      <c r="K304" s="26" t="s">
        <v>2524</v>
      </c>
    </row>
    <row r="305" spans="1:11" ht="31" x14ac:dyDescent="0.35">
      <c r="A305" s="32">
        <v>43854</v>
      </c>
      <c r="B305" s="26">
        <v>3437</v>
      </c>
      <c r="C305" s="26" t="s">
        <v>3783</v>
      </c>
      <c r="D305" s="26" t="s">
        <v>3784</v>
      </c>
      <c r="E305" s="26" t="s">
        <v>3784</v>
      </c>
      <c r="F305" s="26" t="s">
        <v>312</v>
      </c>
      <c r="G305" s="26" t="s">
        <v>2466</v>
      </c>
      <c r="H305" s="26">
        <v>43229</v>
      </c>
      <c r="I305" s="26" t="s">
        <v>3785</v>
      </c>
      <c r="J305" s="26" t="s">
        <v>3786</v>
      </c>
      <c r="K305" s="26" t="s">
        <v>2569</v>
      </c>
    </row>
    <row r="306" spans="1:11" ht="31" x14ac:dyDescent="0.35">
      <c r="A306" s="32">
        <v>38483</v>
      </c>
      <c r="B306" s="26">
        <v>1129</v>
      </c>
      <c r="C306" s="26" t="s">
        <v>3787</v>
      </c>
      <c r="D306" s="26" t="s">
        <v>800</v>
      </c>
      <c r="E306" s="26" t="s">
        <v>800</v>
      </c>
      <c r="F306" s="26" t="s">
        <v>1463</v>
      </c>
      <c r="G306" s="26" t="s">
        <v>2501</v>
      </c>
      <c r="H306" s="26">
        <v>37027</v>
      </c>
      <c r="I306" s="26" t="s">
        <v>3788</v>
      </c>
      <c r="J306" s="26" t="s">
        <v>3789</v>
      </c>
      <c r="K306" s="26" t="s">
        <v>2547</v>
      </c>
    </row>
    <row r="307" spans="1:11" ht="31" x14ac:dyDescent="0.35">
      <c r="A307" s="32">
        <v>40479</v>
      </c>
      <c r="B307" s="26">
        <v>1070</v>
      </c>
      <c r="C307" s="26" t="s">
        <v>3790</v>
      </c>
      <c r="D307" s="26" t="s">
        <v>3791</v>
      </c>
      <c r="E307" s="26" t="s">
        <v>3791</v>
      </c>
      <c r="F307" s="26" t="s">
        <v>3792</v>
      </c>
      <c r="G307" s="26" t="s">
        <v>2460</v>
      </c>
      <c r="H307" s="26">
        <v>50010</v>
      </c>
      <c r="I307" s="26" t="s">
        <v>3793</v>
      </c>
      <c r="J307" s="26" t="s">
        <v>3794</v>
      </c>
      <c r="K307" s="26" t="s">
        <v>2569</v>
      </c>
    </row>
    <row r="308" spans="1:11" ht="31" x14ac:dyDescent="0.35">
      <c r="A308" s="32">
        <v>41059</v>
      </c>
      <c r="B308" s="26">
        <v>1312</v>
      </c>
      <c r="C308" s="26" t="s">
        <v>3795</v>
      </c>
      <c r="D308" s="26" t="s">
        <v>3796</v>
      </c>
      <c r="E308" s="26" t="s">
        <v>3796</v>
      </c>
      <c r="F308" s="26" t="s">
        <v>3797</v>
      </c>
      <c r="G308" s="26" t="s">
        <v>2500</v>
      </c>
      <c r="H308" s="26">
        <v>29927</v>
      </c>
      <c r="I308" s="26" t="s">
        <v>3798</v>
      </c>
      <c r="J308" s="26" t="s">
        <v>3799</v>
      </c>
      <c r="K308" s="26" t="s">
        <v>2547</v>
      </c>
    </row>
    <row r="309" spans="1:11" ht="46.5" x14ac:dyDescent="0.35">
      <c r="A309" s="32">
        <v>44266</v>
      </c>
      <c r="B309" s="26">
        <v>3749</v>
      </c>
      <c r="C309" s="26" t="s">
        <v>3800</v>
      </c>
      <c r="D309" s="26" t="s">
        <v>3801</v>
      </c>
      <c r="E309" s="26" t="s">
        <v>3802</v>
      </c>
      <c r="F309" s="26" t="s">
        <v>1596</v>
      </c>
      <c r="G309" s="26" t="s">
        <v>2483</v>
      </c>
      <c r="H309" s="26">
        <v>40004</v>
      </c>
      <c r="I309" s="26" t="s">
        <v>3803</v>
      </c>
      <c r="J309" s="26" t="s">
        <v>3804</v>
      </c>
      <c r="K309" s="26" t="s">
        <v>2547</v>
      </c>
    </row>
    <row r="310" spans="1:11" ht="31" x14ac:dyDescent="0.35">
      <c r="A310" s="32">
        <v>45796</v>
      </c>
      <c r="B310" s="26">
        <v>7337</v>
      </c>
      <c r="C310" s="26" t="s">
        <v>3805</v>
      </c>
      <c r="D310" s="26"/>
      <c r="E310" s="26" t="s">
        <v>3805</v>
      </c>
      <c r="F310" s="26" t="s">
        <v>3806</v>
      </c>
      <c r="G310" s="26" t="s">
        <v>2200</v>
      </c>
      <c r="H310" s="26">
        <v>78642</v>
      </c>
      <c r="I310" s="26" t="s">
        <v>3807</v>
      </c>
      <c r="J310" s="26" t="s">
        <v>3808</v>
      </c>
      <c r="K310" s="26" t="s">
        <v>2524</v>
      </c>
    </row>
    <row r="311" spans="1:11" ht="31" x14ac:dyDescent="0.35">
      <c r="A311" s="32">
        <v>38276</v>
      </c>
      <c r="B311" s="26">
        <v>1043</v>
      </c>
      <c r="C311" s="26" t="s">
        <v>3809</v>
      </c>
      <c r="D311" s="26" t="s">
        <v>3810</v>
      </c>
      <c r="E311" s="26" t="s">
        <v>3809</v>
      </c>
      <c r="F311" s="26" t="s">
        <v>1446</v>
      </c>
      <c r="G311" s="26" t="s">
        <v>2484</v>
      </c>
      <c r="H311" s="26">
        <v>1104</v>
      </c>
      <c r="I311" s="26" t="s">
        <v>3811</v>
      </c>
      <c r="J311" s="26" t="s">
        <v>3812</v>
      </c>
      <c r="K311" s="26" t="s">
        <v>2569</v>
      </c>
    </row>
    <row r="312" spans="1:11" ht="31" x14ac:dyDescent="0.35">
      <c r="A312" s="32">
        <v>44540</v>
      </c>
      <c r="B312" s="26">
        <v>6714</v>
      </c>
      <c r="C312" s="26" t="s">
        <v>3813</v>
      </c>
      <c r="D312" s="26"/>
      <c r="E312" s="26" t="s">
        <v>3813</v>
      </c>
      <c r="F312" s="26" t="s">
        <v>3814</v>
      </c>
      <c r="G312" s="26" t="s">
        <v>2503</v>
      </c>
      <c r="H312" s="26">
        <v>91335</v>
      </c>
      <c r="I312" s="26" t="s">
        <v>3815</v>
      </c>
      <c r="J312" s="26" t="s">
        <v>3816</v>
      </c>
      <c r="K312" s="26" t="s">
        <v>2537</v>
      </c>
    </row>
    <row r="313" spans="1:11" ht="31" x14ac:dyDescent="0.35">
      <c r="A313" s="32">
        <v>39512</v>
      </c>
      <c r="B313" s="26">
        <v>1381</v>
      </c>
      <c r="C313" s="26" t="s">
        <v>3817</v>
      </c>
      <c r="D313" s="26"/>
      <c r="E313" s="26" t="s">
        <v>3818</v>
      </c>
      <c r="F313" s="26" t="s">
        <v>3819</v>
      </c>
      <c r="G313" s="26" t="s">
        <v>2500</v>
      </c>
      <c r="H313" s="26">
        <v>29576</v>
      </c>
      <c r="I313" s="26" t="s">
        <v>3820</v>
      </c>
      <c r="J313" s="26" t="s">
        <v>3821</v>
      </c>
      <c r="K313" s="26" t="s">
        <v>2547</v>
      </c>
    </row>
    <row r="314" spans="1:11" ht="15.5" x14ac:dyDescent="0.35">
      <c r="A314" s="32">
        <v>39433</v>
      </c>
      <c r="B314" s="26">
        <v>1383</v>
      </c>
      <c r="C314" s="26" t="s">
        <v>3822</v>
      </c>
      <c r="D314" s="26" t="s">
        <v>3822</v>
      </c>
      <c r="E314" s="26" t="s">
        <v>3822</v>
      </c>
      <c r="F314" s="26" t="s">
        <v>575</v>
      </c>
      <c r="G314" s="26" t="s">
        <v>2502</v>
      </c>
      <c r="H314" s="26">
        <v>85260</v>
      </c>
      <c r="I314" s="26" t="s">
        <v>3823</v>
      </c>
      <c r="J314" s="26" t="s">
        <v>3824</v>
      </c>
      <c r="K314" s="26" t="s">
        <v>2524</v>
      </c>
    </row>
    <row r="315" spans="1:11" ht="31" x14ac:dyDescent="0.35">
      <c r="A315" s="32">
        <v>42758</v>
      </c>
      <c r="B315" s="26">
        <v>1081</v>
      </c>
      <c r="C315" s="26" t="s">
        <v>3825</v>
      </c>
      <c r="D315" s="26"/>
      <c r="E315" s="26" t="s">
        <v>3826</v>
      </c>
      <c r="F315" s="26" t="s">
        <v>3827</v>
      </c>
      <c r="G315" s="26" t="s">
        <v>2463</v>
      </c>
      <c r="H315" s="26">
        <v>55374</v>
      </c>
      <c r="I315" s="26" t="s">
        <v>3828</v>
      </c>
      <c r="J315" s="26" t="s">
        <v>3829</v>
      </c>
      <c r="K315" s="26" t="s">
        <v>2569</v>
      </c>
    </row>
    <row r="316" spans="1:11" ht="31" x14ac:dyDescent="0.35">
      <c r="A316" s="32">
        <v>43164</v>
      </c>
      <c r="B316" s="26">
        <v>2482</v>
      </c>
      <c r="C316" s="26" t="s">
        <v>3830</v>
      </c>
      <c r="D316" s="26" t="s">
        <v>3831</v>
      </c>
      <c r="E316" s="26" t="s">
        <v>3831</v>
      </c>
      <c r="F316" s="26" t="s">
        <v>3832</v>
      </c>
      <c r="G316" s="26" t="s">
        <v>2503</v>
      </c>
      <c r="H316" s="26">
        <v>92071</v>
      </c>
      <c r="I316" s="26" t="s">
        <v>3833</v>
      </c>
      <c r="J316" s="26" t="s">
        <v>3834</v>
      </c>
      <c r="K316" s="26" t="s">
        <v>2537</v>
      </c>
    </row>
    <row r="317" spans="1:11" ht="31" x14ac:dyDescent="0.35">
      <c r="A317" s="32">
        <v>45929</v>
      </c>
      <c r="B317" s="26">
        <v>1237</v>
      </c>
      <c r="C317" s="26" t="s">
        <v>3835</v>
      </c>
      <c r="D317" s="26"/>
      <c r="E317" s="26" t="s">
        <v>3835</v>
      </c>
      <c r="F317" s="26" t="s">
        <v>3836</v>
      </c>
      <c r="G317" s="26" t="s">
        <v>2473</v>
      </c>
      <c r="H317" s="26">
        <v>19406</v>
      </c>
      <c r="I317" s="26" t="s">
        <v>3837</v>
      </c>
      <c r="J317" s="26" t="s">
        <v>3838</v>
      </c>
      <c r="K317" s="26" t="s">
        <v>2569</v>
      </c>
    </row>
    <row r="318" spans="1:11" ht="31" x14ac:dyDescent="0.35">
      <c r="A318" s="32">
        <v>38259</v>
      </c>
      <c r="B318" s="26">
        <v>1562</v>
      </c>
      <c r="C318" s="26" t="s">
        <v>3839</v>
      </c>
      <c r="D318" s="26"/>
      <c r="E318" s="26" t="s">
        <v>3839</v>
      </c>
      <c r="F318" s="26" t="s">
        <v>1813</v>
      </c>
      <c r="G318" s="26" t="s">
        <v>2490</v>
      </c>
      <c r="H318" s="26">
        <v>23523</v>
      </c>
      <c r="I318" s="26" t="s">
        <v>3840</v>
      </c>
      <c r="J318" s="26" t="s">
        <v>3841</v>
      </c>
      <c r="K318" s="26" t="s">
        <v>2569</v>
      </c>
    </row>
    <row r="319" spans="1:11" ht="31" x14ac:dyDescent="0.35">
      <c r="A319" s="32">
        <v>45636</v>
      </c>
      <c r="B319" s="26">
        <v>7297</v>
      </c>
      <c r="C319" s="26" t="s">
        <v>3842</v>
      </c>
      <c r="D319" s="26"/>
      <c r="E319" s="26" t="s">
        <v>3843</v>
      </c>
      <c r="F319" s="26" t="s">
        <v>3844</v>
      </c>
      <c r="G319" s="26" t="s">
        <v>2472</v>
      </c>
      <c r="H319" s="26">
        <v>12180</v>
      </c>
      <c r="I319" s="26" t="s">
        <v>3845</v>
      </c>
      <c r="J319" s="26" t="s">
        <v>3846</v>
      </c>
      <c r="K319" s="26" t="s">
        <v>2569</v>
      </c>
    </row>
    <row r="320" spans="1:11" ht="31" x14ac:dyDescent="0.35">
      <c r="A320" s="32">
        <v>44288</v>
      </c>
      <c r="B320" s="26">
        <v>3752</v>
      </c>
      <c r="C320" s="26" t="s">
        <v>1157</v>
      </c>
      <c r="D320" s="26" t="s">
        <v>1157</v>
      </c>
      <c r="E320" s="26" t="s">
        <v>1157</v>
      </c>
      <c r="F320" s="26" t="s">
        <v>369</v>
      </c>
      <c r="G320" s="26" t="s">
        <v>2501</v>
      </c>
      <c r="H320" s="26">
        <v>38004</v>
      </c>
      <c r="I320" s="26" t="s">
        <v>3847</v>
      </c>
      <c r="J320" s="26" t="s">
        <v>3848</v>
      </c>
      <c r="K320" s="26" t="s">
        <v>2547</v>
      </c>
    </row>
    <row r="321" spans="1:11" ht="31" x14ac:dyDescent="0.35">
      <c r="A321" s="32">
        <v>43899</v>
      </c>
      <c r="B321" s="26">
        <v>3490</v>
      </c>
      <c r="C321" s="26" t="s">
        <v>3849</v>
      </c>
      <c r="D321" s="26" t="s">
        <v>3850</v>
      </c>
      <c r="E321" s="26" t="s">
        <v>3850</v>
      </c>
      <c r="F321" s="26" t="s">
        <v>382</v>
      </c>
      <c r="G321" s="26" t="s">
        <v>2200</v>
      </c>
      <c r="H321" s="26">
        <v>78258</v>
      </c>
      <c r="I321" s="26" t="s">
        <v>3851</v>
      </c>
      <c r="J321" s="26" t="s">
        <v>3852</v>
      </c>
      <c r="K321" s="26" t="s">
        <v>2524</v>
      </c>
    </row>
    <row r="322" spans="1:11" ht="31" x14ac:dyDescent="0.35">
      <c r="A322" s="32">
        <v>44547</v>
      </c>
      <c r="B322" s="26">
        <v>6752</v>
      </c>
      <c r="C322" s="26" t="s">
        <v>3853</v>
      </c>
      <c r="D322" s="26" t="s">
        <v>3854</v>
      </c>
      <c r="E322" s="26" t="s">
        <v>3854</v>
      </c>
      <c r="F322" s="26" t="s">
        <v>3855</v>
      </c>
      <c r="G322" s="26" t="s">
        <v>2504</v>
      </c>
      <c r="H322" s="26">
        <v>80221</v>
      </c>
      <c r="I322" s="26" t="s">
        <v>3856</v>
      </c>
      <c r="J322" s="26" t="s">
        <v>3857</v>
      </c>
      <c r="K322" s="26" t="s">
        <v>2537</v>
      </c>
    </row>
    <row r="323" spans="1:11" ht="46.5" x14ac:dyDescent="0.35">
      <c r="A323" s="32">
        <v>45029</v>
      </c>
      <c r="B323" s="26">
        <v>6970</v>
      </c>
      <c r="C323" s="26" t="s">
        <v>3858</v>
      </c>
      <c r="D323" s="26" t="s">
        <v>3859</v>
      </c>
      <c r="E323" s="26" t="s">
        <v>3859</v>
      </c>
      <c r="F323" s="26" t="s">
        <v>742</v>
      </c>
      <c r="G323" s="26" t="s">
        <v>2200</v>
      </c>
      <c r="H323" s="26">
        <v>75243</v>
      </c>
      <c r="I323" s="26" t="s">
        <v>3860</v>
      </c>
      <c r="J323" s="26" t="s">
        <v>3861</v>
      </c>
      <c r="K323" s="26" t="s">
        <v>2524</v>
      </c>
    </row>
    <row r="324" spans="1:11" ht="31" x14ac:dyDescent="0.35">
      <c r="A324" s="32">
        <v>45132</v>
      </c>
      <c r="B324" s="26">
        <v>7069</v>
      </c>
      <c r="C324" s="26" t="s">
        <v>3862</v>
      </c>
      <c r="D324" s="26" t="s">
        <v>3863</v>
      </c>
      <c r="E324" s="26" t="s">
        <v>3863</v>
      </c>
      <c r="F324" s="26" t="s">
        <v>375</v>
      </c>
      <c r="G324" s="26" t="s">
        <v>2464</v>
      </c>
      <c r="H324" s="26">
        <v>64120</v>
      </c>
      <c r="I324" s="26" t="s">
        <v>3864</v>
      </c>
      <c r="J324" s="26" t="s">
        <v>3865</v>
      </c>
      <c r="K324" s="26" t="s">
        <v>2524</v>
      </c>
    </row>
    <row r="325" spans="1:11" ht="31" x14ac:dyDescent="0.35">
      <c r="A325" s="32">
        <v>39395</v>
      </c>
      <c r="B325" s="26">
        <v>973</v>
      </c>
      <c r="C325" s="26" t="s">
        <v>3866</v>
      </c>
      <c r="D325" s="26" t="s">
        <v>3867</v>
      </c>
      <c r="E325" s="26" t="s">
        <v>3867</v>
      </c>
      <c r="F325" s="26" t="s">
        <v>3868</v>
      </c>
      <c r="G325" s="26" t="s">
        <v>2503</v>
      </c>
      <c r="H325" s="26">
        <v>93711</v>
      </c>
      <c r="I325" s="26" t="s">
        <v>3869</v>
      </c>
      <c r="J325" s="26" t="s">
        <v>3870</v>
      </c>
      <c r="K325" s="26" t="s">
        <v>2537</v>
      </c>
    </row>
    <row r="326" spans="1:11" ht="31" x14ac:dyDescent="0.35">
      <c r="A326" s="32">
        <v>45295</v>
      </c>
      <c r="B326" s="26">
        <v>7156</v>
      </c>
      <c r="C326" s="26" t="s">
        <v>3871</v>
      </c>
      <c r="D326" s="26" t="s">
        <v>3872</v>
      </c>
      <c r="E326" s="26" t="s">
        <v>3873</v>
      </c>
      <c r="F326" s="26" t="s">
        <v>382</v>
      </c>
      <c r="G326" s="26" t="s">
        <v>2200</v>
      </c>
      <c r="H326" s="26">
        <v>78209</v>
      </c>
      <c r="I326" s="26" t="s">
        <v>3874</v>
      </c>
      <c r="J326" s="26" t="s">
        <v>3875</v>
      </c>
      <c r="K326" s="26" t="s">
        <v>2524</v>
      </c>
    </row>
    <row r="327" spans="1:11" ht="31" x14ac:dyDescent="0.35">
      <c r="A327" s="32">
        <v>45554</v>
      </c>
      <c r="B327" s="26">
        <v>7265</v>
      </c>
      <c r="C327" s="26" t="s">
        <v>3876</v>
      </c>
      <c r="D327" s="26"/>
      <c r="E327" s="26" t="s">
        <v>3877</v>
      </c>
      <c r="F327" s="26" t="s">
        <v>3878</v>
      </c>
      <c r="G327" s="26" t="s">
        <v>2499</v>
      </c>
      <c r="H327" s="26">
        <v>28789</v>
      </c>
      <c r="I327" s="26" t="s">
        <v>3879</v>
      </c>
      <c r="J327" s="26" t="s">
        <v>3880</v>
      </c>
      <c r="K327" s="26" t="s">
        <v>2547</v>
      </c>
    </row>
    <row r="328" spans="1:11" ht="31" x14ac:dyDescent="0.35">
      <c r="A328" s="32">
        <v>44599</v>
      </c>
      <c r="B328" s="26">
        <v>3389</v>
      </c>
      <c r="C328" s="26" t="s">
        <v>3881</v>
      </c>
      <c r="D328" s="26"/>
      <c r="E328" s="26" t="s">
        <v>3881</v>
      </c>
      <c r="F328" s="26" t="s">
        <v>283</v>
      </c>
      <c r="G328" s="26" t="s">
        <v>2498</v>
      </c>
      <c r="H328" s="26">
        <v>30253</v>
      </c>
      <c r="I328" s="26" t="s">
        <v>3882</v>
      </c>
      <c r="J328" s="26" t="s">
        <v>3883</v>
      </c>
      <c r="K328" s="26" t="s">
        <v>2547</v>
      </c>
    </row>
    <row r="329" spans="1:11" ht="46.5" x14ac:dyDescent="0.35">
      <c r="A329" s="32">
        <v>44985</v>
      </c>
      <c r="B329" s="26">
        <v>2074</v>
      </c>
      <c r="C329" s="26" t="s">
        <v>3884</v>
      </c>
      <c r="D329" s="26"/>
      <c r="E329" s="26" t="s">
        <v>3885</v>
      </c>
      <c r="F329" s="26" t="s">
        <v>1424</v>
      </c>
      <c r="G329" s="26" t="s">
        <v>2473</v>
      </c>
      <c r="H329" s="26">
        <v>17112</v>
      </c>
      <c r="I329" s="26" t="s">
        <v>3886</v>
      </c>
      <c r="J329" s="26" t="s">
        <v>3887</v>
      </c>
      <c r="K329" s="26" t="s">
        <v>2569</v>
      </c>
    </row>
    <row r="330" spans="1:11" ht="31" x14ac:dyDescent="0.35">
      <c r="A330" s="32">
        <v>40204</v>
      </c>
      <c r="B330" s="26">
        <v>926</v>
      </c>
      <c r="C330" s="26" t="s">
        <v>3888</v>
      </c>
      <c r="D330" s="26" t="s">
        <v>3889</v>
      </c>
      <c r="E330" s="26" t="s">
        <v>3890</v>
      </c>
      <c r="F330" s="26" t="s">
        <v>440</v>
      </c>
      <c r="G330" s="26" t="s">
        <v>2503</v>
      </c>
      <c r="H330" s="26">
        <v>92505</v>
      </c>
      <c r="I330" s="26" t="s">
        <v>3891</v>
      </c>
      <c r="J330" s="26" t="s">
        <v>3892</v>
      </c>
      <c r="K330" s="26" t="s">
        <v>2537</v>
      </c>
    </row>
    <row r="331" spans="1:11" ht="31" x14ac:dyDescent="0.35">
      <c r="A331" s="32">
        <v>45133</v>
      </c>
      <c r="B331" s="26">
        <v>7058</v>
      </c>
      <c r="C331" s="26" t="s">
        <v>3893</v>
      </c>
      <c r="D331" s="26" t="s">
        <v>3894</v>
      </c>
      <c r="E331" s="26" t="s">
        <v>3894</v>
      </c>
      <c r="F331" s="26" t="s">
        <v>395</v>
      </c>
      <c r="G331" s="26" t="s">
        <v>2466</v>
      </c>
      <c r="H331" s="26">
        <v>45233</v>
      </c>
      <c r="I331" s="26" t="s">
        <v>3895</v>
      </c>
      <c r="J331" s="26" t="s">
        <v>3896</v>
      </c>
      <c r="K331" s="26" t="s">
        <v>2569</v>
      </c>
    </row>
    <row r="332" spans="1:11" ht="31" x14ac:dyDescent="0.35">
      <c r="A332" s="32">
        <v>45243</v>
      </c>
      <c r="B332" s="26">
        <v>7124</v>
      </c>
      <c r="C332" s="26" t="s">
        <v>3897</v>
      </c>
      <c r="D332" s="26" t="s">
        <v>3898</v>
      </c>
      <c r="E332" s="26" t="s">
        <v>3898</v>
      </c>
      <c r="F332" s="26" t="s">
        <v>3899</v>
      </c>
      <c r="G332" s="26" t="s">
        <v>2469</v>
      </c>
      <c r="H332" s="26">
        <v>48316</v>
      </c>
      <c r="I332" s="26" t="s">
        <v>3900</v>
      </c>
      <c r="J332" s="26" t="s">
        <v>3901</v>
      </c>
      <c r="K332" s="26" t="s">
        <v>2569</v>
      </c>
    </row>
    <row r="333" spans="1:11" ht="31" x14ac:dyDescent="0.35">
      <c r="A333" s="32">
        <v>45891</v>
      </c>
      <c r="B333" s="26">
        <v>7419</v>
      </c>
      <c r="C333" s="26" t="s">
        <v>3902</v>
      </c>
      <c r="D333" s="26"/>
      <c r="E333" s="26" t="s">
        <v>3902</v>
      </c>
      <c r="F333" s="26" t="s">
        <v>3903</v>
      </c>
      <c r="G333" s="26" t="s">
        <v>2464</v>
      </c>
      <c r="H333" s="26">
        <v>65065</v>
      </c>
      <c r="I333" s="26" t="s">
        <v>3904</v>
      </c>
      <c r="J333" s="26" t="s">
        <v>3905</v>
      </c>
      <c r="K333" s="26" t="s">
        <v>2524</v>
      </c>
    </row>
    <row r="334" spans="1:11" ht="31" x14ac:dyDescent="0.35">
      <c r="A334" s="32">
        <v>42446</v>
      </c>
      <c r="B334" s="26">
        <v>2306</v>
      </c>
      <c r="C334" s="26" t="s">
        <v>3906</v>
      </c>
      <c r="D334" s="26" t="s">
        <v>3907</v>
      </c>
      <c r="E334" s="26" t="s">
        <v>3907</v>
      </c>
      <c r="F334" s="26" t="s">
        <v>3908</v>
      </c>
      <c r="G334" s="26" t="s">
        <v>2462</v>
      </c>
      <c r="H334" s="26">
        <v>46703</v>
      </c>
      <c r="I334" s="26" t="s">
        <v>3909</v>
      </c>
      <c r="J334" s="26" t="s">
        <v>3910</v>
      </c>
      <c r="K334" s="26" t="s">
        <v>2569</v>
      </c>
    </row>
    <row r="335" spans="1:11" ht="46.5" x14ac:dyDescent="0.35">
      <c r="A335" s="32">
        <v>43497</v>
      </c>
      <c r="B335" s="26">
        <v>2214</v>
      </c>
      <c r="C335" s="26" t="s">
        <v>3911</v>
      </c>
      <c r="D335" s="26" t="s">
        <v>3912</v>
      </c>
      <c r="E335" s="26" t="s">
        <v>3912</v>
      </c>
      <c r="F335" s="26" t="s">
        <v>395</v>
      </c>
      <c r="G335" s="26" t="s">
        <v>2466</v>
      </c>
      <c r="H335" s="26">
        <v>45244</v>
      </c>
      <c r="I335" s="26" t="s">
        <v>3913</v>
      </c>
      <c r="J335" s="26" t="s">
        <v>3914</v>
      </c>
      <c r="K335" s="26" t="s">
        <v>2569</v>
      </c>
    </row>
    <row r="336" spans="1:11" ht="31" x14ac:dyDescent="0.35">
      <c r="A336" s="32">
        <v>44791</v>
      </c>
      <c r="B336" s="26">
        <v>6878</v>
      </c>
      <c r="C336" s="26" t="s">
        <v>3915</v>
      </c>
      <c r="D336" s="26"/>
      <c r="E336" s="26" t="s">
        <v>3915</v>
      </c>
      <c r="F336" s="26" t="s">
        <v>3916</v>
      </c>
      <c r="G336" s="26" t="s">
        <v>2472</v>
      </c>
      <c r="H336" s="26">
        <v>14212</v>
      </c>
      <c r="I336" s="26" t="s">
        <v>3917</v>
      </c>
      <c r="J336" s="26" t="s">
        <v>3918</v>
      </c>
      <c r="K336" s="26" t="s">
        <v>2569</v>
      </c>
    </row>
    <row r="337" spans="1:11" ht="31" x14ac:dyDescent="0.35">
      <c r="A337" s="32">
        <v>44252</v>
      </c>
      <c r="B337" s="26">
        <v>3630</v>
      </c>
      <c r="C337" s="26" t="s">
        <v>3919</v>
      </c>
      <c r="D337" s="26" t="s">
        <v>3920</v>
      </c>
      <c r="E337" s="26" t="s">
        <v>3920</v>
      </c>
      <c r="F337" s="26" t="s">
        <v>575</v>
      </c>
      <c r="G337" s="26" t="s">
        <v>2502</v>
      </c>
      <c r="H337" s="26">
        <v>85252</v>
      </c>
      <c r="I337" s="26" t="s">
        <v>3921</v>
      </c>
      <c r="J337" s="26" t="s">
        <v>3922</v>
      </c>
      <c r="K337" s="26" t="s">
        <v>2524</v>
      </c>
    </row>
    <row r="338" spans="1:11" ht="31" x14ac:dyDescent="0.35">
      <c r="A338" s="32">
        <v>44712</v>
      </c>
      <c r="B338" s="26">
        <v>6605</v>
      </c>
      <c r="C338" s="26" t="s">
        <v>3923</v>
      </c>
      <c r="D338" s="26" t="s">
        <v>3924</v>
      </c>
      <c r="E338" s="26" t="s">
        <v>3924</v>
      </c>
      <c r="F338" s="26" t="s">
        <v>1907</v>
      </c>
      <c r="G338" s="26" t="s">
        <v>2481</v>
      </c>
      <c r="H338" s="26">
        <v>74117</v>
      </c>
      <c r="I338" s="26" t="s">
        <v>3925</v>
      </c>
      <c r="J338" s="26" t="s">
        <v>3926</v>
      </c>
      <c r="K338" s="26" t="s">
        <v>2524</v>
      </c>
    </row>
    <row r="339" spans="1:11" ht="31" x14ac:dyDescent="0.35">
      <c r="A339" s="32">
        <v>44987</v>
      </c>
      <c r="B339" s="26">
        <v>6946</v>
      </c>
      <c r="C339" s="26" t="s">
        <v>1072</v>
      </c>
      <c r="D339" s="26" t="s">
        <v>3927</v>
      </c>
      <c r="E339" s="26" t="s">
        <v>3927</v>
      </c>
      <c r="F339" s="26" t="s">
        <v>3682</v>
      </c>
      <c r="G339" s="26" t="s">
        <v>2479</v>
      </c>
      <c r="H339" s="26">
        <v>68516</v>
      </c>
      <c r="I339" s="26" t="s">
        <v>3928</v>
      </c>
      <c r="J339" s="26" t="s">
        <v>3929</v>
      </c>
      <c r="K339" s="26" t="s">
        <v>2524</v>
      </c>
    </row>
    <row r="340" spans="1:11" ht="31" x14ac:dyDescent="0.35">
      <c r="A340" s="32">
        <v>44589</v>
      </c>
      <c r="B340" s="26">
        <v>6757</v>
      </c>
      <c r="C340" s="26" t="s">
        <v>3930</v>
      </c>
      <c r="D340" s="26" t="s">
        <v>3930</v>
      </c>
      <c r="E340" s="26" t="s">
        <v>3930</v>
      </c>
      <c r="F340" s="26" t="s">
        <v>3931</v>
      </c>
      <c r="G340" s="26" t="s">
        <v>2473</v>
      </c>
      <c r="H340" s="26">
        <v>18966</v>
      </c>
      <c r="I340" s="26" t="s">
        <v>3932</v>
      </c>
      <c r="J340" s="26" t="s">
        <v>3933</v>
      </c>
      <c r="K340" s="26" t="s">
        <v>2569</v>
      </c>
    </row>
    <row r="341" spans="1:11" ht="31" x14ac:dyDescent="0.35">
      <c r="A341" s="32">
        <v>44301</v>
      </c>
      <c r="B341" s="26">
        <v>1483</v>
      </c>
      <c r="C341" s="26" t="s">
        <v>3934</v>
      </c>
      <c r="D341" s="26"/>
      <c r="E341" s="26" t="s">
        <v>3935</v>
      </c>
      <c r="F341" s="26" t="s">
        <v>3868</v>
      </c>
      <c r="G341" s="26" t="s">
        <v>2503</v>
      </c>
      <c r="H341" s="26">
        <v>93722</v>
      </c>
      <c r="I341" s="26" t="s">
        <v>3936</v>
      </c>
      <c r="J341" s="26" t="s">
        <v>3937</v>
      </c>
      <c r="K341" s="26" t="s">
        <v>2537</v>
      </c>
    </row>
    <row r="342" spans="1:11" ht="31" x14ac:dyDescent="0.35">
      <c r="A342" s="32">
        <v>44972</v>
      </c>
      <c r="B342" s="26">
        <v>3590</v>
      </c>
      <c r="C342" s="26" t="s">
        <v>3938</v>
      </c>
      <c r="D342" s="26" t="s">
        <v>3939</v>
      </c>
      <c r="E342" s="26" t="s">
        <v>3939</v>
      </c>
      <c r="F342" s="26" t="s">
        <v>3940</v>
      </c>
      <c r="G342" s="26" t="s">
        <v>2463</v>
      </c>
      <c r="H342" s="26">
        <v>55112</v>
      </c>
      <c r="I342" s="26" t="s">
        <v>3941</v>
      </c>
      <c r="J342" s="26" t="s">
        <v>3942</v>
      </c>
      <c r="K342" s="26" t="s">
        <v>2569</v>
      </c>
    </row>
    <row r="343" spans="1:11" ht="31" x14ac:dyDescent="0.35">
      <c r="A343" s="32">
        <v>45055</v>
      </c>
      <c r="B343" s="26">
        <v>6982</v>
      </c>
      <c r="C343" s="26" t="s">
        <v>3943</v>
      </c>
      <c r="D343" s="26"/>
      <c r="E343" s="26" t="s">
        <v>3943</v>
      </c>
      <c r="F343" s="26" t="s">
        <v>390</v>
      </c>
      <c r="G343" s="26" t="s">
        <v>2498</v>
      </c>
      <c r="H343" s="26">
        <v>30310</v>
      </c>
      <c r="I343" s="26" t="s">
        <v>3944</v>
      </c>
      <c r="J343" s="26" t="s">
        <v>3945</v>
      </c>
      <c r="K343" s="26" t="s">
        <v>2547</v>
      </c>
    </row>
    <row r="344" spans="1:11" ht="31" x14ac:dyDescent="0.35">
      <c r="A344" s="32">
        <v>44984</v>
      </c>
      <c r="B344" s="26">
        <v>6943</v>
      </c>
      <c r="C344" s="26" t="s">
        <v>3946</v>
      </c>
      <c r="D344" s="26"/>
      <c r="E344" s="26" t="s">
        <v>3947</v>
      </c>
      <c r="F344" s="26" t="s">
        <v>3948</v>
      </c>
      <c r="G344" s="26" t="s">
        <v>2497</v>
      </c>
      <c r="H344" s="26">
        <v>33736</v>
      </c>
      <c r="I344" s="26" t="s">
        <v>3949</v>
      </c>
      <c r="J344" s="26" t="s">
        <v>3950</v>
      </c>
      <c r="K344" s="26" t="s">
        <v>2547</v>
      </c>
    </row>
    <row r="345" spans="1:11" ht="31" x14ac:dyDescent="0.35">
      <c r="A345" s="32">
        <v>41396</v>
      </c>
      <c r="B345" s="26">
        <v>996</v>
      </c>
      <c r="C345" s="26" t="s">
        <v>3951</v>
      </c>
      <c r="D345" s="26" t="s">
        <v>3952</v>
      </c>
      <c r="E345" s="26" t="s">
        <v>3952</v>
      </c>
      <c r="F345" s="26" t="s">
        <v>572</v>
      </c>
      <c r="G345" s="26" t="s">
        <v>2499</v>
      </c>
      <c r="H345" s="26">
        <v>28110</v>
      </c>
      <c r="I345" s="26" t="s">
        <v>3953</v>
      </c>
      <c r="J345" s="26" t="s">
        <v>3954</v>
      </c>
      <c r="K345" s="26" t="s">
        <v>2547</v>
      </c>
    </row>
    <row r="346" spans="1:11" ht="31" x14ac:dyDescent="0.35">
      <c r="A346" s="32">
        <v>44790</v>
      </c>
      <c r="B346" s="26">
        <v>6876</v>
      </c>
      <c r="C346" s="26" t="s">
        <v>3955</v>
      </c>
      <c r="D346" s="26" t="s">
        <v>3956</v>
      </c>
      <c r="E346" s="26" t="s">
        <v>3956</v>
      </c>
      <c r="F346" s="26" t="s">
        <v>390</v>
      </c>
      <c r="G346" s="26" t="s">
        <v>2498</v>
      </c>
      <c r="H346" s="26">
        <v>30324</v>
      </c>
      <c r="I346" s="26" t="s">
        <v>3957</v>
      </c>
      <c r="J346" s="26" t="s">
        <v>3958</v>
      </c>
      <c r="K346" s="26" t="s">
        <v>2547</v>
      </c>
    </row>
    <row r="347" spans="1:11" ht="15.5" x14ac:dyDescent="0.35">
      <c r="A347" s="32">
        <v>44151</v>
      </c>
      <c r="B347" s="26">
        <v>3592</v>
      </c>
      <c r="C347" s="26" t="s">
        <v>3959</v>
      </c>
      <c r="D347" s="26"/>
      <c r="E347" s="26" t="s">
        <v>3960</v>
      </c>
      <c r="F347" s="26" t="s">
        <v>3961</v>
      </c>
      <c r="G347" s="26" t="s">
        <v>2463</v>
      </c>
      <c r="H347" s="26">
        <v>55128</v>
      </c>
      <c r="I347" s="26" t="s">
        <v>3962</v>
      </c>
      <c r="J347" s="26" t="s">
        <v>3963</v>
      </c>
      <c r="K347" s="26" t="s">
        <v>2569</v>
      </c>
    </row>
    <row r="348" spans="1:11" ht="31" x14ac:dyDescent="0.35">
      <c r="A348" s="32">
        <v>45924</v>
      </c>
      <c r="B348" s="26">
        <v>7440</v>
      </c>
      <c r="C348" s="26" t="s">
        <v>3964</v>
      </c>
      <c r="D348" s="26"/>
      <c r="E348" s="26" t="s">
        <v>3959</v>
      </c>
      <c r="F348" s="26" t="s">
        <v>3965</v>
      </c>
      <c r="G348" s="26" t="s">
        <v>2497</v>
      </c>
      <c r="H348" s="26">
        <v>32571</v>
      </c>
      <c r="I348" s="26" t="s">
        <v>3966</v>
      </c>
      <c r="J348" s="26" t="s">
        <v>3967</v>
      </c>
      <c r="K348" s="26" t="s">
        <v>2547</v>
      </c>
    </row>
    <row r="349" spans="1:11" ht="31" x14ac:dyDescent="0.35">
      <c r="A349" s="32">
        <v>38869</v>
      </c>
      <c r="B349" s="26">
        <v>1076</v>
      </c>
      <c r="C349" s="26" t="s">
        <v>3968</v>
      </c>
      <c r="D349" s="26"/>
      <c r="E349" s="26" t="s">
        <v>3969</v>
      </c>
      <c r="F349" s="26" t="s">
        <v>3970</v>
      </c>
      <c r="G349" s="26" t="s">
        <v>2461</v>
      </c>
      <c r="H349" s="26">
        <v>60192</v>
      </c>
      <c r="I349" s="26" t="s">
        <v>3971</v>
      </c>
      <c r="J349" s="26" t="s">
        <v>3972</v>
      </c>
      <c r="K349" s="26" t="s">
        <v>2569</v>
      </c>
    </row>
    <row r="350" spans="1:11" ht="31" x14ac:dyDescent="0.35">
      <c r="A350" s="32">
        <v>40147</v>
      </c>
      <c r="B350" s="26">
        <v>1138</v>
      </c>
      <c r="C350" s="26" t="s">
        <v>3973</v>
      </c>
      <c r="D350" s="26" t="s">
        <v>3974</v>
      </c>
      <c r="E350" s="26" t="s">
        <v>3974</v>
      </c>
      <c r="F350" s="26" t="s">
        <v>601</v>
      </c>
      <c r="G350" s="26" t="s">
        <v>1732</v>
      </c>
      <c r="H350" s="26">
        <v>99206</v>
      </c>
      <c r="I350" s="26" t="s">
        <v>3975</v>
      </c>
      <c r="J350" s="26" t="s">
        <v>3976</v>
      </c>
      <c r="K350" s="26" t="s">
        <v>2537</v>
      </c>
    </row>
    <row r="351" spans="1:11" ht="31" x14ac:dyDescent="0.35">
      <c r="A351" s="32">
        <v>43854</v>
      </c>
      <c r="B351" s="26">
        <v>3449</v>
      </c>
      <c r="C351" s="26" t="s">
        <v>3977</v>
      </c>
      <c r="D351" s="26" t="s">
        <v>3977</v>
      </c>
      <c r="E351" s="26" t="s">
        <v>3977</v>
      </c>
      <c r="F351" s="26" t="s">
        <v>3978</v>
      </c>
      <c r="G351" s="26" t="s">
        <v>2470</v>
      </c>
      <c r="H351" s="26">
        <v>6489</v>
      </c>
      <c r="I351" s="26" t="s">
        <v>3979</v>
      </c>
      <c r="J351" s="26" t="s">
        <v>3980</v>
      </c>
      <c r="K351" s="26" t="s">
        <v>2569</v>
      </c>
    </row>
    <row r="352" spans="1:11" ht="77.5" x14ac:dyDescent="0.35">
      <c r="A352" s="32">
        <v>44231</v>
      </c>
      <c r="B352" s="26">
        <v>1637</v>
      </c>
      <c r="C352" s="26" t="s">
        <v>3981</v>
      </c>
      <c r="D352" s="26"/>
      <c r="E352" s="26" t="s">
        <v>3982</v>
      </c>
      <c r="F352" s="26" t="s">
        <v>434</v>
      </c>
      <c r="G352" s="26" t="s">
        <v>2505</v>
      </c>
      <c r="H352" s="26">
        <v>89118</v>
      </c>
      <c r="I352" s="26" t="s">
        <v>3983</v>
      </c>
      <c r="J352" s="26" t="s">
        <v>3984</v>
      </c>
      <c r="K352" s="26" t="s">
        <v>2537</v>
      </c>
    </row>
    <row r="353" spans="1:11" ht="31" x14ac:dyDescent="0.35">
      <c r="A353" s="32">
        <v>44005</v>
      </c>
      <c r="B353" s="26">
        <v>2348</v>
      </c>
      <c r="C353" s="26" t="s">
        <v>3985</v>
      </c>
      <c r="D353" s="26" t="s">
        <v>3985</v>
      </c>
      <c r="E353" s="26" t="s">
        <v>3986</v>
      </c>
      <c r="F353" s="26" t="s">
        <v>3987</v>
      </c>
      <c r="G353" s="26" t="s">
        <v>2464</v>
      </c>
      <c r="H353" s="26">
        <v>63366</v>
      </c>
      <c r="I353" s="26" t="s">
        <v>3988</v>
      </c>
      <c r="J353" s="26"/>
      <c r="K353" s="26" t="s">
        <v>2569</v>
      </c>
    </row>
    <row r="354" spans="1:11" ht="31" x14ac:dyDescent="0.35">
      <c r="A354" s="32">
        <v>38500</v>
      </c>
      <c r="B354" s="26">
        <v>1136</v>
      </c>
      <c r="C354" s="26" t="s">
        <v>3989</v>
      </c>
      <c r="D354" s="26"/>
      <c r="E354" s="26" t="s">
        <v>3989</v>
      </c>
      <c r="F354" s="26" t="s">
        <v>3311</v>
      </c>
      <c r="G354" s="26" t="s">
        <v>2468</v>
      </c>
      <c r="H354" s="26">
        <v>54311</v>
      </c>
      <c r="I354" s="26" t="s">
        <v>3990</v>
      </c>
      <c r="J354" s="26" t="s">
        <v>3991</v>
      </c>
      <c r="K354" s="26" t="s">
        <v>2569</v>
      </c>
    </row>
    <row r="355" spans="1:11" ht="31" x14ac:dyDescent="0.35">
      <c r="A355" s="32">
        <v>45876</v>
      </c>
      <c r="B355" s="26">
        <v>7403</v>
      </c>
      <c r="C355" s="26" t="s">
        <v>1304</v>
      </c>
      <c r="D355" s="26"/>
      <c r="E355" s="26" t="s">
        <v>1304</v>
      </c>
      <c r="F355" s="26" t="s">
        <v>3992</v>
      </c>
      <c r="G355" s="26" t="s">
        <v>2200</v>
      </c>
      <c r="H355" s="26">
        <v>79936</v>
      </c>
      <c r="I355" s="26" t="s">
        <v>3993</v>
      </c>
      <c r="J355" s="26" t="s">
        <v>3994</v>
      </c>
      <c r="K355" s="26" t="s">
        <v>2524</v>
      </c>
    </row>
    <row r="356" spans="1:11" ht="31" x14ac:dyDescent="0.35">
      <c r="A356" s="32">
        <v>44533</v>
      </c>
      <c r="B356" s="26">
        <v>6741</v>
      </c>
      <c r="C356" s="26" t="s">
        <v>3995</v>
      </c>
      <c r="D356" s="26" t="s">
        <v>3996</v>
      </c>
      <c r="E356" s="26" t="s">
        <v>3996</v>
      </c>
      <c r="F356" s="26" t="s">
        <v>1668</v>
      </c>
      <c r="G356" s="26" t="s">
        <v>2506</v>
      </c>
      <c r="H356" s="26">
        <v>97219</v>
      </c>
      <c r="I356" s="26" t="s">
        <v>3997</v>
      </c>
      <c r="J356" s="26" t="s">
        <v>3998</v>
      </c>
      <c r="K356" s="26" t="s">
        <v>2537</v>
      </c>
    </row>
    <row r="357" spans="1:11" ht="31" x14ac:dyDescent="0.35">
      <c r="A357" s="32">
        <v>42027</v>
      </c>
      <c r="B357" s="26">
        <v>2209</v>
      </c>
      <c r="C357" s="26" t="s">
        <v>3999</v>
      </c>
      <c r="D357" s="26"/>
      <c r="E357" s="26" t="s">
        <v>3999</v>
      </c>
      <c r="F357" s="26" t="s">
        <v>434</v>
      </c>
      <c r="G357" s="26" t="s">
        <v>2505</v>
      </c>
      <c r="H357" s="26">
        <v>89106</v>
      </c>
      <c r="I357" s="26" t="s">
        <v>4000</v>
      </c>
      <c r="J357" s="26" t="s">
        <v>4001</v>
      </c>
      <c r="K357" s="26" t="s">
        <v>2537</v>
      </c>
    </row>
    <row r="358" spans="1:11" ht="31" x14ac:dyDescent="0.35">
      <c r="A358" s="32">
        <v>44817</v>
      </c>
      <c r="B358" s="26">
        <v>6886</v>
      </c>
      <c r="C358" s="26" t="s">
        <v>4002</v>
      </c>
      <c r="D358" s="26"/>
      <c r="E358" s="26" t="s">
        <v>4002</v>
      </c>
      <c r="F358" s="26" t="s">
        <v>251</v>
      </c>
      <c r="G358" s="26" t="s">
        <v>2501</v>
      </c>
      <c r="H358" s="26">
        <v>38134</v>
      </c>
      <c r="I358" s="26" t="s">
        <v>4003</v>
      </c>
      <c r="J358" s="26" t="s">
        <v>4004</v>
      </c>
      <c r="K358" s="26" t="s">
        <v>2547</v>
      </c>
    </row>
    <row r="359" spans="1:11" ht="31" x14ac:dyDescent="0.35">
      <c r="A359" s="32">
        <v>38926</v>
      </c>
      <c r="B359" s="26">
        <v>1281</v>
      </c>
      <c r="C359" s="26" t="s">
        <v>4005</v>
      </c>
      <c r="D359" s="26"/>
      <c r="E359" s="26" t="s">
        <v>4005</v>
      </c>
      <c r="F359" s="26" t="s">
        <v>4006</v>
      </c>
      <c r="G359" s="26" t="s">
        <v>2483</v>
      </c>
      <c r="H359" s="26">
        <v>41017</v>
      </c>
      <c r="I359" s="26" t="s">
        <v>4007</v>
      </c>
      <c r="J359" s="26" t="s">
        <v>4008</v>
      </c>
      <c r="K359" s="26" t="s">
        <v>2547</v>
      </c>
    </row>
    <row r="360" spans="1:11" ht="31" x14ac:dyDescent="0.35">
      <c r="A360" s="32">
        <v>45175</v>
      </c>
      <c r="B360" s="26">
        <v>7093</v>
      </c>
      <c r="C360" s="26" t="s">
        <v>4009</v>
      </c>
      <c r="D360" s="26"/>
      <c r="E360" s="26" t="s">
        <v>4009</v>
      </c>
      <c r="F360" s="26" t="s">
        <v>878</v>
      </c>
      <c r="G360" s="26" t="s">
        <v>2499</v>
      </c>
      <c r="H360" s="26">
        <v>28027</v>
      </c>
      <c r="I360" s="26" t="s">
        <v>4010</v>
      </c>
      <c r="J360" s="26"/>
      <c r="K360" s="26" t="s">
        <v>2547</v>
      </c>
    </row>
    <row r="361" spans="1:11" ht="31" x14ac:dyDescent="0.35">
      <c r="A361" s="32">
        <v>43138</v>
      </c>
      <c r="B361" s="26">
        <v>2502</v>
      </c>
      <c r="C361" s="26" t="s">
        <v>4011</v>
      </c>
      <c r="D361" s="26"/>
      <c r="E361" s="26" t="s">
        <v>4011</v>
      </c>
      <c r="F361" s="26" t="s">
        <v>4012</v>
      </c>
      <c r="G361" s="26" t="s">
        <v>2470</v>
      </c>
      <c r="H361" s="26">
        <v>6479</v>
      </c>
      <c r="I361" s="26" t="s">
        <v>4013</v>
      </c>
      <c r="J361" s="26" t="s">
        <v>4014</v>
      </c>
      <c r="K361" s="26" t="s">
        <v>2569</v>
      </c>
    </row>
    <row r="362" spans="1:11" ht="46.5" x14ac:dyDescent="0.35">
      <c r="A362" s="32">
        <v>45048</v>
      </c>
      <c r="B362" s="26">
        <v>6978</v>
      </c>
      <c r="C362" s="26" t="s">
        <v>4015</v>
      </c>
      <c r="D362" s="26" t="s">
        <v>1347</v>
      </c>
      <c r="E362" s="26" t="s">
        <v>1441</v>
      </c>
      <c r="F362" s="26" t="s">
        <v>238</v>
      </c>
      <c r="G362" s="26" t="s">
        <v>2478</v>
      </c>
      <c r="H362" s="26">
        <v>38732</v>
      </c>
      <c r="I362" s="26" t="s">
        <v>4016</v>
      </c>
      <c r="J362" s="26" t="s">
        <v>4017</v>
      </c>
      <c r="K362" s="26" t="s">
        <v>2547</v>
      </c>
    </row>
    <row r="363" spans="1:11" ht="46.5" x14ac:dyDescent="0.35">
      <c r="A363" s="32">
        <v>43243</v>
      </c>
      <c r="B363" s="26">
        <v>1887</v>
      </c>
      <c r="C363" s="26" t="s">
        <v>4018</v>
      </c>
      <c r="D363" s="26"/>
      <c r="E363" s="26" t="s">
        <v>4018</v>
      </c>
      <c r="F363" s="26" t="s">
        <v>4019</v>
      </c>
      <c r="G363" s="26" t="s">
        <v>2477</v>
      </c>
      <c r="H363" s="26">
        <v>70123</v>
      </c>
      <c r="I363" s="26" t="s">
        <v>4020</v>
      </c>
      <c r="J363" s="26" t="s">
        <v>4021</v>
      </c>
      <c r="K363" s="26" t="s">
        <v>2547</v>
      </c>
    </row>
    <row r="364" spans="1:11" ht="31" x14ac:dyDescent="0.35">
      <c r="A364" s="32">
        <v>45078</v>
      </c>
      <c r="B364" s="26">
        <v>6990</v>
      </c>
      <c r="C364" s="26" t="s">
        <v>4022</v>
      </c>
      <c r="D364" s="26"/>
      <c r="E364" s="26" t="s">
        <v>734</v>
      </c>
      <c r="F364" s="26" t="s">
        <v>4023</v>
      </c>
      <c r="G364" s="26" t="s">
        <v>2471</v>
      </c>
      <c r="H364" s="26">
        <v>7751</v>
      </c>
      <c r="I364" s="26" t="s">
        <v>4024</v>
      </c>
      <c r="J364" s="26" t="s">
        <v>4025</v>
      </c>
      <c r="K364" s="26" t="s">
        <v>2569</v>
      </c>
    </row>
    <row r="365" spans="1:11" ht="31" x14ac:dyDescent="0.35">
      <c r="A365" s="32">
        <v>44803</v>
      </c>
      <c r="B365" s="26">
        <v>6708</v>
      </c>
      <c r="C365" s="26" t="s">
        <v>4026</v>
      </c>
      <c r="D365" s="26"/>
      <c r="E365" s="26" t="s">
        <v>4026</v>
      </c>
      <c r="F365" s="26" t="s">
        <v>339</v>
      </c>
      <c r="G365" s="26" t="s">
        <v>2497</v>
      </c>
      <c r="H365" s="26">
        <v>33610</v>
      </c>
      <c r="I365" s="26" t="s">
        <v>4027</v>
      </c>
      <c r="J365" s="26" t="s">
        <v>4028</v>
      </c>
      <c r="K365" s="26" t="s">
        <v>2547</v>
      </c>
    </row>
    <row r="366" spans="1:11" ht="31" x14ac:dyDescent="0.35">
      <c r="A366" s="32">
        <v>42033</v>
      </c>
      <c r="B366" s="26">
        <v>1774</v>
      </c>
      <c r="C366" s="26" t="s">
        <v>4029</v>
      </c>
      <c r="D366" s="26" t="s">
        <v>4030</v>
      </c>
      <c r="E366" s="26" t="s">
        <v>4030</v>
      </c>
      <c r="F366" s="26" t="s">
        <v>1784</v>
      </c>
      <c r="G366" s="26" t="s">
        <v>2469</v>
      </c>
      <c r="H366" s="26">
        <v>48335</v>
      </c>
      <c r="I366" s="26" t="s">
        <v>4031</v>
      </c>
      <c r="J366" s="26" t="s">
        <v>4032</v>
      </c>
      <c r="K366" s="26" t="s">
        <v>2569</v>
      </c>
    </row>
    <row r="367" spans="1:11" ht="31" x14ac:dyDescent="0.35">
      <c r="A367" s="32">
        <v>45770</v>
      </c>
      <c r="B367" s="26">
        <v>7331</v>
      </c>
      <c r="C367" s="26" t="s">
        <v>4033</v>
      </c>
      <c r="D367" s="26"/>
      <c r="E367" s="26" t="s">
        <v>4034</v>
      </c>
      <c r="F367" s="26" t="s">
        <v>4035</v>
      </c>
      <c r="G367" s="26" t="s">
        <v>2497</v>
      </c>
      <c r="H367" s="26">
        <v>34747</v>
      </c>
      <c r="I367" s="26" t="s">
        <v>4036</v>
      </c>
      <c r="J367" s="26" t="s">
        <v>4037</v>
      </c>
      <c r="K367" s="26" t="s">
        <v>2547</v>
      </c>
    </row>
    <row r="368" spans="1:11" ht="46.5" x14ac:dyDescent="0.35">
      <c r="A368" s="32">
        <v>43497</v>
      </c>
      <c r="B368" s="26">
        <v>1553</v>
      </c>
      <c r="C368" s="26" t="s">
        <v>4038</v>
      </c>
      <c r="D368" s="26" t="s">
        <v>4039</v>
      </c>
      <c r="E368" s="26" t="s">
        <v>4039</v>
      </c>
      <c r="F368" s="26" t="s">
        <v>312</v>
      </c>
      <c r="G368" s="26" t="s">
        <v>2466</v>
      </c>
      <c r="H368" s="26">
        <v>43204</v>
      </c>
      <c r="I368" s="26" t="s">
        <v>4040</v>
      </c>
      <c r="J368" s="26" t="s">
        <v>4041</v>
      </c>
      <c r="K368" s="26" t="s">
        <v>2569</v>
      </c>
    </row>
    <row r="369" spans="1:11" ht="31" x14ac:dyDescent="0.35">
      <c r="A369" s="32">
        <v>45887</v>
      </c>
      <c r="B369" s="26">
        <v>7415</v>
      </c>
      <c r="C369" s="26" t="s">
        <v>4042</v>
      </c>
      <c r="D369" s="26"/>
      <c r="E369" s="26" t="s">
        <v>4042</v>
      </c>
      <c r="F369" s="26" t="s">
        <v>1665</v>
      </c>
      <c r="G369" s="26" t="s">
        <v>2200</v>
      </c>
      <c r="H369" s="26">
        <v>77365</v>
      </c>
      <c r="I369" s="26" t="s">
        <v>4043</v>
      </c>
      <c r="J369" s="26" t="s">
        <v>4044</v>
      </c>
      <c r="K369" s="26" t="s">
        <v>2524</v>
      </c>
    </row>
    <row r="370" spans="1:11" ht="31" x14ac:dyDescent="0.35">
      <c r="A370" s="32">
        <v>39069</v>
      </c>
      <c r="B370" s="26">
        <v>1614</v>
      </c>
      <c r="C370" s="26" t="s">
        <v>4045</v>
      </c>
      <c r="D370" s="26"/>
      <c r="E370" s="26" t="s">
        <v>4046</v>
      </c>
      <c r="F370" s="26" t="s">
        <v>328</v>
      </c>
      <c r="G370" s="26" t="s">
        <v>2497</v>
      </c>
      <c r="H370" s="26">
        <v>32824</v>
      </c>
      <c r="I370" s="26" t="s">
        <v>4047</v>
      </c>
      <c r="J370" s="26" t="s">
        <v>4048</v>
      </c>
      <c r="K370" s="26" t="s">
        <v>2547</v>
      </c>
    </row>
    <row r="371" spans="1:11" ht="15.5" x14ac:dyDescent="0.35">
      <c r="A371" s="32">
        <v>44182</v>
      </c>
      <c r="B371" s="26">
        <v>3605</v>
      </c>
      <c r="C371" s="26" t="s">
        <v>4049</v>
      </c>
      <c r="D371" s="26" t="s">
        <v>4049</v>
      </c>
      <c r="E371" s="26" t="s">
        <v>4049</v>
      </c>
      <c r="F371" s="26" t="s">
        <v>4050</v>
      </c>
      <c r="G371" s="26" t="s">
        <v>2490</v>
      </c>
      <c r="H371" s="26">
        <v>23111</v>
      </c>
      <c r="I371" s="26" t="s">
        <v>4051</v>
      </c>
      <c r="J371" s="26" t="s">
        <v>4052</v>
      </c>
      <c r="K371" s="26" t="s">
        <v>2547</v>
      </c>
    </row>
    <row r="372" spans="1:11" ht="31" x14ac:dyDescent="0.35">
      <c r="A372" s="32">
        <v>44776</v>
      </c>
      <c r="B372" s="26">
        <v>3733</v>
      </c>
      <c r="C372" s="26" t="s">
        <v>4053</v>
      </c>
      <c r="D372" s="26" t="s">
        <v>4054</v>
      </c>
      <c r="E372" s="26" t="s">
        <v>4054</v>
      </c>
      <c r="F372" s="26" t="s">
        <v>1425</v>
      </c>
      <c r="G372" s="26" t="s">
        <v>2477</v>
      </c>
      <c r="H372" s="26">
        <v>70006</v>
      </c>
      <c r="I372" s="26" t="s">
        <v>4055</v>
      </c>
      <c r="J372" s="26" t="s">
        <v>4056</v>
      </c>
      <c r="K372" s="26" t="s">
        <v>2547</v>
      </c>
    </row>
    <row r="373" spans="1:11" ht="31" x14ac:dyDescent="0.35">
      <c r="A373" s="32">
        <v>44266</v>
      </c>
      <c r="B373" s="26">
        <v>972</v>
      </c>
      <c r="C373" s="26" t="s">
        <v>4057</v>
      </c>
      <c r="D373" s="26" t="s">
        <v>4058</v>
      </c>
      <c r="E373" s="26" t="s">
        <v>4057</v>
      </c>
      <c r="F373" s="26" t="s">
        <v>1029</v>
      </c>
      <c r="G373" s="26" t="s">
        <v>2480</v>
      </c>
      <c r="H373" s="26">
        <v>87113</v>
      </c>
      <c r="I373" s="26" t="s">
        <v>4059</v>
      </c>
      <c r="J373" s="26" t="s">
        <v>4060</v>
      </c>
      <c r="K373" s="26" t="s">
        <v>2524</v>
      </c>
    </row>
    <row r="374" spans="1:11" ht="31" x14ac:dyDescent="0.35">
      <c r="A374" s="32">
        <v>45037</v>
      </c>
      <c r="B374" s="26">
        <v>6975</v>
      </c>
      <c r="C374" s="26" t="s">
        <v>4061</v>
      </c>
      <c r="D374" s="26" t="s">
        <v>4061</v>
      </c>
      <c r="E374" s="26" t="s">
        <v>4061</v>
      </c>
      <c r="F374" s="26" t="s">
        <v>433</v>
      </c>
      <c r="G374" s="26" t="s">
        <v>2200</v>
      </c>
      <c r="H374" s="26">
        <v>77095</v>
      </c>
      <c r="I374" s="26" t="s">
        <v>4062</v>
      </c>
      <c r="J374" s="26" t="s">
        <v>4063</v>
      </c>
      <c r="K374" s="26" t="s">
        <v>2524</v>
      </c>
    </row>
    <row r="375" spans="1:11" ht="31" x14ac:dyDescent="0.35">
      <c r="A375" s="32">
        <v>45079</v>
      </c>
      <c r="B375" s="26">
        <v>6991</v>
      </c>
      <c r="C375" s="26" t="s">
        <v>4064</v>
      </c>
      <c r="D375" s="26"/>
      <c r="E375" s="26" t="s">
        <v>4065</v>
      </c>
      <c r="F375" s="26" t="s">
        <v>4066</v>
      </c>
      <c r="G375" s="26" t="s">
        <v>2503</v>
      </c>
      <c r="H375" s="26">
        <v>90703</v>
      </c>
      <c r="I375" s="26" t="s">
        <v>4067</v>
      </c>
      <c r="J375" s="26" t="s">
        <v>4068</v>
      </c>
      <c r="K375" s="26" t="s">
        <v>2537</v>
      </c>
    </row>
    <row r="376" spans="1:11" ht="31" x14ac:dyDescent="0.35">
      <c r="A376" s="32">
        <v>45572</v>
      </c>
      <c r="B376" s="26">
        <v>7271</v>
      </c>
      <c r="C376" s="26" t="s">
        <v>4069</v>
      </c>
      <c r="D376" s="26"/>
      <c r="E376" s="26" t="s">
        <v>4070</v>
      </c>
      <c r="F376" s="26" t="s">
        <v>4071</v>
      </c>
      <c r="G376" s="26" t="s">
        <v>2497</v>
      </c>
      <c r="H376" s="26">
        <v>33414</v>
      </c>
      <c r="I376" s="26" t="s">
        <v>4072</v>
      </c>
      <c r="J376" s="26" t="s">
        <v>4073</v>
      </c>
      <c r="K376" s="26" t="s">
        <v>2547</v>
      </c>
    </row>
    <row r="377" spans="1:11" ht="31" x14ac:dyDescent="0.35">
      <c r="A377" s="32">
        <v>45028</v>
      </c>
      <c r="B377" s="26">
        <v>6968</v>
      </c>
      <c r="C377" s="26" t="s">
        <v>4074</v>
      </c>
      <c r="D377" s="26" t="s">
        <v>4075</v>
      </c>
      <c r="E377" s="26" t="s">
        <v>4074</v>
      </c>
      <c r="F377" s="26" t="s">
        <v>574</v>
      </c>
      <c r="G377" s="26" t="s">
        <v>2503</v>
      </c>
      <c r="H377" s="26">
        <v>95834</v>
      </c>
      <c r="I377" s="26" t="s">
        <v>4076</v>
      </c>
      <c r="J377" s="26" t="s">
        <v>4077</v>
      </c>
      <c r="K377" s="26" t="s">
        <v>2537</v>
      </c>
    </row>
    <row r="378" spans="1:11" ht="31" x14ac:dyDescent="0.35">
      <c r="A378" s="32">
        <v>45879</v>
      </c>
      <c r="B378" s="26">
        <v>7406</v>
      </c>
      <c r="C378" s="26" t="s">
        <v>4078</v>
      </c>
      <c r="D378" s="26" t="s">
        <v>4079</v>
      </c>
      <c r="E378" s="26" t="s">
        <v>4079</v>
      </c>
      <c r="F378" s="26" t="s">
        <v>577</v>
      </c>
      <c r="G378" s="26" t="s">
        <v>2200</v>
      </c>
      <c r="H378" s="26">
        <v>77449</v>
      </c>
      <c r="I378" s="26" t="s">
        <v>4080</v>
      </c>
      <c r="J378" s="26" t="s">
        <v>4081</v>
      </c>
      <c r="K378" s="26" t="s">
        <v>2524</v>
      </c>
    </row>
    <row r="379" spans="1:11" ht="31" x14ac:dyDescent="0.35">
      <c r="A379" s="32">
        <v>45783</v>
      </c>
      <c r="B379" s="26">
        <v>7333</v>
      </c>
      <c r="C379" s="26" t="s">
        <v>4082</v>
      </c>
      <c r="D379" s="26"/>
      <c r="E379" s="26" t="s">
        <v>4083</v>
      </c>
      <c r="F379" s="26" t="s">
        <v>1318</v>
      </c>
      <c r="G379" s="26" t="s">
        <v>2472</v>
      </c>
      <c r="H379" s="26">
        <v>10940</v>
      </c>
      <c r="I379" s="26" t="s">
        <v>4084</v>
      </c>
      <c r="J379" s="26" t="s">
        <v>4085</v>
      </c>
      <c r="K379" s="26" t="s">
        <v>2569</v>
      </c>
    </row>
    <row r="380" spans="1:11" ht="31" x14ac:dyDescent="0.35">
      <c r="A380" s="32">
        <v>43853</v>
      </c>
      <c r="B380" s="26">
        <v>1551</v>
      </c>
      <c r="C380" s="26" t="s">
        <v>4086</v>
      </c>
      <c r="D380" s="26" t="s">
        <v>4086</v>
      </c>
      <c r="E380" s="26" t="s">
        <v>4086</v>
      </c>
      <c r="F380" s="26" t="s">
        <v>1682</v>
      </c>
      <c r="G380" s="26" t="s">
        <v>2476</v>
      </c>
      <c r="H380" s="26">
        <v>66085</v>
      </c>
      <c r="I380" s="26" t="s">
        <v>4087</v>
      </c>
      <c r="J380" s="26" t="s">
        <v>4088</v>
      </c>
      <c r="K380" s="26" t="s">
        <v>2524</v>
      </c>
    </row>
    <row r="381" spans="1:11" ht="15.5" x14ac:dyDescent="0.35">
      <c r="A381" s="32">
        <v>42769</v>
      </c>
      <c r="B381" s="26">
        <v>2299</v>
      </c>
      <c r="C381" s="26" t="s">
        <v>4089</v>
      </c>
      <c r="D381" s="26" t="s">
        <v>4090</v>
      </c>
      <c r="E381" s="26" t="s">
        <v>4089</v>
      </c>
      <c r="F381" s="26" t="s">
        <v>283</v>
      </c>
      <c r="G381" s="26" t="s">
        <v>2498</v>
      </c>
      <c r="H381" s="26">
        <v>30253</v>
      </c>
      <c r="I381" s="26" t="s">
        <v>4091</v>
      </c>
      <c r="J381" s="26" t="s">
        <v>4092</v>
      </c>
      <c r="K381" s="26" t="s">
        <v>2547</v>
      </c>
    </row>
    <row r="382" spans="1:11" ht="31" x14ac:dyDescent="0.35">
      <c r="A382" s="32">
        <v>45064</v>
      </c>
      <c r="B382" s="26">
        <v>6989</v>
      </c>
      <c r="C382" s="26" t="s">
        <v>4093</v>
      </c>
      <c r="D382" s="26" t="s">
        <v>4094</v>
      </c>
      <c r="E382" s="26" t="s">
        <v>4095</v>
      </c>
      <c r="F382" s="26" t="s">
        <v>240</v>
      </c>
      <c r="G382" s="26" t="s">
        <v>2200</v>
      </c>
      <c r="H382" s="26">
        <v>78748</v>
      </c>
      <c r="I382" s="26" t="s">
        <v>4096</v>
      </c>
      <c r="J382" s="26" t="s">
        <v>4097</v>
      </c>
      <c r="K382" s="26" t="s">
        <v>2524</v>
      </c>
    </row>
    <row r="383" spans="1:11" ht="31" x14ac:dyDescent="0.35">
      <c r="A383" s="32">
        <v>45289</v>
      </c>
      <c r="B383" s="26">
        <v>7155</v>
      </c>
      <c r="C383" s="26" t="s">
        <v>4098</v>
      </c>
      <c r="D383" s="26" t="s">
        <v>4099</v>
      </c>
      <c r="E383" s="26" t="s">
        <v>4098</v>
      </c>
      <c r="F383" s="26" t="s">
        <v>4100</v>
      </c>
      <c r="G383" s="26" t="s">
        <v>2464</v>
      </c>
      <c r="H383" s="26">
        <v>65714</v>
      </c>
      <c r="I383" s="26" t="s">
        <v>4101</v>
      </c>
      <c r="J383" s="26" t="s">
        <v>4102</v>
      </c>
      <c r="K383" s="26" t="s">
        <v>2524</v>
      </c>
    </row>
    <row r="384" spans="1:11" ht="31" x14ac:dyDescent="0.35">
      <c r="A384" s="32">
        <v>44677</v>
      </c>
      <c r="B384" s="26">
        <v>6809</v>
      </c>
      <c r="C384" s="26" t="s">
        <v>4103</v>
      </c>
      <c r="D384" s="26" t="s">
        <v>4104</v>
      </c>
      <c r="E384" s="26" t="s">
        <v>4104</v>
      </c>
      <c r="F384" s="26" t="s">
        <v>433</v>
      </c>
      <c r="G384" s="26" t="s">
        <v>2200</v>
      </c>
      <c r="H384" s="26">
        <v>77023</v>
      </c>
      <c r="I384" s="26" t="s">
        <v>4105</v>
      </c>
      <c r="J384" s="26" t="s">
        <v>4106</v>
      </c>
      <c r="K384" s="26" t="s">
        <v>2524</v>
      </c>
    </row>
    <row r="385" spans="1:11" ht="31" x14ac:dyDescent="0.35">
      <c r="A385" s="32">
        <v>43136</v>
      </c>
      <c r="B385" s="26">
        <v>2509</v>
      </c>
      <c r="C385" s="26" t="s">
        <v>4107</v>
      </c>
      <c r="D385" s="26"/>
      <c r="E385" s="26" t="s">
        <v>4108</v>
      </c>
      <c r="F385" s="26" t="s">
        <v>4109</v>
      </c>
      <c r="G385" s="26" t="s">
        <v>2507</v>
      </c>
      <c r="H385" s="26">
        <v>84095</v>
      </c>
      <c r="I385" s="26" t="s">
        <v>4110</v>
      </c>
      <c r="J385" s="26" t="s">
        <v>4111</v>
      </c>
      <c r="K385" s="26" t="s">
        <v>2537</v>
      </c>
    </row>
    <row r="386" spans="1:11" ht="31" x14ac:dyDescent="0.35">
      <c r="A386" s="32">
        <v>45168</v>
      </c>
      <c r="B386" s="26">
        <v>7092</v>
      </c>
      <c r="C386" s="26" t="s">
        <v>4112</v>
      </c>
      <c r="D386" s="26" t="s">
        <v>4112</v>
      </c>
      <c r="E386" s="26" t="s">
        <v>4112</v>
      </c>
      <c r="F386" s="26" t="s">
        <v>1458</v>
      </c>
      <c r="G386" s="26" t="s">
        <v>2480</v>
      </c>
      <c r="H386" s="26">
        <v>87402</v>
      </c>
      <c r="I386" s="26" t="s">
        <v>4113</v>
      </c>
      <c r="J386" s="26" t="s">
        <v>4114</v>
      </c>
      <c r="K386" s="26" t="s">
        <v>2524</v>
      </c>
    </row>
    <row r="387" spans="1:11" ht="31" x14ac:dyDescent="0.35">
      <c r="A387" s="32">
        <v>44531</v>
      </c>
      <c r="B387" s="26">
        <v>6736</v>
      </c>
      <c r="C387" s="26" t="s">
        <v>4115</v>
      </c>
      <c r="D387" s="26" t="s">
        <v>4116</v>
      </c>
      <c r="E387" s="26" t="s">
        <v>4116</v>
      </c>
      <c r="F387" s="26" t="s">
        <v>448</v>
      </c>
      <c r="G387" s="26" t="s">
        <v>2503</v>
      </c>
      <c r="H387" s="26">
        <v>91204</v>
      </c>
      <c r="I387" s="26" t="s">
        <v>4117</v>
      </c>
      <c r="J387" s="26" t="s">
        <v>4118</v>
      </c>
      <c r="K387" s="26" t="s">
        <v>2537</v>
      </c>
    </row>
    <row r="388" spans="1:11" ht="31" x14ac:dyDescent="0.35">
      <c r="A388" s="32">
        <v>42027</v>
      </c>
      <c r="B388" s="26">
        <v>1898</v>
      </c>
      <c r="C388" s="26" t="s">
        <v>4119</v>
      </c>
      <c r="D388" s="26" t="s">
        <v>4120</v>
      </c>
      <c r="E388" s="26" t="s">
        <v>4120</v>
      </c>
      <c r="F388" s="26" t="s">
        <v>434</v>
      </c>
      <c r="G388" s="26" t="s">
        <v>2505</v>
      </c>
      <c r="H388" s="26">
        <v>89119</v>
      </c>
      <c r="I388" s="26" t="s">
        <v>4121</v>
      </c>
      <c r="J388" s="26" t="s">
        <v>4122</v>
      </c>
      <c r="K388" s="26" t="s">
        <v>2537</v>
      </c>
    </row>
    <row r="389" spans="1:11" ht="46.5" x14ac:dyDescent="0.35">
      <c r="A389" s="32">
        <v>45428</v>
      </c>
      <c r="B389" s="26">
        <v>2000</v>
      </c>
      <c r="C389" s="26" t="s">
        <v>4123</v>
      </c>
      <c r="D389" s="26"/>
      <c r="E389" s="26" t="s">
        <v>4123</v>
      </c>
      <c r="F389" s="26" t="s">
        <v>4124</v>
      </c>
      <c r="G389" s="26" t="s">
        <v>2484</v>
      </c>
      <c r="H389" s="26">
        <v>1089</v>
      </c>
      <c r="I389" s="26" t="s">
        <v>4125</v>
      </c>
      <c r="J389" s="26" t="s">
        <v>4126</v>
      </c>
      <c r="K389" s="26" t="s">
        <v>2569</v>
      </c>
    </row>
    <row r="390" spans="1:11" ht="31" x14ac:dyDescent="0.35">
      <c r="A390" s="32">
        <v>45357</v>
      </c>
      <c r="B390" s="26">
        <v>7176</v>
      </c>
      <c r="C390" s="26" t="s">
        <v>4127</v>
      </c>
      <c r="D390" s="26" t="s">
        <v>4128</v>
      </c>
      <c r="E390" s="26" t="s">
        <v>4129</v>
      </c>
      <c r="F390" s="26" t="s">
        <v>4130</v>
      </c>
      <c r="G390" s="26" t="s">
        <v>2475</v>
      </c>
      <c r="H390" s="26">
        <v>72315</v>
      </c>
      <c r="I390" s="26" t="s">
        <v>4131</v>
      </c>
      <c r="J390" s="26" t="s">
        <v>4132</v>
      </c>
      <c r="K390" s="26" t="s">
        <v>2547</v>
      </c>
    </row>
    <row r="391" spans="1:11" ht="31" x14ac:dyDescent="0.35">
      <c r="A391" s="32">
        <v>44510</v>
      </c>
      <c r="B391" s="26">
        <v>6722</v>
      </c>
      <c r="C391" s="26" t="s">
        <v>4133</v>
      </c>
      <c r="D391" s="26" t="s">
        <v>4134</v>
      </c>
      <c r="E391" s="26" t="s">
        <v>4133</v>
      </c>
      <c r="F391" s="26" t="s">
        <v>1026</v>
      </c>
      <c r="G391" s="26" t="s">
        <v>1732</v>
      </c>
      <c r="H391" s="26">
        <v>98290</v>
      </c>
      <c r="I391" s="26" t="s">
        <v>4135</v>
      </c>
      <c r="J391" s="26" t="s">
        <v>4136</v>
      </c>
      <c r="K391" s="26" t="s">
        <v>2537</v>
      </c>
    </row>
    <row r="392" spans="1:11" ht="31" x14ac:dyDescent="0.35">
      <c r="A392" s="32">
        <v>45888</v>
      </c>
      <c r="B392" s="26">
        <v>3549</v>
      </c>
      <c r="C392" s="26" t="s">
        <v>4137</v>
      </c>
      <c r="D392" s="26" t="s">
        <v>4138</v>
      </c>
      <c r="E392" s="26" t="s">
        <v>4137</v>
      </c>
      <c r="F392" s="26" t="s">
        <v>226</v>
      </c>
      <c r="G392" s="26" t="s">
        <v>2503</v>
      </c>
      <c r="H392" s="26">
        <v>92806</v>
      </c>
      <c r="I392" s="26" t="s">
        <v>4139</v>
      </c>
      <c r="J392" s="26" t="s">
        <v>4140</v>
      </c>
      <c r="K392" s="26" t="s">
        <v>2537</v>
      </c>
    </row>
    <row r="393" spans="1:11" ht="62" x14ac:dyDescent="0.35">
      <c r="A393" s="32">
        <v>44887</v>
      </c>
      <c r="B393" s="26">
        <v>6910</v>
      </c>
      <c r="C393" s="26" t="s">
        <v>4141</v>
      </c>
      <c r="D393" s="26"/>
      <c r="E393" s="26" t="s">
        <v>4141</v>
      </c>
      <c r="F393" s="26" t="s">
        <v>4142</v>
      </c>
      <c r="G393" s="26" t="s">
        <v>2477</v>
      </c>
      <c r="H393" s="26">
        <v>70119</v>
      </c>
      <c r="I393" s="26" t="s">
        <v>4143</v>
      </c>
      <c r="J393" s="26" t="s">
        <v>4144</v>
      </c>
      <c r="K393" s="26" t="s">
        <v>2547</v>
      </c>
    </row>
    <row r="394" spans="1:11" ht="46.5" x14ac:dyDescent="0.35">
      <c r="A394" s="32">
        <v>45750</v>
      </c>
      <c r="B394" s="26">
        <v>7324</v>
      </c>
      <c r="C394" s="26" t="s">
        <v>4145</v>
      </c>
      <c r="D394" s="26"/>
      <c r="E394" s="26" t="s">
        <v>4145</v>
      </c>
      <c r="F394" s="26" t="s">
        <v>263</v>
      </c>
      <c r="G394" s="26" t="s">
        <v>2497</v>
      </c>
      <c r="H394" s="26">
        <v>34277</v>
      </c>
      <c r="I394" s="26" t="s">
        <v>4146</v>
      </c>
      <c r="J394" s="26" t="s">
        <v>4147</v>
      </c>
      <c r="K394" s="26" t="s">
        <v>2547</v>
      </c>
    </row>
    <row r="395" spans="1:11" ht="31" x14ac:dyDescent="0.35">
      <c r="A395" s="32">
        <v>43888</v>
      </c>
      <c r="B395" s="26">
        <v>3480</v>
      </c>
      <c r="C395" s="26" t="s">
        <v>4148</v>
      </c>
      <c r="D395" s="26" t="s">
        <v>4149</v>
      </c>
      <c r="E395" s="26" t="s">
        <v>4149</v>
      </c>
      <c r="F395" s="26" t="s">
        <v>4150</v>
      </c>
      <c r="G395" s="26" t="s">
        <v>2497</v>
      </c>
      <c r="H395" s="26">
        <v>33015</v>
      </c>
      <c r="I395" s="26" t="s">
        <v>4151</v>
      </c>
      <c r="J395" s="26" t="s">
        <v>4152</v>
      </c>
      <c r="K395" s="26" t="s">
        <v>2547</v>
      </c>
    </row>
    <row r="396" spans="1:11" ht="31" x14ac:dyDescent="0.35">
      <c r="A396" s="32">
        <v>38605</v>
      </c>
      <c r="B396" s="26">
        <v>1570</v>
      </c>
      <c r="C396" s="26" t="s">
        <v>4153</v>
      </c>
      <c r="D396" s="26" t="s">
        <v>4154</v>
      </c>
      <c r="E396" s="26" t="s">
        <v>4155</v>
      </c>
      <c r="F396" s="26" t="s">
        <v>2034</v>
      </c>
      <c r="G396" s="26" t="s">
        <v>2200</v>
      </c>
      <c r="H396" s="26">
        <v>76049</v>
      </c>
      <c r="I396" s="26" t="s">
        <v>4156</v>
      </c>
      <c r="J396" s="26" t="s">
        <v>4157</v>
      </c>
      <c r="K396" s="26" t="s">
        <v>2524</v>
      </c>
    </row>
    <row r="397" spans="1:11" ht="31" x14ac:dyDescent="0.35">
      <c r="A397" s="32">
        <v>44866</v>
      </c>
      <c r="B397" s="26">
        <v>6902</v>
      </c>
      <c r="C397" s="26" t="s">
        <v>4158</v>
      </c>
      <c r="D397" s="26" t="s">
        <v>4158</v>
      </c>
      <c r="E397" s="26" t="s">
        <v>4158</v>
      </c>
      <c r="F397" s="26" t="s">
        <v>224</v>
      </c>
      <c r="G397" s="26" t="s">
        <v>1732</v>
      </c>
      <c r="H397" s="26">
        <v>98134</v>
      </c>
      <c r="I397" s="26" t="s">
        <v>4159</v>
      </c>
      <c r="J397" s="26" t="s">
        <v>4160</v>
      </c>
      <c r="K397" s="26" t="s">
        <v>2537</v>
      </c>
    </row>
    <row r="398" spans="1:11" ht="31" x14ac:dyDescent="0.35">
      <c r="A398" s="32">
        <v>45929</v>
      </c>
      <c r="B398" s="26">
        <v>7442</v>
      </c>
      <c r="C398" s="26" t="s">
        <v>4161</v>
      </c>
      <c r="D398" s="26"/>
      <c r="E398" s="26" t="s">
        <v>4161</v>
      </c>
      <c r="F398" s="26" t="s">
        <v>4162</v>
      </c>
      <c r="G398" s="26" t="s">
        <v>2498</v>
      </c>
      <c r="H398" s="26">
        <v>30577</v>
      </c>
      <c r="I398" s="26" t="s">
        <v>4163</v>
      </c>
      <c r="J398" s="26" t="s">
        <v>4164</v>
      </c>
      <c r="K398" s="26" t="s">
        <v>2547</v>
      </c>
    </row>
    <row r="399" spans="1:11" ht="15.5" x14ac:dyDescent="0.35">
      <c r="A399" s="32">
        <v>42135</v>
      </c>
      <c r="B399" s="26">
        <v>2221</v>
      </c>
      <c r="C399" s="26" t="s">
        <v>4165</v>
      </c>
      <c r="D399" s="26" t="s">
        <v>4165</v>
      </c>
      <c r="E399" s="26" t="s">
        <v>4165</v>
      </c>
      <c r="F399" s="26" t="s">
        <v>1326</v>
      </c>
      <c r="G399" s="26" t="s">
        <v>2200</v>
      </c>
      <c r="H399" s="26">
        <v>77478</v>
      </c>
      <c r="I399" s="26" t="s">
        <v>4166</v>
      </c>
      <c r="J399" s="26" t="s">
        <v>4167</v>
      </c>
      <c r="K399" s="26" t="s">
        <v>2524</v>
      </c>
    </row>
    <row r="400" spans="1:11" ht="31" x14ac:dyDescent="0.35">
      <c r="A400" s="32">
        <v>43500</v>
      </c>
      <c r="B400" s="26">
        <v>2495</v>
      </c>
      <c r="C400" s="26" t="s">
        <v>4168</v>
      </c>
      <c r="D400" s="26"/>
      <c r="E400" s="26" t="s">
        <v>4168</v>
      </c>
      <c r="F400" s="26" t="s">
        <v>4169</v>
      </c>
      <c r="G400" s="26" t="s">
        <v>2500</v>
      </c>
      <c r="H400" s="26">
        <v>29651</v>
      </c>
      <c r="I400" s="26" t="s">
        <v>4170</v>
      </c>
      <c r="J400" s="26" t="s">
        <v>4171</v>
      </c>
      <c r="K400" s="26" t="s">
        <v>2547</v>
      </c>
    </row>
    <row r="401" spans="1:11" ht="31" x14ac:dyDescent="0.35">
      <c r="A401" s="32">
        <v>45034</v>
      </c>
      <c r="B401" s="26">
        <v>6973</v>
      </c>
      <c r="C401" s="26" t="s">
        <v>4172</v>
      </c>
      <c r="D401" s="26"/>
      <c r="E401" s="26" t="s">
        <v>4173</v>
      </c>
      <c r="F401" s="26" t="s">
        <v>4174</v>
      </c>
      <c r="G401" s="26" t="s">
        <v>2469</v>
      </c>
      <c r="H401" s="26">
        <v>49242</v>
      </c>
      <c r="I401" s="26" t="s">
        <v>4175</v>
      </c>
      <c r="J401" s="26" t="s">
        <v>4176</v>
      </c>
      <c r="K401" s="26" t="s">
        <v>2569</v>
      </c>
    </row>
    <row r="402" spans="1:11" ht="31" x14ac:dyDescent="0.35">
      <c r="A402" s="32">
        <v>38332</v>
      </c>
      <c r="B402" s="26">
        <v>1167</v>
      </c>
      <c r="C402" s="26" t="s">
        <v>4177</v>
      </c>
      <c r="D402" s="26"/>
      <c r="E402" s="26" t="s">
        <v>4177</v>
      </c>
      <c r="F402" s="26" t="s">
        <v>4178</v>
      </c>
      <c r="G402" s="26" t="s">
        <v>2503</v>
      </c>
      <c r="H402" s="26">
        <v>95691</v>
      </c>
      <c r="I402" s="26" t="s">
        <v>4179</v>
      </c>
      <c r="J402" s="26" t="s">
        <v>4180</v>
      </c>
      <c r="K402" s="26" t="s">
        <v>2537</v>
      </c>
    </row>
    <row r="403" spans="1:11" ht="31" x14ac:dyDescent="0.35">
      <c r="A403" s="32">
        <v>41944</v>
      </c>
      <c r="B403" s="26">
        <v>1779</v>
      </c>
      <c r="C403" s="26" t="s">
        <v>4181</v>
      </c>
      <c r="D403" s="26"/>
      <c r="E403" s="26" t="s">
        <v>4182</v>
      </c>
      <c r="F403" s="26" t="s">
        <v>247</v>
      </c>
      <c r="G403" s="26" t="s">
        <v>2462</v>
      </c>
      <c r="H403" s="26">
        <v>46250</v>
      </c>
      <c r="I403" s="26" t="s">
        <v>4183</v>
      </c>
      <c r="J403" s="26" t="s">
        <v>4184</v>
      </c>
      <c r="K403" s="26" t="s">
        <v>2569</v>
      </c>
    </row>
    <row r="404" spans="1:11" ht="31" x14ac:dyDescent="0.35">
      <c r="A404" s="32">
        <v>45224</v>
      </c>
      <c r="B404" s="26">
        <v>7113</v>
      </c>
      <c r="C404" s="26" t="s">
        <v>4185</v>
      </c>
      <c r="D404" s="26" t="s">
        <v>4186</v>
      </c>
      <c r="E404" s="26" t="s">
        <v>4186</v>
      </c>
      <c r="F404" s="26" t="s">
        <v>2906</v>
      </c>
      <c r="G404" s="26" t="s">
        <v>2502</v>
      </c>
      <c r="H404" s="26">
        <v>85747</v>
      </c>
      <c r="I404" s="26" t="s">
        <v>4187</v>
      </c>
      <c r="J404" s="26" t="s">
        <v>4188</v>
      </c>
      <c r="K404" s="26" t="s">
        <v>2524</v>
      </c>
    </row>
    <row r="405" spans="1:11" ht="46.5" x14ac:dyDescent="0.35">
      <c r="A405" s="32">
        <v>44750</v>
      </c>
      <c r="B405" s="26">
        <v>6858</v>
      </c>
      <c r="C405" s="26" t="s">
        <v>4189</v>
      </c>
      <c r="D405" s="26" t="s">
        <v>4190</v>
      </c>
      <c r="E405" s="26" t="s">
        <v>4190</v>
      </c>
      <c r="F405" s="26" t="s">
        <v>517</v>
      </c>
      <c r="G405" s="26" t="s">
        <v>2472</v>
      </c>
      <c r="H405" s="26">
        <v>12205</v>
      </c>
      <c r="I405" s="26" t="s">
        <v>4191</v>
      </c>
      <c r="J405" s="26" t="s">
        <v>4192</v>
      </c>
      <c r="K405" s="26" t="s">
        <v>2569</v>
      </c>
    </row>
    <row r="406" spans="1:11" ht="31" x14ac:dyDescent="0.35">
      <c r="A406" s="32">
        <v>45912</v>
      </c>
      <c r="B406" s="26">
        <v>7431</v>
      </c>
      <c r="C406" s="26" t="s">
        <v>4193</v>
      </c>
      <c r="D406" s="26"/>
      <c r="E406" s="26" t="s">
        <v>4193</v>
      </c>
      <c r="F406" s="26" t="s">
        <v>4194</v>
      </c>
      <c r="G406" s="26" t="s">
        <v>2462</v>
      </c>
      <c r="H406" s="26">
        <v>46060</v>
      </c>
      <c r="I406" s="26" t="s">
        <v>4195</v>
      </c>
      <c r="J406" s="26" t="s">
        <v>4196</v>
      </c>
      <c r="K406" s="26" t="s">
        <v>2569</v>
      </c>
    </row>
    <row r="407" spans="1:11" ht="31" x14ac:dyDescent="0.35">
      <c r="A407" s="32">
        <v>43318</v>
      </c>
      <c r="B407" s="26">
        <v>3232</v>
      </c>
      <c r="C407" s="26" t="s">
        <v>4197</v>
      </c>
      <c r="D407" s="26" t="s">
        <v>4197</v>
      </c>
      <c r="E407" s="26" t="s">
        <v>4197</v>
      </c>
      <c r="F407" s="26" t="s">
        <v>4198</v>
      </c>
      <c r="G407" s="26" t="s">
        <v>2498</v>
      </c>
      <c r="H407" s="26">
        <v>30701</v>
      </c>
      <c r="I407" s="26" t="s">
        <v>4199</v>
      </c>
      <c r="J407" s="26" t="s">
        <v>4200</v>
      </c>
      <c r="K407" s="26" t="s">
        <v>2547</v>
      </c>
    </row>
    <row r="408" spans="1:11" ht="31" x14ac:dyDescent="0.35">
      <c r="A408" s="32">
        <v>43864</v>
      </c>
      <c r="B408" s="26">
        <v>2009</v>
      </c>
      <c r="C408" s="26" t="s">
        <v>4201</v>
      </c>
      <c r="D408" s="26"/>
      <c r="E408" s="26" t="s">
        <v>4201</v>
      </c>
      <c r="F408" s="26" t="s">
        <v>260</v>
      </c>
      <c r="G408" s="26" t="s">
        <v>2499</v>
      </c>
      <c r="H408" s="26">
        <v>27834</v>
      </c>
      <c r="I408" s="26" t="s">
        <v>4202</v>
      </c>
      <c r="J408" s="26" t="s">
        <v>4203</v>
      </c>
      <c r="K408" s="26" t="s">
        <v>2547</v>
      </c>
    </row>
    <row r="409" spans="1:11" ht="31" x14ac:dyDescent="0.35">
      <c r="A409" s="32">
        <v>45526</v>
      </c>
      <c r="B409" s="26">
        <v>3301</v>
      </c>
      <c r="C409" s="26" t="s">
        <v>4204</v>
      </c>
      <c r="D409" s="26"/>
      <c r="E409" s="26" t="s">
        <v>4205</v>
      </c>
      <c r="F409" s="26" t="s">
        <v>2925</v>
      </c>
      <c r="G409" s="26" t="s">
        <v>2497</v>
      </c>
      <c r="H409" s="26">
        <v>32503</v>
      </c>
      <c r="I409" s="26" t="s">
        <v>4206</v>
      </c>
      <c r="J409" s="26" t="s">
        <v>4207</v>
      </c>
      <c r="K409" s="26" t="s">
        <v>2547</v>
      </c>
    </row>
    <row r="410" spans="1:11" ht="31" x14ac:dyDescent="0.35">
      <c r="A410" s="32">
        <v>43796</v>
      </c>
      <c r="B410" s="26">
        <v>3452</v>
      </c>
      <c r="C410" s="26" t="s">
        <v>4208</v>
      </c>
      <c r="D410" s="26" t="s">
        <v>4208</v>
      </c>
      <c r="E410" s="26" t="s">
        <v>4208</v>
      </c>
      <c r="F410" s="26" t="s">
        <v>4209</v>
      </c>
      <c r="G410" s="26" t="s">
        <v>2503</v>
      </c>
      <c r="H410" s="26">
        <v>95023</v>
      </c>
      <c r="I410" s="26" t="s">
        <v>4210</v>
      </c>
      <c r="J410" s="26" t="s">
        <v>4211</v>
      </c>
      <c r="K410" s="26" t="s">
        <v>2537</v>
      </c>
    </row>
    <row r="411" spans="1:11" ht="31" x14ac:dyDescent="0.35">
      <c r="A411" s="32">
        <v>39662</v>
      </c>
      <c r="B411" s="26">
        <v>1212</v>
      </c>
      <c r="C411" s="26" t="s">
        <v>4212</v>
      </c>
      <c r="D411" s="26"/>
      <c r="E411" s="26" t="s">
        <v>4212</v>
      </c>
      <c r="F411" s="26" t="s">
        <v>4213</v>
      </c>
      <c r="G411" s="26" t="s">
        <v>2473</v>
      </c>
      <c r="H411" s="26">
        <v>16602</v>
      </c>
      <c r="I411" s="26" t="s">
        <v>4214</v>
      </c>
      <c r="J411" s="26" t="s">
        <v>4215</v>
      </c>
      <c r="K411" s="26" t="s">
        <v>2569</v>
      </c>
    </row>
    <row r="412" spans="1:11" ht="31" x14ac:dyDescent="0.35">
      <c r="A412" s="32">
        <v>43859</v>
      </c>
      <c r="B412" s="26">
        <v>3443</v>
      </c>
      <c r="C412" s="26" t="s">
        <v>4216</v>
      </c>
      <c r="D412" s="26" t="s">
        <v>4217</v>
      </c>
      <c r="E412" s="26" t="s">
        <v>4217</v>
      </c>
      <c r="F412" s="26" t="s">
        <v>4218</v>
      </c>
      <c r="G412" s="26" t="s">
        <v>2483</v>
      </c>
      <c r="H412" s="26">
        <v>41642</v>
      </c>
      <c r="I412" s="26" t="s">
        <v>4219</v>
      </c>
      <c r="J412" s="26" t="s">
        <v>4220</v>
      </c>
      <c r="K412" s="26" t="s">
        <v>2547</v>
      </c>
    </row>
    <row r="413" spans="1:11" ht="31" x14ac:dyDescent="0.35">
      <c r="A413" s="32">
        <v>44881</v>
      </c>
      <c r="B413" s="26">
        <v>2088</v>
      </c>
      <c r="C413" s="26" t="s">
        <v>4221</v>
      </c>
      <c r="D413" s="26"/>
      <c r="E413" s="26" t="s">
        <v>4221</v>
      </c>
      <c r="F413" s="26" t="s">
        <v>1597</v>
      </c>
      <c r="G413" s="26" t="s">
        <v>2478</v>
      </c>
      <c r="H413" s="26">
        <v>39232</v>
      </c>
      <c r="I413" s="26" t="s">
        <v>4222</v>
      </c>
      <c r="J413" s="26" t="s">
        <v>4223</v>
      </c>
      <c r="K413" s="26" t="s">
        <v>2547</v>
      </c>
    </row>
    <row r="414" spans="1:11" ht="31" x14ac:dyDescent="0.35">
      <c r="A414" s="32">
        <v>45483</v>
      </c>
      <c r="B414" s="26">
        <v>7237</v>
      </c>
      <c r="C414" s="26" t="s">
        <v>4224</v>
      </c>
      <c r="D414" s="26" t="s">
        <v>4225</v>
      </c>
      <c r="E414" s="26" t="s">
        <v>4225</v>
      </c>
      <c r="F414" s="26" t="s">
        <v>4226</v>
      </c>
      <c r="G414" s="26" t="s">
        <v>2471</v>
      </c>
      <c r="H414" s="26">
        <v>8876</v>
      </c>
      <c r="I414" s="26" t="s">
        <v>4227</v>
      </c>
      <c r="J414" s="26" t="s">
        <v>4228</v>
      </c>
      <c r="K414" s="26" t="s">
        <v>2569</v>
      </c>
    </row>
    <row r="415" spans="1:11" ht="31" x14ac:dyDescent="0.35">
      <c r="A415" s="32">
        <v>45392</v>
      </c>
      <c r="B415" s="26">
        <v>7187</v>
      </c>
      <c r="C415" s="26" t="s">
        <v>4229</v>
      </c>
      <c r="D415" s="26" t="s">
        <v>4229</v>
      </c>
      <c r="E415" s="26" t="s">
        <v>4229</v>
      </c>
      <c r="F415" s="26" t="s">
        <v>4230</v>
      </c>
      <c r="G415" s="26" t="s">
        <v>2476</v>
      </c>
      <c r="H415" s="26">
        <v>66441</v>
      </c>
      <c r="I415" s="26" t="s">
        <v>4231</v>
      </c>
      <c r="J415" s="26" t="s">
        <v>4232</v>
      </c>
      <c r="K415" s="26" t="s">
        <v>2524</v>
      </c>
    </row>
    <row r="416" spans="1:11" ht="31" x14ac:dyDescent="0.35">
      <c r="A416" s="32">
        <v>45758</v>
      </c>
      <c r="B416" s="26">
        <v>7327</v>
      </c>
      <c r="C416" s="26" t="s">
        <v>4233</v>
      </c>
      <c r="D416" s="26" t="s">
        <v>4233</v>
      </c>
      <c r="E416" s="26" t="s">
        <v>4233</v>
      </c>
      <c r="F416" s="26" t="s">
        <v>4234</v>
      </c>
      <c r="G416" s="26" t="s">
        <v>2503</v>
      </c>
      <c r="H416" s="26">
        <v>91789</v>
      </c>
      <c r="I416" s="26" t="s">
        <v>4235</v>
      </c>
      <c r="J416" s="26" t="s">
        <v>4236</v>
      </c>
      <c r="K416" s="26" t="s">
        <v>2537</v>
      </c>
    </row>
    <row r="417" spans="1:11" ht="15.5" x14ac:dyDescent="0.35">
      <c r="A417" s="32">
        <v>45804</v>
      </c>
      <c r="B417" s="26">
        <v>866</v>
      </c>
      <c r="C417" s="26" t="s">
        <v>4237</v>
      </c>
      <c r="D417" s="26"/>
      <c r="E417" s="26" t="s">
        <v>4237</v>
      </c>
      <c r="F417" s="26" t="s">
        <v>3200</v>
      </c>
      <c r="G417" s="26" t="s">
        <v>2485</v>
      </c>
      <c r="H417" s="26">
        <v>21114</v>
      </c>
      <c r="I417" s="26" t="s">
        <v>4238</v>
      </c>
      <c r="J417" s="26" t="s">
        <v>4239</v>
      </c>
      <c r="K417" s="26" t="s">
        <v>2569</v>
      </c>
    </row>
    <row r="418" spans="1:11" ht="31" x14ac:dyDescent="0.35">
      <c r="A418" s="32">
        <v>45688</v>
      </c>
      <c r="B418" s="26">
        <v>7304</v>
      </c>
      <c r="C418" s="26" t="s">
        <v>4240</v>
      </c>
      <c r="D418" s="26"/>
      <c r="E418" s="26" t="s">
        <v>4240</v>
      </c>
      <c r="F418" s="26" t="s">
        <v>331</v>
      </c>
      <c r="G418" s="26" t="s">
        <v>2502</v>
      </c>
      <c r="H418" s="26">
        <v>85040</v>
      </c>
      <c r="I418" s="26" t="s">
        <v>4241</v>
      </c>
      <c r="J418" s="26" t="s">
        <v>4242</v>
      </c>
      <c r="K418" s="26" t="s">
        <v>2524</v>
      </c>
    </row>
    <row r="419" spans="1:11" ht="31" x14ac:dyDescent="0.35">
      <c r="A419" s="32">
        <v>38488</v>
      </c>
      <c r="B419" s="26">
        <v>1049</v>
      </c>
      <c r="C419" s="26" t="s">
        <v>4243</v>
      </c>
      <c r="D419" s="26"/>
      <c r="E419" s="26" t="s">
        <v>4243</v>
      </c>
      <c r="F419" s="26" t="s">
        <v>368</v>
      </c>
      <c r="G419" s="26" t="s">
        <v>2498</v>
      </c>
      <c r="H419" s="26">
        <v>30005</v>
      </c>
      <c r="I419" s="26" t="s">
        <v>4244</v>
      </c>
      <c r="J419" s="26" t="s">
        <v>4245</v>
      </c>
      <c r="K419" s="26" t="s">
        <v>2547</v>
      </c>
    </row>
    <row r="420" spans="1:11" ht="31" x14ac:dyDescent="0.35">
      <c r="A420" s="32">
        <v>44552</v>
      </c>
      <c r="B420" s="26">
        <v>6753</v>
      </c>
      <c r="C420" s="26" t="s">
        <v>4246</v>
      </c>
      <c r="D420" s="26" t="s">
        <v>4247</v>
      </c>
      <c r="E420" s="26" t="s">
        <v>4247</v>
      </c>
      <c r="F420" s="26" t="s">
        <v>4248</v>
      </c>
      <c r="G420" s="26" t="s">
        <v>2470</v>
      </c>
      <c r="H420" s="26">
        <v>6492</v>
      </c>
      <c r="I420" s="26" t="s">
        <v>4249</v>
      </c>
      <c r="J420" s="26" t="s">
        <v>4250</v>
      </c>
      <c r="K420" s="26" t="s">
        <v>2569</v>
      </c>
    </row>
    <row r="421" spans="1:11" ht="31" x14ac:dyDescent="0.35">
      <c r="A421" s="32">
        <v>44972</v>
      </c>
      <c r="B421" s="26">
        <v>6939</v>
      </c>
      <c r="C421" s="26" t="s">
        <v>4251</v>
      </c>
      <c r="D421" s="26"/>
      <c r="E421" s="26" t="s">
        <v>4251</v>
      </c>
      <c r="F421" s="26" t="s">
        <v>4252</v>
      </c>
      <c r="G421" s="26" t="s">
        <v>2503</v>
      </c>
      <c r="H421" s="26">
        <v>92075</v>
      </c>
      <c r="I421" s="26" t="s">
        <v>4253</v>
      </c>
      <c r="J421" s="26" t="s">
        <v>4254</v>
      </c>
      <c r="K421" s="26" t="s">
        <v>2537</v>
      </c>
    </row>
    <row r="422" spans="1:11" ht="31" x14ac:dyDescent="0.35">
      <c r="A422" s="32">
        <v>44791</v>
      </c>
      <c r="B422" s="26">
        <v>6879</v>
      </c>
      <c r="C422" s="26" t="s">
        <v>4255</v>
      </c>
      <c r="D422" s="26"/>
      <c r="E422" s="26" t="s">
        <v>4255</v>
      </c>
      <c r="F422" s="26" t="s">
        <v>1779</v>
      </c>
      <c r="G422" s="26" t="s">
        <v>2497</v>
      </c>
      <c r="H422" s="26">
        <v>32459</v>
      </c>
      <c r="I422" s="26" t="s">
        <v>4256</v>
      </c>
      <c r="J422" s="26" t="s">
        <v>4257</v>
      </c>
      <c r="K422" s="26" t="s">
        <v>2547</v>
      </c>
    </row>
    <row r="423" spans="1:11" ht="31" x14ac:dyDescent="0.35">
      <c r="A423" s="32">
        <v>44098</v>
      </c>
      <c r="B423" s="26">
        <v>2349</v>
      </c>
      <c r="C423" s="26" t="s">
        <v>4258</v>
      </c>
      <c r="D423" s="26"/>
      <c r="E423" s="26" t="s">
        <v>4258</v>
      </c>
      <c r="F423" s="26" t="s">
        <v>4259</v>
      </c>
      <c r="G423" s="26" t="s">
        <v>2469</v>
      </c>
      <c r="H423" s="26">
        <v>48236</v>
      </c>
      <c r="I423" s="26" t="s">
        <v>4260</v>
      </c>
      <c r="J423" s="26" t="s">
        <v>4261</v>
      </c>
      <c r="K423" s="26" t="s">
        <v>2569</v>
      </c>
    </row>
    <row r="424" spans="1:11" ht="31" x14ac:dyDescent="0.35">
      <c r="A424" s="32">
        <v>45441</v>
      </c>
      <c r="B424" s="26">
        <v>7214</v>
      </c>
      <c r="C424" s="26" t="s">
        <v>4262</v>
      </c>
      <c r="D424" s="26"/>
      <c r="E424" s="26" t="s">
        <v>4262</v>
      </c>
      <c r="F424" s="26" t="s">
        <v>277</v>
      </c>
      <c r="G424" s="26" t="s">
        <v>2474</v>
      </c>
      <c r="H424" s="26">
        <v>36303</v>
      </c>
      <c r="I424" s="26" t="s">
        <v>4263</v>
      </c>
      <c r="J424" s="26" t="s">
        <v>4264</v>
      </c>
      <c r="K424" s="26" t="s">
        <v>2547</v>
      </c>
    </row>
    <row r="425" spans="1:11" ht="31" x14ac:dyDescent="0.35">
      <c r="A425" s="32">
        <v>37970</v>
      </c>
      <c r="B425" s="26">
        <v>1265</v>
      </c>
      <c r="C425" s="26" t="s">
        <v>4265</v>
      </c>
      <c r="D425" s="26"/>
      <c r="E425" s="26" t="s">
        <v>4265</v>
      </c>
      <c r="F425" s="26" t="s">
        <v>4266</v>
      </c>
      <c r="G425" s="26" t="s">
        <v>2503</v>
      </c>
      <c r="H425" s="26">
        <v>91006</v>
      </c>
      <c r="I425" s="26" t="s">
        <v>4267</v>
      </c>
      <c r="J425" s="26" t="s">
        <v>4268</v>
      </c>
      <c r="K425" s="26" t="s">
        <v>2537</v>
      </c>
    </row>
    <row r="426" spans="1:11" ht="46.5" x14ac:dyDescent="0.35">
      <c r="A426" s="32">
        <v>44545</v>
      </c>
      <c r="B426" s="26">
        <v>6746</v>
      </c>
      <c r="C426" s="26" t="s">
        <v>4269</v>
      </c>
      <c r="D426" s="26" t="s">
        <v>4269</v>
      </c>
      <c r="E426" s="26" t="s">
        <v>4269</v>
      </c>
      <c r="F426" s="26" t="s">
        <v>226</v>
      </c>
      <c r="G426" s="26" t="s">
        <v>2503</v>
      </c>
      <c r="H426" s="26">
        <v>92807</v>
      </c>
      <c r="I426" s="26" t="s">
        <v>4270</v>
      </c>
      <c r="J426" s="26" t="s">
        <v>4271</v>
      </c>
      <c r="K426" s="26" t="s">
        <v>2537</v>
      </c>
    </row>
    <row r="427" spans="1:11" ht="31" x14ac:dyDescent="0.35">
      <c r="A427" s="32">
        <v>45824</v>
      </c>
      <c r="B427" s="26">
        <v>7347</v>
      </c>
      <c r="C427" s="26" t="s">
        <v>4272</v>
      </c>
      <c r="D427" s="26"/>
      <c r="E427" s="26" t="s">
        <v>4272</v>
      </c>
      <c r="F427" s="26" t="s">
        <v>3398</v>
      </c>
      <c r="G427" s="26" t="s">
        <v>2465</v>
      </c>
      <c r="H427" s="26">
        <v>58104</v>
      </c>
      <c r="I427" s="26" t="s">
        <v>4273</v>
      </c>
      <c r="J427" s="26" t="s">
        <v>4274</v>
      </c>
      <c r="K427" s="26" t="s">
        <v>2524</v>
      </c>
    </row>
    <row r="428" spans="1:11" ht="31" x14ac:dyDescent="0.35">
      <c r="A428" s="32">
        <v>41177</v>
      </c>
      <c r="B428" s="26">
        <v>1627</v>
      </c>
      <c r="C428" s="26" t="s">
        <v>4275</v>
      </c>
      <c r="D428" s="26"/>
      <c r="E428" s="26" t="s">
        <v>4276</v>
      </c>
      <c r="F428" s="26" t="s">
        <v>4277</v>
      </c>
      <c r="G428" s="26" t="s">
        <v>2506</v>
      </c>
      <c r="H428" s="26">
        <v>97501</v>
      </c>
      <c r="I428" s="26" t="s">
        <v>4278</v>
      </c>
      <c r="J428" s="26" t="s">
        <v>4279</v>
      </c>
      <c r="K428" s="26" t="s">
        <v>2537</v>
      </c>
    </row>
    <row r="429" spans="1:11" ht="31" x14ac:dyDescent="0.35">
      <c r="A429" s="32">
        <v>44838</v>
      </c>
      <c r="B429" s="26">
        <v>6889</v>
      </c>
      <c r="C429" s="26" t="s">
        <v>4280</v>
      </c>
      <c r="D429" s="26" t="s">
        <v>4280</v>
      </c>
      <c r="E429" s="26" t="s">
        <v>4280</v>
      </c>
      <c r="F429" s="26" t="s">
        <v>203</v>
      </c>
      <c r="G429" s="26" t="s">
        <v>2200</v>
      </c>
      <c r="H429" s="26">
        <v>79106</v>
      </c>
      <c r="I429" s="26" t="s">
        <v>4281</v>
      </c>
      <c r="J429" s="26" t="s">
        <v>4282</v>
      </c>
      <c r="K429" s="26" t="s">
        <v>2524</v>
      </c>
    </row>
    <row r="430" spans="1:11" ht="31" x14ac:dyDescent="0.35">
      <c r="A430" s="32">
        <v>39278</v>
      </c>
      <c r="B430" s="26">
        <v>2176</v>
      </c>
      <c r="C430" s="26" t="s">
        <v>4283</v>
      </c>
      <c r="D430" s="26"/>
      <c r="E430" s="26" t="s">
        <v>4283</v>
      </c>
      <c r="F430" s="26" t="s">
        <v>1729</v>
      </c>
      <c r="G430" s="26" t="s">
        <v>2497</v>
      </c>
      <c r="H430" s="26"/>
      <c r="I430" s="26" t="s">
        <v>4284</v>
      </c>
      <c r="J430" s="26" t="s">
        <v>4285</v>
      </c>
      <c r="K430" s="26" t="s">
        <v>2547</v>
      </c>
    </row>
    <row r="431" spans="1:11" ht="31" x14ac:dyDescent="0.35">
      <c r="A431" s="32">
        <v>44105</v>
      </c>
      <c r="B431" s="26">
        <v>3583</v>
      </c>
      <c r="C431" s="26" t="s">
        <v>4286</v>
      </c>
      <c r="D431" s="26" t="s">
        <v>4286</v>
      </c>
      <c r="E431" s="26" t="s">
        <v>4286</v>
      </c>
      <c r="F431" s="26" t="s">
        <v>4287</v>
      </c>
      <c r="G431" s="26" t="s">
        <v>2503</v>
      </c>
      <c r="H431" s="26">
        <v>91352</v>
      </c>
      <c r="I431" s="26" t="s">
        <v>4288</v>
      </c>
      <c r="J431" s="26" t="s">
        <v>4289</v>
      </c>
      <c r="K431" s="26" t="s">
        <v>2537</v>
      </c>
    </row>
    <row r="432" spans="1:11" ht="31" x14ac:dyDescent="0.35">
      <c r="A432" s="32">
        <v>45280</v>
      </c>
      <c r="B432" s="26">
        <v>7146</v>
      </c>
      <c r="C432" s="26" t="s">
        <v>4290</v>
      </c>
      <c r="D432" s="26" t="s">
        <v>4291</v>
      </c>
      <c r="E432" s="26" t="s">
        <v>4291</v>
      </c>
      <c r="F432" s="26" t="s">
        <v>2781</v>
      </c>
      <c r="G432" s="26" t="s">
        <v>2200</v>
      </c>
      <c r="H432" s="26">
        <v>79707</v>
      </c>
      <c r="I432" s="26" t="s">
        <v>4292</v>
      </c>
      <c r="J432" s="26" t="s">
        <v>4293</v>
      </c>
      <c r="K432" s="26" t="s">
        <v>2524</v>
      </c>
    </row>
    <row r="433" spans="1:11" ht="31" x14ac:dyDescent="0.35">
      <c r="A433" s="32">
        <v>42775</v>
      </c>
      <c r="B433" s="26">
        <v>2388</v>
      </c>
      <c r="C433" s="26" t="s">
        <v>4294</v>
      </c>
      <c r="D433" s="26" t="s">
        <v>4295</v>
      </c>
      <c r="E433" s="26" t="s">
        <v>4295</v>
      </c>
      <c r="F433" s="26" t="s">
        <v>4296</v>
      </c>
      <c r="G433" s="26" t="s">
        <v>2474</v>
      </c>
      <c r="H433" s="26">
        <v>35173</v>
      </c>
      <c r="I433" s="26" t="s">
        <v>4297</v>
      </c>
      <c r="J433" s="26" t="s">
        <v>4298</v>
      </c>
      <c r="K433" s="26" t="s">
        <v>2547</v>
      </c>
    </row>
    <row r="434" spans="1:11" ht="31" x14ac:dyDescent="0.35">
      <c r="A434" s="32">
        <v>41699</v>
      </c>
      <c r="B434" s="26">
        <v>1098</v>
      </c>
      <c r="C434" s="26" t="s">
        <v>4299</v>
      </c>
      <c r="D434" s="26" t="s">
        <v>4299</v>
      </c>
      <c r="E434" s="26" t="s">
        <v>4299</v>
      </c>
      <c r="F434" s="26" t="s">
        <v>3992</v>
      </c>
      <c r="G434" s="26" t="s">
        <v>2200</v>
      </c>
      <c r="H434" s="26">
        <v>79935</v>
      </c>
      <c r="I434" s="26" t="s">
        <v>4300</v>
      </c>
      <c r="J434" s="26" t="s">
        <v>4301</v>
      </c>
      <c r="K434" s="26" t="s">
        <v>2524</v>
      </c>
    </row>
    <row r="435" spans="1:11" ht="31" x14ac:dyDescent="0.35">
      <c r="A435" s="32">
        <v>42773</v>
      </c>
      <c r="B435" s="26">
        <v>2384</v>
      </c>
      <c r="C435" s="26" t="s">
        <v>4302</v>
      </c>
      <c r="D435" s="26" t="s">
        <v>795</v>
      </c>
      <c r="E435" s="26" t="s">
        <v>4303</v>
      </c>
      <c r="F435" s="26" t="s">
        <v>4304</v>
      </c>
      <c r="G435" s="26" t="s">
        <v>2476</v>
      </c>
      <c r="H435" s="26">
        <v>66030</v>
      </c>
      <c r="I435" s="26" t="s">
        <v>4305</v>
      </c>
      <c r="J435" s="26" t="s">
        <v>4306</v>
      </c>
      <c r="K435" s="26" t="s">
        <v>2524</v>
      </c>
    </row>
    <row r="436" spans="1:11" ht="31" x14ac:dyDescent="0.35">
      <c r="A436" s="32">
        <v>44678</v>
      </c>
      <c r="B436" s="26">
        <v>6808</v>
      </c>
      <c r="C436" s="26" t="s">
        <v>4307</v>
      </c>
      <c r="D436" s="26" t="s">
        <v>4308</v>
      </c>
      <c r="E436" s="26" t="s">
        <v>4308</v>
      </c>
      <c r="F436" s="26" t="s">
        <v>4309</v>
      </c>
      <c r="G436" s="26" t="s">
        <v>2490</v>
      </c>
      <c r="H436" s="26">
        <v>23320</v>
      </c>
      <c r="I436" s="26" t="s">
        <v>4310</v>
      </c>
      <c r="J436" s="26" t="s">
        <v>4311</v>
      </c>
      <c r="K436" s="26" t="s">
        <v>2547</v>
      </c>
    </row>
    <row r="437" spans="1:11" ht="31" x14ac:dyDescent="0.35">
      <c r="A437" s="32">
        <v>39356</v>
      </c>
      <c r="B437" s="26">
        <v>1324</v>
      </c>
      <c r="C437" s="26" t="s">
        <v>4312</v>
      </c>
      <c r="D437" s="26" t="s">
        <v>4313</v>
      </c>
      <c r="E437" s="26" t="s">
        <v>4314</v>
      </c>
      <c r="F437" s="26" t="s">
        <v>4315</v>
      </c>
      <c r="G437" s="26" t="s">
        <v>2461</v>
      </c>
      <c r="H437" s="26">
        <v>60173</v>
      </c>
      <c r="I437" s="26" t="s">
        <v>4316</v>
      </c>
      <c r="J437" s="26" t="s">
        <v>4317</v>
      </c>
      <c r="K437" s="26" t="s">
        <v>2569</v>
      </c>
    </row>
    <row r="438" spans="1:11" ht="46.5" x14ac:dyDescent="0.35">
      <c r="A438" s="32">
        <v>45888</v>
      </c>
      <c r="B438" s="26">
        <v>7416</v>
      </c>
      <c r="C438" s="26" t="s">
        <v>4318</v>
      </c>
      <c r="D438" s="26"/>
      <c r="E438" s="26" t="s">
        <v>4319</v>
      </c>
      <c r="F438" s="26" t="s">
        <v>395</v>
      </c>
      <c r="G438" s="26" t="s">
        <v>2466</v>
      </c>
      <c r="H438" s="26">
        <v>45246</v>
      </c>
      <c r="I438" s="26" t="s">
        <v>4320</v>
      </c>
      <c r="J438" s="26" t="s">
        <v>4321</v>
      </c>
      <c r="K438" s="26" t="s">
        <v>2569</v>
      </c>
    </row>
    <row r="439" spans="1:11" ht="31" x14ac:dyDescent="0.35">
      <c r="A439" s="32">
        <v>44778</v>
      </c>
      <c r="B439" s="26">
        <v>6870</v>
      </c>
      <c r="C439" s="26" t="s">
        <v>4322</v>
      </c>
      <c r="D439" s="26" t="s">
        <v>4323</v>
      </c>
      <c r="E439" s="26" t="s">
        <v>4323</v>
      </c>
      <c r="F439" s="26" t="s">
        <v>1032</v>
      </c>
      <c r="G439" s="26" t="s">
        <v>2200</v>
      </c>
      <c r="H439" s="26">
        <v>76513</v>
      </c>
      <c r="I439" s="26" t="s">
        <v>4324</v>
      </c>
      <c r="J439" s="26" t="s">
        <v>4325</v>
      </c>
      <c r="K439" s="26" t="s">
        <v>2524</v>
      </c>
    </row>
    <row r="440" spans="1:11" ht="31" x14ac:dyDescent="0.35">
      <c r="A440" s="32">
        <v>43873</v>
      </c>
      <c r="B440" s="26">
        <v>3380</v>
      </c>
      <c r="C440" s="26" t="s">
        <v>4326</v>
      </c>
      <c r="D440" s="26"/>
      <c r="E440" s="26" t="s">
        <v>4326</v>
      </c>
      <c r="F440" s="26" t="s">
        <v>4327</v>
      </c>
      <c r="G440" s="26" t="s">
        <v>2504</v>
      </c>
      <c r="H440" s="26">
        <v>81621</v>
      </c>
      <c r="I440" s="26">
        <v>0</v>
      </c>
      <c r="J440" s="26" t="s">
        <v>4328</v>
      </c>
      <c r="K440" s="26" t="s">
        <v>2537</v>
      </c>
    </row>
    <row r="441" spans="1:11" ht="31" x14ac:dyDescent="0.35">
      <c r="A441" s="32">
        <v>44134</v>
      </c>
      <c r="B441" s="26">
        <v>3587</v>
      </c>
      <c r="C441" s="26" t="s">
        <v>4329</v>
      </c>
      <c r="D441" s="26" t="s">
        <v>4329</v>
      </c>
      <c r="E441" s="26" t="s">
        <v>4329</v>
      </c>
      <c r="F441" s="26" t="s">
        <v>3855</v>
      </c>
      <c r="G441" s="26" t="s">
        <v>2504</v>
      </c>
      <c r="H441" s="26">
        <v>80216</v>
      </c>
      <c r="I441" s="26" t="s">
        <v>4330</v>
      </c>
      <c r="J441" s="26" t="s">
        <v>4331</v>
      </c>
      <c r="K441" s="26" t="s">
        <v>2537</v>
      </c>
    </row>
    <row r="442" spans="1:11" ht="31" x14ac:dyDescent="0.35">
      <c r="A442" s="32">
        <v>45190</v>
      </c>
      <c r="B442" s="26">
        <v>7101</v>
      </c>
      <c r="C442" s="26" t="s">
        <v>4332</v>
      </c>
      <c r="D442" s="26"/>
      <c r="E442" s="26" t="s">
        <v>4333</v>
      </c>
      <c r="F442" s="26" t="s">
        <v>4334</v>
      </c>
      <c r="G442" s="26" t="s">
        <v>2466</v>
      </c>
      <c r="H442" s="26">
        <v>44720</v>
      </c>
      <c r="I442" s="26" t="s">
        <v>4335</v>
      </c>
      <c r="J442" s="26" t="s">
        <v>4336</v>
      </c>
      <c r="K442" s="26" t="s">
        <v>2569</v>
      </c>
    </row>
    <row r="443" spans="1:11" ht="31" x14ac:dyDescent="0.35">
      <c r="A443" s="32">
        <v>39087</v>
      </c>
      <c r="B443" s="26">
        <v>1203</v>
      </c>
      <c r="C443" s="26" t="s">
        <v>4337</v>
      </c>
      <c r="D443" s="26" t="s">
        <v>4338</v>
      </c>
      <c r="E443" s="26" t="s">
        <v>4339</v>
      </c>
      <c r="F443" s="26" t="s">
        <v>4340</v>
      </c>
      <c r="G443" s="26" t="s">
        <v>2490</v>
      </c>
      <c r="H443" s="26">
        <v>23188</v>
      </c>
      <c r="I443" s="26" t="s">
        <v>4341</v>
      </c>
      <c r="J443" s="26" t="s">
        <v>4342</v>
      </c>
      <c r="K443" s="26" t="s">
        <v>2547</v>
      </c>
    </row>
    <row r="444" spans="1:11" ht="31" x14ac:dyDescent="0.35">
      <c r="A444" s="32">
        <v>44301</v>
      </c>
      <c r="B444" s="26">
        <v>3753</v>
      </c>
      <c r="C444" s="26" t="s">
        <v>1305</v>
      </c>
      <c r="D444" s="26" t="s">
        <v>1305</v>
      </c>
      <c r="E444" s="26" t="s">
        <v>1305</v>
      </c>
      <c r="F444" s="26" t="s">
        <v>4343</v>
      </c>
      <c r="G444" s="26" t="s">
        <v>2497</v>
      </c>
      <c r="H444" s="26">
        <v>33040</v>
      </c>
      <c r="I444" s="26" t="s">
        <v>4344</v>
      </c>
      <c r="J444" s="26" t="s">
        <v>4345</v>
      </c>
      <c r="K444" s="26" t="s">
        <v>2547</v>
      </c>
    </row>
    <row r="445" spans="1:11" ht="31" x14ac:dyDescent="0.35">
      <c r="A445" s="32">
        <v>45054</v>
      </c>
      <c r="B445" s="26">
        <v>6980</v>
      </c>
      <c r="C445" s="26" t="s">
        <v>4346</v>
      </c>
      <c r="D445" s="26"/>
      <c r="E445" s="26" t="s">
        <v>873</v>
      </c>
      <c r="F445" s="26" t="s">
        <v>281</v>
      </c>
      <c r="G445" s="26" t="s">
        <v>2499</v>
      </c>
      <c r="H445" s="26">
        <v>27262</v>
      </c>
      <c r="I445" s="26" t="s">
        <v>4347</v>
      </c>
      <c r="J445" s="26" t="s">
        <v>4348</v>
      </c>
      <c r="K445" s="26" t="s">
        <v>2547</v>
      </c>
    </row>
    <row r="446" spans="1:11" ht="31" x14ac:dyDescent="0.35">
      <c r="A446" s="32">
        <v>40203</v>
      </c>
      <c r="B446" s="26">
        <v>1639</v>
      </c>
      <c r="C446" s="26" t="s">
        <v>4349</v>
      </c>
      <c r="D446" s="26"/>
      <c r="E446" s="26" t="s">
        <v>4349</v>
      </c>
      <c r="F446" s="26" t="s">
        <v>4350</v>
      </c>
      <c r="G446" s="26" t="s">
        <v>1732</v>
      </c>
      <c r="H446" s="26">
        <v>98010</v>
      </c>
      <c r="I446" s="26" t="s">
        <v>4351</v>
      </c>
      <c r="J446" s="26" t="s">
        <v>4352</v>
      </c>
      <c r="K446" s="26" t="s">
        <v>2537</v>
      </c>
    </row>
    <row r="447" spans="1:11" ht="31" x14ac:dyDescent="0.35">
      <c r="A447" s="32">
        <v>44838</v>
      </c>
      <c r="B447" s="26">
        <v>6890</v>
      </c>
      <c r="C447" s="26" t="s">
        <v>4353</v>
      </c>
      <c r="D447" s="26" t="s">
        <v>4354</v>
      </c>
      <c r="E447" s="26" t="s">
        <v>4355</v>
      </c>
      <c r="F447" s="26" t="s">
        <v>203</v>
      </c>
      <c r="G447" s="26" t="s">
        <v>2200</v>
      </c>
      <c r="H447" s="26">
        <v>79109</v>
      </c>
      <c r="I447" s="26" t="s">
        <v>4356</v>
      </c>
      <c r="J447" s="26" t="s">
        <v>4357</v>
      </c>
      <c r="K447" s="26" t="s">
        <v>2524</v>
      </c>
    </row>
    <row r="448" spans="1:11" ht="31" x14ac:dyDescent="0.35">
      <c r="A448" s="32">
        <v>39724</v>
      </c>
      <c r="B448" s="26">
        <v>1198</v>
      </c>
      <c r="C448" s="26" t="s">
        <v>4358</v>
      </c>
      <c r="D448" s="26" t="s">
        <v>4359</v>
      </c>
      <c r="E448" s="26" t="s">
        <v>1306</v>
      </c>
      <c r="F448" s="26" t="s">
        <v>2925</v>
      </c>
      <c r="G448" s="26" t="s">
        <v>2497</v>
      </c>
      <c r="H448" s="26">
        <v>32505</v>
      </c>
      <c r="I448" s="26" t="s">
        <v>4360</v>
      </c>
      <c r="J448" s="26" t="s">
        <v>4361</v>
      </c>
      <c r="K448" s="26" t="s">
        <v>2547</v>
      </c>
    </row>
    <row r="449" spans="1:11" ht="31" x14ac:dyDescent="0.35">
      <c r="A449" s="32">
        <v>44589</v>
      </c>
      <c r="B449" s="26">
        <v>6715</v>
      </c>
      <c r="C449" s="26" t="s">
        <v>4362</v>
      </c>
      <c r="D449" s="26"/>
      <c r="E449" s="26" t="s">
        <v>4362</v>
      </c>
      <c r="F449" s="26" t="s">
        <v>582</v>
      </c>
      <c r="G449" s="26" t="s">
        <v>2466</v>
      </c>
      <c r="H449" s="26">
        <v>44062</v>
      </c>
      <c r="I449" s="26" t="s">
        <v>4363</v>
      </c>
      <c r="J449" s="26" t="s">
        <v>4364</v>
      </c>
      <c r="K449" s="26" t="s">
        <v>2569</v>
      </c>
    </row>
    <row r="450" spans="1:11" ht="31" x14ac:dyDescent="0.35">
      <c r="A450" s="32">
        <v>45688</v>
      </c>
      <c r="B450" s="26">
        <v>7305</v>
      </c>
      <c r="C450" s="26" t="s">
        <v>4365</v>
      </c>
      <c r="D450" s="26"/>
      <c r="E450" s="26" t="s">
        <v>4365</v>
      </c>
      <c r="F450" s="26" t="s">
        <v>2774</v>
      </c>
      <c r="G450" s="26" t="s">
        <v>2504</v>
      </c>
      <c r="H450" s="26">
        <v>80124</v>
      </c>
      <c r="I450" s="26" t="s">
        <v>4366</v>
      </c>
      <c r="J450" s="26" t="s">
        <v>4367</v>
      </c>
      <c r="K450" s="26" t="s">
        <v>2537</v>
      </c>
    </row>
    <row r="451" spans="1:11" ht="31" x14ac:dyDescent="0.35">
      <c r="A451" s="32">
        <v>41025</v>
      </c>
      <c r="B451" s="26">
        <v>930</v>
      </c>
      <c r="C451" s="26" t="s">
        <v>4368</v>
      </c>
      <c r="D451" s="26" t="s">
        <v>4369</v>
      </c>
      <c r="E451" s="26" t="s">
        <v>4369</v>
      </c>
      <c r="F451" s="26" t="s">
        <v>4370</v>
      </c>
      <c r="G451" s="26" t="s">
        <v>2503</v>
      </c>
      <c r="H451" s="26">
        <v>92024</v>
      </c>
      <c r="I451" s="26" t="s">
        <v>4371</v>
      </c>
      <c r="J451" s="26" t="s">
        <v>4372</v>
      </c>
      <c r="K451" s="26" t="s">
        <v>2537</v>
      </c>
    </row>
    <row r="452" spans="1:11" ht="46.5" x14ac:dyDescent="0.35">
      <c r="A452" s="32">
        <v>41191</v>
      </c>
      <c r="B452" s="26">
        <v>1571</v>
      </c>
      <c r="C452" s="26" t="s">
        <v>4373</v>
      </c>
      <c r="D452" s="26" t="s">
        <v>4374</v>
      </c>
      <c r="E452" s="26" t="s">
        <v>4373</v>
      </c>
      <c r="F452" s="26" t="s">
        <v>559</v>
      </c>
      <c r="G452" s="26" t="s">
        <v>2200</v>
      </c>
      <c r="H452" s="26">
        <v>75057</v>
      </c>
      <c r="I452" s="26" t="s">
        <v>4375</v>
      </c>
      <c r="J452" s="26" t="s">
        <v>4376</v>
      </c>
      <c r="K452" s="26" t="s">
        <v>2524</v>
      </c>
    </row>
    <row r="453" spans="1:11" ht="46.5" x14ac:dyDescent="0.35">
      <c r="A453" s="32">
        <v>45916</v>
      </c>
      <c r="B453" s="26">
        <v>7432</v>
      </c>
      <c r="C453" s="26" t="s">
        <v>4377</v>
      </c>
      <c r="D453" s="26"/>
      <c r="E453" s="26"/>
      <c r="F453" s="26" t="s">
        <v>4378</v>
      </c>
      <c r="G453" s="26" t="s">
        <v>1732</v>
      </c>
      <c r="H453" s="26">
        <v>98003</v>
      </c>
      <c r="I453" s="26" t="s">
        <v>4379</v>
      </c>
      <c r="J453" s="26" t="s">
        <v>4380</v>
      </c>
      <c r="K453" s="26" t="s">
        <v>2537</v>
      </c>
    </row>
    <row r="454" spans="1:11" ht="31" x14ac:dyDescent="0.35">
      <c r="A454" s="32">
        <v>45377</v>
      </c>
      <c r="B454" s="26">
        <v>7184</v>
      </c>
      <c r="C454" s="26" t="s">
        <v>4381</v>
      </c>
      <c r="D454" s="26"/>
      <c r="E454" s="26" t="s">
        <v>4382</v>
      </c>
      <c r="F454" s="26" t="s">
        <v>288</v>
      </c>
      <c r="G454" s="26" t="s">
        <v>2498</v>
      </c>
      <c r="H454" s="26">
        <v>31408</v>
      </c>
      <c r="I454" s="26" t="s">
        <v>4383</v>
      </c>
      <c r="J454" s="26" t="s">
        <v>4384</v>
      </c>
      <c r="K454" s="26" t="s">
        <v>2547</v>
      </c>
    </row>
    <row r="455" spans="1:11" ht="15.5" x14ac:dyDescent="0.35">
      <c r="A455" s="32">
        <v>41051</v>
      </c>
      <c r="B455" s="26">
        <v>877</v>
      </c>
      <c r="C455" s="26" t="s">
        <v>4385</v>
      </c>
      <c r="D455" s="26"/>
      <c r="E455" s="26" t="s">
        <v>4386</v>
      </c>
      <c r="F455" s="26" t="s">
        <v>434</v>
      </c>
      <c r="G455" s="26" t="s">
        <v>2505</v>
      </c>
      <c r="H455" s="26">
        <v>89139</v>
      </c>
      <c r="I455" s="26" t="s">
        <v>4387</v>
      </c>
      <c r="J455" s="26"/>
      <c r="K455" s="26" t="s">
        <v>2537</v>
      </c>
    </row>
    <row r="456" spans="1:11" ht="46.5" x14ac:dyDescent="0.35">
      <c r="A456" s="32">
        <v>41528</v>
      </c>
      <c r="B456" s="26">
        <v>1082</v>
      </c>
      <c r="C456" s="26" t="s">
        <v>4388</v>
      </c>
      <c r="D456" s="26" t="s">
        <v>4389</v>
      </c>
      <c r="E456" s="26" t="s">
        <v>4388</v>
      </c>
      <c r="F456" s="26" t="s">
        <v>574</v>
      </c>
      <c r="G456" s="26" t="s">
        <v>2503</v>
      </c>
      <c r="H456" s="26">
        <v>95827</v>
      </c>
      <c r="I456" s="26" t="s">
        <v>4390</v>
      </c>
      <c r="J456" s="26" t="s">
        <v>4391</v>
      </c>
      <c r="K456" s="26" t="s">
        <v>2537</v>
      </c>
    </row>
    <row r="457" spans="1:11" ht="31" x14ac:dyDescent="0.35">
      <c r="A457" s="32">
        <v>38313</v>
      </c>
      <c r="B457" s="26">
        <v>1537</v>
      </c>
      <c r="C457" s="26" t="s">
        <v>4392</v>
      </c>
      <c r="D457" s="26"/>
      <c r="E457" s="26" t="s">
        <v>4392</v>
      </c>
      <c r="F457" s="26" t="s">
        <v>571</v>
      </c>
      <c r="G457" s="26" t="s">
        <v>2490</v>
      </c>
      <c r="H457" s="26">
        <v>23113</v>
      </c>
      <c r="I457" s="26"/>
      <c r="J457" s="26" t="s">
        <v>4393</v>
      </c>
      <c r="K457" s="26" t="s">
        <v>2547</v>
      </c>
    </row>
    <row r="458" spans="1:11" ht="31" x14ac:dyDescent="0.35">
      <c r="A458" s="32">
        <v>45687</v>
      </c>
      <c r="B458" s="26">
        <v>7303</v>
      </c>
      <c r="C458" s="26" t="s">
        <v>4394</v>
      </c>
      <c r="D458" s="26" t="s">
        <v>4395</v>
      </c>
      <c r="E458" s="26" t="s">
        <v>4395</v>
      </c>
      <c r="F458" s="26" t="s">
        <v>319</v>
      </c>
      <c r="G458" s="26" t="s">
        <v>1732</v>
      </c>
      <c r="H458" s="26">
        <v>98032</v>
      </c>
      <c r="I458" s="26" t="s">
        <v>4396</v>
      </c>
      <c r="J458" s="26" t="s">
        <v>4397</v>
      </c>
      <c r="K458" s="26" t="s">
        <v>2537</v>
      </c>
    </row>
    <row r="459" spans="1:11" ht="31" x14ac:dyDescent="0.35">
      <c r="A459" s="32">
        <v>44532</v>
      </c>
      <c r="B459" s="26">
        <v>6724</v>
      </c>
      <c r="C459" s="26" t="s">
        <v>4398</v>
      </c>
      <c r="D459" s="26"/>
      <c r="E459" s="26" t="s">
        <v>4398</v>
      </c>
      <c r="F459" s="26" t="s">
        <v>4399</v>
      </c>
      <c r="G459" s="26" t="s">
        <v>1732</v>
      </c>
      <c r="H459" s="26">
        <v>98402</v>
      </c>
      <c r="I459" s="26" t="s">
        <v>4400</v>
      </c>
      <c r="J459" s="26" t="s">
        <v>4401</v>
      </c>
      <c r="K459" s="26" t="s">
        <v>2537</v>
      </c>
    </row>
    <row r="460" spans="1:11" ht="31" x14ac:dyDescent="0.35">
      <c r="A460" s="32">
        <v>44546</v>
      </c>
      <c r="B460" s="26">
        <v>6748</v>
      </c>
      <c r="C460" s="26" t="s">
        <v>4402</v>
      </c>
      <c r="D460" s="26" t="s">
        <v>4403</v>
      </c>
      <c r="E460" s="26" t="s">
        <v>4403</v>
      </c>
      <c r="F460" s="26" t="s">
        <v>3855</v>
      </c>
      <c r="G460" s="26" t="s">
        <v>2504</v>
      </c>
      <c r="H460" s="26">
        <v>80022</v>
      </c>
      <c r="I460" s="26" t="s">
        <v>4404</v>
      </c>
      <c r="J460" s="26" t="s">
        <v>4405</v>
      </c>
      <c r="K460" s="26" t="s">
        <v>2537</v>
      </c>
    </row>
    <row r="461" spans="1:11" ht="31" x14ac:dyDescent="0.35">
      <c r="A461" s="32">
        <v>43804</v>
      </c>
      <c r="B461" s="26">
        <v>2343</v>
      </c>
      <c r="C461" s="26" t="s">
        <v>4406</v>
      </c>
      <c r="D461" s="26"/>
      <c r="E461" s="26" t="s">
        <v>4406</v>
      </c>
      <c r="F461" s="26" t="s">
        <v>258</v>
      </c>
      <c r="G461" s="26" t="s">
        <v>2497</v>
      </c>
      <c r="H461" s="26">
        <v>33919</v>
      </c>
      <c r="I461" s="26" t="s">
        <v>4407</v>
      </c>
      <c r="J461" s="26" t="s">
        <v>4408</v>
      </c>
      <c r="K461" s="26" t="s">
        <v>2547</v>
      </c>
    </row>
    <row r="462" spans="1:11" ht="31" x14ac:dyDescent="0.35">
      <c r="A462" s="32">
        <v>40107</v>
      </c>
      <c r="B462" s="26">
        <v>1450</v>
      </c>
      <c r="C462" s="26" t="s">
        <v>4409</v>
      </c>
      <c r="D462" s="26" t="s">
        <v>4410</v>
      </c>
      <c r="E462" s="26" t="s">
        <v>4411</v>
      </c>
      <c r="F462" s="26" t="s">
        <v>339</v>
      </c>
      <c r="G462" s="26" t="s">
        <v>2497</v>
      </c>
      <c r="H462" s="26">
        <v>33619</v>
      </c>
      <c r="I462" s="26" t="s">
        <v>4412</v>
      </c>
      <c r="J462" s="26" t="s">
        <v>4413</v>
      </c>
      <c r="K462" s="26" t="s">
        <v>2547</v>
      </c>
    </row>
    <row r="463" spans="1:11" ht="31" x14ac:dyDescent="0.35">
      <c r="A463" s="32">
        <v>41342</v>
      </c>
      <c r="B463" s="26">
        <v>2189</v>
      </c>
      <c r="C463" s="26" t="s">
        <v>4414</v>
      </c>
      <c r="D463" s="26"/>
      <c r="E463" s="26" t="s">
        <v>4414</v>
      </c>
      <c r="F463" s="26" t="s">
        <v>3022</v>
      </c>
      <c r="G463" s="26" t="s">
        <v>2497</v>
      </c>
      <c r="H463" s="26">
        <v>33021</v>
      </c>
      <c r="I463" s="26" t="s">
        <v>4415</v>
      </c>
      <c r="J463" s="26" t="s">
        <v>4416</v>
      </c>
      <c r="K463" s="26" t="s">
        <v>2547</v>
      </c>
    </row>
    <row r="464" spans="1:11" ht="46.5" x14ac:dyDescent="0.35">
      <c r="A464" s="32">
        <v>45282</v>
      </c>
      <c r="B464" s="26">
        <v>7150</v>
      </c>
      <c r="C464" s="26" t="s">
        <v>4417</v>
      </c>
      <c r="D464" s="26"/>
      <c r="E464" s="26" t="s">
        <v>4418</v>
      </c>
      <c r="F464" s="26" t="s">
        <v>4419</v>
      </c>
      <c r="G464" s="26" t="s">
        <v>2200</v>
      </c>
      <c r="H464" s="26">
        <v>76273</v>
      </c>
      <c r="I464" s="26" t="s">
        <v>4420</v>
      </c>
      <c r="J464" s="26" t="s">
        <v>4421</v>
      </c>
      <c r="K464" s="26" t="s">
        <v>2524</v>
      </c>
    </row>
    <row r="465" spans="1:11" ht="31" x14ac:dyDescent="0.35">
      <c r="A465" s="32">
        <v>45883</v>
      </c>
      <c r="B465" s="26">
        <v>7411</v>
      </c>
      <c r="C465" s="26" t="s">
        <v>4422</v>
      </c>
      <c r="D465" s="26"/>
      <c r="E465" s="26" t="s">
        <v>4423</v>
      </c>
      <c r="F465" s="26" t="s">
        <v>1293</v>
      </c>
      <c r="G465" s="26" t="s">
        <v>2200</v>
      </c>
      <c r="H465" s="26">
        <v>75604</v>
      </c>
      <c r="I465" s="26" t="s">
        <v>4424</v>
      </c>
      <c r="J465" s="26" t="s">
        <v>4425</v>
      </c>
      <c r="K465" s="26" t="s">
        <v>2524</v>
      </c>
    </row>
    <row r="466" spans="1:11" ht="31" x14ac:dyDescent="0.35">
      <c r="A466" s="32">
        <v>40234</v>
      </c>
      <c r="B466" s="26">
        <v>1397</v>
      </c>
      <c r="C466" s="26" t="s">
        <v>4426</v>
      </c>
      <c r="D466" s="26" t="s">
        <v>4427</v>
      </c>
      <c r="E466" s="26" t="s">
        <v>4427</v>
      </c>
      <c r="F466" s="26" t="s">
        <v>2042</v>
      </c>
      <c r="G466" s="26" t="s">
        <v>2200</v>
      </c>
      <c r="H466" s="26">
        <v>78664</v>
      </c>
      <c r="I466" s="26" t="s">
        <v>4428</v>
      </c>
      <c r="J466" s="26" t="s">
        <v>4429</v>
      </c>
      <c r="K466" s="26" t="s">
        <v>2524</v>
      </c>
    </row>
    <row r="467" spans="1:11" ht="46.5" x14ac:dyDescent="0.35">
      <c r="A467" s="32">
        <v>43810</v>
      </c>
      <c r="B467" s="26">
        <v>3453</v>
      </c>
      <c r="C467" s="26" t="s">
        <v>4430</v>
      </c>
      <c r="D467" s="26" t="s">
        <v>4430</v>
      </c>
      <c r="E467" s="26" t="s">
        <v>4430</v>
      </c>
      <c r="F467" s="26" t="s">
        <v>1384</v>
      </c>
      <c r="G467" s="26" t="s">
        <v>2477</v>
      </c>
      <c r="H467" s="26">
        <v>70447</v>
      </c>
      <c r="I467" s="26" t="s">
        <v>4431</v>
      </c>
      <c r="J467" s="26" t="s">
        <v>4432</v>
      </c>
      <c r="K467" s="26" t="s">
        <v>2547</v>
      </c>
    </row>
    <row r="468" spans="1:11" ht="62" x14ac:dyDescent="0.35">
      <c r="A468" s="32">
        <v>45446</v>
      </c>
      <c r="B468" s="26">
        <v>7220</v>
      </c>
      <c r="C468" s="26" t="s">
        <v>4433</v>
      </c>
      <c r="D468" s="26"/>
      <c r="E468" s="26" t="s">
        <v>4433</v>
      </c>
      <c r="F468" s="26" t="s">
        <v>4434</v>
      </c>
      <c r="G468" s="26" t="s">
        <v>2506</v>
      </c>
      <c r="H468" s="26">
        <v>97701</v>
      </c>
      <c r="I468" s="26" t="s">
        <v>4435</v>
      </c>
      <c r="J468" s="26" t="s">
        <v>4436</v>
      </c>
      <c r="K468" s="26" t="s">
        <v>2537</v>
      </c>
    </row>
    <row r="469" spans="1:11" ht="31" x14ac:dyDescent="0.35">
      <c r="A469" s="32">
        <v>45918</v>
      </c>
      <c r="B469" s="26">
        <v>7435</v>
      </c>
      <c r="C469" s="26" t="s">
        <v>4437</v>
      </c>
      <c r="D469" s="26"/>
      <c r="E469" s="26" t="s">
        <v>4438</v>
      </c>
      <c r="F469" s="26" t="s">
        <v>261</v>
      </c>
      <c r="G469" s="26" t="s">
        <v>2497</v>
      </c>
      <c r="H469" s="26">
        <v>32257</v>
      </c>
      <c r="I469" s="26" t="s">
        <v>4439</v>
      </c>
      <c r="J469" s="26" t="s">
        <v>4440</v>
      </c>
      <c r="K469" s="26" t="s">
        <v>2547</v>
      </c>
    </row>
    <row r="470" spans="1:11" ht="31" x14ac:dyDescent="0.35">
      <c r="A470" s="32">
        <v>42037</v>
      </c>
      <c r="B470" s="26">
        <v>886</v>
      </c>
      <c r="C470" s="26" t="s">
        <v>4441</v>
      </c>
      <c r="D470" s="26" t="s">
        <v>4442</v>
      </c>
      <c r="E470" s="26" t="s">
        <v>4442</v>
      </c>
      <c r="F470" s="26" t="s">
        <v>4443</v>
      </c>
      <c r="G470" s="26" t="s">
        <v>2466</v>
      </c>
      <c r="H470" s="26">
        <v>44654</v>
      </c>
      <c r="I470" s="26" t="s">
        <v>4444</v>
      </c>
      <c r="J470" s="26" t="s">
        <v>4445</v>
      </c>
      <c r="K470" s="26" t="s">
        <v>2569</v>
      </c>
    </row>
    <row r="471" spans="1:11" ht="31" x14ac:dyDescent="0.35">
      <c r="A471" s="32">
        <v>45233</v>
      </c>
      <c r="B471" s="26">
        <v>7120</v>
      </c>
      <c r="C471" s="26" t="s">
        <v>4446</v>
      </c>
      <c r="D471" s="26" t="s">
        <v>4447</v>
      </c>
      <c r="E471" s="26" t="s">
        <v>4446</v>
      </c>
      <c r="F471" s="26" t="s">
        <v>4448</v>
      </c>
      <c r="G471" s="26" t="s">
        <v>2485</v>
      </c>
      <c r="H471" s="26">
        <v>21601</v>
      </c>
      <c r="I471" s="26" t="s">
        <v>4449</v>
      </c>
      <c r="J471" s="26" t="s">
        <v>4450</v>
      </c>
      <c r="K471" s="26" t="s">
        <v>2569</v>
      </c>
    </row>
    <row r="472" spans="1:11" ht="31" x14ac:dyDescent="0.35">
      <c r="A472" s="32">
        <v>38461</v>
      </c>
      <c r="B472" s="26">
        <v>1427</v>
      </c>
      <c r="C472" s="26" t="s">
        <v>4451</v>
      </c>
      <c r="D472" s="26"/>
      <c r="E472" s="26" t="s">
        <v>4452</v>
      </c>
      <c r="F472" s="26" t="s">
        <v>1781</v>
      </c>
      <c r="G472" s="26" t="s">
        <v>2501</v>
      </c>
      <c r="H472" s="26">
        <v>37932</v>
      </c>
      <c r="I472" s="26" t="s">
        <v>4453</v>
      </c>
      <c r="J472" s="26" t="s">
        <v>4454</v>
      </c>
      <c r="K472" s="26" t="s">
        <v>2547</v>
      </c>
    </row>
    <row r="473" spans="1:11" ht="31" x14ac:dyDescent="0.35">
      <c r="A473" s="32">
        <v>40595</v>
      </c>
      <c r="B473" s="26">
        <v>1103</v>
      </c>
      <c r="C473" s="26" t="s">
        <v>4455</v>
      </c>
      <c r="D473" s="26"/>
      <c r="E473" s="26" t="s">
        <v>4456</v>
      </c>
      <c r="F473" s="26" t="s">
        <v>279</v>
      </c>
      <c r="G473" s="26" t="s">
        <v>2499</v>
      </c>
      <c r="H473" s="26">
        <v>28303</v>
      </c>
      <c r="I473" s="26" t="s">
        <v>4457</v>
      </c>
      <c r="J473" s="26" t="s">
        <v>4458</v>
      </c>
      <c r="K473" s="26" t="s">
        <v>2547</v>
      </c>
    </row>
    <row r="474" spans="1:11" ht="15.5" x14ac:dyDescent="0.35">
      <c r="A474" s="32">
        <v>41526</v>
      </c>
      <c r="B474" s="26">
        <v>1428</v>
      </c>
      <c r="C474" s="26" t="s">
        <v>4459</v>
      </c>
      <c r="D474" s="26"/>
      <c r="E474" s="26" t="s">
        <v>4460</v>
      </c>
      <c r="F474" s="26" t="s">
        <v>4461</v>
      </c>
      <c r="G474" s="26" t="s">
        <v>2473</v>
      </c>
      <c r="H474" s="26">
        <v>19607</v>
      </c>
      <c r="I474" s="26" t="s">
        <v>4462</v>
      </c>
      <c r="J474" s="26" t="s">
        <v>4463</v>
      </c>
      <c r="K474" s="26" t="s">
        <v>2569</v>
      </c>
    </row>
    <row r="475" spans="1:11" ht="15.5" x14ac:dyDescent="0.35">
      <c r="A475" s="32">
        <v>45876</v>
      </c>
      <c r="B475" s="26">
        <v>7405</v>
      </c>
      <c r="C475" s="26" t="s">
        <v>4464</v>
      </c>
      <c r="D475" s="26"/>
      <c r="E475" s="26"/>
      <c r="F475" s="26" t="s">
        <v>4465</v>
      </c>
      <c r="G475" s="26" t="s">
        <v>2466</v>
      </c>
      <c r="H475" s="26">
        <v>43758</v>
      </c>
      <c r="I475" s="26"/>
      <c r="J475" s="26"/>
      <c r="K475" s="26" t="s">
        <v>4466</v>
      </c>
    </row>
    <row r="476" spans="1:11" ht="31" x14ac:dyDescent="0.35">
      <c r="A476" s="32">
        <v>45895</v>
      </c>
      <c r="B476" s="26">
        <v>7421</v>
      </c>
      <c r="C476" s="26" t="s">
        <v>4467</v>
      </c>
      <c r="D476" s="26"/>
      <c r="E476" s="26"/>
      <c r="F476" s="26" t="s">
        <v>3855</v>
      </c>
      <c r="G476" s="26" t="s">
        <v>2504</v>
      </c>
      <c r="H476" s="26">
        <v>12334</v>
      </c>
      <c r="I476" s="26" t="s">
        <v>4468</v>
      </c>
      <c r="J476" s="26" t="s">
        <v>4469</v>
      </c>
      <c r="K476" s="26" t="s">
        <v>4466</v>
      </c>
    </row>
    <row r="477" spans="1:11" ht="31" x14ac:dyDescent="0.35">
      <c r="A477" s="32">
        <v>45161</v>
      </c>
      <c r="B477" s="26">
        <v>7089</v>
      </c>
      <c r="C477" s="26" t="s">
        <v>4470</v>
      </c>
      <c r="D477" s="26"/>
      <c r="E477" s="26" t="s">
        <v>4471</v>
      </c>
      <c r="F477" s="26" t="s">
        <v>4472</v>
      </c>
      <c r="G477" s="26" t="s">
        <v>2466</v>
      </c>
      <c r="H477" s="26">
        <v>44312</v>
      </c>
      <c r="I477" s="26" t="s">
        <v>4473</v>
      </c>
      <c r="J477" s="26" t="s">
        <v>4474</v>
      </c>
      <c r="K477" s="26" t="s">
        <v>2569</v>
      </c>
    </row>
    <row r="478" spans="1:11" ht="15.5" x14ac:dyDescent="0.35">
      <c r="A478" s="32">
        <v>44096</v>
      </c>
      <c r="B478" s="26">
        <v>3532</v>
      </c>
      <c r="C478" s="26" t="s">
        <v>4475</v>
      </c>
      <c r="D478" s="26" t="s">
        <v>4475</v>
      </c>
      <c r="E478" s="26" t="s">
        <v>4475</v>
      </c>
      <c r="F478" s="26" t="s">
        <v>4476</v>
      </c>
      <c r="G478" s="26" t="s">
        <v>2498</v>
      </c>
      <c r="H478" s="26">
        <v>30078</v>
      </c>
      <c r="I478" s="26" t="s">
        <v>4477</v>
      </c>
      <c r="J478" s="26" t="s">
        <v>4478</v>
      </c>
      <c r="K478" s="26" t="s">
        <v>2547</v>
      </c>
    </row>
    <row r="479" spans="1:11" ht="31" x14ac:dyDescent="0.35">
      <c r="A479" s="32">
        <v>44589</v>
      </c>
      <c r="B479" s="26">
        <v>3197</v>
      </c>
      <c r="C479" s="26" t="s">
        <v>4479</v>
      </c>
      <c r="D479" s="26" t="s">
        <v>4479</v>
      </c>
      <c r="E479" s="26" t="s">
        <v>4479</v>
      </c>
      <c r="F479" s="26" t="s">
        <v>4480</v>
      </c>
      <c r="G479" s="26" t="s">
        <v>2497</v>
      </c>
      <c r="H479" s="26">
        <v>34461</v>
      </c>
      <c r="I479" s="26" t="s">
        <v>4481</v>
      </c>
      <c r="J479" s="26" t="s">
        <v>4482</v>
      </c>
      <c r="K479" s="26" t="s">
        <v>2547</v>
      </c>
    </row>
    <row r="480" spans="1:11" ht="31" x14ac:dyDescent="0.35">
      <c r="A480" s="32">
        <v>44551</v>
      </c>
      <c r="B480" s="26">
        <v>6712</v>
      </c>
      <c r="C480" s="26" t="s">
        <v>4483</v>
      </c>
      <c r="D480" s="26" t="s">
        <v>4483</v>
      </c>
      <c r="E480" s="26" t="s">
        <v>4483</v>
      </c>
      <c r="F480" s="26" t="s">
        <v>1459</v>
      </c>
      <c r="G480" s="26" t="s">
        <v>2466</v>
      </c>
      <c r="H480" s="26">
        <v>44903</v>
      </c>
      <c r="I480" s="26" t="s">
        <v>4484</v>
      </c>
      <c r="J480" s="26" t="s">
        <v>4485</v>
      </c>
      <c r="K480" s="26" t="s">
        <v>2569</v>
      </c>
    </row>
    <row r="481" spans="1:11" ht="31" x14ac:dyDescent="0.35">
      <c r="A481" s="32">
        <v>44698</v>
      </c>
      <c r="B481" s="26">
        <v>6824</v>
      </c>
      <c r="C481" s="26" t="s">
        <v>4486</v>
      </c>
      <c r="D481" s="26" t="s">
        <v>4487</v>
      </c>
      <c r="E481" s="26" t="s">
        <v>4487</v>
      </c>
      <c r="F481" s="26" t="s">
        <v>752</v>
      </c>
      <c r="G481" s="26" t="s">
        <v>2200</v>
      </c>
      <c r="H481" s="26">
        <v>76118</v>
      </c>
      <c r="I481" s="26" t="s">
        <v>4488</v>
      </c>
      <c r="J481" s="26" t="s">
        <v>4489</v>
      </c>
      <c r="K481" s="26" t="s">
        <v>2524</v>
      </c>
    </row>
    <row r="482" spans="1:11" ht="31" x14ac:dyDescent="0.35">
      <c r="A482" s="32">
        <v>44659</v>
      </c>
      <c r="B482" s="26">
        <v>6801</v>
      </c>
      <c r="C482" s="26" t="s">
        <v>4490</v>
      </c>
      <c r="D482" s="26"/>
      <c r="E482" s="26" t="s">
        <v>4491</v>
      </c>
      <c r="F482" s="26" t="s">
        <v>346</v>
      </c>
      <c r="G482" s="26" t="s">
        <v>2504</v>
      </c>
      <c r="H482" s="26">
        <v>80128</v>
      </c>
      <c r="I482" s="26" t="s">
        <v>4492</v>
      </c>
      <c r="J482" s="26" t="s">
        <v>4493</v>
      </c>
      <c r="K482" s="26" t="s">
        <v>2537</v>
      </c>
    </row>
    <row r="483" spans="1:11" ht="31" x14ac:dyDescent="0.35">
      <c r="A483" s="32">
        <v>43089</v>
      </c>
      <c r="B483" s="26">
        <v>2440</v>
      </c>
      <c r="C483" s="26" t="s">
        <v>4494</v>
      </c>
      <c r="D483" s="26" t="s">
        <v>4495</v>
      </c>
      <c r="E483" s="26" t="s">
        <v>4495</v>
      </c>
      <c r="F483" s="26" t="s">
        <v>1623</v>
      </c>
      <c r="G483" s="26" t="s">
        <v>2466</v>
      </c>
      <c r="H483" s="26">
        <v>45150</v>
      </c>
      <c r="I483" s="26" t="s">
        <v>4496</v>
      </c>
      <c r="J483" s="26" t="s">
        <v>4497</v>
      </c>
      <c r="K483" s="26" t="s">
        <v>2569</v>
      </c>
    </row>
    <row r="484" spans="1:11" ht="31" x14ac:dyDescent="0.35">
      <c r="A484" s="32">
        <v>40981</v>
      </c>
      <c r="B484" s="26">
        <v>1616</v>
      </c>
      <c r="C484" s="26" t="s">
        <v>4498</v>
      </c>
      <c r="D484" s="26"/>
      <c r="E484" s="26" t="s">
        <v>4499</v>
      </c>
      <c r="F484" s="26" t="s">
        <v>339</v>
      </c>
      <c r="G484" s="26" t="s">
        <v>2497</v>
      </c>
      <c r="H484" s="26">
        <v>33619</v>
      </c>
      <c r="I484" s="26" t="s">
        <v>4500</v>
      </c>
      <c r="J484" s="26" t="s">
        <v>4501</v>
      </c>
      <c r="K484" s="26" t="s">
        <v>2547</v>
      </c>
    </row>
    <row r="485" spans="1:11" ht="31" x14ac:dyDescent="0.35">
      <c r="A485" s="32">
        <v>38139</v>
      </c>
      <c r="B485" s="26">
        <v>873</v>
      </c>
      <c r="C485" s="26" t="s">
        <v>4502</v>
      </c>
      <c r="D485" s="26" t="s">
        <v>4503</v>
      </c>
      <c r="E485" s="26" t="s">
        <v>4503</v>
      </c>
      <c r="F485" s="26" t="s">
        <v>4504</v>
      </c>
      <c r="G485" s="26" t="s">
        <v>2463</v>
      </c>
      <c r="H485" s="26">
        <v>55303</v>
      </c>
      <c r="I485" s="26" t="s">
        <v>4505</v>
      </c>
      <c r="J485" s="26" t="s">
        <v>4506</v>
      </c>
      <c r="K485" s="26" t="s">
        <v>2569</v>
      </c>
    </row>
    <row r="486" spans="1:11" ht="31" x14ac:dyDescent="0.35">
      <c r="A486" s="32">
        <v>43803</v>
      </c>
      <c r="B486" s="26">
        <v>3459</v>
      </c>
      <c r="C486" s="26" t="s">
        <v>4507</v>
      </c>
      <c r="D486" s="26" t="s">
        <v>4508</v>
      </c>
      <c r="E486" s="26" t="s">
        <v>4508</v>
      </c>
      <c r="F486" s="26" t="s">
        <v>4509</v>
      </c>
      <c r="G486" s="26" t="s">
        <v>2503</v>
      </c>
      <c r="H486" s="26">
        <v>92585</v>
      </c>
      <c r="I486" s="26" t="s">
        <v>4510</v>
      </c>
      <c r="J486" s="26" t="s">
        <v>4511</v>
      </c>
      <c r="K486" s="26" t="s">
        <v>2537</v>
      </c>
    </row>
    <row r="487" spans="1:11" ht="31" x14ac:dyDescent="0.35">
      <c r="A487" s="32">
        <v>44305</v>
      </c>
      <c r="B487" s="26">
        <v>6519</v>
      </c>
      <c r="C487" s="26" t="s">
        <v>4512</v>
      </c>
      <c r="D487" s="26" t="s">
        <v>4512</v>
      </c>
      <c r="E487" s="26" t="s">
        <v>4512</v>
      </c>
      <c r="F487" s="26" t="s">
        <v>4513</v>
      </c>
      <c r="G487" s="26" t="s">
        <v>2200</v>
      </c>
      <c r="H487" s="26">
        <v>76179</v>
      </c>
      <c r="I487" s="26" t="s">
        <v>4514</v>
      </c>
      <c r="J487" s="26" t="s">
        <v>4515</v>
      </c>
      <c r="K487" s="26" t="s">
        <v>2524</v>
      </c>
    </row>
    <row r="488" spans="1:11" ht="15.5" x14ac:dyDescent="0.35">
      <c r="A488" s="32">
        <v>39367</v>
      </c>
      <c r="B488" s="26">
        <v>986</v>
      </c>
      <c r="C488" s="26" t="s">
        <v>4516</v>
      </c>
      <c r="D488" s="26"/>
      <c r="E488" s="26" t="s">
        <v>4516</v>
      </c>
      <c r="F488" s="26" t="s">
        <v>4517</v>
      </c>
      <c r="G488" s="26" t="s">
        <v>2474</v>
      </c>
      <c r="H488" s="26">
        <v>36561</v>
      </c>
      <c r="I488" s="26" t="s">
        <v>4518</v>
      </c>
      <c r="J488" s="26" t="s">
        <v>4519</v>
      </c>
      <c r="K488" s="26" t="s">
        <v>2547</v>
      </c>
    </row>
    <row r="489" spans="1:11" ht="31" x14ac:dyDescent="0.35">
      <c r="A489" s="32">
        <v>44819</v>
      </c>
      <c r="B489" s="26">
        <v>6841</v>
      </c>
      <c r="C489" s="26" t="s">
        <v>4520</v>
      </c>
      <c r="D489" s="26"/>
      <c r="E489" s="26" t="s">
        <v>4521</v>
      </c>
      <c r="F489" s="26" t="s">
        <v>4522</v>
      </c>
      <c r="G489" s="26" t="s">
        <v>2504</v>
      </c>
      <c r="H489" s="26">
        <v>80550</v>
      </c>
      <c r="I489" s="26" t="s">
        <v>4523</v>
      </c>
      <c r="J489" s="26" t="s">
        <v>4524</v>
      </c>
      <c r="K489" s="26" t="s">
        <v>2537</v>
      </c>
    </row>
    <row r="490" spans="1:11" ht="31" x14ac:dyDescent="0.35">
      <c r="A490" s="32">
        <v>45503</v>
      </c>
      <c r="B490" s="26">
        <v>7245</v>
      </c>
      <c r="C490" s="26" t="s">
        <v>4525</v>
      </c>
      <c r="D490" s="26"/>
      <c r="E490" s="26" t="s">
        <v>4525</v>
      </c>
      <c r="F490" s="26" t="s">
        <v>4526</v>
      </c>
      <c r="G490" s="26" t="s">
        <v>2503</v>
      </c>
      <c r="H490" s="26">
        <v>91744</v>
      </c>
      <c r="I490" s="26" t="s">
        <v>4527</v>
      </c>
      <c r="J490" s="26" t="s">
        <v>4528</v>
      </c>
      <c r="K490" s="26" t="s">
        <v>2537</v>
      </c>
    </row>
    <row r="491" spans="1:11" ht="31" x14ac:dyDescent="0.35">
      <c r="A491" s="32">
        <v>44719</v>
      </c>
      <c r="B491" s="26">
        <v>2505</v>
      </c>
      <c r="C491" s="26" t="s">
        <v>4529</v>
      </c>
      <c r="D491" s="26" t="s">
        <v>4530</v>
      </c>
      <c r="E491" s="26" t="s">
        <v>4530</v>
      </c>
      <c r="F491" s="26" t="s">
        <v>564</v>
      </c>
      <c r="G491" s="26" t="s">
        <v>2497</v>
      </c>
      <c r="H491" s="26">
        <v>33948</v>
      </c>
      <c r="I491" s="26" t="s">
        <v>4531</v>
      </c>
      <c r="J491" s="26" t="s">
        <v>4532</v>
      </c>
      <c r="K491" s="26" t="s">
        <v>2547</v>
      </c>
    </row>
    <row r="492" spans="1:11" ht="31" x14ac:dyDescent="0.35">
      <c r="A492" s="32">
        <v>40585</v>
      </c>
      <c r="B492" s="26">
        <v>1180</v>
      </c>
      <c r="C492" s="26" t="s">
        <v>4533</v>
      </c>
      <c r="D492" s="26"/>
      <c r="E492" s="26" t="s">
        <v>4533</v>
      </c>
      <c r="F492" s="26" t="s">
        <v>4534</v>
      </c>
      <c r="G492" s="26" t="s">
        <v>2503</v>
      </c>
      <c r="H492" s="26">
        <v>92391</v>
      </c>
      <c r="I492" s="26" t="s">
        <v>4535</v>
      </c>
      <c r="J492" s="26" t="s">
        <v>4536</v>
      </c>
      <c r="K492" s="26" t="s">
        <v>2537</v>
      </c>
    </row>
    <row r="493" spans="1:11" ht="31" x14ac:dyDescent="0.35">
      <c r="A493" s="32">
        <v>44784</v>
      </c>
      <c r="B493" s="26">
        <v>6874</v>
      </c>
      <c r="C493" s="26" t="s">
        <v>4537</v>
      </c>
      <c r="D493" s="26"/>
      <c r="E493" s="26" t="s">
        <v>4538</v>
      </c>
      <c r="F493" s="26" t="s">
        <v>879</v>
      </c>
      <c r="G493" s="26" t="s">
        <v>2497</v>
      </c>
      <c r="H493" s="26">
        <v>32303</v>
      </c>
      <c r="I493" s="26" t="s">
        <v>4539</v>
      </c>
      <c r="J493" s="26" t="s">
        <v>4540</v>
      </c>
      <c r="K493" s="26" t="s">
        <v>2547</v>
      </c>
    </row>
    <row r="494" spans="1:11" ht="31" x14ac:dyDescent="0.35">
      <c r="A494" s="32">
        <v>41414</v>
      </c>
      <c r="B494" s="26">
        <v>1364</v>
      </c>
      <c r="C494" s="26" t="s">
        <v>4541</v>
      </c>
      <c r="D494" s="26" t="s">
        <v>4542</v>
      </c>
      <c r="E494" s="26" t="s">
        <v>4541</v>
      </c>
      <c r="F494" s="26" t="s">
        <v>247</v>
      </c>
      <c r="G494" s="26" t="s">
        <v>2462</v>
      </c>
      <c r="H494" s="26">
        <v>46203</v>
      </c>
      <c r="I494" s="26" t="s">
        <v>4543</v>
      </c>
      <c r="J494" s="26" t="s">
        <v>4544</v>
      </c>
      <c r="K494" s="26" t="s">
        <v>2569</v>
      </c>
    </row>
    <row r="495" spans="1:11" ht="31" x14ac:dyDescent="0.35">
      <c r="A495" s="32">
        <v>38279</v>
      </c>
      <c r="B495" s="26">
        <v>959</v>
      </c>
      <c r="C495" s="26" t="s">
        <v>4545</v>
      </c>
      <c r="D495" s="26"/>
      <c r="E495" s="26" t="s">
        <v>4546</v>
      </c>
      <c r="F495" s="26" t="s">
        <v>332</v>
      </c>
      <c r="G495" s="26" t="s">
        <v>2499</v>
      </c>
      <c r="H495" s="26">
        <v>27604</v>
      </c>
      <c r="I495" s="26" t="s">
        <v>4547</v>
      </c>
      <c r="J495" s="26" t="s">
        <v>4548</v>
      </c>
      <c r="K495" s="26" t="s">
        <v>2547</v>
      </c>
    </row>
    <row r="496" spans="1:11" ht="31" x14ac:dyDescent="0.35">
      <c r="A496" s="32">
        <v>44581</v>
      </c>
      <c r="B496" s="26">
        <v>6745</v>
      </c>
      <c r="C496" s="26" t="s">
        <v>4549</v>
      </c>
      <c r="D496" s="26" t="s">
        <v>4550</v>
      </c>
      <c r="E496" s="26" t="s">
        <v>4550</v>
      </c>
      <c r="F496" s="26" t="s">
        <v>4287</v>
      </c>
      <c r="G496" s="26" t="s">
        <v>2503</v>
      </c>
      <c r="H496" s="26">
        <v>91352</v>
      </c>
      <c r="I496" s="26" t="s">
        <v>4551</v>
      </c>
      <c r="J496" s="26" t="s">
        <v>4552</v>
      </c>
      <c r="K496" s="26" t="s">
        <v>2537</v>
      </c>
    </row>
    <row r="497" spans="1:11" ht="31" x14ac:dyDescent="0.35">
      <c r="A497" s="32">
        <v>43215</v>
      </c>
      <c r="B497" s="26">
        <v>2439</v>
      </c>
      <c r="C497" s="26" t="s">
        <v>857</v>
      </c>
      <c r="D497" s="26" t="s">
        <v>857</v>
      </c>
      <c r="E497" s="26" t="s">
        <v>857</v>
      </c>
      <c r="F497" s="26" t="s">
        <v>4553</v>
      </c>
      <c r="G497" s="26" t="s">
        <v>2200</v>
      </c>
      <c r="H497" s="26">
        <v>78148</v>
      </c>
      <c r="I497" s="26" t="s">
        <v>4554</v>
      </c>
      <c r="J497" s="26" t="s">
        <v>4555</v>
      </c>
      <c r="K497" s="26" t="s">
        <v>2524</v>
      </c>
    </row>
    <row r="498" spans="1:11" ht="31" x14ac:dyDescent="0.35">
      <c r="A498" s="32">
        <v>44981</v>
      </c>
      <c r="B498" s="26">
        <v>6941</v>
      </c>
      <c r="C498" s="26" t="s">
        <v>1394</v>
      </c>
      <c r="D498" s="26"/>
      <c r="E498" s="26" t="s">
        <v>1394</v>
      </c>
      <c r="F498" s="26" t="s">
        <v>4556</v>
      </c>
      <c r="G498" s="26" t="s">
        <v>2497</v>
      </c>
      <c r="H498" s="26">
        <v>32763</v>
      </c>
      <c r="I498" s="26" t="s">
        <v>4557</v>
      </c>
      <c r="J498" s="26" t="s">
        <v>4558</v>
      </c>
      <c r="K498" s="26" t="s">
        <v>2547</v>
      </c>
    </row>
    <row r="499" spans="1:11" ht="31" x14ac:dyDescent="0.35">
      <c r="A499" s="32">
        <v>41928</v>
      </c>
      <c r="B499" s="26">
        <v>1340</v>
      </c>
      <c r="C499" s="26" t="s">
        <v>4559</v>
      </c>
      <c r="D499" s="26"/>
      <c r="E499" s="26" t="s">
        <v>4559</v>
      </c>
      <c r="F499" s="26" t="s">
        <v>4560</v>
      </c>
      <c r="G499" s="26" t="s">
        <v>2497</v>
      </c>
      <c r="H499" s="26">
        <v>32071</v>
      </c>
      <c r="I499" s="26" t="s">
        <v>4561</v>
      </c>
      <c r="J499" s="26" t="s">
        <v>4562</v>
      </c>
      <c r="K499" s="26" t="s">
        <v>2547</v>
      </c>
    </row>
    <row r="500" spans="1:11" ht="31" x14ac:dyDescent="0.35">
      <c r="A500" s="32">
        <v>40071</v>
      </c>
      <c r="B500" s="26">
        <v>1251</v>
      </c>
      <c r="C500" s="26" t="s">
        <v>1347</v>
      </c>
      <c r="D500" s="26"/>
      <c r="E500" s="26" t="s">
        <v>1441</v>
      </c>
      <c r="F500" s="26" t="s">
        <v>4563</v>
      </c>
      <c r="G500" s="26" t="s">
        <v>2490</v>
      </c>
      <c r="H500" s="26">
        <v>24092</v>
      </c>
      <c r="I500" s="26" t="s">
        <v>4564</v>
      </c>
      <c r="J500" s="26" t="s">
        <v>4565</v>
      </c>
      <c r="K500" s="26" t="s">
        <v>2547</v>
      </c>
    </row>
    <row r="501" spans="1:11" ht="31" x14ac:dyDescent="0.35">
      <c r="A501" s="32">
        <v>43500</v>
      </c>
      <c r="B501" s="26">
        <v>2420</v>
      </c>
      <c r="C501" s="26" t="s">
        <v>4566</v>
      </c>
      <c r="D501" s="26"/>
      <c r="E501" s="26" t="s">
        <v>4567</v>
      </c>
      <c r="F501" s="26" t="s">
        <v>4568</v>
      </c>
      <c r="G501" s="26" t="s">
        <v>2478</v>
      </c>
      <c r="H501" s="26">
        <v>39759</v>
      </c>
      <c r="I501" s="26" t="s">
        <v>4569</v>
      </c>
      <c r="J501" s="26" t="s">
        <v>4570</v>
      </c>
      <c r="K501" s="26" t="s">
        <v>2547</v>
      </c>
    </row>
    <row r="502" spans="1:11" ht="46.5" x14ac:dyDescent="0.35">
      <c r="A502" s="32">
        <v>44894</v>
      </c>
      <c r="B502" s="26">
        <v>6913</v>
      </c>
      <c r="C502" s="26" t="s">
        <v>4571</v>
      </c>
      <c r="D502" s="26" t="s">
        <v>4572</v>
      </c>
      <c r="E502" s="26" t="s">
        <v>4572</v>
      </c>
      <c r="F502" s="26" t="s">
        <v>4573</v>
      </c>
      <c r="G502" s="26" t="s">
        <v>2200</v>
      </c>
      <c r="H502" s="26">
        <v>75751</v>
      </c>
      <c r="I502" s="26" t="s">
        <v>4574</v>
      </c>
      <c r="J502" s="26" t="s">
        <v>4575</v>
      </c>
      <c r="K502" s="26" t="s">
        <v>2524</v>
      </c>
    </row>
    <row r="503" spans="1:11" ht="31" x14ac:dyDescent="0.35">
      <c r="A503" s="32">
        <v>44270</v>
      </c>
      <c r="B503" s="26">
        <v>3751</v>
      </c>
      <c r="C503" s="26" t="s">
        <v>4576</v>
      </c>
      <c r="D503" s="26" t="s">
        <v>4577</v>
      </c>
      <c r="E503" s="26" t="s">
        <v>4577</v>
      </c>
      <c r="F503" s="26" t="s">
        <v>1681</v>
      </c>
      <c r="G503" s="26" t="s">
        <v>2501</v>
      </c>
      <c r="H503" s="26">
        <v>38011</v>
      </c>
      <c r="I503" s="26" t="s">
        <v>4578</v>
      </c>
      <c r="J503" s="26" t="s">
        <v>4579</v>
      </c>
      <c r="K503" s="26" t="s">
        <v>2547</v>
      </c>
    </row>
    <row r="504" spans="1:11" ht="31" x14ac:dyDescent="0.35">
      <c r="A504" s="32">
        <v>39770</v>
      </c>
      <c r="B504" s="26">
        <v>1007</v>
      </c>
      <c r="C504" s="26" t="s">
        <v>4580</v>
      </c>
      <c r="D504" s="26" t="s">
        <v>4581</v>
      </c>
      <c r="E504" s="26" t="s">
        <v>4581</v>
      </c>
      <c r="F504" s="26" t="s">
        <v>1029</v>
      </c>
      <c r="G504" s="26" t="s">
        <v>2480</v>
      </c>
      <c r="H504" s="26">
        <v>87113</v>
      </c>
      <c r="I504" s="26" t="s">
        <v>4582</v>
      </c>
      <c r="J504" s="26" t="s">
        <v>4583</v>
      </c>
      <c r="K504" s="26" t="s">
        <v>2524</v>
      </c>
    </row>
    <row r="505" spans="1:11" ht="31" x14ac:dyDescent="0.35">
      <c r="A505" s="32">
        <v>38167</v>
      </c>
      <c r="B505" s="26">
        <v>1615</v>
      </c>
      <c r="C505" s="26" t="s">
        <v>4584</v>
      </c>
      <c r="D505" s="26" t="s">
        <v>4585</v>
      </c>
      <c r="E505" s="26" t="s">
        <v>4586</v>
      </c>
      <c r="F505" s="26" t="s">
        <v>1778</v>
      </c>
      <c r="G505" s="26" t="s">
        <v>2490</v>
      </c>
      <c r="H505" s="26">
        <v>23233</v>
      </c>
      <c r="I505" s="26" t="s">
        <v>4587</v>
      </c>
      <c r="J505" s="26" t="s">
        <v>4588</v>
      </c>
      <c r="K505" s="26" t="s">
        <v>2547</v>
      </c>
    </row>
    <row r="506" spans="1:11" ht="46.5" x14ac:dyDescent="0.35">
      <c r="A506" s="32">
        <v>44180</v>
      </c>
      <c r="B506" s="26">
        <v>3569</v>
      </c>
      <c r="C506" s="26" t="s">
        <v>4589</v>
      </c>
      <c r="D506" s="26" t="s">
        <v>4589</v>
      </c>
      <c r="E506" s="26" t="s">
        <v>4589</v>
      </c>
      <c r="F506" s="26" t="s">
        <v>4309</v>
      </c>
      <c r="G506" s="26" t="s">
        <v>2490</v>
      </c>
      <c r="H506" s="26">
        <v>23320</v>
      </c>
      <c r="I506" s="26" t="s">
        <v>4590</v>
      </c>
      <c r="J506" s="26" t="s">
        <v>4591</v>
      </c>
      <c r="K506" s="26" t="s">
        <v>2547</v>
      </c>
    </row>
    <row r="507" spans="1:11" ht="15.5" x14ac:dyDescent="0.35">
      <c r="A507" s="32">
        <v>45554</v>
      </c>
      <c r="B507" s="26">
        <v>7266</v>
      </c>
      <c r="C507" s="26" t="s">
        <v>4592</v>
      </c>
      <c r="D507" s="26"/>
      <c r="E507" s="26" t="s">
        <v>4592</v>
      </c>
      <c r="F507" s="26" t="s">
        <v>1446</v>
      </c>
      <c r="G507" s="26" t="s">
        <v>2464</v>
      </c>
      <c r="H507" s="26">
        <v>65806</v>
      </c>
      <c r="I507" s="26" t="s">
        <v>4593</v>
      </c>
      <c r="J507" s="26" t="s">
        <v>4594</v>
      </c>
      <c r="K507" s="26" t="s">
        <v>2524</v>
      </c>
    </row>
    <row r="508" spans="1:11" ht="46.5" x14ac:dyDescent="0.35">
      <c r="A508" s="32">
        <v>43144</v>
      </c>
      <c r="B508" s="26">
        <v>2484</v>
      </c>
      <c r="C508" s="26" t="s">
        <v>4595</v>
      </c>
      <c r="D508" s="26"/>
      <c r="E508" s="26" t="s">
        <v>4595</v>
      </c>
      <c r="F508" s="26" t="s">
        <v>4596</v>
      </c>
      <c r="G508" s="26" t="s">
        <v>2503</v>
      </c>
      <c r="H508" s="26">
        <v>93449</v>
      </c>
      <c r="I508" s="26" t="s">
        <v>4597</v>
      </c>
      <c r="J508" s="26" t="s">
        <v>4598</v>
      </c>
      <c r="K508" s="26" t="s">
        <v>2537</v>
      </c>
    </row>
    <row r="509" spans="1:11" ht="31" x14ac:dyDescent="0.35">
      <c r="A509" s="32">
        <v>45161</v>
      </c>
      <c r="B509" s="26">
        <v>1525</v>
      </c>
      <c r="C509" s="26" t="s">
        <v>4599</v>
      </c>
      <c r="D509" s="26"/>
      <c r="E509" s="26" t="s">
        <v>4599</v>
      </c>
      <c r="F509" s="26" t="s">
        <v>4600</v>
      </c>
      <c r="G509" s="26" t="s">
        <v>2503</v>
      </c>
      <c r="H509" s="26">
        <v>93940</v>
      </c>
      <c r="I509" s="26" t="s">
        <v>4601</v>
      </c>
      <c r="J509" s="26" t="s">
        <v>4602</v>
      </c>
      <c r="K509" s="26" t="s">
        <v>2537</v>
      </c>
    </row>
    <row r="510" spans="1:11" ht="31" x14ac:dyDescent="0.35">
      <c r="A510" s="32">
        <v>38718</v>
      </c>
      <c r="B510" s="26">
        <v>1584</v>
      </c>
      <c r="C510" s="26" t="s">
        <v>4603</v>
      </c>
      <c r="D510" s="26"/>
      <c r="E510" s="26" t="s">
        <v>4603</v>
      </c>
      <c r="F510" s="26" t="s">
        <v>4604</v>
      </c>
      <c r="G510" s="26" t="s">
        <v>2461</v>
      </c>
      <c r="H510" s="26">
        <v>60090</v>
      </c>
      <c r="I510" s="26" t="s">
        <v>4605</v>
      </c>
      <c r="J510" s="26" t="s">
        <v>4606</v>
      </c>
      <c r="K510" s="26" t="s">
        <v>2569</v>
      </c>
    </row>
    <row r="511" spans="1:11" ht="46.5" x14ac:dyDescent="0.35">
      <c r="A511" s="32">
        <v>45879</v>
      </c>
      <c r="B511" s="26">
        <v>7407</v>
      </c>
      <c r="C511" s="26" t="s">
        <v>4607</v>
      </c>
      <c r="D511" s="26"/>
      <c r="E511" s="26" t="s">
        <v>4608</v>
      </c>
      <c r="F511" s="26" t="s">
        <v>4609</v>
      </c>
      <c r="G511" s="26" t="s">
        <v>2200</v>
      </c>
      <c r="H511" s="26">
        <v>76028</v>
      </c>
      <c r="I511" s="26" t="s">
        <v>4610</v>
      </c>
      <c r="J511" s="26" t="s">
        <v>4611</v>
      </c>
      <c r="K511" s="26" t="s">
        <v>2524</v>
      </c>
    </row>
    <row r="512" spans="1:11" ht="31" x14ac:dyDescent="0.35">
      <c r="A512" s="32">
        <v>39157</v>
      </c>
      <c r="B512" s="26">
        <v>948</v>
      </c>
      <c r="C512" s="26" t="s">
        <v>4612</v>
      </c>
      <c r="D512" s="26" t="s">
        <v>4613</v>
      </c>
      <c r="E512" s="26" t="s">
        <v>4612</v>
      </c>
      <c r="F512" s="26" t="s">
        <v>4614</v>
      </c>
      <c r="G512" s="26" t="s">
        <v>2500</v>
      </c>
      <c r="H512" s="26">
        <v>29910</v>
      </c>
      <c r="I512" s="26" t="s">
        <v>4615</v>
      </c>
      <c r="J512" s="26" t="s">
        <v>4616</v>
      </c>
      <c r="K512" s="26" t="s">
        <v>2547</v>
      </c>
    </row>
    <row r="513" spans="1:11" ht="31" x14ac:dyDescent="0.35">
      <c r="A513" s="32">
        <v>45482</v>
      </c>
      <c r="B513" s="26">
        <v>7233</v>
      </c>
      <c r="C513" s="26" t="s">
        <v>4617</v>
      </c>
      <c r="D513" s="26" t="s">
        <v>4618</v>
      </c>
      <c r="E513" s="26" t="s">
        <v>4618</v>
      </c>
      <c r="F513" s="26" t="s">
        <v>1732</v>
      </c>
      <c r="G513" s="26" t="s">
        <v>4619</v>
      </c>
      <c r="H513" s="26">
        <v>20016</v>
      </c>
      <c r="I513" s="26" t="s">
        <v>4620</v>
      </c>
      <c r="J513" s="26" t="s">
        <v>4621</v>
      </c>
      <c r="K513" s="26" t="s">
        <v>2569</v>
      </c>
    </row>
    <row r="514" spans="1:11" ht="31" x14ac:dyDescent="0.35">
      <c r="A514" s="32">
        <v>42775</v>
      </c>
      <c r="B514" s="26">
        <v>2390</v>
      </c>
      <c r="C514" s="26" t="s">
        <v>876</v>
      </c>
      <c r="D514" s="26"/>
      <c r="E514" s="26" t="s">
        <v>876</v>
      </c>
      <c r="F514" s="26" t="s">
        <v>290</v>
      </c>
      <c r="G514" s="26" t="s">
        <v>2499</v>
      </c>
      <c r="H514" s="26">
        <v>28152</v>
      </c>
      <c r="I514" s="26" t="s">
        <v>4622</v>
      </c>
      <c r="J514" s="26" t="s">
        <v>4623</v>
      </c>
      <c r="K514" s="26" t="s">
        <v>2547</v>
      </c>
    </row>
    <row r="515" spans="1:11" ht="31" x14ac:dyDescent="0.35">
      <c r="A515" s="32">
        <v>40503</v>
      </c>
      <c r="B515" s="26">
        <v>1107</v>
      </c>
      <c r="C515" s="26" t="s">
        <v>4624</v>
      </c>
      <c r="D515" s="26" t="s">
        <v>4625</v>
      </c>
      <c r="E515" s="26" t="s">
        <v>4624</v>
      </c>
      <c r="F515" s="26" t="s">
        <v>4626</v>
      </c>
      <c r="G515" s="26" t="s">
        <v>2498</v>
      </c>
      <c r="H515" s="26">
        <v>30809</v>
      </c>
      <c r="I515" s="26" t="s">
        <v>4627</v>
      </c>
      <c r="J515" s="26" t="s">
        <v>4628</v>
      </c>
      <c r="K515" s="26" t="s">
        <v>2547</v>
      </c>
    </row>
    <row r="516" spans="1:11" ht="31" x14ac:dyDescent="0.35">
      <c r="A516" s="32">
        <v>44523</v>
      </c>
      <c r="B516" s="26">
        <v>6732</v>
      </c>
      <c r="C516" s="26" t="s">
        <v>4629</v>
      </c>
      <c r="D516" s="26" t="s">
        <v>4629</v>
      </c>
      <c r="E516" s="26" t="s">
        <v>4629</v>
      </c>
      <c r="F516" s="26" t="s">
        <v>339</v>
      </c>
      <c r="G516" s="26" t="s">
        <v>2497</v>
      </c>
      <c r="H516" s="26">
        <v>33619</v>
      </c>
      <c r="I516" s="26" t="s">
        <v>4630</v>
      </c>
      <c r="J516" s="26" t="s">
        <v>4631</v>
      </c>
      <c r="K516" s="26" t="s">
        <v>2547</v>
      </c>
    </row>
    <row r="517" spans="1:11" ht="31" x14ac:dyDescent="0.35">
      <c r="A517" s="32">
        <v>44721</v>
      </c>
      <c r="B517" s="26">
        <v>3655</v>
      </c>
      <c r="C517" s="26" t="s">
        <v>4632</v>
      </c>
      <c r="D517" s="26" t="s">
        <v>4633</v>
      </c>
      <c r="E517" s="26" t="s">
        <v>4634</v>
      </c>
      <c r="F517" s="26" t="s">
        <v>4635</v>
      </c>
      <c r="G517" s="26" t="s">
        <v>2471</v>
      </c>
      <c r="H517" s="26">
        <v>7721</v>
      </c>
      <c r="I517" s="26" t="s">
        <v>4636</v>
      </c>
      <c r="J517" s="26" t="s">
        <v>4637</v>
      </c>
      <c r="K517" s="26" t="s">
        <v>2569</v>
      </c>
    </row>
    <row r="518" spans="1:11" ht="31" x14ac:dyDescent="0.35">
      <c r="A518" s="32">
        <v>44174</v>
      </c>
      <c r="B518" s="26">
        <v>3601</v>
      </c>
      <c r="C518" s="26" t="s">
        <v>4638</v>
      </c>
      <c r="D518" s="26"/>
      <c r="E518" s="26" t="s">
        <v>4638</v>
      </c>
      <c r="F518" s="26" t="s">
        <v>4639</v>
      </c>
      <c r="G518" s="26" t="s">
        <v>2472</v>
      </c>
      <c r="H518" s="26">
        <v>14026</v>
      </c>
      <c r="I518" s="26" t="s">
        <v>4640</v>
      </c>
      <c r="J518" s="26" t="s">
        <v>4641</v>
      </c>
      <c r="K518" s="26" t="s">
        <v>2569</v>
      </c>
    </row>
    <row r="519" spans="1:11" ht="46.5" x14ac:dyDescent="0.35">
      <c r="A519" s="32">
        <v>38261</v>
      </c>
      <c r="B519" s="26">
        <v>1596</v>
      </c>
      <c r="C519" s="26" t="s">
        <v>4642</v>
      </c>
      <c r="D519" s="26"/>
      <c r="E519" s="26" t="s">
        <v>4643</v>
      </c>
      <c r="F519" s="26" t="s">
        <v>4644</v>
      </c>
      <c r="G519" s="26" t="s">
        <v>2490</v>
      </c>
      <c r="H519" s="26">
        <v>20166</v>
      </c>
      <c r="I519" s="26" t="s">
        <v>4645</v>
      </c>
      <c r="J519" s="26" t="s">
        <v>4646</v>
      </c>
      <c r="K519" s="26" t="s">
        <v>2569</v>
      </c>
    </row>
    <row r="520" spans="1:11" ht="46.5" x14ac:dyDescent="0.35">
      <c r="A520" s="32">
        <v>41179</v>
      </c>
      <c r="B520" s="26">
        <v>1290</v>
      </c>
      <c r="C520" s="26" t="s">
        <v>4647</v>
      </c>
      <c r="D520" s="26" t="s">
        <v>4648</v>
      </c>
      <c r="E520" s="26" t="s">
        <v>4647</v>
      </c>
      <c r="F520" s="26" t="s">
        <v>3173</v>
      </c>
      <c r="G520" s="26" t="s">
        <v>2495</v>
      </c>
      <c r="H520" s="26">
        <v>83642</v>
      </c>
      <c r="I520" s="26" t="s">
        <v>4649</v>
      </c>
      <c r="J520" s="26" t="s">
        <v>4650</v>
      </c>
      <c r="K520" s="26" t="s">
        <v>2537</v>
      </c>
    </row>
    <row r="521" spans="1:11" ht="31" x14ac:dyDescent="0.35">
      <c r="A521" s="32">
        <v>39525</v>
      </c>
      <c r="B521" s="26">
        <v>1024</v>
      </c>
      <c r="C521" s="26" t="s">
        <v>4651</v>
      </c>
      <c r="D521" s="26" t="s">
        <v>858</v>
      </c>
      <c r="E521" s="26" t="s">
        <v>4652</v>
      </c>
      <c r="F521" s="26" t="s">
        <v>4653</v>
      </c>
      <c r="G521" s="26" t="s">
        <v>2483</v>
      </c>
      <c r="H521" s="26">
        <v>42501</v>
      </c>
      <c r="I521" s="26" t="s">
        <v>4654</v>
      </c>
      <c r="J521" s="26" t="s">
        <v>4655</v>
      </c>
      <c r="K521" s="26" t="s">
        <v>2547</v>
      </c>
    </row>
    <row r="522" spans="1:11" ht="31" x14ac:dyDescent="0.35">
      <c r="A522" s="32">
        <v>45004</v>
      </c>
      <c r="B522" s="26">
        <v>6954</v>
      </c>
      <c r="C522" s="26" t="s">
        <v>4656</v>
      </c>
      <c r="D522" s="26"/>
      <c r="E522" s="26" t="s">
        <v>4656</v>
      </c>
      <c r="F522" s="26" t="s">
        <v>4657</v>
      </c>
      <c r="G522" s="26" t="s">
        <v>2461</v>
      </c>
      <c r="H522" s="26">
        <v>60008</v>
      </c>
      <c r="I522" s="26" t="s">
        <v>4658</v>
      </c>
      <c r="J522" s="26" t="s">
        <v>4659</v>
      </c>
      <c r="K522" s="26" t="s">
        <v>2569</v>
      </c>
    </row>
    <row r="523" spans="1:11" ht="31" x14ac:dyDescent="0.35">
      <c r="A523" s="32">
        <v>44722</v>
      </c>
      <c r="B523" s="26">
        <v>6849</v>
      </c>
      <c r="C523" s="26" t="s">
        <v>4660</v>
      </c>
      <c r="D523" s="26"/>
      <c r="E523" s="26" t="s">
        <v>4660</v>
      </c>
      <c r="F523" s="26" t="s">
        <v>4661</v>
      </c>
      <c r="G523" s="26" t="s">
        <v>1732</v>
      </c>
      <c r="H523" s="26">
        <v>99004</v>
      </c>
      <c r="I523" s="26" t="s">
        <v>4662</v>
      </c>
      <c r="J523" s="26" t="s">
        <v>4663</v>
      </c>
      <c r="K523" s="26" t="s">
        <v>2537</v>
      </c>
    </row>
    <row r="524" spans="1:11" ht="15.5" x14ac:dyDescent="0.35">
      <c r="A524" s="32">
        <v>45205</v>
      </c>
      <c r="B524" s="26">
        <v>7106</v>
      </c>
      <c r="C524" s="26" t="s">
        <v>4664</v>
      </c>
      <c r="D524" s="26" t="s">
        <v>4664</v>
      </c>
      <c r="E524" s="26" t="s">
        <v>4664</v>
      </c>
      <c r="F524" s="26" t="s">
        <v>4304</v>
      </c>
      <c r="G524" s="26" t="s">
        <v>2476</v>
      </c>
      <c r="H524" s="26">
        <v>66030</v>
      </c>
      <c r="I524" s="26" t="s">
        <v>4665</v>
      </c>
      <c r="J524" s="26" t="s">
        <v>4666</v>
      </c>
      <c r="K524" s="26" t="s">
        <v>2524</v>
      </c>
    </row>
    <row r="525" spans="1:11" ht="31" x14ac:dyDescent="0.35">
      <c r="A525" s="32">
        <v>45243</v>
      </c>
      <c r="B525" s="26">
        <v>7122</v>
      </c>
      <c r="C525" s="26" t="s">
        <v>4667</v>
      </c>
      <c r="D525" s="26"/>
      <c r="E525" s="26" t="s">
        <v>4668</v>
      </c>
      <c r="F525" s="26" t="s">
        <v>238</v>
      </c>
      <c r="G525" s="26" t="s">
        <v>2466</v>
      </c>
      <c r="H525" s="26">
        <v>44103</v>
      </c>
      <c r="I525" s="26" t="s">
        <v>4669</v>
      </c>
      <c r="J525" s="26" t="s">
        <v>4670</v>
      </c>
      <c r="K525" s="26" t="s">
        <v>2569</v>
      </c>
    </row>
    <row r="526" spans="1:11" ht="31" x14ac:dyDescent="0.35">
      <c r="A526" s="32">
        <v>38223</v>
      </c>
      <c r="B526" s="26">
        <v>1604</v>
      </c>
      <c r="C526" s="26" t="s">
        <v>4671</v>
      </c>
      <c r="D526" s="26"/>
      <c r="E526" s="26" t="s">
        <v>4672</v>
      </c>
      <c r="F526" s="26" t="s">
        <v>4673</v>
      </c>
      <c r="G526" s="26" t="s">
        <v>2490</v>
      </c>
      <c r="H526" s="26">
        <v>22406</v>
      </c>
      <c r="I526" s="26" t="s">
        <v>4674</v>
      </c>
      <c r="J526" s="26" t="s">
        <v>4675</v>
      </c>
      <c r="K526" s="26" t="s">
        <v>2569</v>
      </c>
    </row>
    <row r="527" spans="1:11" ht="46.5" x14ac:dyDescent="0.35">
      <c r="A527" s="32">
        <v>40176</v>
      </c>
      <c r="B527" s="26">
        <v>1486</v>
      </c>
      <c r="C527" s="26" t="s">
        <v>4676</v>
      </c>
      <c r="D527" s="26" t="s">
        <v>1960</v>
      </c>
      <c r="E527" s="26" t="s">
        <v>4676</v>
      </c>
      <c r="F527" s="26" t="s">
        <v>1455</v>
      </c>
      <c r="G527" s="26" t="s">
        <v>2501</v>
      </c>
      <c r="H527" s="26">
        <v>37343</v>
      </c>
      <c r="I527" s="26" t="s">
        <v>4677</v>
      </c>
      <c r="J527" s="26" t="s">
        <v>4678</v>
      </c>
      <c r="K527" s="26" t="s">
        <v>2547</v>
      </c>
    </row>
    <row r="528" spans="1:11" ht="31" x14ac:dyDescent="0.35">
      <c r="A528" s="32">
        <v>44957</v>
      </c>
      <c r="B528" s="26">
        <v>6930</v>
      </c>
      <c r="C528" s="26" t="s">
        <v>4679</v>
      </c>
      <c r="D528" s="26"/>
      <c r="E528" s="26" t="s">
        <v>4679</v>
      </c>
      <c r="F528" s="26" t="s">
        <v>263</v>
      </c>
      <c r="G528" s="26" t="s">
        <v>2497</v>
      </c>
      <c r="H528" s="26">
        <v>34243</v>
      </c>
      <c r="I528" s="26" t="s">
        <v>4680</v>
      </c>
      <c r="J528" s="26" t="s">
        <v>4681</v>
      </c>
      <c r="K528" s="26" t="s">
        <v>2547</v>
      </c>
    </row>
    <row r="529" spans="1:11" ht="31" x14ac:dyDescent="0.35">
      <c r="A529" s="32">
        <v>44726</v>
      </c>
      <c r="B529" s="26">
        <v>6850</v>
      </c>
      <c r="C529" s="26" t="s">
        <v>4682</v>
      </c>
      <c r="D529" s="26" t="s">
        <v>4682</v>
      </c>
      <c r="E529" s="26" t="s">
        <v>4682</v>
      </c>
      <c r="F529" s="26" t="s">
        <v>1446</v>
      </c>
      <c r="G529" s="26" t="s">
        <v>2464</v>
      </c>
      <c r="H529" s="26">
        <v>65806</v>
      </c>
      <c r="I529" s="26" t="s">
        <v>4683</v>
      </c>
      <c r="J529" s="26" t="s">
        <v>4684</v>
      </c>
      <c r="K529" s="26" t="s">
        <v>2524</v>
      </c>
    </row>
    <row r="530" spans="1:11" ht="31" x14ac:dyDescent="0.35">
      <c r="A530" s="32">
        <v>44769</v>
      </c>
      <c r="B530" s="26">
        <v>6864</v>
      </c>
      <c r="C530" s="26" t="s">
        <v>4685</v>
      </c>
      <c r="D530" s="26"/>
      <c r="E530" s="26" t="s">
        <v>4685</v>
      </c>
      <c r="F530" s="26" t="s">
        <v>1425</v>
      </c>
      <c r="G530" s="26" t="s">
        <v>2477</v>
      </c>
      <c r="H530" s="26">
        <v>70001</v>
      </c>
      <c r="I530" s="26" t="s">
        <v>4686</v>
      </c>
      <c r="J530" s="26" t="s">
        <v>4687</v>
      </c>
      <c r="K530" s="26" t="s">
        <v>2547</v>
      </c>
    </row>
    <row r="531" spans="1:11" ht="31" x14ac:dyDescent="0.35">
      <c r="A531" s="32">
        <v>44854</v>
      </c>
      <c r="B531" s="26">
        <v>6895</v>
      </c>
      <c r="C531" s="26" t="s">
        <v>4688</v>
      </c>
      <c r="D531" s="26" t="s">
        <v>4688</v>
      </c>
      <c r="E531" s="26" t="s">
        <v>4688</v>
      </c>
      <c r="F531" s="26" t="s">
        <v>3992</v>
      </c>
      <c r="G531" s="26" t="s">
        <v>2200</v>
      </c>
      <c r="H531" s="26">
        <v>79922</v>
      </c>
      <c r="I531" s="26" t="s">
        <v>4689</v>
      </c>
      <c r="J531" s="26" t="s">
        <v>4690</v>
      </c>
      <c r="K531" s="26" t="s">
        <v>2524</v>
      </c>
    </row>
    <row r="532" spans="1:11" ht="31" x14ac:dyDescent="0.35">
      <c r="A532" s="32">
        <v>45128</v>
      </c>
      <c r="B532" s="26">
        <v>2093</v>
      </c>
      <c r="C532" s="26" t="s">
        <v>4691</v>
      </c>
      <c r="D532" s="26"/>
      <c r="E532" s="26" t="s">
        <v>4692</v>
      </c>
      <c r="F532" s="26" t="s">
        <v>370</v>
      </c>
      <c r="G532" s="26" t="s">
        <v>2466</v>
      </c>
      <c r="H532" s="26">
        <v>44406</v>
      </c>
      <c r="I532" s="26" t="s">
        <v>4693</v>
      </c>
      <c r="J532" s="26" t="s">
        <v>4694</v>
      </c>
      <c r="K532" s="26" t="s">
        <v>2569</v>
      </c>
    </row>
    <row r="533" spans="1:11" ht="46.5" x14ac:dyDescent="0.35">
      <c r="A533" s="32">
        <v>44991</v>
      </c>
      <c r="B533" s="26">
        <v>6950</v>
      </c>
      <c r="C533" s="26" t="s">
        <v>4695</v>
      </c>
      <c r="D533" s="26" t="s">
        <v>4696</v>
      </c>
      <c r="E533" s="26" t="s">
        <v>4696</v>
      </c>
      <c r="F533" s="26" t="s">
        <v>3682</v>
      </c>
      <c r="G533" s="26" t="s">
        <v>2479</v>
      </c>
      <c r="H533" s="26">
        <v>68502</v>
      </c>
      <c r="I533" s="26" t="s">
        <v>4697</v>
      </c>
      <c r="J533" s="26" t="s">
        <v>4698</v>
      </c>
      <c r="K533" s="26" t="s">
        <v>2524</v>
      </c>
    </row>
    <row r="534" spans="1:11" ht="31" x14ac:dyDescent="0.35">
      <c r="A534" s="32">
        <v>43787</v>
      </c>
      <c r="B534" s="26">
        <v>2265</v>
      </c>
      <c r="C534" s="26" t="s">
        <v>4699</v>
      </c>
      <c r="D534" s="26" t="s">
        <v>4700</v>
      </c>
      <c r="E534" s="26" t="s">
        <v>4700</v>
      </c>
      <c r="F534" s="26" t="s">
        <v>570</v>
      </c>
      <c r="G534" s="26" t="s">
        <v>2475</v>
      </c>
      <c r="H534" s="26">
        <v>72401</v>
      </c>
      <c r="I534" s="26" t="s">
        <v>4701</v>
      </c>
      <c r="J534" s="26" t="s">
        <v>4702</v>
      </c>
      <c r="K534" s="26" t="s">
        <v>2547</v>
      </c>
    </row>
    <row r="535" spans="1:11" ht="31" x14ac:dyDescent="0.35">
      <c r="A535" s="32">
        <v>38732</v>
      </c>
      <c r="B535" s="26">
        <v>883</v>
      </c>
      <c r="C535" s="26" t="s">
        <v>4703</v>
      </c>
      <c r="D535" s="26"/>
      <c r="E535" s="26" t="s">
        <v>4703</v>
      </c>
      <c r="F535" s="26" t="s">
        <v>4704</v>
      </c>
      <c r="G535" s="26" t="s">
        <v>2503</v>
      </c>
      <c r="H535" s="26">
        <v>93908</v>
      </c>
      <c r="I535" s="26" t="s">
        <v>4705</v>
      </c>
      <c r="J535" s="26" t="s">
        <v>4706</v>
      </c>
      <c r="K535" s="26" t="s">
        <v>2537</v>
      </c>
    </row>
    <row r="536" spans="1:11" ht="31" x14ac:dyDescent="0.35">
      <c r="A536" s="32">
        <v>45698</v>
      </c>
      <c r="B536" s="26">
        <v>7299</v>
      </c>
      <c r="C536" s="26" t="s">
        <v>4707</v>
      </c>
      <c r="D536" s="26"/>
      <c r="E536" s="26" t="s">
        <v>4708</v>
      </c>
      <c r="F536" s="26" t="s">
        <v>1623</v>
      </c>
      <c r="G536" s="26" t="s">
        <v>2482</v>
      </c>
      <c r="H536" s="26">
        <v>19963</v>
      </c>
      <c r="I536" s="26" t="s">
        <v>4709</v>
      </c>
      <c r="J536" s="26" t="s">
        <v>4710</v>
      </c>
      <c r="K536" s="26" t="s">
        <v>2569</v>
      </c>
    </row>
    <row r="537" spans="1:11" ht="31" x14ac:dyDescent="0.35">
      <c r="A537" s="32">
        <v>38425</v>
      </c>
      <c r="B537" s="26">
        <v>1004</v>
      </c>
      <c r="C537" s="26" t="s">
        <v>4711</v>
      </c>
      <c r="D537" s="26"/>
      <c r="E537" s="26" t="s">
        <v>4712</v>
      </c>
      <c r="F537" s="26" t="s">
        <v>4713</v>
      </c>
      <c r="G537" s="26" t="s">
        <v>2497</v>
      </c>
      <c r="H537" s="26">
        <v>33803</v>
      </c>
      <c r="I537" s="26" t="s">
        <v>4714</v>
      </c>
      <c r="J537" s="26" t="s">
        <v>4715</v>
      </c>
      <c r="K537" s="26" t="s">
        <v>2547</v>
      </c>
    </row>
    <row r="538" spans="1:11" ht="31" x14ac:dyDescent="0.35">
      <c r="A538" s="32">
        <v>45596</v>
      </c>
      <c r="B538" s="26">
        <v>7279</v>
      </c>
      <c r="C538" s="26" t="s">
        <v>4716</v>
      </c>
      <c r="D538" s="26"/>
      <c r="E538" s="26" t="s">
        <v>4716</v>
      </c>
      <c r="F538" s="26" t="s">
        <v>257</v>
      </c>
      <c r="G538" s="26" t="s">
        <v>2497</v>
      </c>
      <c r="H538" s="26">
        <v>33760</v>
      </c>
      <c r="I538" s="26" t="s">
        <v>4717</v>
      </c>
      <c r="J538" s="26" t="s">
        <v>4718</v>
      </c>
      <c r="K538" s="26" t="s">
        <v>2547</v>
      </c>
    </row>
    <row r="539" spans="1:11" ht="46.5" x14ac:dyDescent="0.35">
      <c r="A539" s="32">
        <v>41051</v>
      </c>
      <c r="B539" s="26">
        <v>1498</v>
      </c>
      <c r="C539" s="26" t="s">
        <v>4719</v>
      </c>
      <c r="D539" s="26"/>
      <c r="E539" s="26" t="s">
        <v>4720</v>
      </c>
      <c r="F539" s="26" t="s">
        <v>4721</v>
      </c>
      <c r="G539" s="26" t="s">
        <v>2497</v>
      </c>
      <c r="H539" s="26">
        <v>33896</v>
      </c>
      <c r="I539" s="26" t="s">
        <v>4722</v>
      </c>
      <c r="J539" s="26" t="s">
        <v>4723</v>
      </c>
      <c r="K539" s="26" t="s">
        <v>2547</v>
      </c>
    </row>
    <row r="540" spans="1:11" ht="31" x14ac:dyDescent="0.35">
      <c r="A540" s="32">
        <v>45145</v>
      </c>
      <c r="B540" s="26">
        <v>2008</v>
      </c>
      <c r="C540" s="26" t="s">
        <v>4724</v>
      </c>
      <c r="D540" s="26"/>
      <c r="E540" s="26" t="s">
        <v>4724</v>
      </c>
      <c r="F540" s="26" t="s">
        <v>4725</v>
      </c>
      <c r="G540" s="26" t="s">
        <v>2499</v>
      </c>
      <c r="H540" s="26">
        <v>28792</v>
      </c>
      <c r="I540" s="26" t="s">
        <v>4726</v>
      </c>
      <c r="J540" s="26" t="s">
        <v>4727</v>
      </c>
      <c r="K540" s="26" t="s">
        <v>2547</v>
      </c>
    </row>
    <row r="541" spans="1:11" ht="31" x14ac:dyDescent="0.35">
      <c r="A541" s="32">
        <v>41296</v>
      </c>
      <c r="B541" s="26">
        <v>1282</v>
      </c>
      <c r="C541" s="26" t="s">
        <v>4728</v>
      </c>
      <c r="D541" s="26"/>
      <c r="E541" s="26" t="s">
        <v>4729</v>
      </c>
      <c r="F541" s="26" t="s">
        <v>573</v>
      </c>
      <c r="G541" s="26" t="s">
        <v>2498</v>
      </c>
      <c r="H541" s="26">
        <v>31324</v>
      </c>
      <c r="I541" s="26" t="s">
        <v>4730</v>
      </c>
      <c r="J541" s="26" t="s">
        <v>4731</v>
      </c>
      <c r="K541" s="26" t="s">
        <v>2547</v>
      </c>
    </row>
    <row r="542" spans="1:11" ht="31" x14ac:dyDescent="0.35">
      <c r="A542" s="32">
        <v>45811</v>
      </c>
      <c r="B542" s="26">
        <v>7343</v>
      </c>
      <c r="C542" s="26" t="s">
        <v>4732</v>
      </c>
      <c r="D542" s="26" t="s">
        <v>4732</v>
      </c>
      <c r="E542" s="26" t="s">
        <v>4732</v>
      </c>
      <c r="F542" s="26" t="s">
        <v>4733</v>
      </c>
      <c r="G542" s="26" t="s">
        <v>2503</v>
      </c>
      <c r="H542" s="26">
        <v>95765</v>
      </c>
      <c r="I542" s="26" t="s">
        <v>4734</v>
      </c>
      <c r="J542" s="26" t="s">
        <v>4735</v>
      </c>
      <c r="K542" s="26" t="s">
        <v>2537</v>
      </c>
    </row>
    <row r="543" spans="1:11" ht="46.5" x14ac:dyDescent="0.35">
      <c r="A543" s="32">
        <v>42061</v>
      </c>
      <c r="B543" s="26">
        <v>1742</v>
      </c>
      <c r="C543" s="26" t="s">
        <v>4736</v>
      </c>
      <c r="D543" s="26" t="s">
        <v>4737</v>
      </c>
      <c r="E543" s="26" t="s">
        <v>4738</v>
      </c>
      <c r="F543" s="26" t="s">
        <v>262</v>
      </c>
      <c r="G543" s="26" t="s">
        <v>2497</v>
      </c>
      <c r="H543" s="26">
        <v>33186</v>
      </c>
      <c r="I543" s="26" t="s">
        <v>4739</v>
      </c>
      <c r="J543" s="26" t="s">
        <v>4740</v>
      </c>
      <c r="K543" s="26" t="s">
        <v>2547</v>
      </c>
    </row>
    <row r="544" spans="1:11" ht="31" x14ac:dyDescent="0.35">
      <c r="A544" s="32">
        <v>45161</v>
      </c>
      <c r="B544" s="26">
        <v>7088</v>
      </c>
      <c r="C544" s="26" t="s">
        <v>4741</v>
      </c>
      <c r="D544" s="26"/>
      <c r="E544" s="26" t="s">
        <v>4741</v>
      </c>
      <c r="F544" s="26" t="s">
        <v>4742</v>
      </c>
      <c r="G544" s="26" t="s">
        <v>2497</v>
      </c>
      <c r="H544" s="26">
        <v>33037</v>
      </c>
      <c r="I544" s="26" t="s">
        <v>4743</v>
      </c>
      <c r="J544" s="26" t="s">
        <v>4744</v>
      </c>
      <c r="K544" s="26" t="s">
        <v>2547</v>
      </c>
    </row>
    <row r="545" spans="1:11" ht="31" x14ac:dyDescent="0.35">
      <c r="A545" s="32">
        <v>45490</v>
      </c>
      <c r="B545" s="26">
        <v>7241</v>
      </c>
      <c r="C545" s="26" t="s">
        <v>4745</v>
      </c>
      <c r="D545" s="26"/>
      <c r="E545" s="26" t="s">
        <v>4745</v>
      </c>
      <c r="F545" s="26" t="s">
        <v>339</v>
      </c>
      <c r="G545" s="26" t="s">
        <v>2497</v>
      </c>
      <c r="H545" s="26">
        <v>33610</v>
      </c>
      <c r="I545" s="26" t="s">
        <v>4746</v>
      </c>
      <c r="J545" s="26" t="s">
        <v>4747</v>
      </c>
      <c r="K545" s="26" t="s">
        <v>2547</v>
      </c>
    </row>
    <row r="546" spans="1:11" ht="31" x14ac:dyDescent="0.35">
      <c r="A546" s="32">
        <v>40981</v>
      </c>
      <c r="B546" s="26">
        <v>1058</v>
      </c>
      <c r="C546" s="26" t="s">
        <v>4748</v>
      </c>
      <c r="D546" s="26" t="s">
        <v>4749</v>
      </c>
      <c r="E546" s="26" t="s">
        <v>4748</v>
      </c>
      <c r="F546" s="26" t="s">
        <v>1906</v>
      </c>
      <c r="G546" s="26" t="s">
        <v>2485</v>
      </c>
      <c r="H546" s="26">
        <v>21742</v>
      </c>
      <c r="I546" s="26" t="s">
        <v>4750</v>
      </c>
      <c r="J546" s="26" t="s">
        <v>4751</v>
      </c>
      <c r="K546" s="26" t="s">
        <v>2569</v>
      </c>
    </row>
    <row r="547" spans="1:11" ht="31" x14ac:dyDescent="0.35">
      <c r="A547" s="32">
        <v>43491</v>
      </c>
      <c r="B547" s="26">
        <v>1050</v>
      </c>
      <c r="C547" s="26" t="s">
        <v>4752</v>
      </c>
      <c r="D547" s="26" t="s">
        <v>4753</v>
      </c>
      <c r="E547" s="26" t="s">
        <v>4754</v>
      </c>
      <c r="F547" s="26" t="s">
        <v>4755</v>
      </c>
      <c r="G547" s="26" t="s">
        <v>1732</v>
      </c>
      <c r="H547" s="26">
        <v>99206</v>
      </c>
      <c r="I547" s="26" t="s">
        <v>4756</v>
      </c>
      <c r="J547" s="26" t="s">
        <v>4757</v>
      </c>
      <c r="K547" s="26" t="s">
        <v>2537</v>
      </c>
    </row>
    <row r="548" spans="1:11" ht="31" x14ac:dyDescent="0.35">
      <c r="A548" s="32">
        <v>45083</v>
      </c>
      <c r="B548" s="26">
        <v>6993</v>
      </c>
      <c r="C548" s="26" t="s">
        <v>4758</v>
      </c>
      <c r="D548" s="26"/>
      <c r="E548" s="26" t="s">
        <v>4758</v>
      </c>
      <c r="F548" s="26" t="s">
        <v>4759</v>
      </c>
      <c r="G548" s="26" t="s">
        <v>2468</v>
      </c>
      <c r="H548" s="26">
        <v>54401</v>
      </c>
      <c r="I548" s="26" t="s">
        <v>4760</v>
      </c>
      <c r="J548" s="26" t="s">
        <v>4761</v>
      </c>
      <c r="K548" s="26" t="s">
        <v>2569</v>
      </c>
    </row>
    <row r="549" spans="1:11" ht="31" x14ac:dyDescent="0.35">
      <c r="A549" s="32">
        <v>43854</v>
      </c>
      <c r="B549" s="26">
        <v>3393</v>
      </c>
      <c r="C549" s="26" t="s">
        <v>4762</v>
      </c>
      <c r="D549" s="26" t="s">
        <v>4763</v>
      </c>
      <c r="E549" s="26" t="s">
        <v>4762</v>
      </c>
      <c r="F549" s="26" t="s">
        <v>339</v>
      </c>
      <c r="G549" s="26" t="s">
        <v>2497</v>
      </c>
      <c r="H549" s="26">
        <v>33634</v>
      </c>
      <c r="I549" s="26" t="s">
        <v>4764</v>
      </c>
      <c r="J549" s="26" t="s">
        <v>4765</v>
      </c>
      <c r="K549" s="26" t="s">
        <v>2547</v>
      </c>
    </row>
    <row r="550" spans="1:11" ht="31" x14ac:dyDescent="0.35">
      <c r="A550" s="32">
        <v>43191</v>
      </c>
      <c r="B550" s="26">
        <v>3165</v>
      </c>
      <c r="C550" s="26" t="s">
        <v>4766</v>
      </c>
      <c r="D550" s="26" t="s">
        <v>4766</v>
      </c>
      <c r="E550" s="26" t="s">
        <v>4766</v>
      </c>
      <c r="F550" s="26" t="s">
        <v>312</v>
      </c>
      <c r="G550" s="26" t="s">
        <v>2466</v>
      </c>
      <c r="H550" s="26">
        <v>43207</v>
      </c>
      <c r="I550" s="26" t="s">
        <v>4767</v>
      </c>
      <c r="J550" s="26" t="s">
        <v>4768</v>
      </c>
      <c r="K550" s="26" t="s">
        <v>2569</v>
      </c>
    </row>
    <row r="551" spans="1:11" ht="31" x14ac:dyDescent="0.35">
      <c r="A551" s="32">
        <v>44825</v>
      </c>
      <c r="B551" s="26">
        <v>6887</v>
      </c>
      <c r="C551" s="26" t="s">
        <v>4769</v>
      </c>
      <c r="D551" s="26" t="s">
        <v>4770</v>
      </c>
      <c r="E551" s="26" t="s">
        <v>4770</v>
      </c>
      <c r="F551" s="26" t="s">
        <v>2906</v>
      </c>
      <c r="G551" s="26" t="s">
        <v>2502</v>
      </c>
      <c r="H551" s="26">
        <v>85739</v>
      </c>
      <c r="I551" s="26" t="s">
        <v>4771</v>
      </c>
      <c r="J551" s="26" t="s">
        <v>4772</v>
      </c>
      <c r="K551" s="26" t="s">
        <v>2524</v>
      </c>
    </row>
    <row r="552" spans="1:11" ht="31" x14ac:dyDescent="0.35">
      <c r="A552" s="32">
        <v>39581</v>
      </c>
      <c r="B552" s="26">
        <v>1533</v>
      </c>
      <c r="C552" s="26" t="s">
        <v>4773</v>
      </c>
      <c r="D552" s="26"/>
      <c r="E552" s="26" t="s">
        <v>4774</v>
      </c>
      <c r="F552" s="26" t="s">
        <v>495</v>
      </c>
      <c r="G552" s="26" t="s">
        <v>2466</v>
      </c>
      <c r="H552" s="26">
        <v>44512</v>
      </c>
      <c r="I552" s="26" t="s">
        <v>4775</v>
      </c>
      <c r="J552" s="26" t="s">
        <v>4776</v>
      </c>
      <c r="K552" s="26" t="s">
        <v>2569</v>
      </c>
    </row>
    <row r="553" spans="1:11" ht="31" x14ac:dyDescent="0.35">
      <c r="A553" s="32">
        <v>45540</v>
      </c>
      <c r="B553" s="26">
        <v>7258</v>
      </c>
      <c r="C553" s="26" t="s">
        <v>4777</v>
      </c>
      <c r="D553" s="26" t="s">
        <v>4778</v>
      </c>
      <c r="E553" s="26" t="s">
        <v>4778</v>
      </c>
      <c r="F553" s="26" t="s">
        <v>4779</v>
      </c>
      <c r="G553" s="26" t="s">
        <v>2464</v>
      </c>
      <c r="H553" s="26">
        <v>64855</v>
      </c>
      <c r="I553" s="26" t="s">
        <v>4780</v>
      </c>
      <c r="J553" s="26" t="s">
        <v>4781</v>
      </c>
      <c r="K553" s="26" t="s">
        <v>2524</v>
      </c>
    </row>
    <row r="554" spans="1:11" ht="31" x14ac:dyDescent="0.35">
      <c r="A554" s="32">
        <v>43987</v>
      </c>
      <c r="B554" s="26">
        <v>3528</v>
      </c>
      <c r="C554" s="26" t="s">
        <v>4782</v>
      </c>
      <c r="D554" s="26" t="s">
        <v>4783</v>
      </c>
      <c r="E554" s="26" t="s">
        <v>4783</v>
      </c>
      <c r="F554" s="26" t="s">
        <v>1088</v>
      </c>
      <c r="G554" s="26" t="s">
        <v>2200</v>
      </c>
      <c r="H554" s="26">
        <v>75491</v>
      </c>
      <c r="I554" s="26" t="s">
        <v>4784</v>
      </c>
      <c r="J554" s="26" t="s">
        <v>4785</v>
      </c>
      <c r="K554" s="26" t="s">
        <v>2524</v>
      </c>
    </row>
    <row r="555" spans="1:11" ht="31" x14ac:dyDescent="0.35">
      <c r="A555" s="32">
        <v>45803</v>
      </c>
      <c r="B555" s="26">
        <v>7341</v>
      </c>
      <c r="C555" s="26" t="s">
        <v>4786</v>
      </c>
      <c r="D555" s="26"/>
      <c r="E555" s="26" t="s">
        <v>4786</v>
      </c>
      <c r="F555" s="26" t="s">
        <v>4787</v>
      </c>
      <c r="G555" s="26" t="s">
        <v>2500</v>
      </c>
      <c r="H555" s="26">
        <v>29365</v>
      </c>
      <c r="I555" s="26" t="s">
        <v>4788</v>
      </c>
      <c r="J555" s="26" t="s">
        <v>4789</v>
      </c>
      <c r="K555" s="26" t="s">
        <v>2547</v>
      </c>
    </row>
    <row r="556" spans="1:11" ht="31" x14ac:dyDescent="0.35">
      <c r="A556" s="32">
        <v>41194</v>
      </c>
      <c r="B556" s="26">
        <v>1345</v>
      </c>
      <c r="C556" s="26" t="s">
        <v>4790</v>
      </c>
      <c r="D556" s="26" t="s">
        <v>4790</v>
      </c>
      <c r="E556" s="26" t="s">
        <v>4790</v>
      </c>
      <c r="F556" s="26" t="s">
        <v>267</v>
      </c>
      <c r="G556" s="26" t="s">
        <v>2497</v>
      </c>
      <c r="H556" s="26">
        <v>32771</v>
      </c>
      <c r="I556" s="26" t="s">
        <v>4791</v>
      </c>
      <c r="J556" s="26" t="s">
        <v>4792</v>
      </c>
      <c r="K556" s="26" t="s">
        <v>2547</v>
      </c>
    </row>
    <row r="557" spans="1:11" ht="31" x14ac:dyDescent="0.35">
      <c r="A557" s="32">
        <v>45483</v>
      </c>
      <c r="B557" s="26">
        <v>7238</v>
      </c>
      <c r="C557" s="26" t="s">
        <v>4793</v>
      </c>
      <c r="D557" s="26" t="s">
        <v>4794</v>
      </c>
      <c r="E557" s="26" t="s">
        <v>4794</v>
      </c>
      <c r="F557" s="26" t="s">
        <v>4795</v>
      </c>
      <c r="G557" s="26" t="s">
        <v>2485</v>
      </c>
      <c r="H557" s="26">
        <v>21234</v>
      </c>
      <c r="I557" s="26" t="s">
        <v>4796</v>
      </c>
      <c r="J557" s="26" t="s">
        <v>4797</v>
      </c>
      <c r="K557" s="26" t="s">
        <v>2569</v>
      </c>
    </row>
    <row r="558" spans="1:11" ht="31" x14ac:dyDescent="0.35">
      <c r="A558" s="32">
        <v>40997</v>
      </c>
      <c r="B558" s="26">
        <v>1200</v>
      </c>
      <c r="C558" s="26" t="s">
        <v>4798</v>
      </c>
      <c r="D558" s="26" t="s">
        <v>4799</v>
      </c>
      <c r="E558" s="26" t="s">
        <v>4799</v>
      </c>
      <c r="F558" s="26" t="s">
        <v>4800</v>
      </c>
      <c r="G558" s="26" t="s">
        <v>2466</v>
      </c>
      <c r="H558" s="26">
        <v>43026</v>
      </c>
      <c r="I558" s="26" t="s">
        <v>4801</v>
      </c>
      <c r="J558" s="26" t="s">
        <v>4802</v>
      </c>
      <c r="K558" s="26" t="s">
        <v>2569</v>
      </c>
    </row>
    <row r="559" spans="1:11" ht="31" x14ac:dyDescent="0.35">
      <c r="A559" s="32">
        <v>45890</v>
      </c>
      <c r="B559" s="26">
        <v>7418</v>
      </c>
      <c r="C559" s="26" t="s">
        <v>4803</v>
      </c>
      <c r="D559" s="26"/>
      <c r="E559" s="26" t="s">
        <v>4804</v>
      </c>
      <c r="F559" s="26" t="s">
        <v>4805</v>
      </c>
      <c r="G559" s="26" t="s">
        <v>2504</v>
      </c>
      <c r="H559" s="26">
        <v>81501</v>
      </c>
      <c r="I559" s="26" t="s">
        <v>4806</v>
      </c>
      <c r="J559" s="26" t="s">
        <v>4807</v>
      </c>
      <c r="K559" s="26" t="s">
        <v>2537</v>
      </c>
    </row>
    <row r="560" spans="1:11" ht="31" x14ac:dyDescent="0.35">
      <c r="A560" s="32">
        <v>44903</v>
      </c>
      <c r="B560" s="26">
        <v>6648</v>
      </c>
      <c r="C560" s="26" t="s">
        <v>1140</v>
      </c>
      <c r="D560" s="26" t="s">
        <v>1140</v>
      </c>
      <c r="E560" s="26" t="s">
        <v>1140</v>
      </c>
      <c r="F560" s="26" t="s">
        <v>733</v>
      </c>
      <c r="G560" s="26" t="s">
        <v>2200</v>
      </c>
      <c r="H560" s="26">
        <v>78501</v>
      </c>
      <c r="I560" s="26" t="s">
        <v>4808</v>
      </c>
      <c r="J560" s="26" t="s">
        <v>4809</v>
      </c>
      <c r="K560" s="26" t="s">
        <v>2524</v>
      </c>
    </row>
    <row r="561" spans="1:11" ht="46.5" x14ac:dyDescent="0.35">
      <c r="A561" s="32">
        <v>40594</v>
      </c>
      <c r="B561" s="26">
        <v>1188</v>
      </c>
      <c r="C561" s="26" t="s">
        <v>4810</v>
      </c>
      <c r="D561" s="26" t="s">
        <v>3703</v>
      </c>
      <c r="E561" s="26" t="s">
        <v>3703</v>
      </c>
      <c r="F561" s="26" t="s">
        <v>522</v>
      </c>
      <c r="G561" s="26" t="s">
        <v>2463</v>
      </c>
      <c r="H561" s="26">
        <v>55337</v>
      </c>
      <c r="I561" s="26" t="s">
        <v>4811</v>
      </c>
      <c r="J561" s="26" t="s">
        <v>4812</v>
      </c>
      <c r="K561" s="26" t="s">
        <v>2569</v>
      </c>
    </row>
    <row r="562" spans="1:11" ht="31" x14ac:dyDescent="0.35">
      <c r="A562" s="32">
        <v>39819</v>
      </c>
      <c r="B562" s="26">
        <v>945</v>
      </c>
      <c r="C562" s="26" t="s">
        <v>4813</v>
      </c>
      <c r="D562" s="26" t="s">
        <v>4814</v>
      </c>
      <c r="E562" s="26" t="s">
        <v>4814</v>
      </c>
      <c r="F562" s="26" t="s">
        <v>399</v>
      </c>
      <c r="G562" s="26" t="s">
        <v>2473</v>
      </c>
      <c r="H562" s="26">
        <v>15221</v>
      </c>
      <c r="I562" s="26" t="s">
        <v>4815</v>
      </c>
      <c r="J562" s="26" t="s">
        <v>4816</v>
      </c>
      <c r="K562" s="26" t="s">
        <v>2569</v>
      </c>
    </row>
    <row r="563" spans="1:11" ht="46.5" x14ac:dyDescent="0.35">
      <c r="A563" s="32">
        <v>45443</v>
      </c>
      <c r="B563" s="26">
        <v>7218</v>
      </c>
      <c r="C563" s="26" t="s">
        <v>4817</v>
      </c>
      <c r="D563" s="26"/>
      <c r="E563" s="26" t="s">
        <v>4817</v>
      </c>
      <c r="F563" s="26" t="s">
        <v>4818</v>
      </c>
      <c r="G563" s="26" t="s">
        <v>2471</v>
      </c>
      <c r="H563" s="26">
        <v>8062</v>
      </c>
      <c r="I563" s="26" t="s">
        <v>4819</v>
      </c>
      <c r="J563" s="26" t="s">
        <v>4820</v>
      </c>
      <c r="K563" s="26" t="s">
        <v>2569</v>
      </c>
    </row>
    <row r="564" spans="1:11" ht="31" x14ac:dyDescent="0.35">
      <c r="A564" s="32">
        <v>43165</v>
      </c>
      <c r="B564" s="26">
        <v>2425</v>
      </c>
      <c r="C564" s="26" t="s">
        <v>4821</v>
      </c>
      <c r="D564" s="26" t="s">
        <v>4822</v>
      </c>
      <c r="E564" s="26" t="s">
        <v>4822</v>
      </c>
      <c r="F564" s="26" t="s">
        <v>3769</v>
      </c>
      <c r="G564" s="26" t="s">
        <v>2477</v>
      </c>
      <c r="H564" s="26">
        <v>70583</v>
      </c>
      <c r="I564" s="26" t="s">
        <v>4823</v>
      </c>
      <c r="J564" s="26" t="s">
        <v>4824</v>
      </c>
      <c r="K564" s="26" t="s">
        <v>2547</v>
      </c>
    </row>
    <row r="565" spans="1:11" ht="31" x14ac:dyDescent="0.35">
      <c r="A565" s="32">
        <v>43491</v>
      </c>
      <c r="B565" s="26">
        <v>2092</v>
      </c>
      <c r="C565" s="26" t="s">
        <v>4825</v>
      </c>
      <c r="D565" s="26"/>
      <c r="E565" s="26" t="s">
        <v>4825</v>
      </c>
      <c r="F565" s="26" t="s">
        <v>1041</v>
      </c>
      <c r="G565" s="26" t="s">
        <v>2478</v>
      </c>
      <c r="H565" s="26">
        <v>39532</v>
      </c>
      <c r="I565" s="26" t="s">
        <v>4826</v>
      </c>
      <c r="J565" s="26" t="s">
        <v>4827</v>
      </c>
      <c r="K565" s="26" t="s">
        <v>2547</v>
      </c>
    </row>
    <row r="566" spans="1:11" ht="31" x14ac:dyDescent="0.35">
      <c r="A566" s="32">
        <v>45152</v>
      </c>
      <c r="B566" s="26">
        <v>7082</v>
      </c>
      <c r="C566" s="26" t="s">
        <v>827</v>
      </c>
      <c r="D566" s="26"/>
      <c r="E566" s="26" t="s">
        <v>827</v>
      </c>
      <c r="F566" s="26" t="s">
        <v>1782</v>
      </c>
      <c r="G566" s="26" t="s">
        <v>2464</v>
      </c>
      <c r="H566" s="26">
        <v>63935</v>
      </c>
      <c r="I566" s="26" t="s">
        <v>4828</v>
      </c>
      <c r="J566" s="26" t="s">
        <v>4829</v>
      </c>
      <c r="K566" s="26" t="s">
        <v>2569</v>
      </c>
    </row>
    <row r="567" spans="1:11" ht="31" x14ac:dyDescent="0.35">
      <c r="A567" s="32">
        <v>44602</v>
      </c>
      <c r="B567" s="26">
        <v>2303</v>
      </c>
      <c r="C567" s="26" t="s">
        <v>4830</v>
      </c>
      <c r="D567" s="26" t="s">
        <v>4831</v>
      </c>
      <c r="E567" s="26" t="s">
        <v>4831</v>
      </c>
      <c r="F567" s="26" t="s">
        <v>4832</v>
      </c>
      <c r="G567" s="26" t="s">
        <v>2499</v>
      </c>
      <c r="H567" s="26">
        <v>28348</v>
      </c>
      <c r="I567" s="26" t="s">
        <v>4833</v>
      </c>
      <c r="J567" s="26" t="s">
        <v>4834</v>
      </c>
      <c r="K567" s="26" t="s">
        <v>2547</v>
      </c>
    </row>
    <row r="568" spans="1:11" ht="31" x14ac:dyDescent="0.35">
      <c r="A568" s="32">
        <v>41416</v>
      </c>
      <c r="B568" s="26">
        <v>1099</v>
      </c>
      <c r="C568" s="26" t="s">
        <v>4835</v>
      </c>
      <c r="D568" s="26" t="s">
        <v>4835</v>
      </c>
      <c r="E568" s="26" t="s">
        <v>4835</v>
      </c>
      <c r="F568" s="26" t="s">
        <v>248</v>
      </c>
      <c r="G568" s="26" t="s">
        <v>2476</v>
      </c>
      <c r="H568" s="26">
        <v>66215</v>
      </c>
      <c r="I568" s="26" t="s">
        <v>4836</v>
      </c>
      <c r="J568" s="26" t="s">
        <v>4837</v>
      </c>
      <c r="K568" s="26" t="s">
        <v>2524</v>
      </c>
    </row>
    <row r="569" spans="1:11" ht="31" x14ac:dyDescent="0.35">
      <c r="A569" s="32">
        <v>44720</v>
      </c>
      <c r="B569" s="26">
        <v>6660</v>
      </c>
      <c r="C569" s="26" t="s">
        <v>4838</v>
      </c>
      <c r="D569" s="26" t="s">
        <v>4839</v>
      </c>
      <c r="E569" s="26" t="s">
        <v>4839</v>
      </c>
      <c r="F569" s="26" t="s">
        <v>433</v>
      </c>
      <c r="G569" s="26" t="s">
        <v>2200</v>
      </c>
      <c r="H569" s="26">
        <v>77070</v>
      </c>
      <c r="I569" s="26" t="s">
        <v>4840</v>
      </c>
      <c r="J569" s="26" t="s">
        <v>4841</v>
      </c>
      <c r="K569" s="26" t="s">
        <v>2524</v>
      </c>
    </row>
    <row r="570" spans="1:11" ht="31" x14ac:dyDescent="0.35">
      <c r="A570" s="32">
        <v>45246</v>
      </c>
      <c r="B570" s="26">
        <v>7129</v>
      </c>
      <c r="C570" s="26" t="s">
        <v>4842</v>
      </c>
      <c r="D570" s="26"/>
      <c r="E570" s="26" t="s">
        <v>4843</v>
      </c>
      <c r="F570" s="26" t="s">
        <v>4844</v>
      </c>
      <c r="G570" s="26" t="s">
        <v>2466</v>
      </c>
      <c r="H570" s="26">
        <v>43558</v>
      </c>
      <c r="I570" s="26" t="s">
        <v>4845</v>
      </c>
      <c r="J570" s="26" t="s">
        <v>4846</v>
      </c>
      <c r="K570" s="26" t="s">
        <v>2569</v>
      </c>
    </row>
    <row r="571" spans="1:11" ht="31" x14ac:dyDescent="0.35">
      <c r="A571" s="32">
        <v>44533</v>
      </c>
      <c r="B571" s="26">
        <v>6739</v>
      </c>
      <c r="C571" s="26" t="s">
        <v>4847</v>
      </c>
      <c r="D571" s="26" t="s">
        <v>4848</v>
      </c>
      <c r="E571" s="26" t="s">
        <v>4848</v>
      </c>
      <c r="F571" s="26" t="s">
        <v>3006</v>
      </c>
      <c r="G571" s="26" t="s">
        <v>2506</v>
      </c>
      <c r="H571" s="26">
        <v>97008</v>
      </c>
      <c r="I571" s="26" t="s">
        <v>4849</v>
      </c>
      <c r="J571" s="26" t="s">
        <v>4850</v>
      </c>
      <c r="K571" s="26" t="s">
        <v>2537</v>
      </c>
    </row>
    <row r="572" spans="1:11" ht="31" x14ac:dyDescent="0.35">
      <c r="A572" s="32">
        <v>45311</v>
      </c>
      <c r="B572" s="26">
        <v>7157</v>
      </c>
      <c r="C572" s="26" t="s">
        <v>4851</v>
      </c>
      <c r="D572" s="26"/>
      <c r="E572" s="26" t="s">
        <v>4852</v>
      </c>
      <c r="F572" s="26" t="s">
        <v>4853</v>
      </c>
      <c r="G572" s="26" t="s">
        <v>2497</v>
      </c>
      <c r="H572" s="26">
        <v>33326</v>
      </c>
      <c r="I572" s="26" t="s">
        <v>4854</v>
      </c>
      <c r="J572" s="26" t="s">
        <v>4855</v>
      </c>
      <c r="K572" s="26" t="s">
        <v>2547</v>
      </c>
    </row>
    <row r="573" spans="1:11" ht="31" x14ac:dyDescent="0.35">
      <c r="A573" s="32">
        <v>44617</v>
      </c>
      <c r="B573" s="26">
        <v>1964</v>
      </c>
      <c r="C573" s="26" t="s">
        <v>4856</v>
      </c>
      <c r="D573" s="26"/>
      <c r="E573" s="26" t="s">
        <v>4856</v>
      </c>
      <c r="F573" s="26" t="s">
        <v>3626</v>
      </c>
      <c r="G573" s="26" t="s">
        <v>2504</v>
      </c>
      <c r="H573" s="26">
        <v>80200</v>
      </c>
      <c r="I573" s="26" t="s">
        <v>4857</v>
      </c>
      <c r="J573" s="26" t="s">
        <v>4858</v>
      </c>
      <c r="K573" s="26" t="s">
        <v>2537</v>
      </c>
    </row>
    <row r="574" spans="1:11" ht="31" x14ac:dyDescent="0.35">
      <c r="A574" s="32">
        <v>43515</v>
      </c>
      <c r="B574" s="26">
        <v>3264</v>
      </c>
      <c r="C574" s="26" t="s">
        <v>4859</v>
      </c>
      <c r="D574" s="26" t="s">
        <v>4860</v>
      </c>
      <c r="E574" s="26" t="s">
        <v>4860</v>
      </c>
      <c r="F574" s="26" t="s">
        <v>745</v>
      </c>
      <c r="G574" s="26" t="s">
        <v>2200</v>
      </c>
      <c r="H574" s="26">
        <v>75001</v>
      </c>
      <c r="I574" s="26" t="s">
        <v>4861</v>
      </c>
      <c r="J574" s="26" t="s">
        <v>4862</v>
      </c>
      <c r="K574" s="26" t="s">
        <v>2524</v>
      </c>
    </row>
    <row r="575" spans="1:11" ht="31" x14ac:dyDescent="0.35">
      <c r="A575" s="32">
        <v>45281</v>
      </c>
      <c r="B575" s="26">
        <v>7147</v>
      </c>
      <c r="C575" s="26" t="s">
        <v>4863</v>
      </c>
      <c r="D575" s="26" t="s">
        <v>4864</v>
      </c>
      <c r="E575" s="26" t="s">
        <v>4865</v>
      </c>
      <c r="F575" s="26" t="s">
        <v>4866</v>
      </c>
      <c r="G575" s="26" t="s">
        <v>2200</v>
      </c>
      <c r="H575" s="26">
        <v>76825</v>
      </c>
      <c r="I575" s="26" t="s">
        <v>4867</v>
      </c>
      <c r="J575" s="26" t="s">
        <v>4868</v>
      </c>
      <c r="K575" s="26" t="s">
        <v>2524</v>
      </c>
    </row>
    <row r="576" spans="1:11" ht="46.5" x14ac:dyDescent="0.35">
      <c r="A576" s="32">
        <v>42046</v>
      </c>
      <c r="B576" s="26">
        <v>2160</v>
      </c>
      <c r="C576" s="26" t="s">
        <v>4869</v>
      </c>
      <c r="D576" s="26" t="s">
        <v>4869</v>
      </c>
      <c r="E576" s="26" t="s">
        <v>4869</v>
      </c>
      <c r="F576" s="26" t="s">
        <v>1291</v>
      </c>
      <c r="G576" s="26" t="s">
        <v>2200</v>
      </c>
      <c r="H576" s="26">
        <v>79407</v>
      </c>
      <c r="I576" s="26" t="s">
        <v>4870</v>
      </c>
      <c r="J576" s="26" t="s">
        <v>4871</v>
      </c>
      <c r="K576" s="26" t="s">
        <v>2524</v>
      </c>
    </row>
    <row r="577" spans="1:11" ht="31" x14ac:dyDescent="0.35">
      <c r="A577" s="32">
        <v>45245</v>
      </c>
      <c r="B577" s="26">
        <v>7126</v>
      </c>
      <c r="C577" s="26" t="s">
        <v>4872</v>
      </c>
      <c r="D577" s="26" t="s">
        <v>4873</v>
      </c>
      <c r="E577" s="26" t="s">
        <v>4874</v>
      </c>
      <c r="F577" s="26" t="s">
        <v>4875</v>
      </c>
      <c r="G577" s="26" t="s">
        <v>2503</v>
      </c>
      <c r="H577" s="26">
        <v>95020</v>
      </c>
      <c r="I577" s="26" t="s">
        <v>4876</v>
      </c>
      <c r="J577" s="26" t="s">
        <v>4877</v>
      </c>
      <c r="K577" s="26" t="s">
        <v>2537</v>
      </c>
    </row>
    <row r="578" spans="1:11" ht="31" x14ac:dyDescent="0.35">
      <c r="A578" s="32">
        <v>42208</v>
      </c>
      <c r="B578" s="26">
        <v>2267</v>
      </c>
      <c r="C578" s="26" t="s">
        <v>4878</v>
      </c>
      <c r="D578" s="26" t="s">
        <v>4879</v>
      </c>
      <c r="E578" s="26" t="s">
        <v>4879</v>
      </c>
      <c r="F578" s="26" t="s">
        <v>4880</v>
      </c>
      <c r="G578" s="26" t="s">
        <v>2492</v>
      </c>
      <c r="H578" s="26">
        <v>26241</v>
      </c>
      <c r="I578" s="26" t="s">
        <v>4881</v>
      </c>
      <c r="J578" s="26" t="s">
        <v>4882</v>
      </c>
      <c r="K578" s="26" t="s">
        <v>2547</v>
      </c>
    </row>
    <row r="579" spans="1:11" ht="31" x14ac:dyDescent="0.35">
      <c r="A579" s="32">
        <v>40987</v>
      </c>
      <c r="B579" s="26">
        <v>1126</v>
      </c>
      <c r="C579" s="26" t="s">
        <v>4883</v>
      </c>
      <c r="D579" s="26"/>
      <c r="E579" s="26" t="s">
        <v>4884</v>
      </c>
      <c r="F579" s="26" t="s">
        <v>561</v>
      </c>
      <c r="G579" s="26" t="s">
        <v>2464</v>
      </c>
      <c r="H579" s="26">
        <v>63005</v>
      </c>
      <c r="I579" s="26" t="s">
        <v>4885</v>
      </c>
      <c r="J579" s="26" t="s">
        <v>4886</v>
      </c>
      <c r="K579" s="26" t="s">
        <v>2569</v>
      </c>
    </row>
    <row r="580" spans="1:11" ht="31" x14ac:dyDescent="0.35">
      <c r="A580" s="32">
        <v>42029</v>
      </c>
      <c r="B580" s="26">
        <v>1739</v>
      </c>
      <c r="C580" s="26" t="s">
        <v>4887</v>
      </c>
      <c r="D580" s="26" t="s">
        <v>4888</v>
      </c>
      <c r="E580" s="26" t="s">
        <v>4888</v>
      </c>
      <c r="F580" s="26" t="s">
        <v>1922</v>
      </c>
      <c r="G580" s="26" t="s">
        <v>2465</v>
      </c>
      <c r="H580" s="26">
        <v>58503</v>
      </c>
      <c r="I580" s="26" t="s">
        <v>4889</v>
      </c>
      <c r="J580" s="26" t="s">
        <v>4890</v>
      </c>
      <c r="K580" s="26" t="s">
        <v>2524</v>
      </c>
    </row>
    <row r="581" spans="1:11" ht="31" x14ac:dyDescent="0.35">
      <c r="A581" s="32">
        <v>45250</v>
      </c>
      <c r="B581" s="26">
        <v>7131</v>
      </c>
      <c r="C581" s="26" t="s">
        <v>4891</v>
      </c>
      <c r="D581" s="26"/>
      <c r="E581" s="26" t="s">
        <v>4891</v>
      </c>
      <c r="F581" s="26" t="s">
        <v>252</v>
      </c>
      <c r="G581" s="26" t="s">
        <v>2501</v>
      </c>
      <c r="H581" s="26">
        <v>37217</v>
      </c>
      <c r="I581" s="26" t="s">
        <v>4892</v>
      </c>
      <c r="J581" s="26" t="s">
        <v>4893</v>
      </c>
      <c r="K581" s="26" t="s">
        <v>2547</v>
      </c>
    </row>
    <row r="582" spans="1:11" ht="31" x14ac:dyDescent="0.35">
      <c r="A582" s="32">
        <v>44767</v>
      </c>
      <c r="B582" s="26">
        <v>6863</v>
      </c>
      <c r="C582" s="26" t="s">
        <v>4894</v>
      </c>
      <c r="D582" s="26" t="s">
        <v>4895</v>
      </c>
      <c r="E582" s="26" t="s">
        <v>1056</v>
      </c>
      <c r="F582" s="26" t="s">
        <v>4896</v>
      </c>
      <c r="G582" s="26" t="s">
        <v>2464</v>
      </c>
      <c r="H582" s="26">
        <v>63376</v>
      </c>
      <c r="I582" s="26" t="s">
        <v>4897</v>
      </c>
      <c r="J582" s="26" t="s">
        <v>4898</v>
      </c>
      <c r="K582" s="26" t="s">
        <v>2569</v>
      </c>
    </row>
    <row r="583" spans="1:11" ht="31" x14ac:dyDescent="0.35">
      <c r="A583" s="32">
        <v>45054</v>
      </c>
      <c r="B583" s="26">
        <v>6979</v>
      </c>
      <c r="C583" s="26" t="s">
        <v>4899</v>
      </c>
      <c r="D583" s="26" t="s">
        <v>4900</v>
      </c>
      <c r="E583" s="26" t="s">
        <v>4900</v>
      </c>
      <c r="F583" s="26" t="s">
        <v>374</v>
      </c>
      <c r="G583" s="26" t="s">
        <v>2464</v>
      </c>
      <c r="H583" s="26">
        <v>64804</v>
      </c>
      <c r="I583" s="26" t="s">
        <v>4901</v>
      </c>
      <c r="J583" s="26" t="s">
        <v>4902</v>
      </c>
      <c r="K583" s="26" t="s">
        <v>2524</v>
      </c>
    </row>
    <row r="584" spans="1:11" ht="15.5" x14ac:dyDescent="0.35">
      <c r="A584" s="32">
        <v>44778</v>
      </c>
      <c r="B584" s="26">
        <v>6869</v>
      </c>
      <c r="C584" s="26" t="s">
        <v>1297</v>
      </c>
      <c r="D584" s="26" t="s">
        <v>1297</v>
      </c>
      <c r="E584" s="26" t="s">
        <v>1297</v>
      </c>
      <c r="F584" s="26" t="s">
        <v>1338</v>
      </c>
      <c r="G584" s="26" t="s">
        <v>2483</v>
      </c>
      <c r="H584" s="26">
        <v>42071</v>
      </c>
      <c r="I584" s="26" t="s">
        <v>4903</v>
      </c>
      <c r="J584" s="26" t="s">
        <v>4904</v>
      </c>
      <c r="K584" s="26" t="s">
        <v>2547</v>
      </c>
    </row>
    <row r="585" spans="1:11" ht="31" x14ac:dyDescent="0.35">
      <c r="A585" s="32">
        <v>45021</v>
      </c>
      <c r="B585" s="26">
        <v>6964</v>
      </c>
      <c r="C585" s="26" t="s">
        <v>4905</v>
      </c>
      <c r="D585" s="26" t="s">
        <v>4906</v>
      </c>
      <c r="E585" s="26" t="s">
        <v>4907</v>
      </c>
      <c r="F585" s="26" t="s">
        <v>382</v>
      </c>
      <c r="G585" s="26" t="s">
        <v>2200</v>
      </c>
      <c r="H585" s="26">
        <v>78216</v>
      </c>
      <c r="I585" s="26" t="s">
        <v>4908</v>
      </c>
      <c r="J585" s="26" t="s">
        <v>4909</v>
      </c>
      <c r="K585" s="26" t="s">
        <v>2524</v>
      </c>
    </row>
    <row r="586" spans="1:11" ht="31" x14ac:dyDescent="0.35">
      <c r="A586" s="32">
        <v>45147</v>
      </c>
      <c r="B586" s="26">
        <v>7078</v>
      </c>
      <c r="C586" s="26" t="s">
        <v>4910</v>
      </c>
      <c r="D586" s="26"/>
      <c r="E586" s="26" t="s">
        <v>4910</v>
      </c>
      <c r="F586" s="26" t="s">
        <v>574</v>
      </c>
      <c r="G586" s="26" t="s">
        <v>2503</v>
      </c>
      <c r="H586" s="26">
        <v>95838</v>
      </c>
      <c r="I586" s="26" t="s">
        <v>4911</v>
      </c>
      <c r="J586" s="26" t="s">
        <v>4912</v>
      </c>
      <c r="K586" s="26" t="s">
        <v>2537</v>
      </c>
    </row>
    <row r="587" spans="1:11" ht="31" x14ac:dyDescent="0.35">
      <c r="A587" s="32">
        <v>38383</v>
      </c>
      <c r="B587" s="26">
        <v>1112</v>
      </c>
      <c r="C587" s="26" t="s">
        <v>4913</v>
      </c>
      <c r="D587" s="26"/>
      <c r="E587" s="26" t="s">
        <v>4913</v>
      </c>
      <c r="F587" s="26" t="s">
        <v>4914</v>
      </c>
      <c r="G587" s="26" t="s">
        <v>2485</v>
      </c>
      <c r="H587" s="26">
        <v>21040</v>
      </c>
      <c r="I587" s="26" t="s">
        <v>4915</v>
      </c>
      <c r="J587" s="26" t="s">
        <v>4916</v>
      </c>
      <c r="K587" s="26" t="s">
        <v>2569</v>
      </c>
    </row>
    <row r="588" spans="1:11" ht="31" x14ac:dyDescent="0.35">
      <c r="A588" s="32">
        <v>42034</v>
      </c>
      <c r="B588" s="26">
        <v>2196</v>
      </c>
      <c r="C588" s="26" t="s">
        <v>4917</v>
      </c>
      <c r="D588" s="26" t="s">
        <v>4918</v>
      </c>
      <c r="E588" s="26" t="s">
        <v>4918</v>
      </c>
      <c r="F588" s="26" t="s">
        <v>766</v>
      </c>
      <c r="G588" s="26" t="s">
        <v>2474</v>
      </c>
      <c r="H588" s="26">
        <v>36693</v>
      </c>
      <c r="I588" s="26" t="s">
        <v>4919</v>
      </c>
      <c r="J588" s="26" t="s">
        <v>4920</v>
      </c>
      <c r="K588" s="26" t="s">
        <v>2547</v>
      </c>
    </row>
    <row r="589" spans="1:11" ht="46.5" x14ac:dyDescent="0.35">
      <c r="A589" s="32">
        <v>45268</v>
      </c>
      <c r="B589" s="26">
        <v>7140</v>
      </c>
      <c r="C589" s="26" t="s">
        <v>4921</v>
      </c>
      <c r="D589" s="26"/>
      <c r="E589" s="26" t="s">
        <v>4921</v>
      </c>
      <c r="F589" s="26" t="s">
        <v>4922</v>
      </c>
      <c r="G589" s="26" t="s">
        <v>2495</v>
      </c>
      <c r="H589" s="26">
        <v>83714</v>
      </c>
      <c r="I589" s="26" t="s">
        <v>4923</v>
      </c>
      <c r="J589" s="26" t="s">
        <v>4924</v>
      </c>
      <c r="K589" s="26" t="s">
        <v>2537</v>
      </c>
    </row>
    <row r="590" spans="1:11" ht="46.5" x14ac:dyDescent="0.35">
      <c r="A590" s="32">
        <v>44811</v>
      </c>
      <c r="B590" s="26">
        <v>6884</v>
      </c>
      <c r="C590" s="26" t="s">
        <v>4925</v>
      </c>
      <c r="D590" s="26"/>
      <c r="E590" s="26" t="s">
        <v>4926</v>
      </c>
      <c r="F590" s="26" t="s">
        <v>4927</v>
      </c>
      <c r="G590" s="26" t="s">
        <v>2504</v>
      </c>
      <c r="H590" s="26">
        <v>80504</v>
      </c>
      <c r="I590" s="26" t="s">
        <v>4928</v>
      </c>
      <c r="J590" s="26" t="s">
        <v>4929</v>
      </c>
      <c r="K590" s="26" t="s">
        <v>2537</v>
      </c>
    </row>
    <row r="591" spans="1:11" ht="31" x14ac:dyDescent="0.35">
      <c r="A591" s="32">
        <v>40224</v>
      </c>
      <c r="B591" s="26">
        <v>1121</v>
      </c>
      <c r="C591" s="26" t="s">
        <v>4930</v>
      </c>
      <c r="D591" s="26" t="s">
        <v>4931</v>
      </c>
      <c r="E591" s="26" t="s">
        <v>4932</v>
      </c>
      <c r="F591" s="26" t="s">
        <v>4933</v>
      </c>
      <c r="G591" s="26" t="s">
        <v>2490</v>
      </c>
      <c r="H591" s="26">
        <v>20151</v>
      </c>
      <c r="I591" s="26" t="s">
        <v>4934</v>
      </c>
      <c r="J591" s="26" t="s">
        <v>4935</v>
      </c>
      <c r="K591" s="26" t="s">
        <v>2569</v>
      </c>
    </row>
    <row r="592" spans="1:11" ht="62" x14ac:dyDescent="0.35">
      <c r="A592" s="32">
        <v>45022</v>
      </c>
      <c r="B592" s="26">
        <v>6965</v>
      </c>
      <c r="C592" s="26" t="s">
        <v>4936</v>
      </c>
      <c r="D592" s="26" t="s">
        <v>4937</v>
      </c>
      <c r="E592" s="26" t="s">
        <v>4937</v>
      </c>
      <c r="F592" s="26" t="s">
        <v>4938</v>
      </c>
      <c r="G592" s="26" t="s">
        <v>2200</v>
      </c>
      <c r="H592" s="26">
        <v>78572</v>
      </c>
      <c r="I592" s="26" t="s">
        <v>4939</v>
      </c>
      <c r="J592" s="26" t="s">
        <v>4940</v>
      </c>
      <c r="K592" s="26" t="s">
        <v>2524</v>
      </c>
    </row>
    <row r="593" spans="1:11" ht="31" x14ac:dyDescent="0.35">
      <c r="A593" s="32">
        <v>42332</v>
      </c>
      <c r="B593" s="26">
        <v>2248</v>
      </c>
      <c r="C593" s="26" t="s">
        <v>4941</v>
      </c>
      <c r="D593" s="26"/>
      <c r="E593" s="26" t="s">
        <v>4941</v>
      </c>
      <c r="F593" s="26" t="s">
        <v>4942</v>
      </c>
      <c r="G593" s="26" t="s">
        <v>2475</v>
      </c>
      <c r="H593" s="26">
        <v>72202</v>
      </c>
      <c r="I593" s="26" t="s">
        <v>4943</v>
      </c>
      <c r="J593" s="26" t="s">
        <v>4944</v>
      </c>
      <c r="K593" s="26" t="s">
        <v>2547</v>
      </c>
    </row>
    <row r="594" spans="1:11" ht="31" x14ac:dyDescent="0.35">
      <c r="A594" s="32">
        <v>45279</v>
      </c>
      <c r="B594" s="26">
        <v>7144</v>
      </c>
      <c r="C594" s="26" t="s">
        <v>4945</v>
      </c>
      <c r="D594" s="26" t="s">
        <v>4946</v>
      </c>
      <c r="E594" s="26" t="s">
        <v>4947</v>
      </c>
      <c r="F594" s="26" t="s">
        <v>398</v>
      </c>
      <c r="G594" s="26" t="s">
        <v>2503</v>
      </c>
      <c r="H594" s="26">
        <v>91761</v>
      </c>
      <c r="I594" s="26" t="s">
        <v>4948</v>
      </c>
      <c r="J594" s="26" t="s">
        <v>4949</v>
      </c>
      <c r="K594" s="26" t="s">
        <v>2537</v>
      </c>
    </row>
    <row r="595" spans="1:11" ht="31" x14ac:dyDescent="0.35">
      <c r="A595" s="32">
        <v>45519</v>
      </c>
      <c r="B595" s="26">
        <v>7253</v>
      </c>
      <c r="C595" s="26" t="s">
        <v>4950</v>
      </c>
      <c r="D595" s="26" t="s">
        <v>4950</v>
      </c>
      <c r="E595" s="26" t="s">
        <v>4950</v>
      </c>
      <c r="F595" s="26" t="s">
        <v>4951</v>
      </c>
      <c r="G595" s="26" t="s">
        <v>2497</v>
      </c>
      <c r="H595" s="26">
        <v>33904</v>
      </c>
      <c r="I595" s="26" t="s">
        <v>4952</v>
      </c>
      <c r="J595" s="26" t="s">
        <v>4953</v>
      </c>
      <c r="K595" s="26" t="s">
        <v>2547</v>
      </c>
    </row>
    <row r="596" spans="1:11" ht="31" x14ac:dyDescent="0.35">
      <c r="A596" s="32">
        <v>45204</v>
      </c>
      <c r="B596" s="26">
        <v>6797</v>
      </c>
      <c r="C596" s="26" t="s">
        <v>4954</v>
      </c>
      <c r="D596" s="26" t="s">
        <v>4955</v>
      </c>
      <c r="E596" s="26" t="s">
        <v>4955</v>
      </c>
      <c r="F596" s="26" t="s">
        <v>765</v>
      </c>
      <c r="G596" s="26" t="s">
        <v>2200</v>
      </c>
      <c r="H596" s="26">
        <v>77840</v>
      </c>
      <c r="I596" s="26" t="s">
        <v>4956</v>
      </c>
      <c r="J596" s="26" t="s">
        <v>4957</v>
      </c>
      <c r="K596" s="26" t="s">
        <v>2524</v>
      </c>
    </row>
    <row r="597" spans="1:11" ht="31" x14ac:dyDescent="0.35">
      <c r="A597" s="32">
        <v>43313</v>
      </c>
      <c r="B597" s="26">
        <v>3238</v>
      </c>
      <c r="C597" s="26" t="s">
        <v>4958</v>
      </c>
      <c r="D597" s="26" t="s">
        <v>4959</v>
      </c>
      <c r="E597" s="26" t="s">
        <v>4959</v>
      </c>
      <c r="F597" s="26" t="s">
        <v>4960</v>
      </c>
      <c r="G597" s="26" t="s">
        <v>2485</v>
      </c>
      <c r="H597" s="26">
        <v>21032</v>
      </c>
      <c r="I597" s="26" t="s">
        <v>4961</v>
      </c>
      <c r="J597" s="26" t="s">
        <v>4962</v>
      </c>
      <c r="K597" s="26" t="s">
        <v>2569</v>
      </c>
    </row>
    <row r="598" spans="1:11" ht="31" x14ac:dyDescent="0.35">
      <c r="A598" s="32">
        <v>44680</v>
      </c>
      <c r="B598" s="26">
        <v>6729</v>
      </c>
      <c r="C598" s="26" t="s">
        <v>4963</v>
      </c>
      <c r="D598" s="26" t="s">
        <v>4964</v>
      </c>
      <c r="E598" s="26" t="s">
        <v>4963</v>
      </c>
      <c r="F598" s="26" t="s">
        <v>1974</v>
      </c>
      <c r="G598" s="26" t="s">
        <v>2501</v>
      </c>
      <c r="H598" s="26">
        <v>37167</v>
      </c>
      <c r="I598" s="26" t="s">
        <v>4965</v>
      </c>
      <c r="J598" s="26" t="s">
        <v>4966</v>
      </c>
      <c r="K598" s="26" t="s">
        <v>2547</v>
      </c>
    </row>
    <row r="599" spans="1:11" ht="31" x14ac:dyDescent="0.35">
      <c r="A599" s="32">
        <v>44722</v>
      </c>
      <c r="B599" s="26">
        <v>6836</v>
      </c>
      <c r="C599" s="26" t="s">
        <v>4967</v>
      </c>
      <c r="D599" s="26"/>
      <c r="E599" s="26" t="s">
        <v>4968</v>
      </c>
      <c r="F599" s="26" t="s">
        <v>3868</v>
      </c>
      <c r="G599" s="26" t="s">
        <v>2503</v>
      </c>
      <c r="H599" s="26">
        <v>93705</v>
      </c>
      <c r="I599" s="26" t="s">
        <v>4969</v>
      </c>
      <c r="J599" s="26" t="s">
        <v>4970</v>
      </c>
      <c r="K599" s="26" t="s">
        <v>2537</v>
      </c>
    </row>
    <row r="600" spans="1:11" ht="31" x14ac:dyDescent="0.35">
      <c r="A600" s="32">
        <v>44603</v>
      </c>
      <c r="B600" s="26">
        <v>6771</v>
      </c>
      <c r="C600" s="26" t="s">
        <v>4971</v>
      </c>
      <c r="D600" s="26" t="s">
        <v>4972</v>
      </c>
      <c r="E600" s="26" t="s">
        <v>4972</v>
      </c>
      <c r="F600" s="26" t="s">
        <v>4973</v>
      </c>
      <c r="G600" s="26" t="s">
        <v>2499</v>
      </c>
      <c r="H600" s="26">
        <v>27376</v>
      </c>
      <c r="I600" s="26" t="s">
        <v>4974</v>
      </c>
      <c r="J600" s="26" t="s">
        <v>4975</v>
      </c>
      <c r="K600" s="26" t="s">
        <v>2547</v>
      </c>
    </row>
    <row r="601" spans="1:11" ht="31" x14ac:dyDescent="0.35">
      <c r="A601" s="32">
        <v>44860</v>
      </c>
      <c r="B601" s="26">
        <v>6899</v>
      </c>
      <c r="C601" s="26" t="s">
        <v>4976</v>
      </c>
      <c r="D601" s="26" t="s">
        <v>4977</v>
      </c>
      <c r="E601" s="26" t="s">
        <v>4977</v>
      </c>
      <c r="F601" s="26" t="s">
        <v>1421</v>
      </c>
      <c r="G601" s="26" t="s">
        <v>2481</v>
      </c>
      <c r="H601" s="26">
        <v>74820</v>
      </c>
      <c r="I601" s="26" t="s">
        <v>4978</v>
      </c>
      <c r="J601" s="26" t="s">
        <v>4979</v>
      </c>
      <c r="K601" s="26" t="s">
        <v>2524</v>
      </c>
    </row>
    <row r="602" spans="1:11" ht="31" x14ac:dyDescent="0.35">
      <c r="A602" s="32">
        <v>45001</v>
      </c>
      <c r="B602" s="26">
        <v>6953</v>
      </c>
      <c r="C602" s="26" t="s">
        <v>4980</v>
      </c>
      <c r="D602" s="26" t="s">
        <v>4981</v>
      </c>
      <c r="E602" s="26" t="s">
        <v>4980</v>
      </c>
      <c r="F602" s="26" t="s">
        <v>3573</v>
      </c>
      <c r="G602" s="26" t="s">
        <v>2463</v>
      </c>
      <c r="H602" s="26">
        <v>55369</v>
      </c>
      <c r="I602" s="26" t="s">
        <v>4982</v>
      </c>
      <c r="J602" s="26" t="s">
        <v>4983</v>
      </c>
      <c r="K602" s="26" t="s">
        <v>2569</v>
      </c>
    </row>
    <row r="603" spans="1:11" ht="31" x14ac:dyDescent="0.35">
      <c r="A603" s="32">
        <v>44376</v>
      </c>
      <c r="B603" s="26">
        <v>5285</v>
      </c>
      <c r="C603" s="26" t="s">
        <v>4984</v>
      </c>
      <c r="D603" s="26" t="s">
        <v>4985</v>
      </c>
      <c r="E603" s="26" t="s">
        <v>4985</v>
      </c>
      <c r="F603" s="26" t="s">
        <v>382</v>
      </c>
      <c r="G603" s="26" t="s">
        <v>2200</v>
      </c>
      <c r="H603" s="26">
        <v>78213</v>
      </c>
      <c r="I603" s="26" t="s">
        <v>4986</v>
      </c>
      <c r="J603" s="26" t="s">
        <v>4987</v>
      </c>
      <c r="K603" s="26" t="s">
        <v>2524</v>
      </c>
    </row>
    <row r="604" spans="1:11" ht="31" x14ac:dyDescent="0.35">
      <c r="A604" s="32">
        <v>45259</v>
      </c>
      <c r="B604" s="26">
        <v>3206</v>
      </c>
      <c r="C604" s="26" t="s">
        <v>4988</v>
      </c>
      <c r="D604" s="26"/>
      <c r="E604" s="26" t="s">
        <v>4988</v>
      </c>
      <c r="F604" s="26" t="s">
        <v>434</v>
      </c>
      <c r="G604" s="26" t="s">
        <v>2505</v>
      </c>
      <c r="H604" s="26">
        <v>89118</v>
      </c>
      <c r="I604" s="26" t="s">
        <v>4989</v>
      </c>
      <c r="J604" s="26" t="s">
        <v>4990</v>
      </c>
      <c r="K604" s="26" t="s">
        <v>2537</v>
      </c>
    </row>
    <row r="605" spans="1:11" ht="31" x14ac:dyDescent="0.35">
      <c r="A605" s="32">
        <v>44544</v>
      </c>
      <c r="B605" s="26">
        <v>1173</v>
      </c>
      <c r="C605" s="26" t="s">
        <v>4991</v>
      </c>
      <c r="D605" s="26" t="s">
        <v>4992</v>
      </c>
      <c r="E605" s="26" t="s">
        <v>4992</v>
      </c>
      <c r="F605" s="26" t="s">
        <v>4993</v>
      </c>
      <c r="G605" s="26" t="s">
        <v>2503</v>
      </c>
      <c r="H605" s="26">
        <v>91340</v>
      </c>
      <c r="I605" s="26" t="s">
        <v>4994</v>
      </c>
      <c r="J605" s="26" t="s">
        <v>4995</v>
      </c>
      <c r="K605" s="26" t="s">
        <v>2537</v>
      </c>
    </row>
    <row r="606" spans="1:11" ht="31" x14ac:dyDescent="0.35">
      <c r="A606" s="32">
        <v>45680</v>
      </c>
      <c r="B606" s="26">
        <v>7302</v>
      </c>
      <c r="C606" s="26" t="s">
        <v>4996</v>
      </c>
      <c r="D606" s="26"/>
      <c r="E606" s="26" t="s">
        <v>4996</v>
      </c>
      <c r="F606" s="26" t="s">
        <v>4997</v>
      </c>
      <c r="G606" s="26" t="s">
        <v>2490</v>
      </c>
      <c r="H606" s="26">
        <v>22835</v>
      </c>
      <c r="I606" s="26" t="s">
        <v>4998</v>
      </c>
      <c r="J606" s="26" t="s">
        <v>4999</v>
      </c>
      <c r="K606" s="26" t="s">
        <v>2547</v>
      </c>
    </row>
    <row r="607" spans="1:11" ht="31" x14ac:dyDescent="0.35">
      <c r="A607" s="32">
        <v>45482</v>
      </c>
      <c r="B607" s="26">
        <v>7236</v>
      </c>
      <c r="C607" s="26" t="s">
        <v>5000</v>
      </c>
      <c r="D607" s="26"/>
      <c r="E607" s="26" t="s">
        <v>5000</v>
      </c>
      <c r="F607" s="26" t="s">
        <v>286</v>
      </c>
      <c r="G607" s="26" t="s">
        <v>2503</v>
      </c>
      <c r="H607" s="26">
        <v>95742</v>
      </c>
      <c r="I607" s="26" t="s">
        <v>5001</v>
      </c>
      <c r="J607" s="26" t="s">
        <v>5002</v>
      </c>
      <c r="K607" s="26" t="s">
        <v>2537</v>
      </c>
    </row>
    <row r="608" spans="1:11" ht="31" x14ac:dyDescent="0.35">
      <c r="A608" s="32">
        <v>44866</v>
      </c>
      <c r="B608" s="26">
        <v>6903</v>
      </c>
      <c r="C608" s="26" t="s">
        <v>5003</v>
      </c>
      <c r="D608" s="26"/>
      <c r="E608" s="26" t="s">
        <v>5004</v>
      </c>
      <c r="F608" s="26" t="s">
        <v>5005</v>
      </c>
      <c r="G608" s="26" t="s">
        <v>2471</v>
      </c>
      <c r="H608" s="26">
        <v>7652</v>
      </c>
      <c r="I608" s="26" t="s">
        <v>5006</v>
      </c>
      <c r="J608" s="26" t="s">
        <v>5007</v>
      </c>
      <c r="K608" s="26" t="s">
        <v>2569</v>
      </c>
    </row>
    <row r="609" spans="1:11" ht="31" x14ac:dyDescent="0.35">
      <c r="A609" s="32">
        <v>45768</v>
      </c>
      <c r="B609" s="26">
        <v>7330</v>
      </c>
      <c r="C609" s="26" t="s">
        <v>5008</v>
      </c>
      <c r="D609" s="26" t="s">
        <v>5009</v>
      </c>
      <c r="E609" s="26" t="s">
        <v>5009</v>
      </c>
      <c r="F609" s="26" t="s">
        <v>3844</v>
      </c>
      <c r="G609" s="26" t="s">
        <v>2469</v>
      </c>
      <c r="H609" s="26">
        <v>48084</v>
      </c>
      <c r="I609" s="26" t="s">
        <v>5010</v>
      </c>
      <c r="J609" s="26" t="s">
        <v>5011</v>
      </c>
      <c r="K609" s="26" t="s">
        <v>2569</v>
      </c>
    </row>
    <row r="610" spans="1:11" ht="31" x14ac:dyDescent="0.35">
      <c r="A610" s="32">
        <v>43668</v>
      </c>
      <c r="B610" s="26">
        <v>3351</v>
      </c>
      <c r="C610" s="26" t="s">
        <v>5012</v>
      </c>
      <c r="D610" s="26" t="s">
        <v>5012</v>
      </c>
      <c r="E610" s="26" t="s">
        <v>5012</v>
      </c>
      <c r="F610" s="26" t="s">
        <v>247</v>
      </c>
      <c r="G610" s="26" t="s">
        <v>2462</v>
      </c>
      <c r="H610" s="26">
        <v>46268</v>
      </c>
      <c r="I610" s="26" t="s">
        <v>5013</v>
      </c>
      <c r="J610" s="26" t="s">
        <v>5014</v>
      </c>
      <c r="K610" s="26" t="s">
        <v>2569</v>
      </c>
    </row>
    <row r="611" spans="1:11" ht="46.5" x14ac:dyDescent="0.35">
      <c r="A611" s="32">
        <v>39805</v>
      </c>
      <c r="B611" s="26">
        <v>1394</v>
      </c>
      <c r="C611" s="26" t="s">
        <v>5015</v>
      </c>
      <c r="D611" s="26" t="s">
        <v>5016</v>
      </c>
      <c r="E611" s="26" t="s">
        <v>5017</v>
      </c>
      <c r="F611" s="26" t="s">
        <v>2901</v>
      </c>
      <c r="G611" s="26" t="s">
        <v>2474</v>
      </c>
      <c r="H611" s="26">
        <v>35244</v>
      </c>
      <c r="I611" s="26" t="s">
        <v>5018</v>
      </c>
      <c r="J611" s="26" t="s">
        <v>5019</v>
      </c>
      <c r="K611" s="26" t="s">
        <v>2547</v>
      </c>
    </row>
    <row r="612" spans="1:11" ht="31" x14ac:dyDescent="0.35">
      <c r="A612" s="32">
        <v>44182</v>
      </c>
      <c r="B612" s="26">
        <v>3599</v>
      </c>
      <c r="C612" s="26" t="s">
        <v>5020</v>
      </c>
      <c r="D612" s="26" t="s">
        <v>5020</v>
      </c>
      <c r="E612" s="26" t="s">
        <v>5020</v>
      </c>
      <c r="F612" s="26" t="s">
        <v>558</v>
      </c>
      <c r="G612" s="26" t="s">
        <v>2200</v>
      </c>
      <c r="H612" s="26">
        <v>78628</v>
      </c>
      <c r="I612" s="26" t="s">
        <v>5021</v>
      </c>
      <c r="J612" s="26" t="s">
        <v>5022</v>
      </c>
      <c r="K612" s="26" t="s">
        <v>2524</v>
      </c>
    </row>
    <row r="613" spans="1:11" ht="31" x14ac:dyDescent="0.35">
      <c r="A613" s="32">
        <v>44844</v>
      </c>
      <c r="B613" s="26">
        <v>6891</v>
      </c>
      <c r="C613" s="26" t="s">
        <v>5023</v>
      </c>
      <c r="D613" s="26" t="s">
        <v>5024</v>
      </c>
      <c r="E613" s="26" t="s">
        <v>5024</v>
      </c>
      <c r="F613" s="26" t="s">
        <v>203</v>
      </c>
      <c r="G613" s="26" t="s">
        <v>2200</v>
      </c>
      <c r="H613" s="26">
        <v>79106</v>
      </c>
      <c r="I613" s="26" t="s">
        <v>5025</v>
      </c>
      <c r="J613" s="26" t="s">
        <v>5026</v>
      </c>
      <c r="K613" s="26" t="s">
        <v>2524</v>
      </c>
    </row>
    <row r="614" spans="1:11" ht="46.5" x14ac:dyDescent="0.35">
      <c r="A614" s="32">
        <v>39553</v>
      </c>
      <c r="B614" s="26">
        <v>914</v>
      </c>
      <c r="C614" s="26" t="s">
        <v>5027</v>
      </c>
      <c r="D614" s="26" t="s">
        <v>5028</v>
      </c>
      <c r="E614" s="26" t="s">
        <v>5029</v>
      </c>
      <c r="F614" s="26" t="s">
        <v>5030</v>
      </c>
      <c r="G614" s="26" t="s">
        <v>2483</v>
      </c>
      <c r="H614" s="26">
        <v>40299</v>
      </c>
      <c r="I614" s="26" t="s">
        <v>5031</v>
      </c>
      <c r="J614" s="26" t="s">
        <v>5032</v>
      </c>
      <c r="K614" s="26" t="s">
        <v>2547</v>
      </c>
    </row>
    <row r="615" spans="1:11" ht="31" x14ac:dyDescent="0.35">
      <c r="A615" s="32">
        <v>44546</v>
      </c>
      <c r="B615" s="26">
        <v>6721</v>
      </c>
      <c r="C615" s="26" t="s">
        <v>5033</v>
      </c>
      <c r="D615" s="26"/>
      <c r="E615" s="26" t="s">
        <v>5034</v>
      </c>
      <c r="F615" s="26" t="s">
        <v>224</v>
      </c>
      <c r="G615" s="26" t="s">
        <v>1732</v>
      </c>
      <c r="H615" s="26">
        <v>98134</v>
      </c>
      <c r="I615" s="26" t="s">
        <v>5035</v>
      </c>
      <c r="J615" s="26" t="s">
        <v>5036</v>
      </c>
      <c r="K615" s="26" t="s">
        <v>2537</v>
      </c>
    </row>
    <row r="616" spans="1:11" ht="31" x14ac:dyDescent="0.35">
      <c r="A616" s="32">
        <v>45909</v>
      </c>
      <c r="B616" s="26">
        <v>7426</v>
      </c>
      <c r="C616" s="26" t="s">
        <v>5037</v>
      </c>
      <c r="D616" s="26"/>
      <c r="E616" s="26" t="s">
        <v>5037</v>
      </c>
      <c r="F616" s="26" t="s">
        <v>2578</v>
      </c>
      <c r="G616" s="26" t="s">
        <v>2503</v>
      </c>
      <c r="H616" s="26">
        <v>92020</v>
      </c>
      <c r="I616" s="26" t="s">
        <v>5038</v>
      </c>
      <c r="J616" s="26" t="s">
        <v>5039</v>
      </c>
      <c r="K616" s="26" t="s">
        <v>2537</v>
      </c>
    </row>
    <row r="617" spans="1:11" ht="31" x14ac:dyDescent="0.35">
      <c r="A617" s="32">
        <v>44720</v>
      </c>
      <c r="B617" s="26">
        <v>6848</v>
      </c>
      <c r="C617" s="26" t="s">
        <v>5040</v>
      </c>
      <c r="D617" s="26" t="s">
        <v>5040</v>
      </c>
      <c r="E617" s="26" t="s">
        <v>5040</v>
      </c>
      <c r="F617" s="26" t="s">
        <v>5041</v>
      </c>
      <c r="G617" s="26" t="s">
        <v>2464</v>
      </c>
      <c r="H617" s="26">
        <v>64133</v>
      </c>
      <c r="I617" s="26" t="s">
        <v>5042</v>
      </c>
      <c r="J617" s="26" t="s">
        <v>5043</v>
      </c>
      <c r="K617" s="26" t="s">
        <v>2524</v>
      </c>
    </row>
    <row r="618" spans="1:11" ht="31" x14ac:dyDescent="0.35">
      <c r="A618" s="32">
        <v>39500</v>
      </c>
      <c r="B618" s="26">
        <v>876</v>
      </c>
      <c r="C618" s="26" t="s">
        <v>5044</v>
      </c>
      <c r="D618" s="26"/>
      <c r="E618" s="26" t="s">
        <v>5045</v>
      </c>
      <c r="F618" s="26" t="s">
        <v>1783</v>
      </c>
      <c r="G618" s="26" t="s">
        <v>2500</v>
      </c>
      <c r="H618" s="26">
        <v>29290</v>
      </c>
      <c r="I618" s="26" t="s">
        <v>5046</v>
      </c>
      <c r="J618" s="26" t="s">
        <v>5047</v>
      </c>
      <c r="K618" s="26" t="s">
        <v>2547</v>
      </c>
    </row>
    <row r="619" spans="1:11" ht="46.5" x14ac:dyDescent="0.35">
      <c r="A619" s="32">
        <v>45607</v>
      </c>
      <c r="B619" s="26">
        <v>7282</v>
      </c>
      <c r="C619" s="26" t="s">
        <v>5048</v>
      </c>
      <c r="D619" s="26"/>
      <c r="E619" s="26" t="s">
        <v>5049</v>
      </c>
      <c r="F619" s="26" t="s">
        <v>377</v>
      </c>
      <c r="G619" s="26" t="s">
        <v>2470</v>
      </c>
      <c r="H619" s="26">
        <v>6851</v>
      </c>
      <c r="I619" s="26" t="s">
        <v>5050</v>
      </c>
      <c r="J619" s="26" t="s">
        <v>5051</v>
      </c>
      <c r="K619" s="26" t="s">
        <v>2569</v>
      </c>
    </row>
    <row r="620" spans="1:11" ht="46.5" x14ac:dyDescent="0.35">
      <c r="A620" s="32">
        <v>44932</v>
      </c>
      <c r="B620" s="26">
        <v>6924</v>
      </c>
      <c r="C620" s="26" t="s">
        <v>5052</v>
      </c>
      <c r="D620" s="26" t="s">
        <v>5053</v>
      </c>
      <c r="E620" s="26" t="s">
        <v>5053</v>
      </c>
      <c r="F620" s="26" t="s">
        <v>5054</v>
      </c>
      <c r="G620" s="26" t="s">
        <v>2475</v>
      </c>
      <c r="H620" s="26">
        <v>72903</v>
      </c>
      <c r="I620" s="26" t="s">
        <v>5055</v>
      </c>
      <c r="J620" s="26" t="s">
        <v>5056</v>
      </c>
      <c r="K620" s="26" t="s">
        <v>2524</v>
      </c>
    </row>
    <row r="621" spans="1:11" ht="31" x14ac:dyDescent="0.35">
      <c r="A621" s="32">
        <v>40591</v>
      </c>
      <c r="B621" s="26">
        <v>1113</v>
      </c>
      <c r="C621" s="26" t="s">
        <v>5057</v>
      </c>
      <c r="D621" s="26" t="s">
        <v>5058</v>
      </c>
      <c r="E621" s="26" t="s">
        <v>730</v>
      </c>
      <c r="F621" s="26" t="s">
        <v>561</v>
      </c>
      <c r="G621" s="26" t="s">
        <v>2464</v>
      </c>
      <c r="H621" s="26">
        <v>63005</v>
      </c>
      <c r="I621" s="26" t="s">
        <v>5059</v>
      </c>
      <c r="J621" s="26" t="s">
        <v>5060</v>
      </c>
      <c r="K621" s="26" t="s">
        <v>2569</v>
      </c>
    </row>
    <row r="622" spans="1:11" ht="31" x14ac:dyDescent="0.35">
      <c r="A622" s="32">
        <v>45743</v>
      </c>
      <c r="B622" s="26">
        <v>7321</v>
      </c>
      <c r="C622" s="26" t="s">
        <v>5061</v>
      </c>
      <c r="D622" s="26" t="s">
        <v>5062</v>
      </c>
      <c r="E622" s="26" t="s">
        <v>5062</v>
      </c>
      <c r="F622" s="26" t="s">
        <v>2781</v>
      </c>
      <c r="G622" s="26" t="s">
        <v>2200</v>
      </c>
      <c r="H622" s="26">
        <v>79705</v>
      </c>
      <c r="I622" s="26" t="s">
        <v>5063</v>
      </c>
      <c r="J622" s="26" t="s">
        <v>5064</v>
      </c>
      <c r="K622" s="26" t="s">
        <v>2524</v>
      </c>
    </row>
    <row r="623" spans="1:11" ht="31" x14ac:dyDescent="0.35">
      <c r="A623" s="32">
        <v>38468</v>
      </c>
      <c r="B623" s="26">
        <v>911</v>
      </c>
      <c r="C623" s="26" t="s">
        <v>5065</v>
      </c>
      <c r="D623" s="26" t="s">
        <v>5066</v>
      </c>
      <c r="E623" s="26" t="s">
        <v>5067</v>
      </c>
      <c r="F623" s="26" t="s">
        <v>5068</v>
      </c>
      <c r="G623" s="26" t="s">
        <v>2485</v>
      </c>
      <c r="H623" s="26">
        <v>21157</v>
      </c>
      <c r="I623" s="26" t="s">
        <v>5069</v>
      </c>
      <c r="J623" s="26" t="s">
        <v>5070</v>
      </c>
      <c r="K623" s="26" t="s">
        <v>2569</v>
      </c>
    </row>
    <row r="624" spans="1:11" ht="31" x14ac:dyDescent="0.35">
      <c r="A624" s="32">
        <v>43314</v>
      </c>
      <c r="B624" s="26">
        <v>3166</v>
      </c>
      <c r="C624" s="26" t="s">
        <v>5071</v>
      </c>
      <c r="D624" s="26" t="s">
        <v>5072</v>
      </c>
      <c r="E624" s="26" t="s">
        <v>5072</v>
      </c>
      <c r="F624" s="26" t="s">
        <v>5073</v>
      </c>
      <c r="G624" s="26" t="s">
        <v>2473</v>
      </c>
      <c r="H624" s="26">
        <v>16508</v>
      </c>
      <c r="I624" s="26" t="s">
        <v>5074</v>
      </c>
      <c r="J624" s="26" t="s">
        <v>5075</v>
      </c>
      <c r="K624" s="26" t="s">
        <v>2569</v>
      </c>
    </row>
    <row r="625" spans="1:11" ht="31" x14ac:dyDescent="0.35">
      <c r="A625" s="32">
        <v>44810</v>
      </c>
      <c r="B625" s="26">
        <v>6883</v>
      </c>
      <c r="C625" s="26" t="s">
        <v>5076</v>
      </c>
      <c r="D625" s="26"/>
      <c r="E625" s="26" t="s">
        <v>5077</v>
      </c>
      <c r="F625" s="26" t="s">
        <v>5078</v>
      </c>
      <c r="G625" s="26" t="s">
        <v>2497</v>
      </c>
      <c r="H625" s="26">
        <v>34711</v>
      </c>
      <c r="I625" s="26" t="s">
        <v>5079</v>
      </c>
      <c r="J625" s="26" t="s">
        <v>5080</v>
      </c>
      <c r="K625" s="26" t="s">
        <v>2547</v>
      </c>
    </row>
    <row r="626" spans="1:11" ht="31" x14ac:dyDescent="0.35">
      <c r="A626" s="32">
        <v>44421</v>
      </c>
      <c r="B626" s="26">
        <v>6600</v>
      </c>
      <c r="C626" s="26" t="s">
        <v>5081</v>
      </c>
      <c r="D626" s="26" t="s">
        <v>5081</v>
      </c>
      <c r="E626" s="26" t="s">
        <v>5081</v>
      </c>
      <c r="F626" s="26" t="s">
        <v>5082</v>
      </c>
      <c r="G626" s="26" t="s">
        <v>2502</v>
      </c>
      <c r="H626" s="26">
        <v>85901</v>
      </c>
      <c r="I626" s="26" t="s">
        <v>5083</v>
      </c>
      <c r="J626" s="26" t="s">
        <v>5084</v>
      </c>
      <c r="K626" s="26" t="s">
        <v>2524</v>
      </c>
    </row>
    <row r="627" spans="1:11" ht="31" x14ac:dyDescent="0.35">
      <c r="A627" s="32">
        <v>44078</v>
      </c>
      <c r="B627" s="26">
        <v>3376</v>
      </c>
      <c r="C627" s="26" t="s">
        <v>5085</v>
      </c>
      <c r="D627" s="26" t="s">
        <v>5085</v>
      </c>
      <c r="E627" s="26" t="s">
        <v>5085</v>
      </c>
      <c r="F627" s="26" t="s">
        <v>332</v>
      </c>
      <c r="G627" s="26" t="s">
        <v>2499</v>
      </c>
      <c r="H627" s="26">
        <v>27603</v>
      </c>
      <c r="I627" s="26" t="s">
        <v>5086</v>
      </c>
      <c r="J627" s="26" t="s">
        <v>5087</v>
      </c>
      <c r="K627" s="26" t="s">
        <v>2547</v>
      </c>
    </row>
    <row r="628" spans="1:11" ht="46.5" x14ac:dyDescent="0.35">
      <c r="A628" s="32">
        <v>45056</v>
      </c>
      <c r="B628" s="26">
        <v>6983</v>
      </c>
      <c r="C628" s="26" t="s">
        <v>5088</v>
      </c>
      <c r="D628" s="26" t="s">
        <v>5088</v>
      </c>
      <c r="E628" s="26" t="s">
        <v>5088</v>
      </c>
      <c r="F628" s="26" t="s">
        <v>5089</v>
      </c>
      <c r="G628" s="26" t="s">
        <v>2502</v>
      </c>
      <c r="H628" s="26">
        <v>86326</v>
      </c>
      <c r="I628" s="26" t="s">
        <v>5090</v>
      </c>
      <c r="J628" s="26" t="s">
        <v>5091</v>
      </c>
      <c r="K628" s="26" t="s">
        <v>2524</v>
      </c>
    </row>
    <row r="629" spans="1:11" ht="31" x14ac:dyDescent="0.35">
      <c r="A629" s="32">
        <v>45245</v>
      </c>
      <c r="B629" s="26">
        <v>7127</v>
      </c>
      <c r="C629" s="26" t="s">
        <v>5092</v>
      </c>
      <c r="D629" s="26"/>
      <c r="E629" s="26" t="s">
        <v>5092</v>
      </c>
      <c r="F629" s="26" t="s">
        <v>5093</v>
      </c>
      <c r="G629" s="26" t="s">
        <v>2507</v>
      </c>
      <c r="H629" s="26">
        <v>84087</v>
      </c>
      <c r="I629" s="26" t="s">
        <v>5094</v>
      </c>
      <c r="J629" s="26" t="s">
        <v>5095</v>
      </c>
      <c r="K629" s="26" t="s">
        <v>2537</v>
      </c>
    </row>
    <row r="630" spans="1:11" ht="31" x14ac:dyDescent="0.35">
      <c r="A630" s="32">
        <v>45546</v>
      </c>
      <c r="B630" s="26">
        <v>7259</v>
      </c>
      <c r="C630" s="26" t="s">
        <v>5096</v>
      </c>
      <c r="D630" s="26" t="s">
        <v>5097</v>
      </c>
      <c r="E630" s="26" t="s">
        <v>5097</v>
      </c>
      <c r="F630" s="26" t="s">
        <v>1907</v>
      </c>
      <c r="G630" s="26" t="s">
        <v>2481</v>
      </c>
      <c r="H630" s="26">
        <v>74112</v>
      </c>
      <c r="I630" s="26" t="s">
        <v>5098</v>
      </c>
      <c r="J630" s="26" t="s">
        <v>5099</v>
      </c>
      <c r="K630" s="26" t="s">
        <v>2524</v>
      </c>
    </row>
    <row r="631" spans="1:11" ht="46.5" x14ac:dyDescent="0.35">
      <c r="A631" s="32">
        <v>44854</v>
      </c>
      <c r="B631" s="26">
        <v>6896</v>
      </c>
      <c r="C631" s="26" t="s">
        <v>5100</v>
      </c>
      <c r="D631" s="26"/>
      <c r="E631" s="26" t="s">
        <v>5100</v>
      </c>
      <c r="F631" s="26" t="s">
        <v>5101</v>
      </c>
      <c r="G631" s="26" t="s">
        <v>2503</v>
      </c>
      <c r="H631" s="26">
        <v>95660</v>
      </c>
      <c r="I631" s="26" t="s">
        <v>5102</v>
      </c>
      <c r="J631" s="26" t="s">
        <v>5103</v>
      </c>
      <c r="K631" s="26" t="s">
        <v>2537</v>
      </c>
    </row>
    <row r="632" spans="1:11" ht="31" x14ac:dyDescent="0.35">
      <c r="A632" s="32">
        <v>40604</v>
      </c>
      <c r="B632" s="26">
        <v>1480</v>
      </c>
      <c r="C632" s="26" t="s">
        <v>5104</v>
      </c>
      <c r="D632" s="26" t="s">
        <v>1865</v>
      </c>
      <c r="E632" s="26" t="s">
        <v>1865</v>
      </c>
      <c r="F632" s="26" t="s">
        <v>5105</v>
      </c>
      <c r="G632" s="26" t="s">
        <v>2200</v>
      </c>
      <c r="H632" s="26">
        <v>79382</v>
      </c>
      <c r="I632" s="26" t="s">
        <v>5106</v>
      </c>
      <c r="J632" s="26" t="s">
        <v>5107</v>
      </c>
      <c r="K632" s="26" t="s">
        <v>2524</v>
      </c>
    </row>
    <row r="633" spans="1:11" ht="31" x14ac:dyDescent="0.35">
      <c r="A633" s="32">
        <v>42031</v>
      </c>
      <c r="B633" s="26">
        <v>1854</v>
      </c>
      <c r="C633" s="26" t="s">
        <v>5108</v>
      </c>
      <c r="D633" s="26" t="s">
        <v>5109</v>
      </c>
      <c r="E633" s="26" t="s">
        <v>5109</v>
      </c>
      <c r="F633" s="26" t="s">
        <v>3855</v>
      </c>
      <c r="G633" s="26" t="s">
        <v>2504</v>
      </c>
      <c r="H633" s="26">
        <v>80204</v>
      </c>
      <c r="I633" s="26" t="s">
        <v>5110</v>
      </c>
      <c r="J633" s="26" t="s">
        <v>5111</v>
      </c>
      <c r="K633" s="26" t="s">
        <v>2537</v>
      </c>
    </row>
    <row r="634" spans="1:11" ht="31" x14ac:dyDescent="0.35">
      <c r="A634" s="32">
        <v>40105</v>
      </c>
      <c r="B634" s="26">
        <v>989</v>
      </c>
      <c r="C634" s="26" t="s">
        <v>5112</v>
      </c>
      <c r="D634" s="26" t="s">
        <v>5113</v>
      </c>
      <c r="E634" s="26" t="s">
        <v>5114</v>
      </c>
      <c r="F634" s="26" t="s">
        <v>5115</v>
      </c>
      <c r="G634" s="26" t="s">
        <v>2500</v>
      </c>
      <c r="H634" s="26">
        <v>29579</v>
      </c>
      <c r="I634" s="26" t="s">
        <v>5116</v>
      </c>
      <c r="J634" s="26" t="s">
        <v>5117</v>
      </c>
      <c r="K634" s="26" t="s">
        <v>2547</v>
      </c>
    </row>
    <row r="635" spans="1:11" ht="31" x14ac:dyDescent="0.35">
      <c r="A635" s="32">
        <v>44475</v>
      </c>
      <c r="B635" s="26">
        <v>6680</v>
      </c>
      <c r="C635" s="26" t="s">
        <v>5118</v>
      </c>
      <c r="D635" s="26" t="s">
        <v>1208</v>
      </c>
      <c r="E635" s="26" t="s">
        <v>1208</v>
      </c>
      <c r="F635" s="26" t="s">
        <v>3682</v>
      </c>
      <c r="G635" s="26" t="s">
        <v>2479</v>
      </c>
      <c r="H635" s="26">
        <v>68522</v>
      </c>
      <c r="I635" s="26" t="s">
        <v>5119</v>
      </c>
      <c r="J635" s="26" t="s">
        <v>5120</v>
      </c>
      <c r="K635" s="26" t="s">
        <v>2524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CBE3-B3B4-4C50-BD00-454CB8C61ACF}">
  <sheetPr>
    <tabColor rgb="FFFFC000"/>
  </sheetPr>
  <dimension ref="A1:I385"/>
  <sheetViews>
    <sheetView workbookViewId="0">
      <selection activeCell="B4" sqref="B4"/>
    </sheetView>
  </sheetViews>
  <sheetFormatPr defaultRowHeight="17.5" x14ac:dyDescent="0.35"/>
  <cols>
    <col min="1" max="4" width="29" style="5" customWidth="1"/>
    <col min="5" max="5" width="37.26953125" style="5" customWidth="1"/>
    <col min="6" max="6" width="29" style="5" customWidth="1"/>
    <col min="7" max="7" width="35" style="21" customWidth="1"/>
    <col min="9" max="9" width="19.54296875" customWidth="1"/>
  </cols>
  <sheetData>
    <row r="1" spans="1:7" s="6" customFormat="1" ht="18" x14ac:dyDescent="0.35">
      <c r="A1" s="22" t="s">
        <v>2</v>
      </c>
      <c r="B1" s="22" t="s">
        <v>24</v>
      </c>
      <c r="C1" s="22" t="s">
        <v>23</v>
      </c>
      <c r="D1" s="23" t="s">
        <v>2331</v>
      </c>
      <c r="E1" s="22" t="s">
        <v>26</v>
      </c>
      <c r="F1" s="22" t="s">
        <v>25</v>
      </c>
      <c r="G1" s="24" t="s">
        <v>2332</v>
      </c>
    </row>
    <row r="2" spans="1:7" x14ac:dyDescent="0.35">
      <c r="A2" s="8" t="s">
        <v>2333</v>
      </c>
      <c r="B2" s="5" t="s">
        <v>2334</v>
      </c>
      <c r="C2" s="5" t="s">
        <v>2203</v>
      </c>
      <c r="D2" s="4">
        <v>0.08</v>
      </c>
      <c r="E2" s="5" t="s">
        <v>2210</v>
      </c>
      <c r="F2" s="8" t="s">
        <v>2212</v>
      </c>
      <c r="G2" s="21">
        <v>12</v>
      </c>
    </row>
    <row r="3" spans="1:7" ht="35" x14ac:dyDescent="0.35">
      <c r="A3" s="8" t="s">
        <v>2125</v>
      </c>
      <c r="B3" s="5" t="s">
        <v>2335</v>
      </c>
      <c r="C3" s="5" t="s">
        <v>2203</v>
      </c>
      <c r="D3" s="4">
        <v>0.08</v>
      </c>
      <c r="E3" s="5" t="s">
        <v>2210</v>
      </c>
      <c r="F3" s="8" t="s">
        <v>2212</v>
      </c>
      <c r="G3" s="21">
        <v>2</v>
      </c>
    </row>
    <row r="4" spans="1:7" ht="105" x14ac:dyDescent="0.35">
      <c r="A4" s="8" t="s">
        <v>2336</v>
      </c>
      <c r="B4" s="5" t="s">
        <v>2301</v>
      </c>
      <c r="C4" s="5" t="s">
        <v>2203</v>
      </c>
      <c r="D4" s="4">
        <v>0.08</v>
      </c>
      <c r="E4" s="5" t="s">
        <v>2210</v>
      </c>
      <c r="F4" s="8" t="s">
        <v>2212</v>
      </c>
      <c r="G4" s="21">
        <v>99</v>
      </c>
    </row>
    <row r="5" spans="1:7" ht="105" x14ac:dyDescent="0.35">
      <c r="A5" s="8" t="s">
        <v>1896</v>
      </c>
      <c r="B5" s="5" t="s">
        <v>2301</v>
      </c>
      <c r="C5" s="5" t="s">
        <v>2203</v>
      </c>
      <c r="D5" s="4">
        <v>0.08</v>
      </c>
      <c r="E5" s="5" t="s">
        <v>2210</v>
      </c>
      <c r="F5" s="8" t="s">
        <v>2212</v>
      </c>
      <c r="G5" s="21">
        <v>99</v>
      </c>
    </row>
    <row r="6" spans="1:7" ht="105" x14ac:dyDescent="0.35">
      <c r="A6" s="8" t="s">
        <v>1711</v>
      </c>
      <c r="B6" s="5" t="s">
        <v>2301</v>
      </c>
      <c r="C6" s="5" t="s">
        <v>2203</v>
      </c>
      <c r="D6" s="4">
        <v>0.08</v>
      </c>
      <c r="E6" s="5" t="s">
        <v>2210</v>
      </c>
      <c r="F6" s="8" t="s">
        <v>2212</v>
      </c>
      <c r="G6" s="21">
        <v>99</v>
      </c>
    </row>
    <row r="7" spans="1:7" x14ac:dyDescent="0.35">
      <c r="A7" s="8" t="s">
        <v>1113</v>
      </c>
      <c r="B7" s="5" t="s">
        <v>2307</v>
      </c>
      <c r="C7" s="5" t="s">
        <v>2203</v>
      </c>
      <c r="D7" s="4">
        <v>0.08</v>
      </c>
      <c r="E7" s="5" t="s">
        <v>2210</v>
      </c>
      <c r="F7" s="8" t="s">
        <v>2212</v>
      </c>
      <c r="G7" s="21">
        <v>69.989999999999995</v>
      </c>
    </row>
    <row r="8" spans="1:7" x14ac:dyDescent="0.35">
      <c r="A8" s="8" t="s">
        <v>2337</v>
      </c>
      <c r="B8" s="5" t="s">
        <v>2307</v>
      </c>
      <c r="C8" s="5" t="s">
        <v>2203</v>
      </c>
      <c r="D8" s="4">
        <v>0.08</v>
      </c>
      <c r="E8" s="5" t="s">
        <v>2210</v>
      </c>
      <c r="F8" s="8" t="s">
        <v>2212</v>
      </c>
      <c r="G8" s="21">
        <v>69.989999999999995</v>
      </c>
    </row>
    <row r="9" spans="1:7" ht="105" x14ac:dyDescent="0.35">
      <c r="A9" s="8" t="s">
        <v>385</v>
      </c>
      <c r="B9" s="5" t="s">
        <v>2304</v>
      </c>
      <c r="C9" s="5" t="s">
        <v>2203</v>
      </c>
      <c r="D9" s="4">
        <v>0.08</v>
      </c>
      <c r="E9" s="5" t="s">
        <v>2210</v>
      </c>
      <c r="F9" s="8" t="s">
        <v>2212</v>
      </c>
      <c r="G9" s="21">
        <v>69</v>
      </c>
    </row>
    <row r="10" spans="1:7" ht="105" x14ac:dyDescent="0.35">
      <c r="A10" s="8" t="s">
        <v>349</v>
      </c>
      <c r="B10" s="5" t="s">
        <v>2304</v>
      </c>
      <c r="C10" s="5" t="s">
        <v>2203</v>
      </c>
      <c r="D10" s="4">
        <v>0.08</v>
      </c>
      <c r="E10" s="5" t="s">
        <v>2210</v>
      </c>
      <c r="F10" s="8" t="s">
        <v>2212</v>
      </c>
      <c r="G10" s="21">
        <v>69</v>
      </c>
    </row>
    <row r="11" spans="1:7" ht="105" x14ac:dyDescent="0.35">
      <c r="A11" s="8" t="s">
        <v>403</v>
      </c>
      <c r="B11" s="5" t="s">
        <v>2253</v>
      </c>
      <c r="C11" s="5" t="s">
        <v>2203</v>
      </c>
      <c r="D11" s="4">
        <v>0.08</v>
      </c>
      <c r="E11" s="5" t="s">
        <v>2210</v>
      </c>
      <c r="F11" s="8" t="s">
        <v>2212</v>
      </c>
      <c r="G11" s="21">
        <v>69.989999999999995</v>
      </c>
    </row>
    <row r="12" spans="1:7" ht="105" x14ac:dyDescent="0.35">
      <c r="A12" s="8" t="s">
        <v>351</v>
      </c>
      <c r="B12" s="5" t="s">
        <v>2254</v>
      </c>
      <c r="C12" s="5" t="s">
        <v>2203</v>
      </c>
      <c r="D12" s="4">
        <v>0.08</v>
      </c>
      <c r="E12" s="5" t="s">
        <v>2210</v>
      </c>
      <c r="F12" s="8" t="s">
        <v>2212</v>
      </c>
      <c r="G12" s="21">
        <v>69.989999999999995</v>
      </c>
    </row>
    <row r="13" spans="1:7" x14ac:dyDescent="0.35">
      <c r="A13" s="8" t="s">
        <v>2338</v>
      </c>
      <c r="B13" s="5" t="s">
        <v>2307</v>
      </c>
      <c r="C13" s="5" t="s">
        <v>2203</v>
      </c>
      <c r="D13" s="4">
        <v>0.08</v>
      </c>
      <c r="E13" s="5" t="s">
        <v>2210</v>
      </c>
      <c r="F13" s="8" t="s">
        <v>2212</v>
      </c>
      <c r="G13" s="21">
        <v>69.989999999999995</v>
      </c>
    </row>
    <row r="14" spans="1:7" ht="87.5" x14ac:dyDescent="0.35">
      <c r="A14" s="8" t="s">
        <v>2339</v>
      </c>
      <c r="B14" s="5" t="s">
        <v>2291</v>
      </c>
      <c r="C14" s="5" t="s">
        <v>2203</v>
      </c>
      <c r="D14" s="4">
        <v>0.08</v>
      </c>
      <c r="E14" s="5" t="s">
        <v>2210</v>
      </c>
      <c r="F14" s="8" t="s">
        <v>2212</v>
      </c>
      <c r="G14" s="21">
        <v>69.989999999999995</v>
      </c>
    </row>
    <row r="15" spans="1:7" ht="52.5" x14ac:dyDescent="0.35">
      <c r="A15" s="8" t="s">
        <v>2340</v>
      </c>
      <c r="B15" s="5" t="s">
        <v>2341</v>
      </c>
      <c r="C15" s="5" t="s">
        <v>2203</v>
      </c>
      <c r="D15" s="4">
        <v>0.08</v>
      </c>
      <c r="E15" s="5" t="s">
        <v>2210</v>
      </c>
      <c r="F15" s="8" t="s">
        <v>2212</v>
      </c>
      <c r="G15" s="21">
        <v>69.989999999999995</v>
      </c>
    </row>
    <row r="16" spans="1:7" ht="87.5" x14ac:dyDescent="0.35">
      <c r="A16" s="8" t="s">
        <v>384</v>
      </c>
      <c r="B16" s="5" t="s">
        <v>2291</v>
      </c>
      <c r="C16" s="5" t="s">
        <v>2203</v>
      </c>
      <c r="D16" s="4">
        <v>0.08</v>
      </c>
      <c r="E16" s="5" t="s">
        <v>2210</v>
      </c>
      <c r="F16" s="8" t="s">
        <v>2212</v>
      </c>
      <c r="G16" s="21">
        <v>69.989999999999995</v>
      </c>
    </row>
    <row r="17" spans="1:7" ht="87.5" x14ac:dyDescent="0.35">
      <c r="A17" s="8" t="s">
        <v>348</v>
      </c>
      <c r="B17" s="5" t="s">
        <v>2291</v>
      </c>
      <c r="C17" s="5" t="s">
        <v>2203</v>
      </c>
      <c r="D17" s="4">
        <v>0.08</v>
      </c>
      <c r="E17" s="5" t="s">
        <v>2210</v>
      </c>
      <c r="F17" s="8" t="s">
        <v>2212</v>
      </c>
      <c r="G17" s="21">
        <v>69.989999999999995</v>
      </c>
    </row>
    <row r="18" spans="1:7" ht="35" x14ac:dyDescent="0.35">
      <c r="A18" s="8" t="s">
        <v>402</v>
      </c>
      <c r="B18" s="5" t="s">
        <v>2255</v>
      </c>
      <c r="C18" s="5" t="s">
        <v>2203</v>
      </c>
      <c r="D18" s="4">
        <v>0.08</v>
      </c>
      <c r="E18" s="5" t="s">
        <v>2210</v>
      </c>
      <c r="F18" s="8" t="s">
        <v>2212</v>
      </c>
      <c r="G18" s="21">
        <v>69.989999999999995</v>
      </c>
    </row>
    <row r="19" spans="1:7" ht="87.5" x14ac:dyDescent="0.35">
      <c r="A19" s="8" t="s">
        <v>2342</v>
      </c>
      <c r="B19" s="5" t="s">
        <v>2291</v>
      </c>
      <c r="C19" s="5" t="s">
        <v>2203</v>
      </c>
      <c r="D19" s="4">
        <v>0.08</v>
      </c>
      <c r="E19" s="5" t="s">
        <v>2210</v>
      </c>
      <c r="F19" s="8" t="s">
        <v>2212</v>
      </c>
      <c r="G19" s="21">
        <v>69.989999999999995</v>
      </c>
    </row>
    <row r="20" spans="1:7" ht="87.5" x14ac:dyDescent="0.35">
      <c r="A20" s="18" t="s">
        <v>1989</v>
      </c>
      <c r="B20" s="5" t="s">
        <v>2291</v>
      </c>
      <c r="C20" s="5" t="s">
        <v>2203</v>
      </c>
      <c r="D20" s="4">
        <v>0.08</v>
      </c>
      <c r="E20" s="5" t="s">
        <v>2210</v>
      </c>
      <c r="F20" s="8" t="s">
        <v>2212</v>
      </c>
      <c r="G20" s="21">
        <v>69.989999999999995</v>
      </c>
    </row>
    <row r="21" spans="1:7" ht="87.5" x14ac:dyDescent="0.35">
      <c r="A21" s="8" t="s">
        <v>352</v>
      </c>
      <c r="B21" s="5" t="s">
        <v>2256</v>
      </c>
      <c r="C21" s="5" t="s">
        <v>2203</v>
      </c>
      <c r="D21" s="4">
        <v>0.08</v>
      </c>
      <c r="E21" s="5" t="s">
        <v>2210</v>
      </c>
      <c r="F21" s="8" t="s">
        <v>2212</v>
      </c>
      <c r="G21" s="21">
        <v>69.989999999999995</v>
      </c>
    </row>
    <row r="22" spans="1:7" ht="35" x14ac:dyDescent="0.35">
      <c r="A22" s="8" t="s">
        <v>405</v>
      </c>
      <c r="B22" s="5" t="s">
        <v>2255</v>
      </c>
      <c r="C22" s="5" t="s">
        <v>2203</v>
      </c>
      <c r="D22" s="4">
        <v>0.08</v>
      </c>
      <c r="E22" s="5" t="s">
        <v>2210</v>
      </c>
      <c r="F22" s="8" t="s">
        <v>2212</v>
      </c>
      <c r="G22" s="21">
        <v>69.989999999999995</v>
      </c>
    </row>
    <row r="23" spans="1:7" ht="52.5" x14ac:dyDescent="0.35">
      <c r="A23" s="8" t="s">
        <v>2343</v>
      </c>
      <c r="B23" s="5" t="s">
        <v>2344</v>
      </c>
      <c r="C23" s="5" t="s">
        <v>2203</v>
      </c>
      <c r="D23" s="4">
        <v>0.08</v>
      </c>
      <c r="E23" s="5" t="s">
        <v>2210</v>
      </c>
      <c r="F23" s="8" t="s">
        <v>2212</v>
      </c>
      <c r="G23" s="21">
        <v>69.989999999999995</v>
      </c>
    </row>
    <row r="24" spans="1:7" ht="87.5" x14ac:dyDescent="0.35">
      <c r="A24" s="8" t="s">
        <v>350</v>
      </c>
      <c r="B24" s="5" t="s">
        <v>2291</v>
      </c>
      <c r="C24" s="5" t="s">
        <v>2203</v>
      </c>
      <c r="D24" s="4">
        <v>0.08</v>
      </c>
      <c r="E24" s="8" t="s">
        <v>2210</v>
      </c>
      <c r="F24" s="8" t="s">
        <v>2212</v>
      </c>
      <c r="G24" s="21">
        <v>69.989999999999995</v>
      </c>
    </row>
    <row r="25" spans="1:7" ht="87.5" x14ac:dyDescent="0.35">
      <c r="A25" s="8" t="s">
        <v>408</v>
      </c>
      <c r="B25" s="5" t="s">
        <v>2256</v>
      </c>
      <c r="C25" s="5" t="s">
        <v>2203</v>
      </c>
      <c r="D25" s="4">
        <v>0.08</v>
      </c>
      <c r="E25" s="5" t="s">
        <v>2210</v>
      </c>
      <c r="F25" s="8" t="s">
        <v>2212</v>
      </c>
      <c r="G25" s="21">
        <v>69.989999999999995</v>
      </c>
    </row>
    <row r="26" spans="1:7" ht="35" x14ac:dyDescent="0.35">
      <c r="A26" s="8" t="s">
        <v>614</v>
      </c>
      <c r="B26" s="5" t="s">
        <v>2345</v>
      </c>
      <c r="C26" s="5" t="s">
        <v>2203</v>
      </c>
      <c r="D26" s="4">
        <v>0.08</v>
      </c>
      <c r="E26" s="5" t="s">
        <v>2210</v>
      </c>
      <c r="F26" s="8" t="s">
        <v>2212</v>
      </c>
      <c r="G26" s="21">
        <v>39.99</v>
      </c>
    </row>
    <row r="27" spans="1:7" ht="52.5" x14ac:dyDescent="0.35">
      <c r="A27" s="8" t="s">
        <v>713</v>
      </c>
      <c r="B27" s="5" t="s">
        <v>2344</v>
      </c>
      <c r="C27" s="5" t="s">
        <v>2203</v>
      </c>
      <c r="D27" s="4">
        <v>0.08</v>
      </c>
      <c r="E27" s="5" t="s">
        <v>2210</v>
      </c>
      <c r="F27" s="8" t="s">
        <v>2212</v>
      </c>
      <c r="G27" s="21">
        <v>69.989999999999995</v>
      </c>
    </row>
    <row r="28" spans="1:7" ht="87.5" x14ac:dyDescent="0.35">
      <c r="A28" s="8" t="s">
        <v>2346</v>
      </c>
      <c r="B28" s="5" t="s">
        <v>2347</v>
      </c>
      <c r="C28" s="5" t="s">
        <v>2203</v>
      </c>
      <c r="D28" s="4">
        <v>0.08</v>
      </c>
      <c r="E28" s="5" t="s">
        <v>2210</v>
      </c>
      <c r="F28" s="8" t="s">
        <v>2212</v>
      </c>
      <c r="G28" s="21">
        <v>69.989999999999995</v>
      </c>
    </row>
    <row r="29" spans="1:7" ht="70" x14ac:dyDescent="0.35">
      <c r="A29" s="8" t="s">
        <v>353</v>
      </c>
      <c r="B29" s="5" t="s">
        <v>2348</v>
      </c>
      <c r="C29" s="5" t="s">
        <v>2206</v>
      </c>
      <c r="D29" s="4">
        <v>0.08</v>
      </c>
      <c r="E29" s="5" t="s">
        <v>2210</v>
      </c>
      <c r="F29" s="8" t="s">
        <v>2212</v>
      </c>
      <c r="G29" s="21">
        <v>149</v>
      </c>
    </row>
    <row r="30" spans="1:7" ht="35" x14ac:dyDescent="0.35">
      <c r="A30" s="8" t="s">
        <v>1999</v>
      </c>
      <c r="B30" s="8" t="s">
        <v>2349</v>
      </c>
      <c r="C30" s="5" t="s">
        <v>2203</v>
      </c>
      <c r="D30" s="4">
        <v>0.08</v>
      </c>
      <c r="E30" s="8" t="s">
        <v>2210</v>
      </c>
      <c r="F30" s="8" t="s">
        <v>2212</v>
      </c>
      <c r="G30" s="21">
        <v>69.989999999999995</v>
      </c>
    </row>
    <row r="31" spans="1:7" ht="52.5" x14ac:dyDescent="0.35">
      <c r="A31" s="8" t="s">
        <v>444</v>
      </c>
      <c r="B31" s="5" t="s">
        <v>2341</v>
      </c>
      <c r="C31" s="5" t="s">
        <v>2203</v>
      </c>
      <c r="D31" s="4">
        <v>0.08</v>
      </c>
      <c r="E31" s="5" t="s">
        <v>2210</v>
      </c>
      <c r="F31" s="8" t="s">
        <v>2212</v>
      </c>
      <c r="G31" s="21">
        <v>69.989999999999995</v>
      </c>
    </row>
    <row r="32" spans="1:7" ht="35" x14ac:dyDescent="0.35">
      <c r="A32" s="5" t="s">
        <v>414</v>
      </c>
      <c r="B32" s="5" t="s">
        <v>2257</v>
      </c>
      <c r="C32" s="5" t="s">
        <v>2204</v>
      </c>
      <c r="D32" s="4">
        <v>7.0000000000000007E-2</v>
      </c>
      <c r="E32" s="5" t="s">
        <v>2210</v>
      </c>
      <c r="F32" s="5" t="s">
        <v>2184</v>
      </c>
      <c r="G32" s="21">
        <v>183</v>
      </c>
    </row>
    <row r="33" spans="1:7" ht="52.5" x14ac:dyDescent="0.35">
      <c r="A33" s="5" t="s">
        <v>1086</v>
      </c>
      <c r="B33" s="5" t="s">
        <v>2350</v>
      </c>
      <c r="C33" s="5" t="s">
        <v>2204</v>
      </c>
      <c r="D33" s="4">
        <v>7.0000000000000007E-2</v>
      </c>
      <c r="E33" s="5" t="s">
        <v>2210</v>
      </c>
      <c r="F33" s="5" t="s">
        <v>2184</v>
      </c>
      <c r="G33" s="21">
        <v>15</v>
      </c>
    </row>
    <row r="34" spans="1:7" ht="52.5" x14ac:dyDescent="0.35">
      <c r="A34" s="5" t="s">
        <v>465</v>
      </c>
      <c r="B34" s="5" t="s">
        <v>2221</v>
      </c>
      <c r="C34" s="5" t="s">
        <v>2203</v>
      </c>
      <c r="D34" s="4">
        <v>0.08</v>
      </c>
      <c r="E34" s="5" t="s">
        <v>2210</v>
      </c>
      <c r="F34" s="5" t="s">
        <v>2184</v>
      </c>
      <c r="G34" s="21">
        <v>96</v>
      </c>
    </row>
    <row r="35" spans="1:7" ht="52.5" x14ac:dyDescent="0.35">
      <c r="A35" s="5" t="s">
        <v>33</v>
      </c>
      <c r="B35" s="5" t="s">
        <v>2221</v>
      </c>
      <c r="C35" s="5" t="s">
        <v>2203</v>
      </c>
      <c r="D35" s="4">
        <v>0.08</v>
      </c>
      <c r="E35" s="5" t="s">
        <v>2210</v>
      </c>
      <c r="F35" s="5" t="s">
        <v>2184</v>
      </c>
      <c r="G35" s="21">
        <v>96</v>
      </c>
    </row>
    <row r="36" spans="1:7" ht="35" x14ac:dyDescent="0.35">
      <c r="A36" s="5" t="s">
        <v>34</v>
      </c>
      <c r="B36" s="5" t="s">
        <v>2351</v>
      </c>
      <c r="C36" s="5" t="s">
        <v>2203</v>
      </c>
      <c r="D36" s="4">
        <v>0.08</v>
      </c>
      <c r="E36" s="5" t="s">
        <v>2210</v>
      </c>
      <c r="F36" s="5" t="s">
        <v>2184</v>
      </c>
      <c r="G36" s="21">
        <v>102</v>
      </c>
    </row>
    <row r="37" spans="1:7" ht="52.5" x14ac:dyDescent="0.35">
      <c r="A37" s="5" t="s">
        <v>466</v>
      </c>
      <c r="B37" s="5" t="s">
        <v>2258</v>
      </c>
      <c r="C37" s="5" t="s">
        <v>2203</v>
      </c>
      <c r="D37" s="4">
        <v>0.08</v>
      </c>
      <c r="E37" s="5" t="s">
        <v>2210</v>
      </c>
      <c r="F37" s="5" t="s">
        <v>2184</v>
      </c>
      <c r="G37" s="21">
        <v>96</v>
      </c>
    </row>
    <row r="38" spans="1:7" ht="52.5" x14ac:dyDescent="0.35">
      <c r="A38" s="5" t="s">
        <v>81</v>
      </c>
      <c r="B38" s="5" t="s">
        <v>2258</v>
      </c>
      <c r="C38" s="5" t="s">
        <v>2203</v>
      </c>
      <c r="D38" s="4">
        <v>0.08</v>
      </c>
      <c r="E38" s="5" t="s">
        <v>2210</v>
      </c>
      <c r="F38" s="5" t="s">
        <v>2184</v>
      </c>
      <c r="G38" s="21">
        <v>96</v>
      </c>
    </row>
    <row r="39" spans="1:7" ht="35" x14ac:dyDescent="0.35">
      <c r="A39" s="5" t="s">
        <v>2352</v>
      </c>
      <c r="B39" s="5" t="s">
        <v>2259</v>
      </c>
      <c r="C39" s="5" t="s">
        <v>2206</v>
      </c>
      <c r="D39" s="4">
        <v>0.08</v>
      </c>
      <c r="E39" s="5" t="s">
        <v>2210</v>
      </c>
      <c r="F39" s="5" t="s">
        <v>2184</v>
      </c>
      <c r="G39" s="21">
        <v>147</v>
      </c>
    </row>
    <row r="40" spans="1:7" ht="35" x14ac:dyDescent="0.35">
      <c r="A40" s="5" t="s">
        <v>2353</v>
      </c>
      <c r="B40" s="5" t="s">
        <v>2259</v>
      </c>
      <c r="C40" s="5" t="s">
        <v>2206</v>
      </c>
      <c r="D40" s="4">
        <v>0.08</v>
      </c>
      <c r="E40" s="5" t="s">
        <v>2210</v>
      </c>
      <c r="F40" s="5" t="s">
        <v>2184</v>
      </c>
      <c r="G40" s="21">
        <v>147</v>
      </c>
    </row>
    <row r="41" spans="1:7" ht="35" x14ac:dyDescent="0.35">
      <c r="A41" s="5" t="s">
        <v>1332</v>
      </c>
      <c r="B41" s="5" t="s">
        <v>2259</v>
      </c>
      <c r="C41" s="5" t="s">
        <v>2206</v>
      </c>
      <c r="D41" s="4">
        <v>0.08</v>
      </c>
      <c r="E41" s="5" t="s">
        <v>2210</v>
      </c>
      <c r="F41" s="5" t="s">
        <v>2184</v>
      </c>
      <c r="G41" s="21">
        <v>147</v>
      </c>
    </row>
    <row r="42" spans="1:7" ht="35" x14ac:dyDescent="0.35">
      <c r="A42" s="5" t="s">
        <v>529</v>
      </c>
      <c r="B42" s="5" t="s">
        <v>2259</v>
      </c>
      <c r="C42" s="5" t="s">
        <v>2206</v>
      </c>
      <c r="D42" s="4">
        <v>0.08</v>
      </c>
      <c r="E42" s="5" t="s">
        <v>2210</v>
      </c>
      <c r="F42" s="5" t="s">
        <v>2184</v>
      </c>
      <c r="G42" s="21">
        <v>147</v>
      </c>
    </row>
    <row r="43" spans="1:7" ht="35" x14ac:dyDescent="0.35">
      <c r="A43" s="5" t="s">
        <v>104</v>
      </c>
      <c r="B43" s="5" t="s">
        <v>2259</v>
      </c>
      <c r="C43" s="5" t="s">
        <v>2206</v>
      </c>
      <c r="D43" s="4">
        <v>0.08</v>
      </c>
      <c r="E43" s="5" t="s">
        <v>2210</v>
      </c>
      <c r="F43" s="5" t="s">
        <v>2184</v>
      </c>
      <c r="G43" s="21">
        <v>147</v>
      </c>
    </row>
    <row r="44" spans="1:7" ht="35" x14ac:dyDescent="0.35">
      <c r="A44" s="5" t="s">
        <v>1149</v>
      </c>
      <c r="B44" s="5" t="s">
        <v>2260</v>
      </c>
      <c r="C44" s="5" t="s">
        <v>2206</v>
      </c>
      <c r="D44" s="4">
        <v>0.08</v>
      </c>
      <c r="E44" s="5" t="s">
        <v>2210</v>
      </c>
      <c r="F44" s="5" t="s">
        <v>2184</v>
      </c>
      <c r="G44" s="21">
        <v>147</v>
      </c>
    </row>
    <row r="45" spans="1:7" ht="35" x14ac:dyDescent="0.35">
      <c r="A45" s="5" t="s">
        <v>1277</v>
      </c>
      <c r="B45" s="5" t="s">
        <v>2260</v>
      </c>
      <c r="C45" s="5" t="s">
        <v>2206</v>
      </c>
      <c r="D45" s="4">
        <v>0.08</v>
      </c>
      <c r="E45" s="5" t="s">
        <v>2210</v>
      </c>
      <c r="F45" s="5" t="s">
        <v>2184</v>
      </c>
      <c r="G45" s="21">
        <v>147</v>
      </c>
    </row>
    <row r="46" spans="1:7" ht="35" x14ac:dyDescent="0.35">
      <c r="A46" s="5" t="s">
        <v>468</v>
      </c>
      <c r="B46" s="5" t="s">
        <v>2260</v>
      </c>
      <c r="C46" s="5" t="s">
        <v>2206</v>
      </c>
      <c r="D46" s="4">
        <v>0.08</v>
      </c>
      <c r="E46" s="5" t="s">
        <v>2210</v>
      </c>
      <c r="F46" s="5" t="s">
        <v>2184</v>
      </c>
      <c r="G46" s="21">
        <v>147</v>
      </c>
    </row>
    <row r="47" spans="1:7" ht="35" x14ac:dyDescent="0.35">
      <c r="A47" s="5" t="s">
        <v>82</v>
      </c>
      <c r="B47" s="5" t="s">
        <v>2260</v>
      </c>
      <c r="C47" s="5" t="s">
        <v>2206</v>
      </c>
      <c r="D47" s="4">
        <v>0.08</v>
      </c>
      <c r="E47" s="5" t="s">
        <v>2210</v>
      </c>
      <c r="F47" s="5" t="s">
        <v>2184</v>
      </c>
      <c r="G47" s="21">
        <v>147</v>
      </c>
    </row>
    <row r="48" spans="1:7" ht="35" x14ac:dyDescent="0.35">
      <c r="A48" s="5" t="s">
        <v>1202</v>
      </c>
      <c r="B48" s="5" t="s">
        <v>2261</v>
      </c>
      <c r="C48" s="5" t="s">
        <v>2203</v>
      </c>
      <c r="D48" s="4">
        <v>0.08</v>
      </c>
      <c r="E48" s="5" t="s">
        <v>2210</v>
      </c>
      <c r="F48" s="5" t="s">
        <v>2184</v>
      </c>
      <c r="G48" s="21">
        <v>74</v>
      </c>
    </row>
    <row r="49" spans="1:7" ht="35" x14ac:dyDescent="0.35">
      <c r="A49" s="5" t="s">
        <v>1670</v>
      </c>
      <c r="B49" s="5" t="s">
        <v>2261</v>
      </c>
      <c r="C49" s="5" t="s">
        <v>2203</v>
      </c>
      <c r="D49" s="4">
        <v>0.08</v>
      </c>
      <c r="E49" s="5" t="s">
        <v>2210</v>
      </c>
      <c r="F49" s="5" t="s">
        <v>2184</v>
      </c>
      <c r="G49" s="21">
        <v>72</v>
      </c>
    </row>
    <row r="50" spans="1:7" ht="35" x14ac:dyDescent="0.35">
      <c r="A50" s="5" t="s">
        <v>244</v>
      </c>
      <c r="B50" s="5" t="s">
        <v>2261</v>
      </c>
      <c r="C50" s="5" t="s">
        <v>2203</v>
      </c>
      <c r="D50" s="4">
        <v>0.08</v>
      </c>
      <c r="E50" s="5" t="s">
        <v>2210</v>
      </c>
      <c r="F50" s="5" t="s">
        <v>2184</v>
      </c>
      <c r="G50" s="21">
        <v>72</v>
      </c>
    </row>
    <row r="51" spans="1:7" ht="35" x14ac:dyDescent="0.35">
      <c r="A51" s="5" t="s">
        <v>1262</v>
      </c>
      <c r="B51" s="5" t="s">
        <v>2261</v>
      </c>
      <c r="C51" s="5" t="s">
        <v>2203</v>
      </c>
      <c r="D51" s="4">
        <v>0.08</v>
      </c>
      <c r="E51" s="5" t="s">
        <v>2210</v>
      </c>
      <c r="F51" s="5" t="s">
        <v>2184</v>
      </c>
      <c r="G51" s="21">
        <v>216</v>
      </c>
    </row>
    <row r="52" spans="1:7" ht="35" x14ac:dyDescent="0.35">
      <c r="A52" s="5" t="s">
        <v>524</v>
      </c>
      <c r="B52" s="5" t="s">
        <v>2261</v>
      </c>
      <c r="C52" s="5" t="s">
        <v>2203</v>
      </c>
      <c r="D52" s="4">
        <v>0.08</v>
      </c>
      <c r="E52" s="5" t="s">
        <v>2210</v>
      </c>
      <c r="F52" s="5" t="s">
        <v>2184</v>
      </c>
      <c r="G52" s="21">
        <v>74</v>
      </c>
    </row>
    <row r="53" spans="1:7" ht="35" x14ac:dyDescent="0.35">
      <c r="A53" s="5" t="s">
        <v>512</v>
      </c>
      <c r="B53" s="5" t="s">
        <v>2261</v>
      </c>
      <c r="C53" s="5" t="s">
        <v>2203</v>
      </c>
      <c r="D53" s="4">
        <v>0.08</v>
      </c>
      <c r="E53" s="5" t="s">
        <v>2210</v>
      </c>
      <c r="F53" s="5" t="s">
        <v>2184</v>
      </c>
      <c r="G53" s="21">
        <v>74</v>
      </c>
    </row>
    <row r="54" spans="1:7" ht="35" x14ac:dyDescent="0.35">
      <c r="A54" s="5" t="s">
        <v>514</v>
      </c>
      <c r="B54" s="5" t="s">
        <v>2261</v>
      </c>
      <c r="C54" s="5" t="s">
        <v>2203</v>
      </c>
      <c r="D54" s="4">
        <v>0.08</v>
      </c>
      <c r="E54" s="5" t="s">
        <v>2210</v>
      </c>
      <c r="F54" s="5" t="s">
        <v>2184</v>
      </c>
      <c r="G54" s="21">
        <v>74</v>
      </c>
    </row>
    <row r="55" spans="1:7" x14ac:dyDescent="0.35">
      <c r="A55" s="5" t="s">
        <v>472</v>
      </c>
      <c r="B55" s="5" t="s">
        <v>2262</v>
      </c>
      <c r="C55" s="5" t="s">
        <v>2207</v>
      </c>
      <c r="D55" s="4">
        <v>0.08</v>
      </c>
      <c r="E55" s="5" t="s">
        <v>2210</v>
      </c>
      <c r="F55" s="5" t="s">
        <v>2184</v>
      </c>
      <c r="G55" s="21">
        <v>60</v>
      </c>
    </row>
    <row r="56" spans="1:7" x14ac:dyDescent="0.35">
      <c r="A56" s="5" t="s">
        <v>100</v>
      </c>
      <c r="B56" s="5" t="s">
        <v>2262</v>
      </c>
      <c r="C56" s="5" t="s">
        <v>2207</v>
      </c>
      <c r="D56" s="4">
        <v>0.08</v>
      </c>
      <c r="E56" s="5" t="s">
        <v>2210</v>
      </c>
      <c r="F56" s="5" t="s">
        <v>2184</v>
      </c>
      <c r="G56" s="21">
        <v>60</v>
      </c>
    </row>
    <row r="57" spans="1:7" ht="35" x14ac:dyDescent="0.35">
      <c r="A57" s="5" t="s">
        <v>1963</v>
      </c>
      <c r="B57" s="5" t="s">
        <v>2224</v>
      </c>
      <c r="C57" s="5" t="s">
        <v>2207</v>
      </c>
      <c r="D57" s="4">
        <v>0.08</v>
      </c>
      <c r="E57" s="5" t="s">
        <v>2210</v>
      </c>
      <c r="F57" s="5" t="s">
        <v>2184</v>
      </c>
      <c r="G57" s="21">
        <v>112</v>
      </c>
    </row>
    <row r="58" spans="1:7" x14ac:dyDescent="0.35">
      <c r="A58" s="5" t="s">
        <v>1201</v>
      </c>
      <c r="B58" s="5" t="s">
        <v>2263</v>
      </c>
      <c r="C58" s="5" t="s">
        <v>2207</v>
      </c>
      <c r="D58" s="4">
        <v>0.08</v>
      </c>
      <c r="E58" s="5" t="s">
        <v>2210</v>
      </c>
      <c r="F58" s="5" t="s">
        <v>2184</v>
      </c>
      <c r="G58" s="21">
        <v>126</v>
      </c>
    </row>
    <row r="59" spans="1:7" x14ac:dyDescent="0.35">
      <c r="A59" s="5" t="s">
        <v>451</v>
      </c>
      <c r="B59" s="5" t="s">
        <v>2263</v>
      </c>
      <c r="C59" s="5" t="s">
        <v>2207</v>
      </c>
      <c r="D59" s="4">
        <v>0.08</v>
      </c>
      <c r="E59" s="5" t="s">
        <v>2210</v>
      </c>
      <c r="F59" s="5" t="s">
        <v>2184</v>
      </c>
      <c r="G59" s="21">
        <v>126</v>
      </c>
    </row>
    <row r="60" spans="1:7" x14ac:dyDescent="0.35">
      <c r="A60" s="5" t="s">
        <v>489</v>
      </c>
      <c r="B60" s="5" t="s">
        <v>2263</v>
      </c>
      <c r="C60" s="5" t="s">
        <v>2207</v>
      </c>
      <c r="D60" s="4">
        <v>0.08</v>
      </c>
      <c r="E60" s="5" t="s">
        <v>2210</v>
      </c>
      <c r="F60" s="5" t="s">
        <v>2184</v>
      </c>
      <c r="G60" s="21">
        <v>126</v>
      </c>
    </row>
    <row r="61" spans="1:7" x14ac:dyDescent="0.35">
      <c r="A61" s="5" t="s">
        <v>505</v>
      </c>
      <c r="B61" s="5" t="s">
        <v>2263</v>
      </c>
      <c r="C61" s="5" t="s">
        <v>2207</v>
      </c>
      <c r="D61" s="4">
        <v>0.08</v>
      </c>
      <c r="E61" s="5" t="s">
        <v>2210</v>
      </c>
      <c r="F61" s="5" t="s">
        <v>2184</v>
      </c>
      <c r="G61" s="21">
        <v>126</v>
      </c>
    </row>
    <row r="62" spans="1:7" x14ac:dyDescent="0.35">
      <c r="A62" s="5" t="s">
        <v>83</v>
      </c>
      <c r="B62" s="5" t="s">
        <v>2263</v>
      </c>
      <c r="C62" s="5" t="s">
        <v>2207</v>
      </c>
      <c r="D62" s="4">
        <v>0.08</v>
      </c>
      <c r="E62" s="5" t="s">
        <v>2210</v>
      </c>
      <c r="F62" s="5" t="s">
        <v>2184</v>
      </c>
      <c r="G62" s="21">
        <v>126</v>
      </c>
    </row>
    <row r="63" spans="1:7" x14ac:dyDescent="0.35">
      <c r="A63" s="5" t="s">
        <v>469</v>
      </c>
      <c r="B63" s="5" t="s">
        <v>2242</v>
      </c>
      <c r="C63" s="5" t="s">
        <v>2207</v>
      </c>
      <c r="D63" s="4">
        <v>0.08</v>
      </c>
      <c r="E63" s="5" t="s">
        <v>2210</v>
      </c>
      <c r="F63" s="5" t="s">
        <v>2184</v>
      </c>
      <c r="G63" s="21">
        <v>120</v>
      </c>
    </row>
    <row r="64" spans="1:7" x14ac:dyDescent="0.35">
      <c r="A64" s="5" t="s">
        <v>35</v>
      </c>
      <c r="B64" s="5" t="s">
        <v>2242</v>
      </c>
      <c r="C64" s="5" t="s">
        <v>2207</v>
      </c>
      <c r="D64" s="4">
        <v>0.08</v>
      </c>
      <c r="E64" s="5" t="s">
        <v>2210</v>
      </c>
      <c r="F64" s="5" t="s">
        <v>2184</v>
      </c>
      <c r="G64" s="21">
        <v>120</v>
      </c>
    </row>
    <row r="65" spans="1:7" ht="35" x14ac:dyDescent="0.35">
      <c r="A65" s="5" t="s">
        <v>302</v>
      </c>
      <c r="B65" s="5" t="s">
        <v>2354</v>
      </c>
      <c r="C65" s="5" t="s">
        <v>2204</v>
      </c>
      <c r="D65" s="4">
        <v>7.0000000000000007E-2</v>
      </c>
      <c r="E65" s="5" t="s">
        <v>2210</v>
      </c>
      <c r="F65" s="5" t="s">
        <v>2184</v>
      </c>
      <c r="G65" s="21">
        <v>10</v>
      </c>
    </row>
    <row r="66" spans="1:7" x14ac:dyDescent="0.35">
      <c r="A66" s="5" t="s">
        <v>1724</v>
      </c>
      <c r="B66" s="5" t="s">
        <v>2242</v>
      </c>
      <c r="C66" s="5" t="s">
        <v>2207</v>
      </c>
      <c r="D66" s="4">
        <v>0.08</v>
      </c>
      <c r="E66" s="5" t="s">
        <v>2210</v>
      </c>
      <c r="F66" s="5" t="s">
        <v>2184</v>
      </c>
      <c r="G66" s="21">
        <v>120</v>
      </c>
    </row>
    <row r="67" spans="1:7" ht="35" x14ac:dyDescent="0.35">
      <c r="A67" s="5" t="s">
        <v>1964</v>
      </c>
      <c r="B67" s="5" t="s">
        <v>2223</v>
      </c>
      <c r="C67" s="5" t="s">
        <v>2207</v>
      </c>
      <c r="D67" s="4">
        <v>0.08</v>
      </c>
      <c r="E67" s="5" t="s">
        <v>2210</v>
      </c>
      <c r="F67" s="5" t="s">
        <v>2184</v>
      </c>
      <c r="G67" s="21">
        <v>112</v>
      </c>
    </row>
    <row r="68" spans="1:7" ht="35" x14ac:dyDescent="0.35">
      <c r="A68" s="5" t="s">
        <v>1965</v>
      </c>
      <c r="B68" s="5" t="s">
        <v>2245</v>
      </c>
      <c r="C68" s="5" t="s">
        <v>2207</v>
      </c>
      <c r="D68" s="4">
        <v>0.08</v>
      </c>
      <c r="E68" s="5" t="s">
        <v>2210</v>
      </c>
      <c r="F68" s="5" t="s">
        <v>2184</v>
      </c>
      <c r="G68" s="21">
        <v>72</v>
      </c>
    </row>
    <row r="69" spans="1:7" ht="35" x14ac:dyDescent="0.35">
      <c r="A69" s="5" t="s">
        <v>452</v>
      </c>
      <c r="B69" s="5" t="s">
        <v>2225</v>
      </c>
      <c r="C69" s="5" t="s">
        <v>2207</v>
      </c>
      <c r="D69" s="4">
        <v>0.08</v>
      </c>
      <c r="E69" s="5" t="s">
        <v>2210</v>
      </c>
      <c r="F69" s="5" t="s">
        <v>2184</v>
      </c>
      <c r="G69" s="21">
        <v>114</v>
      </c>
    </row>
    <row r="70" spans="1:7" ht="35" x14ac:dyDescent="0.35">
      <c r="A70" s="5" t="s">
        <v>470</v>
      </c>
      <c r="B70" s="5" t="s">
        <v>2225</v>
      </c>
      <c r="C70" s="5" t="s">
        <v>2207</v>
      </c>
      <c r="D70" s="4">
        <v>0.08</v>
      </c>
      <c r="E70" s="5" t="s">
        <v>2210</v>
      </c>
      <c r="F70" s="5" t="s">
        <v>2184</v>
      </c>
      <c r="G70" s="21">
        <v>114</v>
      </c>
    </row>
    <row r="71" spans="1:7" ht="35" x14ac:dyDescent="0.35">
      <c r="A71" s="5" t="s">
        <v>506</v>
      </c>
      <c r="B71" s="5" t="s">
        <v>2225</v>
      </c>
      <c r="C71" s="5" t="s">
        <v>2207</v>
      </c>
      <c r="D71" s="4">
        <v>0.08</v>
      </c>
      <c r="E71" s="5" t="s">
        <v>2210</v>
      </c>
      <c r="F71" s="5" t="s">
        <v>2184</v>
      </c>
      <c r="G71" s="21">
        <v>114</v>
      </c>
    </row>
    <row r="72" spans="1:7" ht="35" x14ac:dyDescent="0.35">
      <c r="A72" s="5" t="s">
        <v>36</v>
      </c>
      <c r="B72" s="5" t="s">
        <v>2225</v>
      </c>
      <c r="C72" s="5" t="s">
        <v>2207</v>
      </c>
      <c r="D72" s="4">
        <v>0.08</v>
      </c>
      <c r="E72" s="5" t="s">
        <v>2210</v>
      </c>
      <c r="F72" s="5" t="s">
        <v>2184</v>
      </c>
      <c r="G72" s="21">
        <v>114</v>
      </c>
    </row>
    <row r="73" spans="1:7" ht="35" x14ac:dyDescent="0.35">
      <c r="A73" s="5" t="s">
        <v>1195</v>
      </c>
      <c r="B73" s="5" t="s">
        <v>2225</v>
      </c>
      <c r="C73" s="5" t="s">
        <v>2207</v>
      </c>
      <c r="D73" s="4">
        <v>0.08</v>
      </c>
      <c r="E73" s="5" t="s">
        <v>2210</v>
      </c>
      <c r="F73" s="5" t="s">
        <v>2184</v>
      </c>
      <c r="G73" s="21">
        <v>109</v>
      </c>
    </row>
    <row r="74" spans="1:7" ht="35" x14ac:dyDescent="0.35">
      <c r="A74" s="5" t="s">
        <v>473</v>
      </c>
      <c r="B74" s="5" t="s">
        <v>2225</v>
      </c>
      <c r="C74" s="5" t="s">
        <v>2207</v>
      </c>
      <c r="D74" s="4">
        <v>0.08</v>
      </c>
      <c r="E74" s="5" t="s">
        <v>2210</v>
      </c>
      <c r="F74" s="5" t="s">
        <v>2184</v>
      </c>
      <c r="G74" s="21">
        <v>109</v>
      </c>
    </row>
    <row r="75" spans="1:7" ht="35" x14ac:dyDescent="0.35">
      <c r="A75" s="5" t="s">
        <v>37</v>
      </c>
      <c r="B75" s="5" t="s">
        <v>2225</v>
      </c>
      <c r="C75" s="5" t="s">
        <v>2207</v>
      </c>
      <c r="D75" s="4">
        <v>0.08</v>
      </c>
      <c r="E75" s="5" t="s">
        <v>2210</v>
      </c>
      <c r="F75" s="5" t="s">
        <v>2184</v>
      </c>
      <c r="G75" s="21">
        <v>109</v>
      </c>
    </row>
    <row r="76" spans="1:7" ht="52.5" x14ac:dyDescent="0.35">
      <c r="A76" s="5" t="s">
        <v>1796</v>
      </c>
      <c r="B76" s="5" t="s">
        <v>2230</v>
      </c>
      <c r="C76" s="5" t="s">
        <v>2202</v>
      </c>
      <c r="D76" s="4">
        <v>0.08</v>
      </c>
      <c r="E76" s="5" t="s">
        <v>2210</v>
      </c>
      <c r="F76" s="5" t="s">
        <v>2184</v>
      </c>
      <c r="G76" s="21">
        <v>236.5</v>
      </c>
    </row>
    <row r="77" spans="1:7" ht="70" x14ac:dyDescent="0.35">
      <c r="A77" s="8" t="s">
        <v>2038</v>
      </c>
      <c r="B77" s="8" t="s">
        <v>2308</v>
      </c>
      <c r="C77" s="8" t="s">
        <v>2202</v>
      </c>
      <c r="D77" s="4">
        <v>0.08</v>
      </c>
      <c r="E77" s="8" t="s">
        <v>2210</v>
      </c>
      <c r="F77" s="8" t="s">
        <v>2184</v>
      </c>
      <c r="G77" s="21">
        <v>82.5</v>
      </c>
    </row>
    <row r="78" spans="1:7" ht="70" x14ac:dyDescent="0.35">
      <c r="A78" s="8" t="s">
        <v>2124</v>
      </c>
      <c r="B78" s="8" t="s">
        <v>2355</v>
      </c>
      <c r="C78" s="8" t="s">
        <v>2202</v>
      </c>
      <c r="D78" s="4">
        <v>0.08</v>
      </c>
      <c r="E78" s="8" t="s">
        <v>2210</v>
      </c>
      <c r="F78" s="8" t="s">
        <v>2184</v>
      </c>
      <c r="G78" s="21">
        <v>340</v>
      </c>
    </row>
    <row r="79" spans="1:7" ht="70" x14ac:dyDescent="0.35">
      <c r="A79" s="5" t="s">
        <v>1798</v>
      </c>
      <c r="B79" s="5" t="s">
        <v>2249</v>
      </c>
      <c r="C79" s="5" t="s">
        <v>2202</v>
      </c>
      <c r="D79" s="4">
        <v>0.08</v>
      </c>
      <c r="E79" s="5" t="s">
        <v>2210</v>
      </c>
      <c r="F79" s="5" t="s">
        <v>2184</v>
      </c>
      <c r="G79" s="21">
        <v>319</v>
      </c>
    </row>
    <row r="80" spans="1:7" ht="35" x14ac:dyDescent="0.35">
      <c r="A80" s="5" t="s">
        <v>1898</v>
      </c>
      <c r="B80" s="5" t="s">
        <v>2243</v>
      </c>
      <c r="C80" s="5" t="s">
        <v>2202</v>
      </c>
      <c r="D80" s="4">
        <v>0.08</v>
      </c>
      <c r="E80" s="5" t="s">
        <v>2210</v>
      </c>
      <c r="F80" s="5" t="s">
        <v>2184</v>
      </c>
      <c r="G80" s="21">
        <v>129.80000000000001</v>
      </c>
    </row>
    <row r="81" spans="1:7" ht="35" x14ac:dyDescent="0.35">
      <c r="A81" s="5" t="s">
        <v>2356</v>
      </c>
      <c r="B81" s="5" t="s">
        <v>2233</v>
      </c>
      <c r="C81" s="5" t="s">
        <v>2202</v>
      </c>
      <c r="D81" s="4">
        <v>0.08</v>
      </c>
      <c r="E81" s="5" t="s">
        <v>2210</v>
      </c>
      <c r="F81" s="5" t="s">
        <v>2184</v>
      </c>
      <c r="G81" s="21">
        <v>143</v>
      </c>
    </row>
    <row r="82" spans="1:7" ht="35" x14ac:dyDescent="0.35">
      <c r="A82" s="5" t="s">
        <v>1875</v>
      </c>
      <c r="B82" s="5" t="s">
        <v>2243</v>
      </c>
      <c r="C82" s="5" t="s">
        <v>2202</v>
      </c>
      <c r="D82" s="4">
        <v>0.08</v>
      </c>
      <c r="E82" s="5" t="s">
        <v>2210</v>
      </c>
      <c r="F82" s="5" t="s">
        <v>2184</v>
      </c>
      <c r="G82" s="21">
        <v>129.80000000000001</v>
      </c>
    </row>
    <row r="83" spans="1:7" ht="35" x14ac:dyDescent="0.35">
      <c r="A83" s="5" t="s">
        <v>1806</v>
      </c>
      <c r="B83" s="5" t="s">
        <v>2233</v>
      </c>
      <c r="C83" s="5" t="s">
        <v>2202</v>
      </c>
      <c r="D83" s="4">
        <v>0.08</v>
      </c>
      <c r="E83" s="5" t="s">
        <v>2210</v>
      </c>
      <c r="F83" s="5" t="s">
        <v>2184</v>
      </c>
      <c r="G83" s="21">
        <v>143</v>
      </c>
    </row>
    <row r="84" spans="1:7" ht="35" x14ac:dyDescent="0.35">
      <c r="A84" s="5" t="s">
        <v>315</v>
      </c>
      <c r="B84" s="5" t="s">
        <v>2357</v>
      </c>
      <c r="C84" s="5" t="s">
        <v>2202</v>
      </c>
      <c r="D84" s="4">
        <v>0.08</v>
      </c>
      <c r="E84" s="5" t="s">
        <v>2210</v>
      </c>
      <c r="F84" s="5" t="s">
        <v>2184</v>
      </c>
      <c r="G84" s="21">
        <v>64</v>
      </c>
    </row>
    <row r="85" spans="1:7" ht="35" x14ac:dyDescent="0.35">
      <c r="A85" s="5" t="s">
        <v>415</v>
      </c>
      <c r="B85" s="5" t="s">
        <v>2358</v>
      </c>
      <c r="C85" s="5" t="s">
        <v>2202</v>
      </c>
      <c r="D85" s="4">
        <v>0.08</v>
      </c>
      <c r="E85" s="5" t="s">
        <v>2210</v>
      </c>
      <c r="F85" s="5" t="s">
        <v>2184</v>
      </c>
      <c r="G85" s="21">
        <v>82</v>
      </c>
    </row>
    <row r="86" spans="1:7" ht="35" x14ac:dyDescent="0.35">
      <c r="A86" s="5" t="s">
        <v>112</v>
      </c>
      <c r="B86" s="5" t="s">
        <v>2359</v>
      </c>
      <c r="C86" s="5" t="s">
        <v>2202</v>
      </c>
      <c r="D86" s="4">
        <v>0.08</v>
      </c>
      <c r="E86" s="5" t="s">
        <v>2210</v>
      </c>
      <c r="F86" s="5" t="s">
        <v>2184</v>
      </c>
      <c r="G86" s="21">
        <v>64</v>
      </c>
    </row>
    <row r="87" spans="1:7" ht="35" x14ac:dyDescent="0.35">
      <c r="A87" s="5" t="s">
        <v>515</v>
      </c>
      <c r="B87" s="5" t="s">
        <v>2360</v>
      </c>
      <c r="C87" s="5" t="s">
        <v>2202</v>
      </c>
      <c r="D87" s="4">
        <v>0.08</v>
      </c>
      <c r="E87" s="5" t="s">
        <v>2210</v>
      </c>
      <c r="F87" s="5" t="s">
        <v>2184</v>
      </c>
      <c r="G87" s="21">
        <v>82</v>
      </c>
    </row>
    <row r="88" spans="1:7" ht="52.5" x14ac:dyDescent="0.35">
      <c r="A88" s="5" t="s">
        <v>437</v>
      </c>
      <c r="B88" s="5" t="s">
        <v>2328</v>
      </c>
      <c r="C88" s="5" t="s">
        <v>2202</v>
      </c>
      <c r="D88" s="4">
        <v>0.08</v>
      </c>
      <c r="E88" s="5" t="s">
        <v>2210</v>
      </c>
      <c r="F88" s="5" t="s">
        <v>2184</v>
      </c>
      <c r="G88" s="21">
        <v>255</v>
      </c>
    </row>
    <row r="89" spans="1:7" ht="52.5" x14ac:dyDescent="0.35">
      <c r="A89" s="5" t="s">
        <v>38</v>
      </c>
      <c r="B89" s="5" t="s">
        <v>2328</v>
      </c>
      <c r="C89" s="5" t="s">
        <v>2202</v>
      </c>
      <c r="D89" s="4">
        <v>0.08</v>
      </c>
      <c r="E89" s="5" t="s">
        <v>2210</v>
      </c>
      <c r="F89" s="5" t="s">
        <v>2184</v>
      </c>
      <c r="G89" s="21">
        <v>255</v>
      </c>
    </row>
    <row r="90" spans="1:7" ht="52.5" x14ac:dyDescent="0.35">
      <c r="A90" s="8" t="s">
        <v>152</v>
      </c>
      <c r="B90" s="5" t="s">
        <v>2361</v>
      </c>
      <c r="C90" s="5" t="s">
        <v>2202</v>
      </c>
      <c r="D90" s="4">
        <v>0.08</v>
      </c>
      <c r="E90" s="5" t="s">
        <v>2210</v>
      </c>
      <c r="F90" s="5" t="s">
        <v>2184</v>
      </c>
      <c r="G90" s="21">
        <v>255</v>
      </c>
    </row>
    <row r="91" spans="1:7" ht="52.5" x14ac:dyDescent="0.35">
      <c r="A91" s="8" t="s">
        <v>153</v>
      </c>
      <c r="B91" s="5" t="s">
        <v>2361</v>
      </c>
      <c r="C91" s="5" t="s">
        <v>2202</v>
      </c>
      <c r="D91" s="4">
        <v>0.08</v>
      </c>
      <c r="E91" s="5" t="s">
        <v>2210</v>
      </c>
      <c r="F91" s="5" t="s">
        <v>2184</v>
      </c>
      <c r="G91" s="21">
        <v>255</v>
      </c>
    </row>
    <row r="92" spans="1:7" x14ac:dyDescent="0.35">
      <c r="A92" s="5" t="s">
        <v>2362</v>
      </c>
      <c r="B92" s="5" t="s">
        <v>2315</v>
      </c>
      <c r="C92" s="5" t="s">
        <v>2202</v>
      </c>
      <c r="D92" s="4">
        <v>0.08</v>
      </c>
      <c r="E92" s="5" t="s">
        <v>2210</v>
      </c>
      <c r="F92" s="5" t="s">
        <v>2184</v>
      </c>
      <c r="G92" s="21">
        <v>219</v>
      </c>
    </row>
    <row r="93" spans="1:7" ht="35" x14ac:dyDescent="0.35">
      <c r="A93" s="5" t="s">
        <v>2363</v>
      </c>
      <c r="B93" s="5" t="s">
        <v>2315</v>
      </c>
      <c r="C93" s="5" t="s">
        <v>2202</v>
      </c>
      <c r="D93" s="4">
        <v>0.08</v>
      </c>
      <c r="E93" s="5" t="s">
        <v>2210</v>
      </c>
      <c r="F93" s="5" t="s">
        <v>2184</v>
      </c>
      <c r="G93" s="21">
        <v>275</v>
      </c>
    </row>
    <row r="94" spans="1:7" x14ac:dyDescent="0.35">
      <c r="A94" s="5" t="s">
        <v>1926</v>
      </c>
      <c r="B94" s="5" t="s">
        <v>2315</v>
      </c>
      <c r="C94" s="5" t="s">
        <v>2202</v>
      </c>
      <c r="D94" s="4">
        <v>0.08</v>
      </c>
      <c r="E94" s="5" t="s">
        <v>2210</v>
      </c>
      <c r="F94" s="5" t="s">
        <v>2184</v>
      </c>
      <c r="G94" s="21">
        <v>219</v>
      </c>
    </row>
    <row r="95" spans="1:7" ht="35" x14ac:dyDescent="0.35">
      <c r="A95" s="5" t="s">
        <v>2364</v>
      </c>
      <c r="B95" s="5" t="s">
        <v>2315</v>
      </c>
      <c r="C95" s="5" t="s">
        <v>2202</v>
      </c>
      <c r="D95" s="4">
        <v>0.08</v>
      </c>
      <c r="E95" s="5" t="s">
        <v>2210</v>
      </c>
      <c r="F95" s="5" t="s">
        <v>2184</v>
      </c>
      <c r="G95" s="21">
        <v>275</v>
      </c>
    </row>
    <row r="96" spans="1:7" ht="70" x14ac:dyDescent="0.35">
      <c r="A96" s="5" t="s">
        <v>1750</v>
      </c>
      <c r="B96" s="5" t="s">
        <v>2329</v>
      </c>
      <c r="C96" s="5" t="s">
        <v>2202</v>
      </c>
      <c r="D96" s="4">
        <v>0.08</v>
      </c>
      <c r="E96" s="5" t="s">
        <v>2210</v>
      </c>
      <c r="F96" s="5" t="s">
        <v>2184</v>
      </c>
      <c r="G96" s="21">
        <v>302</v>
      </c>
    </row>
    <row r="97" spans="1:7" ht="70" x14ac:dyDescent="0.35">
      <c r="A97" s="5" t="s">
        <v>39</v>
      </c>
      <c r="B97" s="5" t="s">
        <v>2329</v>
      </c>
      <c r="C97" s="5" t="s">
        <v>2202</v>
      </c>
      <c r="D97" s="4">
        <v>0.08</v>
      </c>
      <c r="E97" s="5" t="s">
        <v>2210</v>
      </c>
      <c r="F97" s="5" t="s">
        <v>2184</v>
      </c>
      <c r="G97" s="21">
        <v>302</v>
      </c>
    </row>
    <row r="98" spans="1:7" ht="52.5" x14ac:dyDescent="0.35">
      <c r="A98" s="5" t="s">
        <v>507</v>
      </c>
      <c r="B98" s="5" t="s">
        <v>2325</v>
      </c>
      <c r="C98" s="5" t="s">
        <v>2202</v>
      </c>
      <c r="D98" s="4">
        <v>0.08</v>
      </c>
      <c r="E98" s="5" t="s">
        <v>2210</v>
      </c>
      <c r="F98" s="5" t="s">
        <v>2184</v>
      </c>
      <c r="G98" s="21">
        <v>302</v>
      </c>
    </row>
    <row r="99" spans="1:7" ht="52.5" x14ac:dyDescent="0.35">
      <c r="A99" s="5" t="s">
        <v>271</v>
      </c>
      <c r="B99" s="5" t="s">
        <v>2325</v>
      </c>
      <c r="C99" s="5" t="s">
        <v>2202</v>
      </c>
      <c r="D99" s="4">
        <v>0.08</v>
      </c>
      <c r="E99" s="5" t="s">
        <v>2210</v>
      </c>
      <c r="F99" s="5" t="s">
        <v>2184</v>
      </c>
      <c r="G99" s="21">
        <v>302</v>
      </c>
    </row>
    <row r="100" spans="1:7" ht="35" x14ac:dyDescent="0.35">
      <c r="A100" s="5" t="s">
        <v>439</v>
      </c>
      <c r="B100" s="5" t="s">
        <v>2264</v>
      </c>
      <c r="C100" s="5" t="s">
        <v>2202</v>
      </c>
      <c r="D100" s="4">
        <v>0.08</v>
      </c>
      <c r="E100" s="5" t="s">
        <v>2210</v>
      </c>
      <c r="F100" s="5" t="s">
        <v>2184</v>
      </c>
      <c r="G100" s="21">
        <v>293</v>
      </c>
    </row>
    <row r="101" spans="1:7" ht="35" x14ac:dyDescent="0.35">
      <c r="A101" s="5" t="s">
        <v>40</v>
      </c>
      <c r="B101" s="5" t="s">
        <v>2264</v>
      </c>
      <c r="C101" s="5" t="s">
        <v>2202</v>
      </c>
      <c r="D101" s="4">
        <v>0.08</v>
      </c>
      <c r="E101" s="5" t="s">
        <v>2210</v>
      </c>
      <c r="F101" s="5" t="s">
        <v>2184</v>
      </c>
      <c r="G101" s="21">
        <v>293</v>
      </c>
    </row>
    <row r="102" spans="1:7" ht="35" x14ac:dyDescent="0.35">
      <c r="A102" s="5" t="s">
        <v>484</v>
      </c>
      <c r="B102" s="5" t="s">
        <v>2264</v>
      </c>
      <c r="C102" s="5" t="s">
        <v>2202</v>
      </c>
      <c r="D102" s="4">
        <v>0.08</v>
      </c>
      <c r="E102" s="5" t="s">
        <v>2210</v>
      </c>
      <c r="F102" s="5" t="s">
        <v>2184</v>
      </c>
      <c r="G102" s="21">
        <v>293</v>
      </c>
    </row>
    <row r="103" spans="1:7" ht="35" x14ac:dyDescent="0.35">
      <c r="A103" s="5" t="s">
        <v>84</v>
      </c>
      <c r="B103" s="5" t="s">
        <v>2264</v>
      </c>
      <c r="C103" s="5" t="s">
        <v>2202</v>
      </c>
      <c r="D103" s="4">
        <v>0.08</v>
      </c>
      <c r="E103" s="5" t="s">
        <v>2210</v>
      </c>
      <c r="F103" s="5" t="s">
        <v>2184</v>
      </c>
      <c r="G103" s="21">
        <v>293</v>
      </c>
    </row>
    <row r="104" spans="1:7" ht="52.5" x14ac:dyDescent="0.35">
      <c r="A104" s="5" t="s">
        <v>41</v>
      </c>
      <c r="B104" s="5" t="s">
        <v>2265</v>
      </c>
      <c r="C104" s="5" t="s">
        <v>2202</v>
      </c>
      <c r="D104" s="4">
        <v>0.08</v>
      </c>
      <c r="E104" s="5" t="s">
        <v>2210</v>
      </c>
      <c r="F104" s="5" t="s">
        <v>2184</v>
      </c>
      <c r="G104" s="21">
        <v>140</v>
      </c>
    </row>
    <row r="105" spans="1:7" ht="52.5" x14ac:dyDescent="0.35">
      <c r="A105" s="5" t="s">
        <v>1323</v>
      </c>
      <c r="B105" s="5" t="s">
        <v>2324</v>
      </c>
      <c r="C105" s="5" t="s">
        <v>2202</v>
      </c>
      <c r="D105" s="4">
        <v>0.08</v>
      </c>
      <c r="E105" s="5" t="s">
        <v>2210</v>
      </c>
      <c r="F105" s="5" t="s">
        <v>2184</v>
      </c>
      <c r="G105" s="21">
        <v>255</v>
      </c>
    </row>
    <row r="106" spans="1:7" ht="52.5" x14ac:dyDescent="0.35">
      <c r="A106" s="5" t="s">
        <v>42</v>
      </c>
      <c r="B106" s="5" t="s">
        <v>2324</v>
      </c>
      <c r="C106" s="5" t="s">
        <v>2202</v>
      </c>
      <c r="D106" s="4">
        <v>0.08</v>
      </c>
      <c r="E106" s="5" t="s">
        <v>2210</v>
      </c>
      <c r="F106" s="5" t="s">
        <v>2184</v>
      </c>
      <c r="G106" s="21">
        <v>255</v>
      </c>
    </row>
    <row r="107" spans="1:7" ht="70" x14ac:dyDescent="0.35">
      <c r="A107" s="5" t="s">
        <v>1345</v>
      </c>
      <c r="B107" s="5" t="s">
        <v>2266</v>
      </c>
      <c r="C107" s="5" t="s">
        <v>2202</v>
      </c>
      <c r="D107" s="4">
        <v>0.08</v>
      </c>
      <c r="E107" s="5" t="s">
        <v>2210</v>
      </c>
      <c r="F107" s="5" t="s">
        <v>2184</v>
      </c>
      <c r="G107" s="21">
        <v>255</v>
      </c>
    </row>
    <row r="108" spans="1:7" ht="70" x14ac:dyDescent="0.35">
      <c r="A108" s="5" t="s">
        <v>87</v>
      </c>
      <c r="B108" s="5" t="s">
        <v>2266</v>
      </c>
      <c r="C108" s="5" t="s">
        <v>2202</v>
      </c>
      <c r="D108" s="4">
        <v>0.08</v>
      </c>
      <c r="E108" s="5" t="s">
        <v>2210</v>
      </c>
      <c r="F108" s="5" t="s">
        <v>2184</v>
      </c>
      <c r="G108" s="21">
        <v>255</v>
      </c>
    </row>
    <row r="109" spans="1:7" ht="70" x14ac:dyDescent="0.35">
      <c r="A109" s="5" t="s">
        <v>184</v>
      </c>
      <c r="B109" s="5" t="s">
        <v>2296</v>
      </c>
      <c r="C109" s="5" t="s">
        <v>2202</v>
      </c>
      <c r="D109" s="4">
        <v>0.08</v>
      </c>
      <c r="E109" s="5" t="s">
        <v>2210</v>
      </c>
      <c r="F109" s="5" t="s">
        <v>2184</v>
      </c>
      <c r="G109" s="21">
        <v>17</v>
      </c>
    </row>
    <row r="110" spans="1:7" ht="70" x14ac:dyDescent="0.35">
      <c r="A110" s="5" t="s">
        <v>474</v>
      </c>
      <c r="B110" s="5" t="s">
        <v>2296</v>
      </c>
      <c r="C110" s="5" t="s">
        <v>2202</v>
      </c>
      <c r="D110" s="4">
        <v>0.08</v>
      </c>
      <c r="E110" s="5" t="s">
        <v>2210</v>
      </c>
      <c r="F110" s="5" t="s">
        <v>2184</v>
      </c>
      <c r="G110" s="21">
        <v>17</v>
      </c>
    </row>
    <row r="111" spans="1:7" ht="70" x14ac:dyDescent="0.35">
      <c r="A111" s="5" t="s">
        <v>344</v>
      </c>
      <c r="B111" s="5" t="s">
        <v>2323</v>
      </c>
      <c r="C111" s="5" t="s">
        <v>2204</v>
      </c>
      <c r="D111" s="4">
        <v>7.0000000000000007E-2</v>
      </c>
      <c r="E111" s="5" t="s">
        <v>2210</v>
      </c>
      <c r="F111" s="5" t="s">
        <v>2184</v>
      </c>
      <c r="G111" s="21">
        <v>30</v>
      </c>
    </row>
    <row r="112" spans="1:7" ht="70" x14ac:dyDescent="0.35">
      <c r="A112" s="5" t="s">
        <v>2365</v>
      </c>
      <c r="B112" s="5" t="s">
        <v>2323</v>
      </c>
      <c r="C112" s="5" t="s">
        <v>2204</v>
      </c>
      <c r="D112" s="4">
        <v>7.0000000000000007E-2</v>
      </c>
      <c r="E112" s="5" t="s">
        <v>2210</v>
      </c>
      <c r="F112" s="5" t="s">
        <v>2184</v>
      </c>
      <c r="G112" s="21">
        <v>30</v>
      </c>
    </row>
    <row r="113" spans="1:7" ht="70" x14ac:dyDescent="0.35">
      <c r="A113" s="5" t="s">
        <v>2046</v>
      </c>
      <c r="B113" s="5" t="s">
        <v>2323</v>
      </c>
      <c r="C113" s="5" t="s">
        <v>2204</v>
      </c>
      <c r="D113" s="4">
        <v>7.0000000000000007E-2</v>
      </c>
      <c r="E113" s="5" t="s">
        <v>2210</v>
      </c>
      <c r="F113" s="5" t="s">
        <v>2184</v>
      </c>
      <c r="G113" s="21">
        <v>30</v>
      </c>
    </row>
    <row r="114" spans="1:7" ht="35" x14ac:dyDescent="0.35">
      <c r="A114" s="5" t="s">
        <v>1586</v>
      </c>
      <c r="B114" s="5" t="s">
        <v>2322</v>
      </c>
      <c r="C114" s="5" t="s">
        <v>2204</v>
      </c>
      <c r="D114" s="4">
        <v>7.0000000000000007E-2</v>
      </c>
      <c r="E114" s="5" t="s">
        <v>2210</v>
      </c>
      <c r="F114" s="5" t="s">
        <v>2184</v>
      </c>
      <c r="G114" s="21">
        <v>30</v>
      </c>
    </row>
    <row r="115" spans="1:7" ht="35" x14ac:dyDescent="0.35">
      <c r="A115" s="5" t="s">
        <v>307</v>
      </c>
      <c r="B115" s="5" t="s">
        <v>2322</v>
      </c>
      <c r="C115" s="5" t="s">
        <v>2204</v>
      </c>
      <c r="D115" s="4">
        <v>7.0000000000000007E-2</v>
      </c>
      <c r="E115" s="5" t="s">
        <v>2210</v>
      </c>
      <c r="F115" s="5" t="s">
        <v>2184</v>
      </c>
      <c r="G115" s="21">
        <v>30</v>
      </c>
    </row>
    <row r="116" spans="1:7" ht="70" x14ac:dyDescent="0.35">
      <c r="A116" s="5" t="s">
        <v>2366</v>
      </c>
      <c r="B116" s="5" t="s">
        <v>2367</v>
      </c>
      <c r="C116" s="5" t="s">
        <v>2204</v>
      </c>
      <c r="D116" s="4">
        <v>7.0000000000000007E-2</v>
      </c>
      <c r="E116" s="5" t="s">
        <v>2210</v>
      </c>
      <c r="F116" s="5" t="s">
        <v>2184</v>
      </c>
      <c r="G116" s="21">
        <v>55</v>
      </c>
    </row>
    <row r="117" spans="1:7" ht="70" x14ac:dyDescent="0.35">
      <c r="A117" s="8" t="s">
        <v>1319</v>
      </c>
      <c r="B117" s="5" t="s">
        <v>2367</v>
      </c>
      <c r="C117" s="5" t="s">
        <v>2204</v>
      </c>
      <c r="D117" s="4">
        <v>7.0000000000000007E-2</v>
      </c>
      <c r="E117" s="5" t="s">
        <v>2210</v>
      </c>
      <c r="F117" s="5" t="s">
        <v>2184</v>
      </c>
      <c r="G117" s="21">
        <v>55</v>
      </c>
    </row>
    <row r="118" spans="1:7" ht="70" x14ac:dyDescent="0.35">
      <c r="A118" s="5" t="s">
        <v>475</v>
      </c>
      <c r="B118" s="5" t="s">
        <v>2367</v>
      </c>
      <c r="C118" s="5" t="s">
        <v>2204</v>
      </c>
      <c r="D118" s="4">
        <v>7.0000000000000007E-2</v>
      </c>
      <c r="E118" s="5" t="s">
        <v>2210</v>
      </c>
      <c r="F118" s="5" t="s">
        <v>2184</v>
      </c>
      <c r="G118" s="21">
        <v>55</v>
      </c>
    </row>
    <row r="119" spans="1:7" x14ac:dyDescent="0.35">
      <c r="A119" s="5" t="s">
        <v>424</v>
      </c>
      <c r="B119" s="5" t="s">
        <v>2226</v>
      </c>
      <c r="C119" s="5" t="s">
        <v>2204</v>
      </c>
      <c r="D119" s="4">
        <v>7.0000000000000007E-2</v>
      </c>
      <c r="E119" s="5" t="s">
        <v>2210</v>
      </c>
      <c r="F119" s="5" t="s">
        <v>2184</v>
      </c>
      <c r="G119" s="21">
        <v>14</v>
      </c>
    </row>
    <row r="120" spans="1:7" x14ac:dyDescent="0.35">
      <c r="A120" s="5" t="s">
        <v>43</v>
      </c>
      <c r="B120" s="5" t="s">
        <v>2226</v>
      </c>
      <c r="C120" s="5" t="s">
        <v>2204</v>
      </c>
      <c r="D120" s="4">
        <v>7.0000000000000007E-2</v>
      </c>
      <c r="E120" s="5" t="s">
        <v>2210</v>
      </c>
      <c r="F120" s="5" t="s">
        <v>2184</v>
      </c>
      <c r="G120" s="21">
        <v>14</v>
      </c>
    </row>
    <row r="121" spans="1:7" ht="35" x14ac:dyDescent="0.35">
      <c r="A121" s="5" t="s">
        <v>477</v>
      </c>
      <c r="B121" s="5" t="s">
        <v>2317</v>
      </c>
      <c r="C121" s="5" t="s">
        <v>2203</v>
      </c>
      <c r="D121" s="4">
        <v>0.08</v>
      </c>
      <c r="E121" s="5" t="s">
        <v>2210</v>
      </c>
      <c r="F121" s="8" t="s">
        <v>2211</v>
      </c>
      <c r="G121" s="21">
        <v>2.9</v>
      </c>
    </row>
    <row r="122" spans="1:7" ht="35" x14ac:dyDescent="0.35">
      <c r="A122" s="5" t="s">
        <v>362</v>
      </c>
      <c r="B122" s="5" t="s">
        <v>2318</v>
      </c>
      <c r="C122" s="5" t="s">
        <v>2203</v>
      </c>
      <c r="D122" s="4">
        <v>0.08</v>
      </c>
      <c r="E122" s="5" t="s">
        <v>2210</v>
      </c>
      <c r="F122" s="8" t="s">
        <v>2211</v>
      </c>
      <c r="G122" s="21">
        <v>2.9</v>
      </c>
    </row>
    <row r="123" spans="1:7" ht="52.5" x14ac:dyDescent="0.35">
      <c r="A123" s="5" t="s">
        <v>767</v>
      </c>
      <c r="B123" s="5" t="s">
        <v>2292</v>
      </c>
      <c r="C123" s="5" t="s">
        <v>2203</v>
      </c>
      <c r="D123" s="4">
        <v>0.08</v>
      </c>
      <c r="E123" s="5" t="s">
        <v>2210</v>
      </c>
      <c r="F123" s="8" t="s">
        <v>2211</v>
      </c>
      <c r="G123" s="21">
        <v>48</v>
      </c>
    </row>
    <row r="124" spans="1:7" ht="35" x14ac:dyDescent="0.35">
      <c r="A124" s="5" t="s">
        <v>363</v>
      </c>
      <c r="B124" s="5" t="s">
        <v>2317</v>
      </c>
      <c r="C124" s="5" t="s">
        <v>2203</v>
      </c>
      <c r="D124" s="4">
        <v>0.08</v>
      </c>
      <c r="E124" s="5" t="s">
        <v>2210</v>
      </c>
      <c r="F124" s="8" t="s">
        <v>2211</v>
      </c>
      <c r="G124" s="21">
        <v>3.9</v>
      </c>
    </row>
    <row r="125" spans="1:7" x14ac:dyDescent="0.35">
      <c r="A125" s="8" t="s">
        <v>2368</v>
      </c>
      <c r="B125" s="5" t="s">
        <v>2307</v>
      </c>
      <c r="C125" s="5" t="s">
        <v>2203</v>
      </c>
      <c r="D125" s="4">
        <v>0.08</v>
      </c>
      <c r="E125" s="5" t="s">
        <v>2210</v>
      </c>
      <c r="F125" s="8" t="s">
        <v>2212</v>
      </c>
      <c r="G125" s="21">
        <v>99</v>
      </c>
    </row>
    <row r="126" spans="1:7" ht="87.5" x14ac:dyDescent="0.35">
      <c r="A126" s="8" t="s">
        <v>406</v>
      </c>
      <c r="B126" s="5" t="s">
        <v>2369</v>
      </c>
      <c r="C126" s="5" t="s">
        <v>2203</v>
      </c>
      <c r="D126" s="4">
        <v>0.08</v>
      </c>
      <c r="E126" s="5" t="s">
        <v>2210</v>
      </c>
      <c r="F126" s="8" t="s">
        <v>2212</v>
      </c>
      <c r="G126" s="21">
        <v>99</v>
      </c>
    </row>
    <row r="127" spans="1:7" ht="52.5" x14ac:dyDescent="0.35">
      <c r="A127" s="8" t="s">
        <v>591</v>
      </c>
      <c r="B127" s="5" t="s">
        <v>2370</v>
      </c>
      <c r="C127" s="5" t="s">
        <v>2203</v>
      </c>
      <c r="D127" s="4">
        <v>0.08</v>
      </c>
      <c r="E127" s="5" t="s">
        <v>2210</v>
      </c>
      <c r="F127" s="8" t="s">
        <v>2212</v>
      </c>
      <c r="G127" s="21">
        <v>99</v>
      </c>
    </row>
    <row r="128" spans="1:7" x14ac:dyDescent="0.35">
      <c r="A128" s="8" t="s">
        <v>2371</v>
      </c>
      <c r="B128" s="5" t="s">
        <v>2307</v>
      </c>
      <c r="C128" s="5" t="s">
        <v>2203</v>
      </c>
      <c r="D128" s="4">
        <v>0.08</v>
      </c>
      <c r="E128" s="5" t="s">
        <v>2210</v>
      </c>
      <c r="F128" s="8" t="s">
        <v>2212</v>
      </c>
      <c r="G128" s="21">
        <v>99</v>
      </c>
    </row>
    <row r="129" spans="1:7" x14ac:dyDescent="0.35">
      <c r="A129" s="8" t="s">
        <v>2372</v>
      </c>
      <c r="B129" s="8"/>
      <c r="C129" s="5" t="s">
        <v>2203</v>
      </c>
      <c r="D129" s="4">
        <v>0.08</v>
      </c>
      <c r="E129" s="8"/>
      <c r="F129" s="8"/>
    </row>
    <row r="130" spans="1:7" ht="35" x14ac:dyDescent="0.35">
      <c r="A130" s="5" t="s">
        <v>1966</v>
      </c>
      <c r="B130" s="5" t="s">
        <v>2311</v>
      </c>
      <c r="C130" s="5" t="s">
        <v>2208</v>
      </c>
      <c r="D130" s="4">
        <v>7.0000000000000007E-2</v>
      </c>
      <c r="E130" s="5" t="s">
        <v>2210</v>
      </c>
      <c r="F130" s="5" t="s">
        <v>2213</v>
      </c>
      <c r="G130" s="21">
        <v>91.5</v>
      </c>
    </row>
    <row r="131" spans="1:7" ht="52.5" x14ac:dyDescent="0.35">
      <c r="A131" s="5" t="s">
        <v>2373</v>
      </c>
      <c r="B131" s="5" t="s">
        <v>2292</v>
      </c>
      <c r="C131" s="5" t="s">
        <v>2203</v>
      </c>
      <c r="D131" s="4">
        <v>0.08</v>
      </c>
      <c r="E131" s="5" t="s">
        <v>2210</v>
      </c>
      <c r="F131" s="8" t="s">
        <v>2211</v>
      </c>
      <c r="G131" s="21">
        <v>48</v>
      </c>
    </row>
    <row r="132" spans="1:7" ht="52.5" x14ac:dyDescent="0.35">
      <c r="A132" s="5" t="s">
        <v>391</v>
      </c>
      <c r="B132" s="5" t="s">
        <v>2292</v>
      </c>
      <c r="C132" s="5" t="s">
        <v>2203</v>
      </c>
      <c r="D132" s="4">
        <v>0.08</v>
      </c>
      <c r="E132" s="5" t="s">
        <v>2210</v>
      </c>
      <c r="F132" s="8" t="s">
        <v>2211</v>
      </c>
      <c r="G132" s="21">
        <v>48</v>
      </c>
    </row>
    <row r="133" spans="1:7" ht="52.5" x14ac:dyDescent="0.35">
      <c r="A133" s="5" t="s">
        <v>366</v>
      </c>
      <c r="B133" s="5" t="s">
        <v>2292</v>
      </c>
      <c r="C133" s="5" t="s">
        <v>2203</v>
      </c>
      <c r="D133" s="4">
        <v>0.08</v>
      </c>
      <c r="E133" s="5" t="s">
        <v>2210</v>
      </c>
      <c r="F133" s="8" t="s">
        <v>2211</v>
      </c>
      <c r="G133" s="21">
        <v>48</v>
      </c>
    </row>
    <row r="134" spans="1:7" ht="52.5" x14ac:dyDescent="0.35">
      <c r="A134" s="5" t="s">
        <v>2374</v>
      </c>
      <c r="B134" s="5" t="s">
        <v>2292</v>
      </c>
      <c r="C134" s="5" t="s">
        <v>2203</v>
      </c>
      <c r="D134" s="4">
        <v>0.08</v>
      </c>
      <c r="E134" s="5" t="s">
        <v>2210</v>
      </c>
      <c r="F134" s="8" t="s">
        <v>2211</v>
      </c>
      <c r="G134" s="21">
        <v>48</v>
      </c>
    </row>
    <row r="135" spans="1:7" ht="87.5" x14ac:dyDescent="0.35">
      <c r="A135" s="5" t="s">
        <v>386</v>
      </c>
      <c r="B135" s="5" t="s">
        <v>2302</v>
      </c>
      <c r="C135" s="5" t="s">
        <v>2203</v>
      </c>
      <c r="D135" s="4">
        <v>0.08</v>
      </c>
      <c r="E135" s="5" t="s">
        <v>2210</v>
      </c>
      <c r="F135" s="8" t="s">
        <v>2211</v>
      </c>
      <c r="G135" s="21">
        <v>67.900000000000006</v>
      </c>
    </row>
    <row r="136" spans="1:7" ht="70" x14ac:dyDescent="0.35">
      <c r="A136" s="5" t="s">
        <v>1194</v>
      </c>
      <c r="B136" s="5" t="s">
        <v>2295</v>
      </c>
      <c r="C136" s="5" t="s">
        <v>2203</v>
      </c>
      <c r="D136" s="4">
        <v>0.08</v>
      </c>
      <c r="E136" s="5" t="s">
        <v>2210</v>
      </c>
      <c r="F136" s="8" t="s">
        <v>2211</v>
      </c>
      <c r="G136" s="21">
        <v>30</v>
      </c>
    </row>
    <row r="137" spans="1:7" ht="70" x14ac:dyDescent="0.35">
      <c r="A137" s="5" t="s">
        <v>364</v>
      </c>
      <c r="B137" s="5" t="s">
        <v>2295</v>
      </c>
      <c r="C137" s="5" t="s">
        <v>2203</v>
      </c>
      <c r="D137" s="4">
        <v>0.08</v>
      </c>
      <c r="E137" s="5" t="s">
        <v>2210</v>
      </c>
      <c r="F137" s="8" t="s">
        <v>2211</v>
      </c>
      <c r="G137" s="21">
        <v>30</v>
      </c>
    </row>
    <row r="138" spans="1:7" ht="87.5" x14ac:dyDescent="0.35">
      <c r="A138" s="5" t="s">
        <v>365</v>
      </c>
      <c r="B138" s="5" t="s">
        <v>2293</v>
      </c>
      <c r="C138" s="5" t="s">
        <v>2203</v>
      </c>
      <c r="D138" s="4">
        <v>0.08</v>
      </c>
      <c r="E138" s="5" t="s">
        <v>2210</v>
      </c>
      <c r="F138" s="8" t="s">
        <v>2211</v>
      </c>
      <c r="G138" s="21">
        <v>67.900000000000006</v>
      </c>
    </row>
    <row r="139" spans="1:7" ht="87.5" x14ac:dyDescent="0.35">
      <c r="A139" s="5" t="s">
        <v>580</v>
      </c>
      <c r="B139" s="5" t="s">
        <v>2293</v>
      </c>
      <c r="C139" s="5" t="s">
        <v>2203</v>
      </c>
      <c r="D139" s="4">
        <v>0.08</v>
      </c>
      <c r="E139" s="5" t="s">
        <v>2210</v>
      </c>
      <c r="F139" s="8" t="s">
        <v>2211</v>
      </c>
      <c r="G139" s="21">
        <v>101.9</v>
      </c>
    </row>
    <row r="140" spans="1:7" ht="87.5" x14ac:dyDescent="0.35">
      <c r="A140" s="5" t="s">
        <v>848</v>
      </c>
      <c r="B140" s="5" t="s">
        <v>2293</v>
      </c>
      <c r="C140" s="5" t="s">
        <v>2203</v>
      </c>
      <c r="D140" s="4">
        <v>0.08</v>
      </c>
      <c r="E140" s="5" t="s">
        <v>2210</v>
      </c>
      <c r="F140" s="8" t="s">
        <v>2211</v>
      </c>
      <c r="G140" s="21">
        <v>101.9</v>
      </c>
    </row>
    <row r="141" spans="1:7" ht="87.5" x14ac:dyDescent="0.35">
      <c r="A141" s="5" t="s">
        <v>763</v>
      </c>
      <c r="B141" s="5" t="s">
        <v>2293</v>
      </c>
      <c r="C141" s="5" t="s">
        <v>2203</v>
      </c>
      <c r="D141" s="4">
        <v>0.08</v>
      </c>
      <c r="E141" s="5" t="s">
        <v>2210</v>
      </c>
      <c r="F141" s="8" t="s">
        <v>2211</v>
      </c>
      <c r="G141" s="21">
        <v>101.9</v>
      </c>
    </row>
    <row r="142" spans="1:7" ht="87.5" x14ac:dyDescent="0.35">
      <c r="A142" s="5" t="s">
        <v>358</v>
      </c>
      <c r="B142" s="5" t="s">
        <v>2293</v>
      </c>
      <c r="C142" s="5" t="s">
        <v>2203</v>
      </c>
      <c r="D142" s="4">
        <v>0.08</v>
      </c>
      <c r="E142" s="5" t="s">
        <v>2210</v>
      </c>
      <c r="F142" s="8" t="s">
        <v>2211</v>
      </c>
      <c r="G142" s="21">
        <v>101.9</v>
      </c>
    </row>
    <row r="143" spans="1:7" ht="87.5" x14ac:dyDescent="0.35">
      <c r="A143" s="5" t="s">
        <v>503</v>
      </c>
      <c r="B143" s="5" t="s">
        <v>2293</v>
      </c>
      <c r="C143" s="5" t="s">
        <v>2203</v>
      </c>
      <c r="D143" s="4">
        <v>0.08</v>
      </c>
      <c r="E143" s="5" t="s">
        <v>2210</v>
      </c>
      <c r="F143" s="8" t="s">
        <v>2211</v>
      </c>
      <c r="G143" s="21">
        <v>101.9</v>
      </c>
    </row>
    <row r="144" spans="1:7" ht="87.5" x14ac:dyDescent="0.35">
      <c r="A144" s="5" t="s">
        <v>392</v>
      </c>
      <c r="B144" s="5" t="s">
        <v>2293</v>
      </c>
      <c r="C144" s="5" t="s">
        <v>2203</v>
      </c>
      <c r="D144" s="4">
        <v>0.08</v>
      </c>
      <c r="E144" s="5" t="s">
        <v>2210</v>
      </c>
      <c r="F144" s="8" t="s">
        <v>2211</v>
      </c>
      <c r="G144" s="21">
        <v>101.9</v>
      </c>
    </row>
    <row r="145" spans="1:7" x14ac:dyDescent="0.35">
      <c r="A145" s="5" t="s">
        <v>387</v>
      </c>
      <c r="B145" s="5" t="s">
        <v>2307</v>
      </c>
      <c r="C145" s="5" t="s">
        <v>2203</v>
      </c>
      <c r="D145" s="4">
        <v>0.08</v>
      </c>
      <c r="E145" s="5" t="s">
        <v>2210</v>
      </c>
      <c r="F145" s="8" t="s">
        <v>2211</v>
      </c>
      <c r="G145" s="21">
        <v>125</v>
      </c>
    </row>
    <row r="146" spans="1:7" x14ac:dyDescent="0.35">
      <c r="A146" s="5" t="s">
        <v>583</v>
      </c>
      <c r="B146" s="5" t="s">
        <v>2307</v>
      </c>
      <c r="C146" s="5" t="s">
        <v>2203</v>
      </c>
      <c r="D146" s="4">
        <v>0.08</v>
      </c>
      <c r="E146" s="5" t="s">
        <v>2210</v>
      </c>
      <c r="F146" s="8" t="s">
        <v>2211</v>
      </c>
      <c r="G146" s="21">
        <v>101.9</v>
      </c>
    </row>
    <row r="147" spans="1:7" x14ac:dyDescent="0.35">
      <c r="A147" s="5" t="s">
        <v>1949</v>
      </c>
      <c r="B147" s="5" t="s">
        <v>2307</v>
      </c>
      <c r="C147" s="5" t="s">
        <v>2203</v>
      </c>
      <c r="D147" s="4">
        <v>0.08</v>
      </c>
      <c r="E147" s="5" t="s">
        <v>2210</v>
      </c>
      <c r="F147" s="8" t="s">
        <v>2211</v>
      </c>
      <c r="G147" s="21">
        <v>101.9</v>
      </c>
    </row>
    <row r="148" spans="1:7" x14ac:dyDescent="0.35">
      <c r="A148" s="5" t="s">
        <v>389</v>
      </c>
      <c r="B148" s="5" t="s">
        <v>2307</v>
      </c>
      <c r="C148" s="5" t="s">
        <v>2203</v>
      </c>
      <c r="D148" s="4">
        <v>0.08</v>
      </c>
      <c r="E148" s="5" t="s">
        <v>2210</v>
      </c>
      <c r="F148" s="8" t="s">
        <v>2211</v>
      </c>
      <c r="G148" s="21">
        <v>101.9</v>
      </c>
    </row>
    <row r="149" spans="1:7" x14ac:dyDescent="0.35">
      <c r="A149" s="5" t="s">
        <v>372</v>
      </c>
      <c r="B149" s="5" t="s">
        <v>2307</v>
      </c>
      <c r="C149" s="5" t="s">
        <v>2203</v>
      </c>
      <c r="D149" s="4">
        <v>0.08</v>
      </c>
      <c r="E149" s="5" t="s">
        <v>2210</v>
      </c>
      <c r="F149" s="8" t="s">
        <v>2211</v>
      </c>
      <c r="G149" s="21">
        <v>130</v>
      </c>
    </row>
    <row r="150" spans="1:7" x14ac:dyDescent="0.35">
      <c r="A150" s="5" t="s">
        <v>504</v>
      </c>
      <c r="B150" s="5" t="s">
        <v>2307</v>
      </c>
      <c r="C150" s="5" t="s">
        <v>2203</v>
      </c>
      <c r="D150" s="4">
        <v>0.08</v>
      </c>
      <c r="E150" s="5" t="s">
        <v>2210</v>
      </c>
      <c r="F150" s="8" t="s">
        <v>2211</v>
      </c>
      <c r="G150" s="21">
        <v>130</v>
      </c>
    </row>
    <row r="151" spans="1:7" x14ac:dyDescent="0.35">
      <c r="A151" s="5" t="s">
        <v>586</v>
      </c>
      <c r="B151" s="5" t="s">
        <v>2307</v>
      </c>
      <c r="C151" s="5" t="s">
        <v>2203</v>
      </c>
      <c r="D151" s="4">
        <v>0.08</v>
      </c>
      <c r="E151" s="5" t="s">
        <v>2210</v>
      </c>
      <c r="F151" s="8" t="s">
        <v>2211</v>
      </c>
      <c r="G151" s="21">
        <v>130</v>
      </c>
    </row>
    <row r="152" spans="1:7" x14ac:dyDescent="0.35">
      <c r="A152" s="5" t="s">
        <v>449</v>
      </c>
      <c r="B152" s="5" t="s">
        <v>2307</v>
      </c>
      <c r="C152" s="5" t="s">
        <v>2203</v>
      </c>
      <c r="D152" s="4">
        <v>0.08</v>
      </c>
      <c r="E152" s="5" t="s">
        <v>2210</v>
      </c>
      <c r="F152" s="8" t="s">
        <v>2211</v>
      </c>
      <c r="G152" s="21">
        <v>130</v>
      </c>
    </row>
    <row r="153" spans="1:7" x14ac:dyDescent="0.35">
      <c r="A153" s="5" t="s">
        <v>367</v>
      </c>
      <c r="B153" s="5" t="s">
        <v>2307</v>
      </c>
      <c r="C153" s="5" t="s">
        <v>2203</v>
      </c>
      <c r="D153" s="4">
        <v>0.08</v>
      </c>
      <c r="E153" s="5" t="s">
        <v>2210</v>
      </c>
      <c r="F153" s="8" t="s">
        <v>2211</v>
      </c>
      <c r="G153" s="21">
        <v>130</v>
      </c>
    </row>
    <row r="154" spans="1:7" x14ac:dyDescent="0.35">
      <c r="A154" s="5" t="s">
        <v>360</v>
      </c>
      <c r="B154" s="5" t="s">
        <v>2316</v>
      </c>
      <c r="C154" s="5" t="s">
        <v>2206</v>
      </c>
      <c r="D154" s="4">
        <v>0.08</v>
      </c>
      <c r="E154" s="5" t="s">
        <v>2210</v>
      </c>
      <c r="F154" s="8" t="s">
        <v>2211</v>
      </c>
      <c r="G154" s="21">
        <v>111.9</v>
      </c>
    </row>
    <row r="155" spans="1:7" ht="35" x14ac:dyDescent="0.35">
      <c r="A155" s="5" t="s">
        <v>447</v>
      </c>
      <c r="B155" s="5" t="s">
        <v>2316</v>
      </c>
      <c r="C155" s="5" t="s">
        <v>2206</v>
      </c>
      <c r="D155" s="4">
        <v>0.08</v>
      </c>
      <c r="E155" s="5" t="s">
        <v>2210</v>
      </c>
      <c r="F155" s="8" t="s">
        <v>2211</v>
      </c>
      <c r="G155" s="21">
        <v>111.9</v>
      </c>
    </row>
    <row r="156" spans="1:7" ht="35" x14ac:dyDescent="0.35">
      <c r="A156" s="5" t="s">
        <v>359</v>
      </c>
      <c r="B156" s="5" t="s">
        <v>2316</v>
      </c>
      <c r="C156" s="5" t="s">
        <v>2206</v>
      </c>
      <c r="D156" s="4">
        <v>0.08</v>
      </c>
      <c r="E156" s="5" t="s">
        <v>2210</v>
      </c>
      <c r="F156" s="8" t="s">
        <v>2211</v>
      </c>
      <c r="G156" s="21">
        <v>175</v>
      </c>
    </row>
    <row r="157" spans="1:7" x14ac:dyDescent="0.35">
      <c r="A157" s="5" t="s">
        <v>388</v>
      </c>
      <c r="B157" s="5" t="s">
        <v>2307</v>
      </c>
      <c r="C157" s="5" t="s">
        <v>2203</v>
      </c>
      <c r="D157" s="4">
        <v>0.08</v>
      </c>
      <c r="E157" s="5" t="s">
        <v>2210</v>
      </c>
      <c r="F157" s="8" t="s">
        <v>2211</v>
      </c>
      <c r="G157" s="21">
        <v>111.9</v>
      </c>
    </row>
    <row r="158" spans="1:7" x14ac:dyDescent="0.35">
      <c r="A158" s="5" t="s">
        <v>478</v>
      </c>
      <c r="B158" s="5" t="s">
        <v>2307</v>
      </c>
      <c r="C158" s="5" t="s">
        <v>2203</v>
      </c>
      <c r="D158" s="4">
        <v>0.08</v>
      </c>
      <c r="E158" s="5" t="s">
        <v>2210</v>
      </c>
      <c r="F158" s="8" t="s">
        <v>2211</v>
      </c>
      <c r="G158" s="21">
        <v>175</v>
      </c>
    </row>
    <row r="159" spans="1:7" x14ac:dyDescent="0.35">
      <c r="A159" s="5" t="s">
        <v>361</v>
      </c>
      <c r="B159" s="5" t="s">
        <v>2294</v>
      </c>
      <c r="C159" s="5" t="s">
        <v>2203</v>
      </c>
      <c r="D159" s="4">
        <v>0.08</v>
      </c>
      <c r="E159" s="5" t="s">
        <v>2210</v>
      </c>
      <c r="F159" s="8" t="s">
        <v>2211</v>
      </c>
      <c r="G159" s="21">
        <v>99</v>
      </c>
    </row>
    <row r="160" spans="1:7" ht="35" x14ac:dyDescent="0.35">
      <c r="A160" s="5" t="s">
        <v>393</v>
      </c>
      <c r="B160" s="5" t="s">
        <v>2307</v>
      </c>
      <c r="C160" s="5" t="s">
        <v>2203</v>
      </c>
      <c r="D160" s="4">
        <v>0.08</v>
      </c>
      <c r="E160" s="5" t="s">
        <v>2210</v>
      </c>
      <c r="F160" s="8" t="s">
        <v>2211</v>
      </c>
      <c r="G160" s="21">
        <v>140</v>
      </c>
    </row>
    <row r="161" spans="1:7" ht="35" x14ac:dyDescent="0.35">
      <c r="A161" s="5" t="s">
        <v>731</v>
      </c>
      <c r="B161" s="5" t="s">
        <v>2307</v>
      </c>
      <c r="C161" s="5" t="s">
        <v>2203</v>
      </c>
      <c r="D161" s="4">
        <v>0.08</v>
      </c>
      <c r="E161" s="5" t="s">
        <v>2210</v>
      </c>
      <c r="F161" s="8" t="s">
        <v>2211</v>
      </c>
      <c r="G161" s="21">
        <v>140</v>
      </c>
    </row>
    <row r="162" spans="1:7" ht="35" x14ac:dyDescent="0.35">
      <c r="A162" s="5" t="s">
        <v>854</v>
      </c>
      <c r="B162" s="5" t="s">
        <v>2307</v>
      </c>
      <c r="C162" s="5" t="s">
        <v>2203</v>
      </c>
      <c r="D162" s="4">
        <v>0.08</v>
      </c>
      <c r="E162" s="5" t="s">
        <v>2210</v>
      </c>
      <c r="F162" s="8" t="s">
        <v>2211</v>
      </c>
      <c r="G162" s="21">
        <v>140</v>
      </c>
    </row>
    <row r="163" spans="1:7" ht="35" x14ac:dyDescent="0.35">
      <c r="A163" s="5" t="s">
        <v>420</v>
      </c>
      <c r="B163" s="5" t="s">
        <v>2377</v>
      </c>
      <c r="C163" s="5" t="s">
        <v>2204</v>
      </c>
      <c r="D163" s="4">
        <v>7.0000000000000007E-2</v>
      </c>
      <c r="E163" s="5" t="s">
        <v>2210</v>
      </c>
      <c r="F163" s="5" t="s">
        <v>2184</v>
      </c>
      <c r="G163" s="21">
        <v>2</v>
      </c>
    </row>
    <row r="164" spans="1:7" ht="35" x14ac:dyDescent="0.35">
      <c r="A164" s="5" t="s">
        <v>208</v>
      </c>
      <c r="B164" s="5" t="s">
        <v>2378</v>
      </c>
      <c r="C164" s="5" t="s">
        <v>2204</v>
      </c>
      <c r="D164" s="4">
        <v>7.0000000000000007E-2</v>
      </c>
      <c r="E164" s="5" t="s">
        <v>2210</v>
      </c>
      <c r="F164" s="5" t="s">
        <v>2184</v>
      </c>
      <c r="G164" s="21">
        <v>133</v>
      </c>
    </row>
    <row r="165" spans="1:7" ht="35" x14ac:dyDescent="0.35">
      <c r="A165" s="8" t="s">
        <v>602</v>
      </c>
      <c r="B165" s="5" t="s">
        <v>2378</v>
      </c>
      <c r="C165" s="5" t="s">
        <v>2204</v>
      </c>
      <c r="D165" s="4">
        <v>7.0000000000000007E-2</v>
      </c>
      <c r="E165" s="5" t="s">
        <v>2210</v>
      </c>
      <c r="F165" s="5" t="s">
        <v>2184</v>
      </c>
      <c r="G165" s="21">
        <v>133</v>
      </c>
    </row>
    <row r="166" spans="1:7" ht="35" x14ac:dyDescent="0.35">
      <c r="A166" s="8" t="s">
        <v>1712</v>
      </c>
      <c r="B166" s="5" t="s">
        <v>2378</v>
      </c>
      <c r="C166" s="5" t="s">
        <v>2204</v>
      </c>
      <c r="D166" s="4">
        <v>7.0000000000000007E-2</v>
      </c>
      <c r="E166" s="5" t="s">
        <v>2210</v>
      </c>
      <c r="F166" s="5" t="s">
        <v>2184</v>
      </c>
      <c r="G166" s="21">
        <v>133</v>
      </c>
    </row>
    <row r="167" spans="1:7" x14ac:dyDescent="0.35">
      <c r="A167" s="5" t="s">
        <v>453</v>
      </c>
      <c r="B167" s="5" t="s">
        <v>2379</v>
      </c>
      <c r="C167" s="5" t="s">
        <v>2204</v>
      </c>
      <c r="D167" s="4">
        <v>7.0000000000000007E-2</v>
      </c>
      <c r="E167" s="5" t="s">
        <v>2210</v>
      </c>
      <c r="F167" s="5" t="s">
        <v>2184</v>
      </c>
      <c r="G167" s="21">
        <v>5</v>
      </c>
    </row>
    <row r="168" spans="1:7" ht="35" x14ac:dyDescent="0.35">
      <c r="A168" s="5" t="s">
        <v>584</v>
      </c>
      <c r="B168" s="5" t="s">
        <v>2380</v>
      </c>
      <c r="C168" s="5" t="s">
        <v>2204</v>
      </c>
      <c r="D168" s="4">
        <v>7.0000000000000007E-2</v>
      </c>
      <c r="E168" s="5" t="s">
        <v>2210</v>
      </c>
      <c r="F168" s="5" t="s">
        <v>2184</v>
      </c>
      <c r="G168" s="21">
        <v>5</v>
      </c>
    </row>
    <row r="169" spans="1:7" ht="35" x14ac:dyDescent="0.35">
      <c r="A169" s="5" t="s">
        <v>44</v>
      </c>
      <c r="B169" s="5" t="s">
        <v>2240</v>
      </c>
      <c r="C169" s="5" t="s">
        <v>2204</v>
      </c>
      <c r="D169" s="4">
        <v>7.0000000000000007E-2</v>
      </c>
      <c r="E169" s="5" t="s">
        <v>2210</v>
      </c>
      <c r="F169" s="5" t="s">
        <v>2184</v>
      </c>
      <c r="G169" s="21">
        <v>7</v>
      </c>
    </row>
    <row r="170" spans="1:7" ht="35" x14ac:dyDescent="0.35">
      <c r="A170" s="5" t="s">
        <v>1587</v>
      </c>
      <c r="B170" s="5" t="s">
        <v>2241</v>
      </c>
      <c r="C170" s="5" t="s">
        <v>2204</v>
      </c>
      <c r="D170" s="4">
        <v>7.0000000000000007E-2</v>
      </c>
      <c r="E170" s="5" t="s">
        <v>2210</v>
      </c>
      <c r="F170" s="5" t="s">
        <v>2184</v>
      </c>
      <c r="G170" s="21">
        <v>5</v>
      </c>
    </row>
    <row r="171" spans="1:7" ht="35" x14ac:dyDescent="0.35">
      <c r="A171" s="5" t="s">
        <v>329</v>
      </c>
      <c r="B171" s="5" t="s">
        <v>2241</v>
      </c>
      <c r="C171" s="5" t="s">
        <v>2204</v>
      </c>
      <c r="D171" s="4">
        <v>7.0000000000000007E-2</v>
      </c>
      <c r="E171" s="5" t="s">
        <v>2210</v>
      </c>
      <c r="F171" s="5" t="s">
        <v>2184</v>
      </c>
      <c r="G171" s="21">
        <v>5</v>
      </c>
    </row>
    <row r="172" spans="1:7" ht="35" x14ac:dyDescent="0.35">
      <c r="A172" s="5" t="s">
        <v>487</v>
      </c>
      <c r="B172" s="5" t="s">
        <v>2381</v>
      </c>
      <c r="C172" s="5" t="s">
        <v>2204</v>
      </c>
      <c r="D172" s="4">
        <v>7.0000000000000007E-2</v>
      </c>
      <c r="E172" s="5" t="s">
        <v>2210</v>
      </c>
      <c r="F172" s="5" t="s">
        <v>2184</v>
      </c>
      <c r="G172" s="21">
        <v>4</v>
      </c>
    </row>
    <row r="173" spans="1:7" ht="35" x14ac:dyDescent="0.35">
      <c r="A173" s="5" t="s">
        <v>401</v>
      </c>
      <c r="B173" s="5" t="s">
        <v>2381</v>
      </c>
      <c r="C173" s="5" t="s">
        <v>2204</v>
      </c>
      <c r="D173" s="4">
        <v>7.0000000000000007E-2</v>
      </c>
      <c r="E173" s="5" t="s">
        <v>2210</v>
      </c>
      <c r="F173" s="5" t="s">
        <v>2184</v>
      </c>
      <c r="G173" s="21">
        <v>4</v>
      </c>
    </row>
    <row r="174" spans="1:7" ht="35" x14ac:dyDescent="0.35">
      <c r="A174" s="5" t="s">
        <v>2382</v>
      </c>
      <c r="B174" s="5" t="s">
        <v>2383</v>
      </c>
      <c r="C174" s="5" t="s">
        <v>2204</v>
      </c>
      <c r="D174" s="4">
        <v>7.0000000000000007E-2</v>
      </c>
      <c r="E174" s="5" t="s">
        <v>2210</v>
      </c>
      <c r="F174" s="5" t="s">
        <v>2184</v>
      </c>
      <c r="G174" s="21">
        <v>14</v>
      </c>
    </row>
    <row r="175" spans="1:7" x14ac:dyDescent="0.35">
      <c r="A175" s="5" t="s">
        <v>1650</v>
      </c>
      <c r="B175" s="5" t="s">
        <v>2384</v>
      </c>
      <c r="C175" s="5" t="s">
        <v>2204</v>
      </c>
      <c r="D175" s="4">
        <v>7.0000000000000007E-2</v>
      </c>
      <c r="E175" s="5" t="s">
        <v>2210</v>
      </c>
      <c r="F175" s="5" t="s">
        <v>2184</v>
      </c>
      <c r="G175" s="21">
        <v>15</v>
      </c>
    </row>
    <row r="176" spans="1:7" x14ac:dyDescent="0.35">
      <c r="A176" s="5" t="s">
        <v>1263</v>
      </c>
      <c r="C176" s="5" t="s">
        <v>2204</v>
      </c>
      <c r="D176" s="4">
        <v>7.0000000000000007E-2</v>
      </c>
      <c r="E176" s="5" t="s">
        <v>2210</v>
      </c>
      <c r="F176" s="5" t="s">
        <v>2184</v>
      </c>
      <c r="G176" s="21">
        <v>128</v>
      </c>
    </row>
    <row r="177" spans="1:7" x14ac:dyDescent="0.35">
      <c r="A177" s="5" t="s">
        <v>45</v>
      </c>
      <c r="B177" s="5" t="s">
        <v>2267</v>
      </c>
      <c r="C177" s="5" t="s">
        <v>2204</v>
      </c>
      <c r="D177" s="4">
        <v>7.0000000000000007E-2</v>
      </c>
      <c r="E177" s="5" t="s">
        <v>2210</v>
      </c>
      <c r="F177" s="5" t="s">
        <v>2184</v>
      </c>
      <c r="G177" s="21">
        <v>12</v>
      </c>
    </row>
    <row r="178" spans="1:7" ht="35" x14ac:dyDescent="0.35">
      <c r="A178" s="5" t="s">
        <v>88</v>
      </c>
      <c r="B178" s="5" t="s">
        <v>2268</v>
      </c>
      <c r="C178" s="5" t="s">
        <v>2204</v>
      </c>
      <c r="D178" s="4">
        <v>7.0000000000000007E-2</v>
      </c>
      <c r="E178" s="5" t="s">
        <v>2210</v>
      </c>
      <c r="F178" s="5" t="s">
        <v>2184</v>
      </c>
      <c r="G178" s="21">
        <v>5</v>
      </c>
    </row>
    <row r="179" spans="1:7" ht="35" x14ac:dyDescent="0.35">
      <c r="A179" s="5" t="s">
        <v>428</v>
      </c>
      <c r="B179" s="5" t="s">
        <v>2268</v>
      </c>
      <c r="C179" s="5" t="s">
        <v>2204</v>
      </c>
      <c r="D179" s="4">
        <v>7.0000000000000007E-2</v>
      </c>
      <c r="E179" s="5" t="s">
        <v>2210</v>
      </c>
      <c r="F179" s="5" t="s">
        <v>2184</v>
      </c>
      <c r="G179" s="21">
        <v>5</v>
      </c>
    </row>
    <row r="180" spans="1:7" ht="35" x14ac:dyDescent="0.35">
      <c r="A180" s="5" t="s">
        <v>189</v>
      </c>
      <c r="B180" s="5" t="s">
        <v>2269</v>
      </c>
      <c r="C180" s="5" t="s">
        <v>2204</v>
      </c>
      <c r="D180" s="4">
        <v>7.0000000000000007E-2</v>
      </c>
      <c r="E180" s="5" t="s">
        <v>2210</v>
      </c>
      <c r="F180" s="5" t="s">
        <v>2184</v>
      </c>
      <c r="G180" s="21">
        <v>18</v>
      </c>
    </row>
    <row r="181" spans="1:7" ht="87.5" x14ac:dyDescent="0.35">
      <c r="A181" s="5" t="s">
        <v>89</v>
      </c>
      <c r="B181" s="5" t="s">
        <v>2270</v>
      </c>
      <c r="C181" s="5" t="s">
        <v>2204</v>
      </c>
      <c r="D181" s="4">
        <v>7.0000000000000007E-2</v>
      </c>
      <c r="E181" s="5" t="s">
        <v>2210</v>
      </c>
      <c r="F181" s="5" t="s">
        <v>2184</v>
      </c>
      <c r="G181" s="21">
        <v>4</v>
      </c>
    </row>
    <row r="182" spans="1:7" ht="35" x14ac:dyDescent="0.35">
      <c r="A182" s="5" t="s">
        <v>340</v>
      </c>
      <c r="B182" s="5" t="s">
        <v>2385</v>
      </c>
      <c r="C182" s="5" t="s">
        <v>2204</v>
      </c>
      <c r="D182" s="4">
        <v>7.0000000000000007E-2</v>
      </c>
      <c r="E182" s="5" t="s">
        <v>2210</v>
      </c>
      <c r="F182" s="5" t="s">
        <v>2184</v>
      </c>
      <c r="G182" s="21">
        <v>3</v>
      </c>
    </row>
    <row r="183" spans="1:7" ht="35" x14ac:dyDescent="0.35">
      <c r="A183" s="5" t="s">
        <v>2015</v>
      </c>
      <c r="B183" s="5" t="s">
        <v>2386</v>
      </c>
      <c r="C183" s="5" t="s">
        <v>2204</v>
      </c>
      <c r="D183" s="4">
        <v>7.0000000000000007E-2</v>
      </c>
      <c r="E183" s="5" t="s">
        <v>2210</v>
      </c>
      <c r="F183" s="5" t="s">
        <v>2184</v>
      </c>
      <c r="G183" s="21">
        <v>3.25</v>
      </c>
    </row>
    <row r="184" spans="1:7" ht="35" x14ac:dyDescent="0.35">
      <c r="A184" s="5" t="s">
        <v>977</v>
      </c>
      <c r="B184" s="5" t="s">
        <v>2387</v>
      </c>
      <c r="C184" s="5" t="s">
        <v>2204</v>
      </c>
      <c r="D184" s="4">
        <v>7.0000000000000007E-2</v>
      </c>
      <c r="E184" s="5" t="s">
        <v>2210</v>
      </c>
      <c r="F184" s="5" t="s">
        <v>2184</v>
      </c>
      <c r="G184" s="21">
        <v>11</v>
      </c>
    </row>
    <row r="185" spans="1:7" ht="35" x14ac:dyDescent="0.35">
      <c r="A185" s="5" t="s">
        <v>548</v>
      </c>
      <c r="B185" s="5" t="s">
        <v>2313</v>
      </c>
      <c r="C185" s="5" t="s">
        <v>2204</v>
      </c>
      <c r="D185" s="4">
        <v>7.0000000000000007E-2</v>
      </c>
      <c r="E185" s="5" t="s">
        <v>2210</v>
      </c>
      <c r="F185" s="5" t="s">
        <v>2184</v>
      </c>
      <c r="G185" s="21">
        <v>5</v>
      </c>
    </row>
    <row r="186" spans="1:7" ht="35" x14ac:dyDescent="0.35">
      <c r="A186" s="5" t="s">
        <v>2388</v>
      </c>
      <c r="B186" s="5" t="s">
        <v>2389</v>
      </c>
      <c r="C186" s="5" t="s">
        <v>2204</v>
      </c>
      <c r="D186" s="4">
        <v>7.0000000000000007E-2</v>
      </c>
      <c r="E186" s="5" t="s">
        <v>2210</v>
      </c>
      <c r="F186" s="5" t="s">
        <v>2184</v>
      </c>
      <c r="G186" s="21">
        <v>6</v>
      </c>
    </row>
    <row r="187" spans="1:7" ht="52.5" x14ac:dyDescent="0.35">
      <c r="A187" s="5" t="s">
        <v>159</v>
      </c>
      <c r="B187" s="5" t="s">
        <v>2327</v>
      </c>
      <c r="C187" s="5" t="s">
        <v>2204</v>
      </c>
      <c r="D187" s="4">
        <v>7.0000000000000007E-2</v>
      </c>
      <c r="E187" s="5" t="s">
        <v>2210</v>
      </c>
      <c r="F187" s="5" t="s">
        <v>2184</v>
      </c>
      <c r="G187" s="21">
        <v>10</v>
      </c>
    </row>
    <row r="188" spans="1:7" ht="35" x14ac:dyDescent="0.35">
      <c r="A188" s="5" t="s">
        <v>1114</v>
      </c>
      <c r="B188" s="5" t="s">
        <v>2390</v>
      </c>
      <c r="C188" s="5" t="s">
        <v>2204</v>
      </c>
      <c r="D188" s="4">
        <v>7.0000000000000007E-2</v>
      </c>
      <c r="E188" s="5" t="s">
        <v>2210</v>
      </c>
      <c r="F188" s="5" t="s">
        <v>2184</v>
      </c>
      <c r="G188" s="21">
        <v>9</v>
      </c>
    </row>
    <row r="189" spans="1:7" ht="52.5" x14ac:dyDescent="0.35">
      <c r="A189" s="5" t="s">
        <v>330</v>
      </c>
      <c r="B189" s="5" t="s">
        <v>2391</v>
      </c>
      <c r="C189" s="5" t="s">
        <v>2204</v>
      </c>
      <c r="D189" s="4">
        <v>7.0000000000000007E-2</v>
      </c>
      <c r="E189" s="5" t="s">
        <v>2210</v>
      </c>
      <c r="F189" s="5" t="s">
        <v>2184</v>
      </c>
      <c r="G189" s="21">
        <v>6</v>
      </c>
    </row>
    <row r="190" spans="1:7" ht="52.5" x14ac:dyDescent="0.35">
      <c r="A190" s="5" t="s">
        <v>2392</v>
      </c>
      <c r="B190" s="5" t="s">
        <v>2393</v>
      </c>
      <c r="C190" s="5" t="s">
        <v>2204</v>
      </c>
      <c r="D190" s="4">
        <v>7.0000000000000007E-2</v>
      </c>
      <c r="E190" s="5" t="s">
        <v>2210</v>
      </c>
      <c r="F190" s="5" t="s">
        <v>2184</v>
      </c>
      <c r="G190" s="21">
        <v>214</v>
      </c>
    </row>
    <row r="191" spans="1:7" ht="52.5" x14ac:dyDescent="0.35">
      <c r="A191" s="5" t="s">
        <v>134</v>
      </c>
      <c r="B191" s="5" t="s">
        <v>2393</v>
      </c>
      <c r="C191" s="5" t="s">
        <v>2204</v>
      </c>
      <c r="D191" s="4">
        <v>7.0000000000000007E-2</v>
      </c>
      <c r="E191" s="5" t="s">
        <v>2210</v>
      </c>
      <c r="F191" s="5" t="s">
        <v>2184</v>
      </c>
      <c r="G191" s="21">
        <v>214</v>
      </c>
    </row>
    <row r="192" spans="1:7" ht="52.5" x14ac:dyDescent="0.35">
      <c r="A192" s="5" t="s">
        <v>1936</v>
      </c>
      <c r="B192" s="5" t="s">
        <v>2271</v>
      </c>
      <c r="C192" s="5" t="s">
        <v>2204</v>
      </c>
      <c r="D192" s="4">
        <v>7.0000000000000007E-2</v>
      </c>
      <c r="E192" s="5" t="s">
        <v>2210</v>
      </c>
      <c r="F192" s="5" t="s">
        <v>2184</v>
      </c>
      <c r="G192" s="21">
        <v>129</v>
      </c>
    </row>
    <row r="193" spans="1:7" ht="52.5" x14ac:dyDescent="0.35">
      <c r="A193" s="5" t="s">
        <v>90</v>
      </c>
      <c r="B193" s="5" t="s">
        <v>2271</v>
      </c>
      <c r="C193" s="5" t="s">
        <v>2204</v>
      </c>
      <c r="D193" s="4">
        <v>7.0000000000000007E-2</v>
      </c>
      <c r="E193" s="5" t="s">
        <v>2210</v>
      </c>
      <c r="F193" s="5" t="s">
        <v>2184</v>
      </c>
      <c r="G193" s="21">
        <v>129</v>
      </c>
    </row>
    <row r="194" spans="1:7" ht="52.5" x14ac:dyDescent="0.35">
      <c r="A194" s="5" t="s">
        <v>1723</v>
      </c>
      <c r="B194" s="5" t="s">
        <v>2314</v>
      </c>
      <c r="C194" s="5" t="s">
        <v>2204</v>
      </c>
      <c r="D194" s="4">
        <v>7.0000000000000007E-2</v>
      </c>
      <c r="E194" s="5" t="s">
        <v>2210</v>
      </c>
      <c r="F194" s="5" t="s">
        <v>2184</v>
      </c>
      <c r="G194" s="21">
        <v>112</v>
      </c>
    </row>
    <row r="195" spans="1:7" ht="52.5" x14ac:dyDescent="0.35">
      <c r="A195" s="5" t="s">
        <v>133</v>
      </c>
      <c r="B195" s="5" t="s">
        <v>2314</v>
      </c>
      <c r="C195" s="5" t="s">
        <v>2204</v>
      </c>
      <c r="D195" s="4">
        <v>7.0000000000000007E-2</v>
      </c>
      <c r="E195" s="5" t="s">
        <v>2210</v>
      </c>
      <c r="F195" s="5" t="s">
        <v>2184</v>
      </c>
      <c r="G195" s="21">
        <v>112</v>
      </c>
    </row>
    <row r="196" spans="1:7" ht="52.5" x14ac:dyDescent="0.35">
      <c r="A196" s="5" t="s">
        <v>488</v>
      </c>
      <c r="B196" s="5" t="s">
        <v>2394</v>
      </c>
      <c r="C196" s="5" t="s">
        <v>2204</v>
      </c>
      <c r="D196" s="4">
        <v>7.0000000000000007E-2</v>
      </c>
      <c r="E196" s="5" t="s">
        <v>2210</v>
      </c>
      <c r="F196" s="5" t="s">
        <v>2184</v>
      </c>
      <c r="G196" s="21">
        <v>161</v>
      </c>
    </row>
    <row r="197" spans="1:7" ht="52.5" x14ac:dyDescent="0.35">
      <c r="A197" s="5" t="s">
        <v>338</v>
      </c>
      <c r="B197" s="5" t="s">
        <v>2394</v>
      </c>
      <c r="C197" s="5" t="s">
        <v>2204</v>
      </c>
      <c r="D197" s="4">
        <v>7.0000000000000007E-2</v>
      </c>
      <c r="E197" s="5" t="s">
        <v>2210</v>
      </c>
      <c r="F197" s="5" t="s">
        <v>2184</v>
      </c>
      <c r="G197" s="21">
        <v>161</v>
      </c>
    </row>
    <row r="198" spans="1:7" ht="52.5" x14ac:dyDescent="0.35">
      <c r="A198" s="5" t="s">
        <v>2395</v>
      </c>
      <c r="B198" s="5" t="s">
        <v>2396</v>
      </c>
      <c r="C198" s="5" t="s">
        <v>2204</v>
      </c>
      <c r="D198" s="4">
        <v>7.0000000000000007E-2</v>
      </c>
      <c r="E198" s="5" t="s">
        <v>2209</v>
      </c>
      <c r="F198" s="5" t="s">
        <v>2184</v>
      </c>
      <c r="G198" s="21">
        <v>14</v>
      </c>
    </row>
    <row r="199" spans="1:7" x14ac:dyDescent="0.35">
      <c r="A199" s="5" t="s">
        <v>46</v>
      </c>
      <c r="B199" s="5" t="s">
        <v>2272</v>
      </c>
      <c r="C199" s="5" t="s">
        <v>2204</v>
      </c>
      <c r="D199" s="4">
        <v>7.0000000000000007E-2</v>
      </c>
      <c r="E199" s="5" t="s">
        <v>2209</v>
      </c>
      <c r="F199" s="5" t="s">
        <v>2184</v>
      </c>
      <c r="G199" s="21">
        <v>14</v>
      </c>
    </row>
    <row r="200" spans="1:7" ht="35" x14ac:dyDescent="0.35">
      <c r="A200" s="5" t="s">
        <v>193</v>
      </c>
      <c r="B200" s="5" t="s">
        <v>2214</v>
      </c>
      <c r="C200" s="5" t="s">
        <v>2204</v>
      </c>
      <c r="D200" s="4">
        <v>7.0000000000000007E-2</v>
      </c>
      <c r="E200" s="5" t="s">
        <v>2209</v>
      </c>
      <c r="F200" s="5" t="s">
        <v>2184</v>
      </c>
      <c r="G200" s="21">
        <v>15</v>
      </c>
    </row>
    <row r="201" spans="1:7" x14ac:dyDescent="0.35">
      <c r="A201" s="5" t="s">
        <v>200</v>
      </c>
      <c r="B201" s="5" t="s">
        <v>2397</v>
      </c>
      <c r="C201" s="5" t="s">
        <v>2204</v>
      </c>
      <c r="D201" s="4">
        <v>7.0000000000000007E-2</v>
      </c>
      <c r="E201" s="5" t="s">
        <v>2209</v>
      </c>
      <c r="F201" s="5" t="s">
        <v>2184</v>
      </c>
      <c r="G201" s="21">
        <v>35</v>
      </c>
    </row>
    <row r="202" spans="1:7" ht="35" x14ac:dyDescent="0.35">
      <c r="A202" s="8" t="s">
        <v>101</v>
      </c>
      <c r="B202" s="8" t="s">
        <v>2273</v>
      </c>
      <c r="C202" s="5" t="s">
        <v>2204</v>
      </c>
      <c r="D202" s="4">
        <v>7.0000000000000007E-2</v>
      </c>
      <c r="E202" s="5" t="s">
        <v>2209</v>
      </c>
      <c r="F202" s="5" t="s">
        <v>2184</v>
      </c>
      <c r="G202" s="21">
        <v>35</v>
      </c>
    </row>
    <row r="203" spans="1:7" ht="35" x14ac:dyDescent="0.35">
      <c r="A203" s="5" t="s">
        <v>413</v>
      </c>
      <c r="B203" s="5" t="s">
        <v>2274</v>
      </c>
      <c r="C203" s="5" t="s">
        <v>2204</v>
      </c>
      <c r="D203" s="4">
        <v>7.0000000000000007E-2</v>
      </c>
      <c r="E203" s="5" t="s">
        <v>2209</v>
      </c>
      <c r="F203" s="5" t="s">
        <v>2184</v>
      </c>
      <c r="G203" s="21">
        <v>17</v>
      </c>
    </row>
    <row r="204" spans="1:7" ht="35" x14ac:dyDescent="0.35">
      <c r="A204" s="5" t="s">
        <v>158</v>
      </c>
      <c r="B204" s="5" t="s">
        <v>2274</v>
      </c>
      <c r="C204" s="5" t="s">
        <v>2204</v>
      </c>
      <c r="D204" s="4">
        <v>7.0000000000000007E-2</v>
      </c>
      <c r="E204" s="5" t="s">
        <v>2209</v>
      </c>
      <c r="F204" s="5" t="s">
        <v>2184</v>
      </c>
      <c r="G204" s="21">
        <v>17</v>
      </c>
    </row>
    <row r="205" spans="1:7" ht="35" x14ac:dyDescent="0.35">
      <c r="A205" s="5" t="s">
        <v>47</v>
      </c>
      <c r="B205" s="5" t="s">
        <v>2274</v>
      </c>
      <c r="C205" s="5" t="s">
        <v>2204</v>
      </c>
      <c r="D205" s="4">
        <v>7.0000000000000007E-2</v>
      </c>
      <c r="E205" s="5" t="s">
        <v>2209</v>
      </c>
      <c r="F205" s="5" t="s">
        <v>2184</v>
      </c>
      <c r="G205" s="21">
        <v>49</v>
      </c>
    </row>
    <row r="206" spans="1:7" x14ac:dyDescent="0.35">
      <c r="A206" s="5" t="s">
        <v>1329</v>
      </c>
      <c r="B206" s="5" t="s">
        <v>2398</v>
      </c>
      <c r="C206" s="5" t="s">
        <v>2204</v>
      </c>
      <c r="D206" s="4">
        <v>7.0000000000000007E-2</v>
      </c>
      <c r="E206" s="5" t="s">
        <v>2209</v>
      </c>
      <c r="F206" s="5" t="s">
        <v>2184</v>
      </c>
      <c r="G206" s="21">
        <v>46</v>
      </c>
    </row>
    <row r="207" spans="1:7" ht="35" x14ac:dyDescent="0.35">
      <c r="A207" s="5" t="s">
        <v>1383</v>
      </c>
      <c r="B207" s="5" t="s">
        <v>2297</v>
      </c>
      <c r="C207" s="5" t="s">
        <v>2204</v>
      </c>
      <c r="D207" s="4">
        <v>7.0000000000000007E-2</v>
      </c>
      <c r="E207" s="5" t="s">
        <v>2209</v>
      </c>
      <c r="F207" s="5" t="s">
        <v>2184</v>
      </c>
      <c r="G207" s="21">
        <v>46</v>
      </c>
    </row>
    <row r="208" spans="1:7" ht="35" x14ac:dyDescent="0.35">
      <c r="A208" s="5" t="s">
        <v>48</v>
      </c>
      <c r="B208" s="5" t="s">
        <v>2297</v>
      </c>
      <c r="C208" s="5" t="s">
        <v>2204</v>
      </c>
      <c r="D208" s="4">
        <v>7.0000000000000007E-2</v>
      </c>
      <c r="E208" s="5" t="s">
        <v>2209</v>
      </c>
      <c r="F208" s="5" t="s">
        <v>2184</v>
      </c>
      <c r="G208" s="21">
        <v>46</v>
      </c>
    </row>
    <row r="209" spans="1:7" x14ac:dyDescent="0.35">
      <c r="A209" s="5" t="s">
        <v>429</v>
      </c>
      <c r="B209" s="8" t="s">
        <v>2275</v>
      </c>
      <c r="C209" s="5" t="s">
        <v>2204</v>
      </c>
      <c r="D209" s="5">
        <v>7.0000000000000007E-2</v>
      </c>
      <c r="E209" s="5" t="s">
        <v>2209</v>
      </c>
      <c r="F209" s="5" t="s">
        <v>2184</v>
      </c>
      <c r="G209" s="21">
        <v>46</v>
      </c>
    </row>
    <row r="210" spans="1:7" x14ac:dyDescent="0.35">
      <c r="A210" s="5" t="s">
        <v>140</v>
      </c>
      <c r="B210" s="8" t="s">
        <v>2275</v>
      </c>
      <c r="C210" s="5" t="s">
        <v>2204</v>
      </c>
      <c r="D210" s="5">
        <v>7.0000000000000007E-2</v>
      </c>
      <c r="E210" s="5" t="s">
        <v>2209</v>
      </c>
      <c r="F210" s="5" t="s">
        <v>2184</v>
      </c>
      <c r="G210" s="21">
        <v>46</v>
      </c>
    </row>
    <row r="211" spans="1:7" ht="35" x14ac:dyDescent="0.35">
      <c r="A211" s="5" t="s">
        <v>49</v>
      </c>
      <c r="B211" s="5" t="s">
        <v>2215</v>
      </c>
      <c r="C211" s="5" t="s">
        <v>2204</v>
      </c>
      <c r="D211" s="4">
        <v>7.0000000000000007E-2</v>
      </c>
      <c r="E211" s="5" t="s">
        <v>2209</v>
      </c>
      <c r="F211" s="5" t="s">
        <v>2184</v>
      </c>
      <c r="G211" s="21">
        <v>51</v>
      </c>
    </row>
    <row r="212" spans="1:7" ht="35" x14ac:dyDescent="0.35">
      <c r="A212" s="5" t="s">
        <v>241</v>
      </c>
      <c r="B212" s="5" t="s">
        <v>2216</v>
      </c>
      <c r="C212" s="5" t="s">
        <v>2204</v>
      </c>
      <c r="D212" s="4">
        <v>7.0000000000000007E-2</v>
      </c>
      <c r="E212" s="5" t="s">
        <v>2209</v>
      </c>
      <c r="F212" s="5" t="s">
        <v>2184</v>
      </c>
      <c r="G212" s="21">
        <v>57</v>
      </c>
    </row>
    <row r="213" spans="1:7" ht="35" x14ac:dyDescent="0.35">
      <c r="A213" s="5" t="s">
        <v>50</v>
      </c>
      <c r="B213" s="5" t="s">
        <v>2217</v>
      </c>
      <c r="C213" s="5" t="s">
        <v>2204</v>
      </c>
      <c r="D213" s="4">
        <v>7.0000000000000007E-2</v>
      </c>
      <c r="E213" s="5" t="s">
        <v>2209</v>
      </c>
      <c r="F213" s="5" t="s">
        <v>2184</v>
      </c>
      <c r="G213" s="21">
        <v>34</v>
      </c>
    </row>
    <row r="214" spans="1:7" ht="35" x14ac:dyDescent="0.35">
      <c r="A214" s="5" t="s">
        <v>51</v>
      </c>
      <c r="B214" s="5" t="s">
        <v>2222</v>
      </c>
      <c r="C214" s="5" t="s">
        <v>2204</v>
      </c>
      <c r="D214" s="4">
        <v>7.0000000000000007E-2</v>
      </c>
      <c r="E214" s="5" t="s">
        <v>2209</v>
      </c>
      <c r="F214" s="5" t="s">
        <v>2184</v>
      </c>
      <c r="G214" s="21">
        <v>15</v>
      </c>
    </row>
    <row r="215" spans="1:7" ht="35" x14ac:dyDescent="0.35">
      <c r="A215" s="5" t="s">
        <v>52</v>
      </c>
      <c r="B215" s="5" t="s">
        <v>2276</v>
      </c>
      <c r="C215" s="5" t="s">
        <v>2204</v>
      </c>
      <c r="D215" s="4">
        <v>7.0000000000000007E-2</v>
      </c>
      <c r="E215" s="5" t="s">
        <v>2209</v>
      </c>
      <c r="F215" s="5" t="s">
        <v>2184</v>
      </c>
      <c r="G215" s="21">
        <v>47</v>
      </c>
    </row>
    <row r="216" spans="1:7" x14ac:dyDescent="0.35">
      <c r="A216" s="5" t="s">
        <v>1214</v>
      </c>
      <c r="B216" s="5" t="s">
        <v>2401</v>
      </c>
      <c r="C216" s="5" t="s">
        <v>2204</v>
      </c>
      <c r="D216" s="4">
        <v>0.08</v>
      </c>
      <c r="E216" s="5" t="s">
        <v>2209</v>
      </c>
      <c r="F216" s="5" t="s">
        <v>2184</v>
      </c>
      <c r="G216" s="21">
        <v>24</v>
      </c>
    </row>
    <row r="217" spans="1:7" ht="35" x14ac:dyDescent="0.35">
      <c r="A217" s="5" t="s">
        <v>496</v>
      </c>
      <c r="B217" s="5" t="s">
        <v>2277</v>
      </c>
      <c r="C217" s="5" t="s">
        <v>2204</v>
      </c>
      <c r="D217" s="4">
        <v>7.0000000000000007E-2</v>
      </c>
      <c r="E217" s="5" t="s">
        <v>2209</v>
      </c>
      <c r="F217" s="5" t="s">
        <v>2184</v>
      </c>
      <c r="G217" s="21">
        <v>14</v>
      </c>
    </row>
    <row r="218" spans="1:7" ht="35" x14ac:dyDescent="0.35">
      <c r="A218" s="5" t="s">
        <v>172</v>
      </c>
      <c r="B218" s="5" t="s">
        <v>2277</v>
      </c>
      <c r="C218" s="5" t="s">
        <v>2204</v>
      </c>
      <c r="D218" s="4">
        <v>7.0000000000000007E-2</v>
      </c>
      <c r="E218" s="5" t="s">
        <v>2209</v>
      </c>
      <c r="F218" s="5" t="s">
        <v>2184</v>
      </c>
      <c r="G218" s="21">
        <v>14</v>
      </c>
    </row>
    <row r="219" spans="1:7" ht="35" x14ac:dyDescent="0.35">
      <c r="A219" s="5" t="s">
        <v>91</v>
      </c>
      <c r="B219" s="5" t="s">
        <v>2278</v>
      </c>
      <c r="C219" s="5" t="s">
        <v>2204</v>
      </c>
      <c r="D219" s="4">
        <v>7.0000000000000007E-2</v>
      </c>
      <c r="E219" s="5" t="s">
        <v>2209</v>
      </c>
      <c r="F219" s="5" t="s">
        <v>2184</v>
      </c>
      <c r="G219" s="21">
        <v>15</v>
      </c>
    </row>
    <row r="220" spans="1:7" ht="35" x14ac:dyDescent="0.35">
      <c r="A220" s="5" t="s">
        <v>246</v>
      </c>
      <c r="B220" s="5" t="s">
        <v>2312</v>
      </c>
      <c r="C220" s="5" t="s">
        <v>2204</v>
      </c>
      <c r="D220" s="4">
        <v>7.0000000000000007E-2</v>
      </c>
      <c r="E220" s="5" t="s">
        <v>2209</v>
      </c>
      <c r="F220" s="5" t="s">
        <v>2184</v>
      </c>
      <c r="G220" s="21">
        <v>15</v>
      </c>
    </row>
    <row r="221" spans="1:7" ht="35" x14ac:dyDescent="0.35">
      <c r="A221" s="5" t="s">
        <v>467</v>
      </c>
      <c r="B221" s="5" t="s">
        <v>2299</v>
      </c>
      <c r="C221" s="5" t="s">
        <v>2204</v>
      </c>
      <c r="D221" s="4">
        <v>7.0000000000000007E-2</v>
      </c>
      <c r="E221" s="5" t="s">
        <v>2209</v>
      </c>
      <c r="F221" s="5" t="s">
        <v>2184</v>
      </c>
      <c r="G221" s="21">
        <v>35</v>
      </c>
    </row>
    <row r="222" spans="1:7" ht="35" x14ac:dyDescent="0.35">
      <c r="A222" s="5" t="s">
        <v>264</v>
      </c>
      <c r="B222" s="5" t="s">
        <v>2299</v>
      </c>
      <c r="C222" s="5" t="s">
        <v>2204</v>
      </c>
      <c r="D222" s="4">
        <v>7.0000000000000007E-2</v>
      </c>
      <c r="E222" s="5" t="s">
        <v>2209</v>
      </c>
      <c r="F222" s="5" t="s">
        <v>2184</v>
      </c>
      <c r="G222" s="21">
        <v>35</v>
      </c>
    </row>
    <row r="223" spans="1:7" ht="35" x14ac:dyDescent="0.35">
      <c r="A223" s="5" t="s">
        <v>195</v>
      </c>
      <c r="B223" s="5" t="s">
        <v>2402</v>
      </c>
      <c r="C223" s="5" t="s">
        <v>2204</v>
      </c>
      <c r="D223" s="4">
        <v>7.0000000000000007E-2</v>
      </c>
      <c r="E223" s="5" t="s">
        <v>2209</v>
      </c>
      <c r="F223" s="5" t="s">
        <v>2184</v>
      </c>
      <c r="G223" s="21">
        <v>20</v>
      </c>
    </row>
    <row r="224" spans="1:7" ht="35" x14ac:dyDescent="0.35">
      <c r="A224" s="5" t="s">
        <v>418</v>
      </c>
      <c r="B224" s="5" t="s">
        <v>2321</v>
      </c>
      <c r="C224" s="5" t="s">
        <v>2204</v>
      </c>
      <c r="D224" s="4">
        <v>7.0000000000000007E-2</v>
      </c>
      <c r="E224" s="5" t="s">
        <v>2209</v>
      </c>
      <c r="F224" s="5" t="s">
        <v>2184</v>
      </c>
      <c r="G224" s="21">
        <v>17</v>
      </c>
    </row>
    <row r="225" spans="1:9" ht="35" x14ac:dyDescent="0.35">
      <c r="A225" s="5" t="s">
        <v>347</v>
      </c>
      <c r="B225" s="5" t="s">
        <v>2321</v>
      </c>
      <c r="C225" s="5" t="s">
        <v>2204</v>
      </c>
      <c r="D225" s="4">
        <v>7.0000000000000007E-2</v>
      </c>
      <c r="E225" s="5" t="s">
        <v>2209</v>
      </c>
      <c r="F225" s="5" t="s">
        <v>2184</v>
      </c>
      <c r="G225" s="21">
        <v>17</v>
      </c>
    </row>
    <row r="226" spans="1:9" ht="35" x14ac:dyDescent="0.35">
      <c r="A226" s="5" t="s">
        <v>511</v>
      </c>
      <c r="B226" s="5" t="s">
        <v>2309</v>
      </c>
      <c r="C226" s="5" t="s">
        <v>2204</v>
      </c>
      <c r="D226" s="4">
        <v>7.0000000000000007E-2</v>
      </c>
      <c r="E226" s="5" t="s">
        <v>2209</v>
      </c>
      <c r="F226" s="5" t="s">
        <v>2184</v>
      </c>
      <c r="G226" s="21">
        <v>49</v>
      </c>
    </row>
    <row r="227" spans="1:9" ht="35" x14ac:dyDescent="0.35">
      <c r="A227" s="5" t="s">
        <v>615</v>
      </c>
      <c r="B227" s="5" t="s">
        <v>2306</v>
      </c>
      <c r="C227" s="5" t="s">
        <v>2204</v>
      </c>
      <c r="D227" s="4">
        <v>7.0000000000000007E-2</v>
      </c>
      <c r="E227" s="5" t="s">
        <v>2209</v>
      </c>
      <c r="F227" s="5" t="s">
        <v>2184</v>
      </c>
      <c r="G227" s="21">
        <v>46</v>
      </c>
    </row>
    <row r="228" spans="1:9" ht="35" x14ac:dyDescent="0.35">
      <c r="A228" s="5" t="s">
        <v>221</v>
      </c>
      <c r="B228" s="5" t="s">
        <v>2306</v>
      </c>
      <c r="C228" s="5" t="s">
        <v>2204</v>
      </c>
      <c r="D228" s="4">
        <v>7.0000000000000007E-2</v>
      </c>
      <c r="E228" s="5" t="s">
        <v>2209</v>
      </c>
      <c r="F228" s="5" t="s">
        <v>2184</v>
      </c>
      <c r="G228" s="21">
        <v>46</v>
      </c>
    </row>
    <row r="229" spans="1:9" ht="52.5" x14ac:dyDescent="0.35">
      <c r="A229" s="5" t="s">
        <v>2403</v>
      </c>
      <c r="B229" s="5" t="s">
        <v>2279</v>
      </c>
      <c r="C229" s="5" t="s">
        <v>2204</v>
      </c>
      <c r="D229" s="4">
        <v>7.0000000000000007E-2</v>
      </c>
      <c r="E229" s="5" t="s">
        <v>2209</v>
      </c>
      <c r="F229" s="5" t="s">
        <v>2184</v>
      </c>
      <c r="G229" s="21">
        <v>46</v>
      </c>
    </row>
    <row r="230" spans="1:9" ht="52.5" x14ac:dyDescent="0.35">
      <c r="A230" s="5" t="s">
        <v>108</v>
      </c>
      <c r="B230" s="5" t="s">
        <v>2279</v>
      </c>
      <c r="C230" s="5" t="s">
        <v>2204</v>
      </c>
      <c r="D230" s="4">
        <v>7.0000000000000007E-2</v>
      </c>
      <c r="E230" s="5" t="s">
        <v>2209</v>
      </c>
      <c r="F230" s="5" t="s">
        <v>2184</v>
      </c>
      <c r="G230" s="21">
        <v>46</v>
      </c>
    </row>
    <row r="231" spans="1:9" ht="52.5" x14ac:dyDescent="0.35">
      <c r="A231" s="5" t="s">
        <v>126</v>
      </c>
      <c r="B231" s="5" t="s">
        <v>2280</v>
      </c>
      <c r="C231" s="5" t="s">
        <v>2204</v>
      </c>
      <c r="D231" s="4">
        <v>7.0000000000000007E-2</v>
      </c>
      <c r="E231" s="5" t="s">
        <v>2209</v>
      </c>
      <c r="F231" s="5" t="s">
        <v>2184</v>
      </c>
      <c r="G231" s="21">
        <v>51</v>
      </c>
      <c r="I231" t="s">
        <v>550</v>
      </c>
    </row>
    <row r="232" spans="1:9" ht="35" x14ac:dyDescent="0.35">
      <c r="A232" s="5" t="s">
        <v>167</v>
      </c>
      <c r="B232" s="5" t="s">
        <v>2248</v>
      </c>
      <c r="C232" s="5" t="s">
        <v>2204</v>
      </c>
      <c r="D232" s="4">
        <v>7.0000000000000007E-2</v>
      </c>
      <c r="E232" s="5" t="s">
        <v>2209</v>
      </c>
      <c r="F232" s="5" t="s">
        <v>2184</v>
      </c>
      <c r="G232" s="21">
        <v>51</v>
      </c>
    </row>
    <row r="233" spans="1:9" ht="35" x14ac:dyDescent="0.35">
      <c r="A233" s="5" t="s">
        <v>196</v>
      </c>
      <c r="B233" s="5" t="s">
        <v>2248</v>
      </c>
      <c r="C233" s="5" t="s">
        <v>2204</v>
      </c>
      <c r="D233" s="4">
        <v>7.0000000000000007E-2</v>
      </c>
      <c r="E233" s="5" t="s">
        <v>2209</v>
      </c>
      <c r="F233" s="5" t="s">
        <v>2184</v>
      </c>
      <c r="G233" s="21">
        <v>57</v>
      </c>
    </row>
    <row r="234" spans="1:9" ht="35" x14ac:dyDescent="0.35">
      <c r="A234" s="5" t="s">
        <v>174</v>
      </c>
      <c r="B234" s="5" t="s">
        <v>2281</v>
      </c>
      <c r="C234" s="5" t="s">
        <v>2204</v>
      </c>
      <c r="D234" s="4">
        <v>7.0000000000000007E-2</v>
      </c>
      <c r="E234" s="5" t="s">
        <v>2209</v>
      </c>
      <c r="F234" s="5" t="s">
        <v>2184</v>
      </c>
      <c r="G234" s="21">
        <v>57</v>
      </c>
    </row>
    <row r="235" spans="1:9" ht="35" x14ac:dyDescent="0.35">
      <c r="A235" s="5" t="s">
        <v>53</v>
      </c>
      <c r="B235" s="5" t="s">
        <v>2282</v>
      </c>
      <c r="C235" s="5" t="s">
        <v>2204</v>
      </c>
      <c r="D235" s="4">
        <v>7.0000000000000007E-2</v>
      </c>
      <c r="E235" s="5" t="s">
        <v>2209</v>
      </c>
      <c r="F235" s="5" t="s">
        <v>2184</v>
      </c>
      <c r="G235" s="21">
        <v>34</v>
      </c>
    </row>
    <row r="236" spans="1:9" ht="35" x14ac:dyDescent="0.35">
      <c r="A236" s="5" t="s">
        <v>268</v>
      </c>
      <c r="B236" s="5" t="s">
        <v>2282</v>
      </c>
      <c r="C236" s="5" t="s">
        <v>2204</v>
      </c>
      <c r="D236" s="4">
        <v>7.0000000000000007E-2</v>
      </c>
      <c r="E236" s="5" t="s">
        <v>2209</v>
      </c>
      <c r="F236" s="5" t="s">
        <v>2184</v>
      </c>
      <c r="G236" s="21">
        <v>34</v>
      </c>
    </row>
    <row r="237" spans="1:9" ht="35" x14ac:dyDescent="0.35">
      <c r="A237" s="5" t="s">
        <v>92</v>
      </c>
      <c r="B237" s="5" t="s">
        <v>2404</v>
      </c>
      <c r="C237" s="5" t="s">
        <v>2204</v>
      </c>
      <c r="D237" s="4">
        <v>7.0000000000000007E-2</v>
      </c>
      <c r="E237" s="5" t="s">
        <v>2209</v>
      </c>
      <c r="F237" s="5" t="s">
        <v>2184</v>
      </c>
      <c r="G237" s="21">
        <v>15</v>
      </c>
    </row>
    <row r="238" spans="1:9" ht="35" x14ac:dyDescent="0.35">
      <c r="A238" s="5" t="s">
        <v>272</v>
      </c>
      <c r="B238" s="5" t="s">
        <v>2404</v>
      </c>
      <c r="C238" s="5" t="s">
        <v>2204</v>
      </c>
      <c r="D238" s="4">
        <v>7.0000000000000007E-2</v>
      </c>
      <c r="E238" s="5" t="s">
        <v>2209</v>
      </c>
      <c r="F238" s="5" t="s">
        <v>2184</v>
      </c>
      <c r="G238" s="21">
        <v>15</v>
      </c>
    </row>
    <row r="239" spans="1:9" x14ac:dyDescent="0.35">
      <c r="A239" s="5" t="s">
        <v>232</v>
      </c>
      <c r="B239" s="5" t="s">
        <v>2405</v>
      </c>
      <c r="C239" s="5" t="s">
        <v>2204</v>
      </c>
      <c r="D239" s="4">
        <v>7.0000000000000007E-2</v>
      </c>
      <c r="E239" s="5" t="s">
        <v>2209</v>
      </c>
      <c r="F239" s="5" t="s">
        <v>2184</v>
      </c>
      <c r="G239" s="21">
        <v>12</v>
      </c>
    </row>
    <row r="240" spans="1:9" ht="35" x14ac:dyDescent="0.35">
      <c r="A240" s="5" t="s">
        <v>128</v>
      </c>
      <c r="B240" s="5" t="s">
        <v>2298</v>
      </c>
      <c r="C240" s="5" t="s">
        <v>2204</v>
      </c>
      <c r="D240" s="4">
        <v>7.0000000000000007E-2</v>
      </c>
      <c r="E240" s="5" t="s">
        <v>2209</v>
      </c>
      <c r="F240" s="5" t="s">
        <v>2184</v>
      </c>
      <c r="G240" s="21">
        <v>47</v>
      </c>
    </row>
    <row r="241" spans="1:7" x14ac:dyDescent="0.35">
      <c r="A241" s="5" t="s">
        <v>556</v>
      </c>
      <c r="B241" s="5" t="s">
        <v>2405</v>
      </c>
      <c r="C241" s="5" t="s">
        <v>2204</v>
      </c>
      <c r="D241" s="4">
        <v>7.0000000000000007E-2</v>
      </c>
      <c r="E241" s="5" t="s">
        <v>2209</v>
      </c>
      <c r="F241" s="5" t="s">
        <v>2184</v>
      </c>
      <c r="G241" s="21">
        <v>12</v>
      </c>
    </row>
    <row r="242" spans="1:7" x14ac:dyDescent="0.35">
      <c r="A242" s="5" t="s">
        <v>718</v>
      </c>
      <c r="B242" s="5" t="s">
        <v>2405</v>
      </c>
      <c r="C242" s="5" t="s">
        <v>2204</v>
      </c>
      <c r="D242" s="4">
        <v>7.0000000000000007E-2</v>
      </c>
      <c r="E242" s="5" t="s">
        <v>2209</v>
      </c>
      <c r="F242" s="5" t="s">
        <v>2184</v>
      </c>
      <c r="G242" s="21">
        <v>12</v>
      </c>
    </row>
    <row r="243" spans="1:7" ht="35" x14ac:dyDescent="0.35">
      <c r="A243" s="5" t="s">
        <v>603</v>
      </c>
      <c r="B243" s="5" t="s">
        <v>2406</v>
      </c>
      <c r="C243" s="5" t="s">
        <v>2204</v>
      </c>
      <c r="D243" s="4">
        <v>7.0000000000000007E-2</v>
      </c>
      <c r="E243" s="5" t="s">
        <v>2209</v>
      </c>
      <c r="F243" s="5" t="s">
        <v>2184</v>
      </c>
      <c r="G243" s="21">
        <v>60</v>
      </c>
    </row>
    <row r="244" spans="1:7" ht="35" x14ac:dyDescent="0.35">
      <c r="A244" s="5" t="s">
        <v>54</v>
      </c>
      <c r="B244" s="5" t="s">
        <v>2218</v>
      </c>
      <c r="C244" s="5" t="s">
        <v>2204</v>
      </c>
      <c r="D244" s="4">
        <v>7.0000000000000007E-2</v>
      </c>
      <c r="E244" s="5" t="s">
        <v>2209</v>
      </c>
      <c r="F244" s="5" t="s">
        <v>2184</v>
      </c>
      <c r="G244" s="21">
        <v>15</v>
      </c>
    </row>
    <row r="245" spans="1:7" ht="35" x14ac:dyDescent="0.35">
      <c r="A245" s="5" t="s">
        <v>2407</v>
      </c>
      <c r="B245" s="5" t="s">
        <v>2408</v>
      </c>
      <c r="C245" s="5" t="s">
        <v>2204</v>
      </c>
      <c r="D245" s="4">
        <v>7.0000000000000007E-2</v>
      </c>
      <c r="E245" s="5" t="s">
        <v>2209</v>
      </c>
      <c r="F245" s="5" t="s">
        <v>2184</v>
      </c>
      <c r="G245" s="21">
        <v>46</v>
      </c>
    </row>
    <row r="246" spans="1:7" ht="35" x14ac:dyDescent="0.35">
      <c r="A246" s="5" t="s">
        <v>236</v>
      </c>
      <c r="B246" s="5" t="s">
        <v>2408</v>
      </c>
      <c r="C246" s="5" t="s">
        <v>2204</v>
      </c>
      <c r="D246" s="4">
        <v>7.0000000000000007E-2</v>
      </c>
      <c r="E246" s="5" t="s">
        <v>2209</v>
      </c>
      <c r="F246" s="5" t="s">
        <v>2184</v>
      </c>
      <c r="G246" s="21">
        <v>46</v>
      </c>
    </row>
    <row r="247" spans="1:7" ht="35" x14ac:dyDescent="0.35">
      <c r="A247" s="5" t="s">
        <v>55</v>
      </c>
      <c r="B247" s="5" t="s">
        <v>2219</v>
      </c>
      <c r="C247" s="5" t="s">
        <v>2204</v>
      </c>
      <c r="D247" s="4">
        <v>7.0000000000000007E-2</v>
      </c>
      <c r="E247" s="5" t="s">
        <v>2209</v>
      </c>
      <c r="F247" s="5" t="s">
        <v>2184</v>
      </c>
      <c r="G247" s="21">
        <v>51</v>
      </c>
    </row>
    <row r="248" spans="1:7" ht="35" x14ac:dyDescent="0.35">
      <c r="A248" s="5" t="s">
        <v>214</v>
      </c>
      <c r="B248" s="5" t="s">
        <v>2220</v>
      </c>
      <c r="C248" s="5" t="s">
        <v>2204</v>
      </c>
      <c r="D248" s="4">
        <v>7.0000000000000007E-2</v>
      </c>
      <c r="E248" s="5" t="s">
        <v>2209</v>
      </c>
      <c r="F248" s="5" t="s">
        <v>2184</v>
      </c>
      <c r="G248" s="21">
        <v>15</v>
      </c>
    </row>
    <row r="249" spans="1:7" ht="52.5" x14ac:dyDescent="0.35">
      <c r="A249" s="5" t="s">
        <v>56</v>
      </c>
      <c r="B249" s="5" t="s">
        <v>2238</v>
      </c>
      <c r="C249" s="5" t="s">
        <v>2205</v>
      </c>
      <c r="D249" s="4">
        <v>7.0000000000000007E-2</v>
      </c>
      <c r="E249" s="5" t="s">
        <v>2209</v>
      </c>
      <c r="F249" s="5" t="s">
        <v>2184</v>
      </c>
      <c r="G249" s="21">
        <v>66</v>
      </c>
    </row>
    <row r="250" spans="1:7" ht="52.5" x14ac:dyDescent="0.35">
      <c r="A250" s="5" t="s">
        <v>201</v>
      </c>
      <c r="B250" s="5" t="s">
        <v>2238</v>
      </c>
      <c r="C250" s="5" t="s">
        <v>2205</v>
      </c>
      <c r="D250" s="4">
        <v>7.0000000000000007E-2</v>
      </c>
      <c r="E250" s="5" t="s">
        <v>2209</v>
      </c>
      <c r="F250" s="5" t="s">
        <v>2184</v>
      </c>
      <c r="G250" s="21">
        <v>69</v>
      </c>
    </row>
    <row r="251" spans="1:7" ht="52.5" x14ac:dyDescent="0.35">
      <c r="A251" s="5" t="s">
        <v>93</v>
      </c>
      <c r="B251" s="5" t="s">
        <v>2283</v>
      </c>
      <c r="C251" s="5" t="s">
        <v>2205</v>
      </c>
      <c r="D251" s="4">
        <v>7.0000000000000007E-2</v>
      </c>
      <c r="E251" s="5" t="s">
        <v>2209</v>
      </c>
      <c r="F251" s="5" t="s">
        <v>2184</v>
      </c>
      <c r="G251" s="21">
        <v>66</v>
      </c>
    </row>
    <row r="252" spans="1:7" ht="52.5" x14ac:dyDescent="0.35">
      <c r="A252" s="5" t="s">
        <v>324</v>
      </c>
      <c r="B252" s="5" t="s">
        <v>2283</v>
      </c>
      <c r="C252" s="5" t="s">
        <v>2205</v>
      </c>
      <c r="D252" s="4">
        <v>7.0000000000000007E-2</v>
      </c>
      <c r="E252" s="5" t="s">
        <v>2209</v>
      </c>
      <c r="F252" s="5" t="s">
        <v>2184</v>
      </c>
      <c r="G252" s="21">
        <v>69</v>
      </c>
    </row>
    <row r="253" spans="1:7" ht="52.5" x14ac:dyDescent="0.35">
      <c r="A253" s="5" t="s">
        <v>409</v>
      </c>
      <c r="B253" s="5" t="s">
        <v>2283</v>
      </c>
      <c r="C253" s="5" t="s">
        <v>2205</v>
      </c>
      <c r="D253" s="4">
        <v>7.0000000000000007E-2</v>
      </c>
      <c r="E253" s="5" t="s">
        <v>2209</v>
      </c>
      <c r="F253" s="5" t="s">
        <v>2184</v>
      </c>
      <c r="G253" s="21">
        <v>69</v>
      </c>
    </row>
    <row r="254" spans="1:7" x14ac:dyDescent="0.35">
      <c r="A254" s="5" t="s">
        <v>435</v>
      </c>
      <c r="B254" s="5" t="s">
        <v>2284</v>
      </c>
      <c r="C254" s="5" t="s">
        <v>2202</v>
      </c>
      <c r="D254" s="4">
        <v>0.08</v>
      </c>
      <c r="E254" s="5" t="s">
        <v>2210</v>
      </c>
      <c r="F254" s="5" t="s">
        <v>2184</v>
      </c>
      <c r="G254" s="21">
        <v>14</v>
      </c>
    </row>
    <row r="255" spans="1:7" x14ac:dyDescent="0.35">
      <c r="A255" s="5" t="s">
        <v>57</v>
      </c>
      <c r="B255" s="5" t="s">
        <v>2284</v>
      </c>
      <c r="C255" s="5" t="s">
        <v>2202</v>
      </c>
      <c r="D255" s="4">
        <v>0.08</v>
      </c>
      <c r="E255" s="5" t="s">
        <v>2210</v>
      </c>
      <c r="F255" s="5" t="s">
        <v>2184</v>
      </c>
      <c r="G255" s="21">
        <v>14</v>
      </c>
    </row>
    <row r="256" spans="1:7" ht="35" x14ac:dyDescent="0.35">
      <c r="A256" s="5" t="s">
        <v>58</v>
      </c>
      <c r="B256" s="5" t="s">
        <v>2234</v>
      </c>
      <c r="C256" s="5" t="s">
        <v>2202</v>
      </c>
      <c r="D256" s="4">
        <v>0.08</v>
      </c>
      <c r="E256" s="5" t="s">
        <v>2210</v>
      </c>
      <c r="F256" s="5" t="s">
        <v>2184</v>
      </c>
      <c r="G256" s="21">
        <v>16</v>
      </c>
    </row>
    <row r="257" spans="1:7" x14ac:dyDescent="0.35">
      <c r="A257" s="5" t="s">
        <v>130</v>
      </c>
      <c r="B257" s="5" t="s">
        <v>2409</v>
      </c>
      <c r="C257" s="5" t="s">
        <v>2202</v>
      </c>
      <c r="D257" s="4">
        <v>0.08</v>
      </c>
      <c r="E257" s="5" t="s">
        <v>2210</v>
      </c>
      <c r="F257" s="5" t="s">
        <v>2184</v>
      </c>
      <c r="G257" s="21">
        <v>18</v>
      </c>
    </row>
    <row r="258" spans="1:7" x14ac:dyDescent="0.35">
      <c r="A258" s="5" t="s">
        <v>59</v>
      </c>
      <c r="B258" s="5" t="s">
        <v>2246</v>
      </c>
      <c r="C258" s="5" t="s">
        <v>2202</v>
      </c>
      <c r="D258" s="4">
        <v>0.08</v>
      </c>
      <c r="E258" s="5" t="s">
        <v>2210</v>
      </c>
      <c r="F258" s="5" t="s">
        <v>2184</v>
      </c>
      <c r="G258" s="21">
        <v>35</v>
      </c>
    </row>
    <row r="259" spans="1:7" x14ac:dyDescent="0.35">
      <c r="A259" s="5" t="s">
        <v>322</v>
      </c>
      <c r="B259" s="5" t="s">
        <v>2410</v>
      </c>
      <c r="C259" s="5" t="s">
        <v>2202</v>
      </c>
      <c r="D259" s="4">
        <v>0.08</v>
      </c>
      <c r="E259" s="5" t="s">
        <v>2210</v>
      </c>
      <c r="F259" s="5" t="s">
        <v>2184</v>
      </c>
      <c r="G259" s="21">
        <v>20</v>
      </c>
    </row>
    <row r="260" spans="1:7" x14ac:dyDescent="0.35">
      <c r="A260" s="5" t="s">
        <v>326</v>
      </c>
      <c r="B260" s="5" t="s">
        <v>2251</v>
      </c>
      <c r="C260" s="5" t="s">
        <v>2202</v>
      </c>
      <c r="D260" s="4">
        <v>0.08</v>
      </c>
      <c r="E260" s="5" t="s">
        <v>2210</v>
      </c>
      <c r="F260" s="5" t="s">
        <v>2184</v>
      </c>
      <c r="G260" s="21">
        <v>18</v>
      </c>
    </row>
    <row r="261" spans="1:7" x14ac:dyDescent="0.35">
      <c r="A261" s="5" t="s">
        <v>60</v>
      </c>
      <c r="B261" s="5" t="s">
        <v>2251</v>
      </c>
      <c r="C261" s="5" t="s">
        <v>2202</v>
      </c>
      <c r="D261" s="4">
        <v>0.08</v>
      </c>
      <c r="E261" s="5" t="s">
        <v>2210</v>
      </c>
      <c r="F261" s="5" t="s">
        <v>2184</v>
      </c>
      <c r="G261" s="21">
        <v>18</v>
      </c>
    </row>
    <row r="262" spans="1:7" x14ac:dyDescent="0.35">
      <c r="A262" s="5" t="s">
        <v>227</v>
      </c>
      <c r="B262" s="5" t="s">
        <v>2285</v>
      </c>
      <c r="C262" s="5" t="s">
        <v>2202</v>
      </c>
      <c r="D262" s="4">
        <v>0.08</v>
      </c>
      <c r="E262" s="5" t="s">
        <v>2210</v>
      </c>
      <c r="F262" s="5" t="s">
        <v>2184</v>
      </c>
      <c r="G262" s="21">
        <v>38.75</v>
      </c>
    </row>
    <row r="263" spans="1:7" ht="52.5" x14ac:dyDescent="0.35">
      <c r="A263" s="5" t="s">
        <v>94</v>
      </c>
      <c r="B263" s="5" t="s">
        <v>2305</v>
      </c>
      <c r="C263" s="5" t="s">
        <v>2202</v>
      </c>
      <c r="D263" s="4">
        <v>0.08</v>
      </c>
      <c r="E263" s="5" t="s">
        <v>2210</v>
      </c>
      <c r="F263" s="5" t="s">
        <v>2184</v>
      </c>
      <c r="G263" s="21">
        <v>179</v>
      </c>
    </row>
    <row r="264" spans="1:7" ht="52.5" x14ac:dyDescent="0.35">
      <c r="A264" s="5" t="s">
        <v>1219</v>
      </c>
      <c r="B264" s="5" t="s">
        <v>2411</v>
      </c>
      <c r="C264" s="5" t="s">
        <v>2202</v>
      </c>
      <c r="D264" s="4">
        <v>0.08</v>
      </c>
      <c r="E264" s="5" t="s">
        <v>2210</v>
      </c>
      <c r="F264" s="5" t="s">
        <v>2184</v>
      </c>
      <c r="G264" s="21">
        <v>213</v>
      </c>
    </row>
    <row r="265" spans="1:7" ht="52.5" x14ac:dyDescent="0.35">
      <c r="A265" s="5" t="s">
        <v>2412</v>
      </c>
      <c r="B265" s="5" t="s">
        <v>2411</v>
      </c>
      <c r="C265" s="5" t="s">
        <v>2202</v>
      </c>
      <c r="D265" s="4">
        <v>0.08</v>
      </c>
      <c r="E265" s="5" t="s">
        <v>2210</v>
      </c>
      <c r="F265" s="5" t="s">
        <v>2184</v>
      </c>
      <c r="G265" s="21">
        <v>213</v>
      </c>
    </row>
    <row r="266" spans="1:7" ht="35" x14ac:dyDescent="0.35">
      <c r="A266" s="5" t="s">
        <v>605</v>
      </c>
      <c r="B266" s="5" t="s">
        <v>2413</v>
      </c>
      <c r="C266" s="5" t="s">
        <v>2202</v>
      </c>
      <c r="D266" s="4">
        <v>0.08</v>
      </c>
      <c r="E266" s="5" t="s">
        <v>2210</v>
      </c>
      <c r="F266" s="5" t="s">
        <v>2184</v>
      </c>
      <c r="G266" s="21">
        <v>146</v>
      </c>
    </row>
    <row r="267" spans="1:7" ht="35" x14ac:dyDescent="0.35">
      <c r="A267" s="5" t="s">
        <v>61</v>
      </c>
      <c r="B267" s="5" t="s">
        <v>2286</v>
      </c>
      <c r="C267" s="5" t="s">
        <v>2202</v>
      </c>
      <c r="D267" s="4">
        <v>0.08</v>
      </c>
      <c r="E267" s="5" t="s">
        <v>2210</v>
      </c>
      <c r="F267" s="5" t="s">
        <v>2184</v>
      </c>
      <c r="G267" s="21">
        <v>179</v>
      </c>
    </row>
    <row r="268" spans="1:7" ht="52.5" x14ac:dyDescent="0.35">
      <c r="A268" s="5" t="s">
        <v>1191</v>
      </c>
      <c r="B268" s="5" t="s">
        <v>2414</v>
      </c>
      <c r="C268" s="5" t="s">
        <v>2202</v>
      </c>
      <c r="D268" s="4">
        <v>0.08</v>
      </c>
      <c r="E268" s="5" t="s">
        <v>2210</v>
      </c>
      <c r="F268" s="5" t="s">
        <v>2184</v>
      </c>
      <c r="G268" s="21">
        <v>213</v>
      </c>
    </row>
    <row r="269" spans="1:7" ht="35" x14ac:dyDescent="0.35">
      <c r="A269" s="5" t="s">
        <v>916</v>
      </c>
      <c r="B269" s="5" t="s">
        <v>2415</v>
      </c>
      <c r="C269" s="5" t="s">
        <v>2202</v>
      </c>
      <c r="D269" s="4">
        <v>0.08</v>
      </c>
      <c r="E269" s="5" t="s">
        <v>2210</v>
      </c>
      <c r="F269" s="5" t="s">
        <v>2184</v>
      </c>
      <c r="G269" s="21">
        <v>152</v>
      </c>
    </row>
    <row r="270" spans="1:7" x14ac:dyDescent="0.35">
      <c r="A270" s="5" t="s">
        <v>1339</v>
      </c>
      <c r="B270" s="5" t="s">
        <v>2244</v>
      </c>
      <c r="C270" s="5" t="s">
        <v>2202</v>
      </c>
      <c r="D270" s="4">
        <v>0.08</v>
      </c>
      <c r="E270" s="5" t="s">
        <v>2210</v>
      </c>
      <c r="F270" s="5" t="s">
        <v>2184</v>
      </c>
      <c r="G270" s="21">
        <v>92</v>
      </c>
    </row>
    <row r="271" spans="1:7" x14ac:dyDescent="0.35">
      <c r="A271" s="5" t="s">
        <v>62</v>
      </c>
      <c r="B271" s="5" t="s">
        <v>2244</v>
      </c>
      <c r="C271" s="5" t="s">
        <v>2202</v>
      </c>
      <c r="D271" s="4">
        <v>0.08</v>
      </c>
      <c r="E271" s="5" t="s">
        <v>2210</v>
      </c>
      <c r="F271" s="5" t="s">
        <v>2184</v>
      </c>
      <c r="G271" s="21">
        <v>92</v>
      </c>
    </row>
    <row r="272" spans="1:7" ht="35" x14ac:dyDescent="0.35">
      <c r="A272" s="5" t="s">
        <v>144</v>
      </c>
      <c r="B272" s="5" t="s">
        <v>2416</v>
      </c>
      <c r="C272" s="5" t="s">
        <v>2202</v>
      </c>
      <c r="D272" s="4">
        <v>0.08</v>
      </c>
      <c r="E272" s="5" t="s">
        <v>2210</v>
      </c>
      <c r="F272" s="5" t="s">
        <v>2184</v>
      </c>
      <c r="G272" s="21">
        <v>34</v>
      </c>
    </row>
    <row r="273" spans="1:7" ht="35" x14ac:dyDescent="0.35">
      <c r="A273" s="5" t="s">
        <v>63</v>
      </c>
      <c r="B273" s="5" t="s">
        <v>2227</v>
      </c>
      <c r="C273" s="5" t="s">
        <v>2202</v>
      </c>
      <c r="D273" s="4">
        <v>0.08</v>
      </c>
      <c r="E273" s="5" t="s">
        <v>2210</v>
      </c>
      <c r="F273" s="5" t="s">
        <v>2184</v>
      </c>
      <c r="G273" s="21">
        <v>34</v>
      </c>
    </row>
    <row r="274" spans="1:7" ht="35" x14ac:dyDescent="0.35">
      <c r="A274" s="5" t="s">
        <v>410</v>
      </c>
      <c r="B274" s="5" t="s">
        <v>2417</v>
      </c>
      <c r="C274" s="5" t="s">
        <v>2202</v>
      </c>
      <c r="D274" s="4">
        <v>0.08</v>
      </c>
      <c r="E274" s="5" t="s">
        <v>2210</v>
      </c>
      <c r="F274" s="5" t="s">
        <v>2184</v>
      </c>
      <c r="G274" s="21">
        <v>144</v>
      </c>
    </row>
    <row r="275" spans="1:7" ht="35" x14ac:dyDescent="0.35">
      <c r="A275" s="5" t="s">
        <v>978</v>
      </c>
      <c r="B275" s="5" t="s">
        <v>2417</v>
      </c>
      <c r="C275" s="5" t="s">
        <v>2202</v>
      </c>
      <c r="D275" s="4">
        <v>0.08</v>
      </c>
      <c r="E275" s="5" t="s">
        <v>2210</v>
      </c>
      <c r="F275" s="5" t="s">
        <v>2184</v>
      </c>
      <c r="G275" s="21">
        <v>144</v>
      </c>
    </row>
    <row r="276" spans="1:7" ht="35" x14ac:dyDescent="0.35">
      <c r="A276" s="5" t="s">
        <v>64</v>
      </c>
      <c r="B276" s="5" t="s">
        <v>2239</v>
      </c>
      <c r="C276" s="5" t="s">
        <v>2202</v>
      </c>
      <c r="D276" s="4">
        <v>0.08</v>
      </c>
      <c r="E276" s="5" t="s">
        <v>2210</v>
      </c>
      <c r="F276" s="5" t="s">
        <v>2184</v>
      </c>
      <c r="G276" s="21">
        <v>50</v>
      </c>
    </row>
    <row r="277" spans="1:7" ht="35" x14ac:dyDescent="0.35">
      <c r="A277" s="5" t="s">
        <v>65</v>
      </c>
      <c r="B277" s="5" t="s">
        <v>2247</v>
      </c>
      <c r="C277" s="5" t="s">
        <v>2202</v>
      </c>
      <c r="D277" s="4">
        <v>0.08</v>
      </c>
      <c r="E277" s="5" t="s">
        <v>2210</v>
      </c>
      <c r="F277" s="5" t="s">
        <v>2184</v>
      </c>
      <c r="G277" s="21">
        <v>55</v>
      </c>
    </row>
    <row r="278" spans="1:7" ht="35" x14ac:dyDescent="0.35">
      <c r="A278" s="5" t="s">
        <v>66</v>
      </c>
      <c r="B278" s="5" t="s">
        <v>2287</v>
      </c>
      <c r="C278" s="5" t="s">
        <v>2202</v>
      </c>
      <c r="D278" s="4">
        <v>0.08</v>
      </c>
      <c r="E278" s="5" t="s">
        <v>2210</v>
      </c>
      <c r="F278" s="5" t="s">
        <v>2184</v>
      </c>
      <c r="G278" s="21">
        <v>62</v>
      </c>
    </row>
    <row r="279" spans="1:7" ht="35" x14ac:dyDescent="0.35">
      <c r="A279" s="5" t="s">
        <v>1264</v>
      </c>
      <c r="B279" s="5" t="s">
        <v>2287</v>
      </c>
      <c r="C279" s="5" t="s">
        <v>2202</v>
      </c>
      <c r="D279" s="4">
        <v>0.08</v>
      </c>
      <c r="E279" s="5" t="s">
        <v>2210</v>
      </c>
      <c r="F279" s="5" t="s">
        <v>2184</v>
      </c>
      <c r="G279" s="21">
        <v>62</v>
      </c>
    </row>
    <row r="280" spans="1:7" ht="35" x14ac:dyDescent="0.35">
      <c r="A280" s="5" t="s">
        <v>67</v>
      </c>
      <c r="B280" s="5" t="s">
        <v>2252</v>
      </c>
      <c r="C280" s="5" t="s">
        <v>2202</v>
      </c>
      <c r="D280" s="4">
        <v>0.08</v>
      </c>
      <c r="E280" s="5" t="s">
        <v>2210</v>
      </c>
      <c r="F280" s="5" t="s">
        <v>2184</v>
      </c>
      <c r="G280" s="21">
        <v>49</v>
      </c>
    </row>
    <row r="281" spans="1:7" x14ac:dyDescent="0.35">
      <c r="A281" s="5" t="s">
        <v>68</v>
      </c>
      <c r="B281" s="5" t="s">
        <v>2228</v>
      </c>
      <c r="C281" s="5" t="s">
        <v>2202</v>
      </c>
      <c r="D281" s="4">
        <v>0.08</v>
      </c>
      <c r="E281" s="5" t="s">
        <v>2210</v>
      </c>
      <c r="F281" s="5" t="s">
        <v>2184</v>
      </c>
      <c r="G281" s="21">
        <v>29</v>
      </c>
    </row>
    <row r="282" spans="1:7" x14ac:dyDescent="0.35">
      <c r="A282" s="5" t="s">
        <v>412</v>
      </c>
      <c r="B282" s="5" t="s">
        <v>2303</v>
      </c>
      <c r="C282" s="5" t="s">
        <v>2202</v>
      </c>
      <c r="D282" s="4">
        <v>0.08</v>
      </c>
      <c r="E282" s="5" t="s">
        <v>2210</v>
      </c>
      <c r="F282" s="5" t="s">
        <v>2184</v>
      </c>
      <c r="G282" s="21">
        <v>34</v>
      </c>
    </row>
    <row r="283" spans="1:7" ht="35" x14ac:dyDescent="0.35">
      <c r="A283" s="5" t="s">
        <v>69</v>
      </c>
      <c r="B283" s="5" t="s">
        <v>2288</v>
      </c>
      <c r="C283" s="5" t="s">
        <v>2202</v>
      </c>
      <c r="D283" s="4">
        <v>0.08</v>
      </c>
      <c r="E283" s="5" t="s">
        <v>2210</v>
      </c>
      <c r="F283" s="5" t="s">
        <v>2184</v>
      </c>
      <c r="G283" s="21">
        <v>66</v>
      </c>
    </row>
    <row r="284" spans="1:7" ht="35" x14ac:dyDescent="0.35">
      <c r="A284" s="5" t="s">
        <v>190</v>
      </c>
      <c r="B284" s="5" t="s">
        <v>2330</v>
      </c>
      <c r="C284" s="5" t="s">
        <v>2202</v>
      </c>
      <c r="D284" s="4">
        <v>0.08</v>
      </c>
      <c r="E284" s="5" t="s">
        <v>2210</v>
      </c>
      <c r="F284" s="5" t="s">
        <v>2184</v>
      </c>
      <c r="G284" s="21">
        <v>47</v>
      </c>
    </row>
    <row r="285" spans="1:7" x14ac:dyDescent="0.35">
      <c r="A285" s="5" t="s">
        <v>70</v>
      </c>
      <c r="B285" s="5" t="s">
        <v>2237</v>
      </c>
      <c r="C285" s="5" t="s">
        <v>2202</v>
      </c>
      <c r="D285" s="4">
        <v>0.08</v>
      </c>
      <c r="E285" s="5" t="s">
        <v>2210</v>
      </c>
      <c r="F285" s="5" t="s">
        <v>2184</v>
      </c>
      <c r="G285" s="21">
        <v>16</v>
      </c>
    </row>
    <row r="286" spans="1:7" ht="35" x14ac:dyDescent="0.35">
      <c r="A286" s="5" t="s">
        <v>71</v>
      </c>
      <c r="B286" s="5" t="s">
        <v>2231</v>
      </c>
      <c r="C286" s="5" t="s">
        <v>2202</v>
      </c>
      <c r="D286" s="4">
        <v>0.08</v>
      </c>
      <c r="E286" s="5" t="s">
        <v>2210</v>
      </c>
      <c r="F286" s="5" t="s">
        <v>2184</v>
      </c>
      <c r="G286" s="21">
        <v>37</v>
      </c>
    </row>
    <row r="287" spans="1:7" ht="35" x14ac:dyDescent="0.35">
      <c r="A287" s="5" t="s">
        <v>72</v>
      </c>
      <c r="B287" s="5" t="s">
        <v>2235</v>
      </c>
      <c r="C287" s="5" t="s">
        <v>2202</v>
      </c>
      <c r="D287" s="4">
        <v>0.08</v>
      </c>
      <c r="E287" s="5" t="s">
        <v>2210</v>
      </c>
      <c r="F287" s="5" t="s">
        <v>2184</v>
      </c>
      <c r="G287" s="21">
        <v>41</v>
      </c>
    </row>
    <row r="288" spans="1:7" ht="35" x14ac:dyDescent="0.35">
      <c r="A288" s="5" t="s">
        <v>73</v>
      </c>
      <c r="B288" s="5" t="s">
        <v>2250</v>
      </c>
      <c r="C288" s="5" t="s">
        <v>2202</v>
      </c>
      <c r="D288" s="4">
        <v>0.08</v>
      </c>
      <c r="E288" s="5" t="s">
        <v>2210</v>
      </c>
      <c r="F288" s="5" t="s">
        <v>2184</v>
      </c>
      <c r="G288" s="21">
        <v>110</v>
      </c>
    </row>
    <row r="289" spans="1:7" ht="35" x14ac:dyDescent="0.35">
      <c r="A289" s="5" t="s">
        <v>1751</v>
      </c>
      <c r="B289" s="5" t="s">
        <v>2250</v>
      </c>
      <c r="C289" s="5" t="s">
        <v>2202</v>
      </c>
      <c r="D289" s="4">
        <v>0.08</v>
      </c>
      <c r="E289" s="5" t="s">
        <v>2210</v>
      </c>
      <c r="F289" s="5" t="s">
        <v>2184</v>
      </c>
      <c r="G289" s="21">
        <v>110</v>
      </c>
    </row>
    <row r="290" spans="1:7" x14ac:dyDescent="0.35">
      <c r="A290" s="5" t="s">
        <v>269</v>
      </c>
      <c r="B290" s="5" t="s">
        <v>2236</v>
      </c>
      <c r="C290" s="5" t="s">
        <v>2202</v>
      </c>
      <c r="D290" s="4">
        <v>0.08</v>
      </c>
      <c r="E290" s="5" t="s">
        <v>2210</v>
      </c>
      <c r="F290" s="5" t="s">
        <v>2184</v>
      </c>
      <c r="G290" s="21">
        <v>24</v>
      </c>
    </row>
    <row r="291" spans="1:7" x14ac:dyDescent="0.35">
      <c r="A291" s="5" t="s">
        <v>181</v>
      </c>
      <c r="B291" s="5" t="s">
        <v>2418</v>
      </c>
      <c r="C291" s="5" t="s">
        <v>2202</v>
      </c>
      <c r="D291" s="4">
        <v>0.08</v>
      </c>
      <c r="E291" s="5" t="s">
        <v>2210</v>
      </c>
      <c r="F291" s="5" t="s">
        <v>2184</v>
      </c>
      <c r="G291" s="21">
        <v>60</v>
      </c>
    </row>
    <row r="292" spans="1:7" x14ac:dyDescent="0.35">
      <c r="A292" s="5" t="s">
        <v>593</v>
      </c>
      <c r="B292" s="5" t="s">
        <v>2419</v>
      </c>
      <c r="C292" s="5" t="s">
        <v>2202</v>
      </c>
      <c r="D292" s="4">
        <v>0.08</v>
      </c>
      <c r="E292" s="5" t="s">
        <v>2210</v>
      </c>
      <c r="F292" s="5" t="s">
        <v>2184</v>
      </c>
      <c r="G292" s="21">
        <v>43</v>
      </c>
    </row>
    <row r="293" spans="1:7" ht="35" x14ac:dyDescent="0.35">
      <c r="A293" s="5" t="s">
        <v>624</v>
      </c>
      <c r="B293" s="5" t="s">
        <v>2420</v>
      </c>
      <c r="C293" s="5" t="s">
        <v>2202</v>
      </c>
      <c r="D293" s="4">
        <v>0.08</v>
      </c>
      <c r="E293" s="5" t="s">
        <v>2210</v>
      </c>
      <c r="F293" s="5" t="s">
        <v>2184</v>
      </c>
      <c r="G293" s="21">
        <v>67</v>
      </c>
    </row>
    <row r="294" spans="1:7" ht="35" x14ac:dyDescent="0.35">
      <c r="A294" s="5" t="s">
        <v>551</v>
      </c>
      <c r="B294" s="5" t="s">
        <v>2420</v>
      </c>
      <c r="C294" s="5" t="s">
        <v>2202</v>
      </c>
      <c r="D294" s="4">
        <v>0.08</v>
      </c>
      <c r="E294" s="5" t="s">
        <v>2210</v>
      </c>
      <c r="F294" s="5" t="s">
        <v>2184</v>
      </c>
      <c r="G294" s="21">
        <v>67</v>
      </c>
    </row>
    <row r="295" spans="1:7" ht="52.5" x14ac:dyDescent="0.35">
      <c r="A295" s="5" t="s">
        <v>1169</v>
      </c>
      <c r="B295" s="5" t="s">
        <v>2421</v>
      </c>
      <c r="C295" s="5" t="s">
        <v>2202</v>
      </c>
      <c r="D295" s="4">
        <v>0.08</v>
      </c>
      <c r="E295" s="5" t="s">
        <v>2210</v>
      </c>
      <c r="F295" s="5" t="s">
        <v>2184</v>
      </c>
      <c r="G295" s="21">
        <v>75</v>
      </c>
    </row>
    <row r="296" spans="1:7" x14ac:dyDescent="0.35">
      <c r="A296" s="5" t="s">
        <v>74</v>
      </c>
      <c r="B296" s="5" t="s">
        <v>2232</v>
      </c>
      <c r="C296" s="5" t="s">
        <v>2202</v>
      </c>
      <c r="D296" s="4">
        <v>0.08</v>
      </c>
      <c r="E296" s="5" t="s">
        <v>2210</v>
      </c>
      <c r="F296" s="5" t="s">
        <v>2184</v>
      </c>
      <c r="G296" s="21">
        <v>68</v>
      </c>
    </row>
    <row r="297" spans="1:7" x14ac:dyDescent="0.35">
      <c r="A297" s="5" t="s">
        <v>652</v>
      </c>
      <c r="B297" s="5" t="s">
        <v>2422</v>
      </c>
      <c r="C297" s="5" t="s">
        <v>2204</v>
      </c>
      <c r="D297" s="4">
        <v>7.0000000000000007E-2</v>
      </c>
      <c r="E297" s="5" t="s">
        <v>2210</v>
      </c>
      <c r="F297" s="5" t="s">
        <v>2184</v>
      </c>
      <c r="G297" s="21">
        <v>60</v>
      </c>
    </row>
    <row r="298" spans="1:7" x14ac:dyDescent="0.35">
      <c r="A298" s="5" t="s">
        <v>75</v>
      </c>
      <c r="B298" s="5" t="s">
        <v>2326</v>
      </c>
      <c r="C298" s="5" t="s">
        <v>2202</v>
      </c>
      <c r="D298" s="4">
        <v>0.08</v>
      </c>
      <c r="E298" s="5" t="s">
        <v>2210</v>
      </c>
      <c r="F298" s="5" t="s">
        <v>2184</v>
      </c>
      <c r="G298" s="21">
        <v>49</v>
      </c>
    </row>
    <row r="299" spans="1:7" ht="35" x14ac:dyDescent="0.35">
      <c r="A299" s="5" t="s">
        <v>197</v>
      </c>
      <c r="B299" s="5" t="s">
        <v>2319</v>
      </c>
      <c r="C299" s="5" t="s">
        <v>2202</v>
      </c>
      <c r="D299" s="4">
        <v>0.08</v>
      </c>
      <c r="E299" s="5" t="s">
        <v>2210</v>
      </c>
      <c r="F299" s="5" t="s">
        <v>2184</v>
      </c>
      <c r="G299" s="21">
        <v>67</v>
      </c>
    </row>
    <row r="300" spans="1:7" ht="52.5" x14ac:dyDescent="0.35">
      <c r="A300" s="5" t="s">
        <v>164</v>
      </c>
      <c r="B300" s="5" t="s">
        <v>2423</v>
      </c>
      <c r="C300" s="5" t="s">
        <v>2202</v>
      </c>
      <c r="D300" s="4">
        <v>0.08</v>
      </c>
      <c r="E300" s="5" t="s">
        <v>2210</v>
      </c>
      <c r="F300" s="5" t="s">
        <v>2184</v>
      </c>
      <c r="G300" s="21">
        <v>75</v>
      </c>
    </row>
    <row r="301" spans="1:7" ht="35" x14ac:dyDescent="0.35">
      <c r="A301" s="5" t="s">
        <v>216</v>
      </c>
      <c r="B301" s="5" t="s">
        <v>2320</v>
      </c>
      <c r="C301" s="5" t="s">
        <v>2202</v>
      </c>
      <c r="D301" s="4">
        <v>0.08</v>
      </c>
      <c r="E301" s="5" t="s">
        <v>2210</v>
      </c>
      <c r="F301" s="5" t="s">
        <v>2184</v>
      </c>
      <c r="G301" s="21">
        <v>67</v>
      </c>
    </row>
    <row r="302" spans="1:7" ht="52.5" x14ac:dyDescent="0.35">
      <c r="A302" s="5" t="s">
        <v>471</v>
      </c>
      <c r="B302" s="5" t="s">
        <v>2229</v>
      </c>
      <c r="C302" s="5" t="s">
        <v>2202</v>
      </c>
      <c r="D302" s="4">
        <v>0.08</v>
      </c>
      <c r="E302" s="5" t="s">
        <v>2210</v>
      </c>
      <c r="F302" s="5" t="s">
        <v>2184</v>
      </c>
      <c r="G302" s="21">
        <v>107</v>
      </c>
    </row>
    <row r="303" spans="1:7" ht="52.5" x14ac:dyDescent="0.35">
      <c r="A303" s="5" t="s">
        <v>471</v>
      </c>
      <c r="B303" s="5" t="s">
        <v>2229</v>
      </c>
      <c r="C303" s="5" t="s">
        <v>2202</v>
      </c>
      <c r="D303" s="4">
        <v>0.08</v>
      </c>
      <c r="E303" s="5" t="s">
        <v>2210</v>
      </c>
      <c r="F303" s="5" t="s">
        <v>2184</v>
      </c>
      <c r="G303" s="21">
        <v>107</v>
      </c>
    </row>
    <row r="304" spans="1:7" ht="52.5" x14ac:dyDescent="0.35">
      <c r="A304" s="5" t="s">
        <v>95</v>
      </c>
      <c r="B304" s="5" t="s">
        <v>2229</v>
      </c>
      <c r="C304" s="5" t="s">
        <v>2202</v>
      </c>
      <c r="D304" s="4">
        <v>0.08</v>
      </c>
      <c r="E304" s="5" t="s">
        <v>2210</v>
      </c>
      <c r="F304" s="5" t="s">
        <v>2184</v>
      </c>
      <c r="G304" s="21">
        <v>107</v>
      </c>
    </row>
    <row r="305" spans="1:7" ht="52.5" x14ac:dyDescent="0.35">
      <c r="A305" s="5" t="s">
        <v>147</v>
      </c>
      <c r="B305" s="5" t="s">
        <v>2424</v>
      </c>
      <c r="C305" s="5" t="s">
        <v>2202</v>
      </c>
      <c r="D305" s="4">
        <v>0.08</v>
      </c>
      <c r="E305" s="5" t="s">
        <v>2210</v>
      </c>
      <c r="F305" s="5" t="s">
        <v>2184</v>
      </c>
      <c r="G305" s="21">
        <v>75</v>
      </c>
    </row>
    <row r="306" spans="1:7" ht="70" x14ac:dyDescent="0.35">
      <c r="A306" s="5" t="s">
        <v>490</v>
      </c>
      <c r="B306" s="5" t="s">
        <v>2300</v>
      </c>
      <c r="C306" s="5" t="s">
        <v>2202</v>
      </c>
      <c r="D306" s="4">
        <v>0.08</v>
      </c>
      <c r="E306" s="5" t="s">
        <v>2210</v>
      </c>
      <c r="F306" s="5" t="s">
        <v>2184</v>
      </c>
      <c r="G306" s="21">
        <v>116</v>
      </c>
    </row>
    <row r="307" spans="1:7" ht="70" x14ac:dyDescent="0.35">
      <c r="A307" s="5" t="s">
        <v>425</v>
      </c>
      <c r="B307" s="5" t="s">
        <v>2300</v>
      </c>
      <c r="C307" s="5" t="s">
        <v>2202</v>
      </c>
      <c r="D307" s="4">
        <v>0.08</v>
      </c>
      <c r="E307" s="5" t="s">
        <v>2210</v>
      </c>
      <c r="F307" s="5" t="s">
        <v>2184</v>
      </c>
      <c r="G307" s="21">
        <v>116</v>
      </c>
    </row>
    <row r="308" spans="1:7" ht="70" x14ac:dyDescent="0.35">
      <c r="A308" s="5" t="s">
        <v>76</v>
      </c>
      <c r="B308" s="5" t="s">
        <v>2300</v>
      </c>
      <c r="C308" s="5" t="s">
        <v>2202</v>
      </c>
      <c r="D308" s="4">
        <v>0.08</v>
      </c>
      <c r="E308" s="5" t="s">
        <v>2210</v>
      </c>
      <c r="F308" s="5" t="s">
        <v>2184</v>
      </c>
      <c r="G308" s="21">
        <v>116</v>
      </c>
    </row>
    <row r="309" spans="1:7" ht="52.5" x14ac:dyDescent="0.35">
      <c r="A309" s="5" t="s">
        <v>588</v>
      </c>
      <c r="B309" s="5" t="s">
        <v>2229</v>
      </c>
      <c r="C309" s="5" t="s">
        <v>2202</v>
      </c>
      <c r="D309" s="4">
        <v>0.08</v>
      </c>
      <c r="E309" s="5" t="s">
        <v>2210</v>
      </c>
      <c r="F309" s="5" t="s">
        <v>2184</v>
      </c>
      <c r="G309" s="21">
        <v>107</v>
      </c>
    </row>
    <row r="310" spans="1:7" ht="52.5" x14ac:dyDescent="0.35">
      <c r="A310" s="5" t="s">
        <v>550</v>
      </c>
      <c r="B310" s="5" t="s">
        <v>2229</v>
      </c>
      <c r="C310" s="5" t="s">
        <v>2202</v>
      </c>
      <c r="D310" s="4">
        <v>0.08</v>
      </c>
      <c r="E310" s="5" t="s">
        <v>2210</v>
      </c>
      <c r="F310" s="5" t="s">
        <v>2184</v>
      </c>
      <c r="G310" s="21">
        <v>107</v>
      </c>
    </row>
    <row r="311" spans="1:7" ht="70" x14ac:dyDescent="0.35">
      <c r="A311" s="8" t="s">
        <v>1340</v>
      </c>
      <c r="B311" s="5" t="s">
        <v>2300</v>
      </c>
      <c r="C311" s="5" t="s">
        <v>2202</v>
      </c>
      <c r="D311" s="4">
        <v>0.08</v>
      </c>
      <c r="E311" s="5" t="s">
        <v>2210</v>
      </c>
      <c r="F311" s="5" t="s">
        <v>2184</v>
      </c>
      <c r="G311" s="21">
        <v>116</v>
      </c>
    </row>
    <row r="312" spans="1:7" ht="70" x14ac:dyDescent="0.35">
      <c r="A312" s="5" t="s">
        <v>513</v>
      </c>
      <c r="B312" s="5" t="s">
        <v>2300</v>
      </c>
      <c r="C312" s="5" t="s">
        <v>2202</v>
      </c>
      <c r="D312" s="4">
        <v>0.08</v>
      </c>
      <c r="E312" s="5" t="s">
        <v>2210</v>
      </c>
      <c r="F312" s="5" t="s">
        <v>2184</v>
      </c>
      <c r="G312" s="21">
        <v>116</v>
      </c>
    </row>
    <row r="313" spans="1:7" ht="70" x14ac:dyDescent="0.35">
      <c r="A313" s="25" t="s">
        <v>1112</v>
      </c>
      <c r="B313" s="5" t="s">
        <v>2300</v>
      </c>
      <c r="C313" s="5" t="s">
        <v>2202</v>
      </c>
      <c r="D313" s="4">
        <v>0.08</v>
      </c>
      <c r="E313" s="5" t="s">
        <v>2210</v>
      </c>
      <c r="F313" s="5" t="s">
        <v>2184</v>
      </c>
      <c r="G313" s="21">
        <v>116</v>
      </c>
    </row>
    <row r="314" spans="1:7" x14ac:dyDescent="0.35">
      <c r="A314" s="5" t="s">
        <v>481</v>
      </c>
      <c r="B314" s="5" t="s">
        <v>2425</v>
      </c>
      <c r="C314" s="5" t="s">
        <v>2207</v>
      </c>
      <c r="D314" s="4">
        <v>0.08</v>
      </c>
      <c r="E314" s="5" t="s">
        <v>2210</v>
      </c>
      <c r="F314" s="5" t="s">
        <v>2184</v>
      </c>
      <c r="G314" s="21">
        <v>43.5</v>
      </c>
    </row>
    <row r="315" spans="1:7" x14ac:dyDescent="0.35">
      <c r="A315" s="5" t="s">
        <v>431</v>
      </c>
      <c r="B315" s="5" t="s">
        <v>2426</v>
      </c>
      <c r="C315" s="5" t="s">
        <v>2207</v>
      </c>
      <c r="D315" s="4">
        <v>0.08</v>
      </c>
      <c r="E315" s="5" t="s">
        <v>2210</v>
      </c>
      <c r="F315" s="5" t="s">
        <v>2184</v>
      </c>
      <c r="G315" s="21">
        <v>85</v>
      </c>
    </row>
    <row r="316" spans="1:7" x14ac:dyDescent="0.35">
      <c r="A316" s="5" t="s">
        <v>482</v>
      </c>
      <c r="B316" s="5" t="s">
        <v>2427</v>
      </c>
      <c r="C316" s="5" t="s">
        <v>2207</v>
      </c>
      <c r="D316" s="4">
        <v>0.08</v>
      </c>
      <c r="E316" s="5" t="s">
        <v>2210</v>
      </c>
      <c r="F316" s="5" t="s">
        <v>2184</v>
      </c>
      <c r="G316" s="21">
        <v>85</v>
      </c>
    </row>
    <row r="317" spans="1:7" x14ac:dyDescent="0.35">
      <c r="A317" s="8" t="s">
        <v>125</v>
      </c>
      <c r="B317" s="8" t="s">
        <v>2428</v>
      </c>
      <c r="C317" s="5" t="s">
        <v>2207</v>
      </c>
      <c r="D317" s="4">
        <v>0.08</v>
      </c>
      <c r="E317" s="5" t="s">
        <v>2210</v>
      </c>
      <c r="F317" s="5" t="s">
        <v>2184</v>
      </c>
      <c r="G317" s="21">
        <v>105</v>
      </c>
    </row>
    <row r="318" spans="1:7" x14ac:dyDescent="0.35">
      <c r="A318" s="8" t="s">
        <v>109</v>
      </c>
      <c r="B318" s="8" t="s">
        <v>2429</v>
      </c>
      <c r="C318" s="5" t="s">
        <v>2202</v>
      </c>
      <c r="D318" s="4">
        <v>0.08</v>
      </c>
      <c r="E318" s="5" t="s">
        <v>2210</v>
      </c>
      <c r="F318" s="5" t="s">
        <v>2184</v>
      </c>
      <c r="G318" s="21">
        <v>15</v>
      </c>
    </row>
    <row r="319" spans="1:7" ht="35" x14ac:dyDescent="0.35">
      <c r="A319" s="5" t="s">
        <v>176</v>
      </c>
      <c r="B319" s="5" t="s">
        <v>2310</v>
      </c>
      <c r="C319" s="5" t="s">
        <v>2202</v>
      </c>
      <c r="D319" s="4">
        <v>0.08</v>
      </c>
      <c r="E319" s="5" t="s">
        <v>2210</v>
      </c>
      <c r="F319" s="5" t="s">
        <v>2184</v>
      </c>
      <c r="G319" s="21">
        <v>71</v>
      </c>
    </row>
    <row r="320" spans="1:7" ht="35" x14ac:dyDescent="0.35">
      <c r="A320" s="5" t="s">
        <v>1196</v>
      </c>
      <c r="B320" s="5" t="s">
        <v>2310</v>
      </c>
      <c r="C320" s="5" t="s">
        <v>2202</v>
      </c>
      <c r="D320" s="4">
        <v>0.08</v>
      </c>
      <c r="E320" s="5" t="s">
        <v>2210</v>
      </c>
      <c r="F320" s="5" t="s">
        <v>2184</v>
      </c>
      <c r="G320" s="21">
        <v>71</v>
      </c>
    </row>
    <row r="321" spans="1:7" x14ac:dyDescent="0.35">
      <c r="A321" s="8" t="s">
        <v>1733</v>
      </c>
      <c r="B321" s="5" t="s">
        <v>2430</v>
      </c>
      <c r="C321" s="8" t="s">
        <v>2202</v>
      </c>
      <c r="D321" s="4">
        <v>0.08</v>
      </c>
      <c r="E321" s="5" t="s">
        <v>2210</v>
      </c>
      <c r="F321" s="5" t="s">
        <v>2184</v>
      </c>
      <c r="G321" s="21">
        <v>51</v>
      </c>
    </row>
    <row r="322" spans="1:7" x14ac:dyDescent="0.35">
      <c r="A322" s="8" t="s">
        <v>552</v>
      </c>
      <c r="B322" s="5" t="s">
        <v>2430</v>
      </c>
      <c r="C322" s="8" t="s">
        <v>2202</v>
      </c>
      <c r="D322" s="4">
        <v>0.08</v>
      </c>
      <c r="E322" s="5" t="s">
        <v>2210</v>
      </c>
      <c r="F322" s="5" t="s">
        <v>2184</v>
      </c>
      <c r="G322" s="21">
        <v>51</v>
      </c>
    </row>
    <row r="323" spans="1:7" ht="35" x14ac:dyDescent="0.35">
      <c r="A323" s="5" t="s">
        <v>191</v>
      </c>
      <c r="B323" s="5" t="s">
        <v>2310</v>
      </c>
      <c r="C323" s="5" t="s">
        <v>2202</v>
      </c>
      <c r="D323" s="4">
        <v>0.08</v>
      </c>
      <c r="E323" s="5" t="s">
        <v>2210</v>
      </c>
      <c r="F323" s="5" t="s">
        <v>2184</v>
      </c>
      <c r="G323" s="21">
        <v>71</v>
      </c>
    </row>
    <row r="324" spans="1:7" ht="35" x14ac:dyDescent="0.35">
      <c r="A324" s="5" t="s">
        <v>421</v>
      </c>
      <c r="B324" s="5" t="s">
        <v>2289</v>
      </c>
      <c r="C324" s="5" t="s">
        <v>2202</v>
      </c>
      <c r="D324" s="4">
        <v>0.08</v>
      </c>
      <c r="E324" s="5" t="s">
        <v>2210</v>
      </c>
      <c r="F324" s="5" t="s">
        <v>2184</v>
      </c>
      <c r="G324" s="21">
        <v>71</v>
      </c>
    </row>
    <row r="325" spans="1:7" ht="35" x14ac:dyDescent="0.35">
      <c r="A325" s="5" t="s">
        <v>192</v>
      </c>
      <c r="B325" s="5" t="s">
        <v>2289</v>
      </c>
      <c r="C325" s="5" t="s">
        <v>2202</v>
      </c>
      <c r="D325" s="4">
        <v>0.08</v>
      </c>
      <c r="E325" s="5" t="s">
        <v>2210</v>
      </c>
      <c r="F325" s="5" t="s">
        <v>2184</v>
      </c>
      <c r="G325" s="21">
        <v>71</v>
      </c>
    </row>
    <row r="326" spans="1:7" x14ac:dyDescent="0.35">
      <c r="A326" s="5" t="s">
        <v>2431</v>
      </c>
      <c r="B326" s="5" t="s">
        <v>2432</v>
      </c>
      <c r="C326" s="5" t="s">
        <v>2202</v>
      </c>
      <c r="D326" s="4">
        <v>0.08</v>
      </c>
      <c r="E326" s="5" t="s">
        <v>2210</v>
      </c>
      <c r="F326" s="5" t="s">
        <v>2184</v>
      </c>
      <c r="G326" s="21">
        <v>26</v>
      </c>
    </row>
    <row r="327" spans="1:7" ht="35" x14ac:dyDescent="0.35">
      <c r="A327" s="5" t="s">
        <v>129</v>
      </c>
      <c r="B327" s="5" t="s">
        <v>2290</v>
      </c>
      <c r="C327" s="5" t="s">
        <v>2202</v>
      </c>
      <c r="D327" s="4">
        <v>0.08</v>
      </c>
      <c r="E327" s="5" t="s">
        <v>2210</v>
      </c>
      <c r="F327" s="5" t="s">
        <v>2184</v>
      </c>
      <c r="G327" s="21">
        <v>42</v>
      </c>
    </row>
    <row r="328" spans="1:7" ht="35" x14ac:dyDescent="0.35">
      <c r="A328" s="5" t="s">
        <v>354</v>
      </c>
      <c r="B328" s="5" t="s">
        <v>2290</v>
      </c>
      <c r="C328" s="5" t="s">
        <v>2202</v>
      </c>
      <c r="D328" s="4">
        <v>0.08</v>
      </c>
      <c r="E328" s="5" t="s">
        <v>2210</v>
      </c>
      <c r="F328" s="8" t="s">
        <v>2184</v>
      </c>
      <c r="G328" s="21">
        <v>42</v>
      </c>
    </row>
    <row r="329" spans="1:7" x14ac:dyDescent="0.35">
      <c r="A329" s="5" t="s">
        <v>2433</v>
      </c>
      <c r="B329" s="5" t="s">
        <v>2434</v>
      </c>
      <c r="C329" s="5" t="s">
        <v>2203</v>
      </c>
      <c r="D329" s="4">
        <v>0.08</v>
      </c>
      <c r="E329" s="5" t="s">
        <v>2210</v>
      </c>
      <c r="F329" s="8" t="s">
        <v>2212</v>
      </c>
      <c r="G329" s="21">
        <v>12</v>
      </c>
    </row>
    <row r="330" spans="1:7" x14ac:dyDescent="0.35">
      <c r="A330" s="8"/>
      <c r="B330" s="8"/>
      <c r="C330" s="8"/>
      <c r="D330" s="4"/>
      <c r="E330" s="8"/>
      <c r="F330" s="8"/>
    </row>
    <row r="331" spans="1:7" x14ac:dyDescent="0.35">
      <c r="A331" s="8"/>
      <c r="B331" s="8"/>
      <c r="C331" s="8"/>
      <c r="D331" s="4"/>
      <c r="E331" s="8"/>
      <c r="F331" s="8"/>
    </row>
    <row r="332" spans="1:7" x14ac:dyDescent="0.35">
      <c r="A332" s="8"/>
      <c r="B332" s="8"/>
      <c r="C332" s="8"/>
      <c r="D332" s="4"/>
      <c r="E332" s="8"/>
      <c r="F332" s="8"/>
    </row>
    <row r="333" spans="1:7" x14ac:dyDescent="0.35">
      <c r="A333" s="8"/>
      <c r="B333" s="8"/>
      <c r="C333" s="8"/>
      <c r="D333" s="4"/>
      <c r="E333" s="8"/>
      <c r="F333" s="8"/>
    </row>
    <row r="334" spans="1:7" x14ac:dyDescent="0.35">
      <c r="A334" s="8"/>
      <c r="B334" s="8"/>
      <c r="C334" s="8"/>
      <c r="D334" s="4"/>
      <c r="E334" s="8"/>
      <c r="F334" s="8"/>
    </row>
    <row r="335" spans="1:7" x14ac:dyDescent="0.35">
      <c r="A335" s="8"/>
      <c r="B335" s="8"/>
      <c r="C335" s="8"/>
      <c r="D335" s="4"/>
      <c r="E335" s="8"/>
      <c r="F335" s="8"/>
    </row>
    <row r="336" spans="1:7" x14ac:dyDescent="0.35">
      <c r="A336" s="8"/>
      <c r="B336" s="8"/>
      <c r="C336" s="8"/>
      <c r="D336" s="4"/>
      <c r="E336" s="8"/>
      <c r="F336" s="8"/>
    </row>
    <row r="337" spans="1:7" x14ac:dyDescent="0.35">
      <c r="A337" s="8"/>
      <c r="B337" s="8"/>
      <c r="C337" s="8"/>
      <c r="D337" s="4"/>
      <c r="E337" s="8"/>
      <c r="F337" s="8"/>
    </row>
    <row r="338" spans="1:7" x14ac:dyDescent="0.35">
      <c r="A338" s="8"/>
      <c r="E338" s="8"/>
      <c r="F338" s="8"/>
    </row>
    <row r="339" spans="1:7" s="3" customFormat="1" ht="18" x14ac:dyDescent="0.35">
      <c r="A339" s="8"/>
      <c r="B339" s="5"/>
      <c r="C339" s="5"/>
      <c r="D339" s="5"/>
      <c r="E339" s="8"/>
      <c r="F339" s="8"/>
      <c r="G339" s="21"/>
    </row>
    <row r="340" spans="1:7" s="3" customFormat="1" ht="18" x14ac:dyDescent="0.35">
      <c r="A340" s="8"/>
      <c r="B340" s="5"/>
      <c r="C340" s="5"/>
      <c r="D340" s="5"/>
      <c r="E340" s="8"/>
      <c r="F340" s="8"/>
      <c r="G340" s="21"/>
    </row>
    <row r="341" spans="1:7" s="3" customFormat="1" ht="18" x14ac:dyDescent="0.35">
      <c r="A341" s="8"/>
      <c r="B341" s="5"/>
      <c r="C341" s="5"/>
      <c r="D341" s="5"/>
      <c r="E341" s="8"/>
      <c r="F341" s="8"/>
      <c r="G341" s="21"/>
    </row>
    <row r="342" spans="1:7" s="3" customFormat="1" ht="18" x14ac:dyDescent="0.35">
      <c r="A342" s="8"/>
      <c r="B342" s="5"/>
      <c r="C342" s="5"/>
      <c r="D342" s="5"/>
      <c r="E342" s="8"/>
      <c r="F342" s="8"/>
      <c r="G342" s="21"/>
    </row>
    <row r="343" spans="1:7" s="3" customFormat="1" ht="18" x14ac:dyDescent="0.35">
      <c r="A343" s="8"/>
      <c r="B343" s="5"/>
      <c r="C343" s="5"/>
      <c r="D343" s="5"/>
      <c r="E343" s="8"/>
      <c r="F343" s="8"/>
      <c r="G343" s="21"/>
    </row>
    <row r="344" spans="1:7" s="3" customFormat="1" ht="18" x14ac:dyDescent="0.35">
      <c r="A344" s="8"/>
      <c r="B344" s="5"/>
      <c r="C344" s="5"/>
      <c r="D344" s="5"/>
      <c r="E344" s="8"/>
      <c r="F344" s="8"/>
      <c r="G344" s="21"/>
    </row>
    <row r="345" spans="1:7" s="3" customFormat="1" ht="18" x14ac:dyDescent="0.35">
      <c r="A345" s="8"/>
      <c r="B345" s="5"/>
      <c r="C345" s="5"/>
      <c r="D345" s="5"/>
      <c r="E345" s="8"/>
      <c r="F345" s="8"/>
      <c r="G345" s="21"/>
    </row>
    <row r="346" spans="1:7" s="3" customFormat="1" ht="18" x14ac:dyDescent="0.35">
      <c r="A346" s="8"/>
      <c r="B346" s="5"/>
      <c r="C346" s="5"/>
      <c r="D346" s="5"/>
      <c r="E346" s="8"/>
      <c r="F346" s="8"/>
      <c r="G346" s="21"/>
    </row>
    <row r="347" spans="1:7" s="3" customFormat="1" ht="18" x14ac:dyDescent="0.35">
      <c r="A347" s="8"/>
      <c r="B347" s="5"/>
      <c r="C347" s="5"/>
      <c r="D347" s="5"/>
      <c r="E347" s="8"/>
      <c r="F347" s="8"/>
      <c r="G347" s="21"/>
    </row>
    <row r="348" spans="1:7" s="3" customFormat="1" ht="18" x14ac:dyDescent="0.35">
      <c r="A348" s="8"/>
      <c r="B348" s="5"/>
      <c r="C348" s="5"/>
      <c r="D348" s="5"/>
      <c r="E348" s="8"/>
      <c r="F348" s="8"/>
      <c r="G348" s="21"/>
    </row>
    <row r="349" spans="1:7" s="3" customFormat="1" ht="18" x14ac:dyDescent="0.35">
      <c r="A349" s="8"/>
      <c r="B349" s="5"/>
      <c r="C349" s="5"/>
      <c r="D349" s="5"/>
      <c r="E349" s="8"/>
      <c r="F349" s="8"/>
      <c r="G349" s="21"/>
    </row>
    <row r="350" spans="1:7" s="3" customFormat="1" ht="18" x14ac:dyDescent="0.35">
      <c r="A350" s="8"/>
      <c r="B350" s="5"/>
      <c r="C350" s="5"/>
      <c r="D350" s="5"/>
      <c r="E350" s="8"/>
      <c r="F350" s="8"/>
      <c r="G350" s="21"/>
    </row>
    <row r="351" spans="1:7" s="3" customFormat="1" ht="18" x14ac:dyDescent="0.35">
      <c r="A351" s="8"/>
      <c r="B351" s="5"/>
      <c r="C351" s="5"/>
      <c r="D351" s="5"/>
      <c r="E351" s="8"/>
      <c r="F351" s="8"/>
      <c r="G351" s="21"/>
    </row>
    <row r="352" spans="1:7" s="3" customFormat="1" ht="18" x14ac:dyDescent="0.35">
      <c r="A352" s="8"/>
      <c r="B352" s="5"/>
      <c r="C352" s="5"/>
      <c r="D352" s="5"/>
      <c r="E352" s="8"/>
      <c r="F352" s="8"/>
      <c r="G352" s="21"/>
    </row>
    <row r="353" spans="1:7" s="3" customFormat="1" ht="18" x14ac:dyDescent="0.35">
      <c r="A353" s="8"/>
      <c r="B353" s="5"/>
      <c r="C353" s="5"/>
      <c r="D353" s="5"/>
      <c r="E353" s="8"/>
      <c r="F353" s="8"/>
      <c r="G353" s="21"/>
    </row>
    <row r="354" spans="1:7" s="3" customFormat="1" ht="18" x14ac:dyDescent="0.35">
      <c r="A354" s="8"/>
      <c r="B354" s="5"/>
      <c r="C354" s="5"/>
      <c r="D354" s="5"/>
      <c r="E354" s="8"/>
      <c r="F354" s="8"/>
      <c r="G354" s="21"/>
    </row>
    <row r="355" spans="1:7" s="3" customFormat="1" ht="18" x14ac:dyDescent="0.35">
      <c r="A355" s="8"/>
      <c r="B355" s="5"/>
      <c r="C355" s="5"/>
      <c r="D355" s="5"/>
      <c r="E355" s="8"/>
      <c r="F355" s="8"/>
      <c r="G355" s="21"/>
    </row>
    <row r="356" spans="1:7" s="3" customFormat="1" ht="18" x14ac:dyDescent="0.35">
      <c r="A356" s="8"/>
      <c r="B356" s="5"/>
      <c r="C356" s="5"/>
      <c r="D356" s="5"/>
      <c r="E356" s="8"/>
      <c r="F356" s="8"/>
      <c r="G356" s="21"/>
    </row>
    <row r="357" spans="1:7" s="3" customFormat="1" ht="18" x14ac:dyDescent="0.35">
      <c r="A357" s="8"/>
      <c r="B357" s="5"/>
      <c r="C357" s="5"/>
      <c r="D357" s="5"/>
      <c r="E357" s="8"/>
      <c r="F357" s="8"/>
      <c r="G357" s="21"/>
    </row>
    <row r="358" spans="1:7" s="3" customFormat="1" ht="18" x14ac:dyDescent="0.35">
      <c r="A358" s="8"/>
      <c r="B358" s="5"/>
      <c r="C358" s="5"/>
      <c r="D358" s="5"/>
      <c r="E358" s="8"/>
      <c r="F358" s="8"/>
      <c r="G358" s="21"/>
    </row>
    <row r="359" spans="1:7" s="3" customFormat="1" ht="18" x14ac:dyDescent="0.35">
      <c r="A359" s="8"/>
      <c r="B359" s="5"/>
      <c r="C359" s="5"/>
      <c r="D359" s="5"/>
      <c r="E359" s="8"/>
      <c r="F359" s="8"/>
      <c r="G359" s="21"/>
    </row>
    <row r="360" spans="1:7" s="3" customFormat="1" ht="18" x14ac:dyDescent="0.35">
      <c r="A360" s="8"/>
      <c r="B360" s="5"/>
      <c r="C360" s="5"/>
      <c r="D360" s="5"/>
      <c r="E360" s="8"/>
      <c r="F360" s="8"/>
      <c r="G360" s="21"/>
    </row>
    <row r="361" spans="1:7" s="3" customFormat="1" ht="18" x14ac:dyDescent="0.35">
      <c r="A361" s="8"/>
      <c r="B361" s="5"/>
      <c r="C361" s="5"/>
      <c r="D361" s="5"/>
      <c r="E361" s="8"/>
      <c r="F361" s="8"/>
      <c r="G361" s="21"/>
    </row>
    <row r="362" spans="1:7" s="3" customFormat="1" ht="18" x14ac:dyDescent="0.35">
      <c r="A362" s="8"/>
      <c r="B362" s="5"/>
      <c r="C362" s="5"/>
      <c r="D362" s="5"/>
      <c r="E362" s="8"/>
      <c r="F362" s="8"/>
      <c r="G362" s="21"/>
    </row>
    <row r="363" spans="1:7" s="3" customFormat="1" ht="18" x14ac:dyDescent="0.35">
      <c r="A363" s="8"/>
      <c r="B363" s="5"/>
      <c r="C363" s="5"/>
      <c r="D363" s="5"/>
      <c r="E363" s="8"/>
      <c r="F363" s="8"/>
      <c r="G363" s="21"/>
    </row>
    <row r="364" spans="1:7" s="3" customFormat="1" ht="18" x14ac:dyDescent="0.35">
      <c r="A364" s="8"/>
      <c r="B364" s="5"/>
      <c r="C364" s="5"/>
      <c r="D364" s="5"/>
      <c r="E364" s="8"/>
      <c r="F364" s="8"/>
      <c r="G364" s="21"/>
    </row>
    <row r="365" spans="1:7" s="3" customFormat="1" ht="18" x14ac:dyDescent="0.35">
      <c r="A365" s="8"/>
      <c r="B365" s="5"/>
      <c r="C365" s="5"/>
      <c r="D365" s="5"/>
      <c r="E365" s="8"/>
      <c r="F365" s="8"/>
      <c r="G365" s="21"/>
    </row>
    <row r="366" spans="1:7" s="3" customFormat="1" ht="18" x14ac:dyDescent="0.35">
      <c r="A366" s="8"/>
      <c r="B366" s="5"/>
      <c r="C366" s="5"/>
      <c r="D366" s="5"/>
      <c r="E366" s="8"/>
      <c r="F366" s="8"/>
      <c r="G366" s="21"/>
    </row>
    <row r="367" spans="1:7" s="3" customFormat="1" ht="18" x14ac:dyDescent="0.35">
      <c r="A367" s="8"/>
      <c r="B367" s="5"/>
      <c r="C367" s="5"/>
      <c r="D367" s="5"/>
      <c r="E367" s="8"/>
      <c r="F367" s="8"/>
      <c r="G367" s="21"/>
    </row>
    <row r="368" spans="1:7" s="3" customFormat="1" ht="18" x14ac:dyDescent="0.35">
      <c r="A368" s="8"/>
      <c r="B368" s="5"/>
      <c r="C368" s="5"/>
      <c r="D368" s="5"/>
      <c r="E368" s="8"/>
      <c r="F368" s="8"/>
      <c r="G368" s="21"/>
    </row>
    <row r="369" spans="1:7" s="3" customFormat="1" ht="18" x14ac:dyDescent="0.35">
      <c r="A369" s="8"/>
      <c r="B369" s="5"/>
      <c r="C369" s="5"/>
      <c r="D369" s="5"/>
      <c r="E369" s="8"/>
      <c r="F369" s="8"/>
      <c r="G369" s="21"/>
    </row>
    <row r="370" spans="1:7" s="3" customFormat="1" ht="18" x14ac:dyDescent="0.35">
      <c r="A370" s="8"/>
      <c r="B370" s="5"/>
      <c r="C370" s="5"/>
      <c r="D370" s="5"/>
      <c r="E370" s="8"/>
      <c r="F370" s="8"/>
      <c r="G370" s="21"/>
    </row>
    <row r="371" spans="1:7" s="3" customFormat="1" ht="18" x14ac:dyDescent="0.35">
      <c r="A371" s="8"/>
      <c r="B371" s="5"/>
      <c r="C371" s="5"/>
      <c r="D371" s="5"/>
      <c r="E371" s="8"/>
      <c r="F371" s="8"/>
      <c r="G371" s="21"/>
    </row>
    <row r="372" spans="1:7" s="3" customFormat="1" ht="18" x14ac:dyDescent="0.35">
      <c r="A372" s="8"/>
      <c r="B372" s="5"/>
      <c r="C372" s="5"/>
      <c r="D372" s="5"/>
      <c r="E372" s="8"/>
      <c r="F372" s="8"/>
      <c r="G372" s="21"/>
    </row>
    <row r="373" spans="1:7" s="3" customFormat="1" ht="18" x14ac:dyDescent="0.35">
      <c r="A373" s="8"/>
      <c r="B373" s="5"/>
      <c r="C373" s="5"/>
      <c r="D373" s="5"/>
      <c r="E373" s="8"/>
      <c r="F373" s="8"/>
      <c r="G373" s="21"/>
    </row>
    <row r="374" spans="1:7" s="3" customFormat="1" ht="18" x14ac:dyDescent="0.35">
      <c r="A374" s="8"/>
      <c r="B374" s="5"/>
      <c r="C374" s="5"/>
      <c r="D374" s="5"/>
      <c r="E374" s="8"/>
      <c r="F374" s="8"/>
      <c r="G374" s="21"/>
    </row>
    <row r="375" spans="1:7" s="3" customFormat="1" ht="18" x14ac:dyDescent="0.35">
      <c r="A375" s="8"/>
      <c r="B375" s="5"/>
      <c r="C375" s="5"/>
      <c r="D375" s="5"/>
      <c r="E375" s="8"/>
      <c r="F375" s="8"/>
      <c r="G375" s="21"/>
    </row>
    <row r="376" spans="1:7" s="3" customFormat="1" ht="18" x14ac:dyDescent="0.35">
      <c r="A376" s="8"/>
      <c r="B376" s="5"/>
      <c r="C376" s="5"/>
      <c r="D376" s="5"/>
      <c r="E376" s="8"/>
      <c r="F376" s="8"/>
      <c r="G376" s="21"/>
    </row>
    <row r="377" spans="1:7" s="3" customFormat="1" ht="18" x14ac:dyDescent="0.35">
      <c r="A377" s="8"/>
      <c r="B377" s="5"/>
      <c r="C377" s="5"/>
      <c r="D377" s="5"/>
      <c r="E377" s="8"/>
      <c r="F377" s="8"/>
      <c r="G377" s="21"/>
    </row>
    <row r="378" spans="1:7" s="3" customFormat="1" ht="18" x14ac:dyDescent="0.35">
      <c r="A378" s="8"/>
      <c r="B378" s="5"/>
      <c r="C378" s="5"/>
      <c r="D378" s="5"/>
      <c r="E378" s="8"/>
      <c r="F378" s="8"/>
      <c r="G378" s="21"/>
    </row>
    <row r="379" spans="1:7" s="3" customFormat="1" ht="18" x14ac:dyDescent="0.35">
      <c r="A379" s="8"/>
      <c r="B379" s="5"/>
      <c r="C379" s="5"/>
      <c r="D379" s="5"/>
      <c r="E379" s="8"/>
      <c r="F379" s="8"/>
      <c r="G379" s="21"/>
    </row>
    <row r="380" spans="1:7" s="3" customFormat="1" ht="18" x14ac:dyDescent="0.35">
      <c r="A380" s="8"/>
      <c r="B380" s="5"/>
      <c r="C380" s="5"/>
      <c r="D380" s="5"/>
      <c r="E380" s="8"/>
      <c r="F380" s="8"/>
      <c r="G380" s="21"/>
    </row>
    <row r="381" spans="1:7" s="3" customFormat="1" ht="18" x14ac:dyDescent="0.35">
      <c r="A381" s="8"/>
      <c r="B381" s="5"/>
      <c r="C381" s="5"/>
      <c r="D381" s="5"/>
      <c r="E381" s="8"/>
      <c r="F381" s="8"/>
      <c r="G381" s="21"/>
    </row>
    <row r="382" spans="1:7" s="3" customFormat="1" ht="18" x14ac:dyDescent="0.35">
      <c r="A382" s="8"/>
      <c r="B382" s="5"/>
      <c r="C382" s="5"/>
      <c r="D382" s="5"/>
      <c r="E382" s="8"/>
      <c r="F382" s="8"/>
      <c r="G382" s="21"/>
    </row>
    <row r="383" spans="1:7" s="3" customFormat="1" ht="18" x14ac:dyDescent="0.35">
      <c r="A383" s="8"/>
      <c r="B383" s="5"/>
      <c r="C383" s="5"/>
      <c r="D383" s="5"/>
      <c r="E383" s="8"/>
      <c r="F383" s="8"/>
      <c r="G383" s="21"/>
    </row>
    <row r="384" spans="1:7" s="3" customFormat="1" ht="18" x14ac:dyDescent="0.35">
      <c r="A384" s="8"/>
      <c r="B384" s="5"/>
      <c r="C384" s="5"/>
      <c r="D384" s="5"/>
      <c r="E384" s="8"/>
      <c r="F384" s="8"/>
      <c r="G384" s="21"/>
    </row>
    <row r="385" spans="1:7" s="3" customFormat="1" ht="18" x14ac:dyDescent="0.35">
      <c r="A385" s="8"/>
      <c r="B385" s="5"/>
      <c r="C385" s="5"/>
      <c r="D385" s="5"/>
      <c r="E385" s="8"/>
      <c r="F385" s="8"/>
      <c r="G385" s="21"/>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E5291-CAE9-4534-9942-4FA6438CAC2C}">
  <dimension ref="A2:B8"/>
  <sheetViews>
    <sheetView topLeftCell="A2" workbookViewId="0">
      <selection activeCell="D6" sqref="D6"/>
    </sheetView>
  </sheetViews>
  <sheetFormatPr defaultRowHeight="14.5" x14ac:dyDescent="0.35"/>
  <cols>
    <col min="1" max="1" width="5.54296875" style="20" customWidth="1"/>
    <col min="2" max="2" width="48.26953125" style="19" customWidth="1"/>
  </cols>
  <sheetData>
    <row r="2" spans="1:2" ht="29" x14ac:dyDescent="0.35">
      <c r="A2" s="20">
        <v>1</v>
      </c>
      <c r="B2" s="66" t="s">
        <v>5125</v>
      </c>
    </row>
    <row r="3" spans="1:2" ht="29" x14ac:dyDescent="0.35">
      <c r="A3" s="20">
        <v>2</v>
      </c>
      <c r="B3" s="19" t="s">
        <v>5122</v>
      </c>
    </row>
    <row r="4" spans="1:2" ht="43.5" x14ac:dyDescent="0.35">
      <c r="A4" s="20">
        <v>3</v>
      </c>
      <c r="B4" s="66" t="s">
        <v>8079</v>
      </c>
    </row>
    <row r="5" spans="1:2" ht="29" x14ac:dyDescent="0.35">
      <c r="A5" s="20">
        <v>4</v>
      </c>
      <c r="B5" s="257" t="s">
        <v>8080</v>
      </c>
    </row>
    <row r="6" spans="1:2" ht="29" x14ac:dyDescent="0.35">
      <c r="A6" s="20">
        <v>5</v>
      </c>
      <c r="B6" s="19" t="s">
        <v>5132</v>
      </c>
    </row>
    <row r="7" spans="1:2" ht="29" x14ac:dyDescent="0.35">
      <c r="A7" s="20">
        <v>6</v>
      </c>
      <c r="B7" s="66" t="s">
        <v>5136</v>
      </c>
    </row>
    <row r="8" spans="1:2" x14ac:dyDescent="0.35">
      <c r="A8" s="20">
        <v>7</v>
      </c>
      <c r="B8" s="66" t="s">
        <v>5137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3339-A283-4A9A-805B-531DA079834F}">
  <dimension ref="A3:O40"/>
  <sheetViews>
    <sheetView topLeftCell="A21" workbookViewId="0">
      <selection activeCell="B12" sqref="B12"/>
    </sheetView>
  </sheetViews>
  <sheetFormatPr defaultRowHeight="14.5" x14ac:dyDescent="0.35"/>
  <sheetData>
    <row r="3" spans="1:15" x14ac:dyDescent="0.35">
      <c r="A3" s="55"/>
      <c r="B3" s="56"/>
      <c r="C3" s="57"/>
      <c r="E3" s="55"/>
      <c r="F3" s="56"/>
      <c r="G3" s="57"/>
      <c r="I3" s="55"/>
      <c r="J3" s="56"/>
      <c r="K3" s="57"/>
      <c r="M3" s="55"/>
      <c r="N3" s="56"/>
      <c r="O3" s="57"/>
    </row>
    <row r="4" spans="1:15" x14ac:dyDescent="0.35">
      <c r="A4" s="58"/>
      <c r="B4" s="59"/>
      <c r="C4" s="60"/>
      <c r="E4" s="58"/>
      <c r="F4" s="59"/>
      <c r="G4" s="60"/>
      <c r="I4" s="58"/>
      <c r="J4" s="59"/>
      <c r="K4" s="60"/>
      <c r="M4" s="58"/>
      <c r="N4" s="59"/>
      <c r="O4" s="60"/>
    </row>
    <row r="5" spans="1:15" x14ac:dyDescent="0.35">
      <c r="A5" s="58"/>
      <c r="B5" s="59"/>
      <c r="C5" s="60"/>
      <c r="E5" s="58"/>
      <c r="F5" s="59"/>
      <c r="G5" s="60"/>
      <c r="I5" s="58"/>
      <c r="J5" s="59"/>
      <c r="K5" s="60"/>
      <c r="M5" s="58"/>
      <c r="N5" s="59"/>
      <c r="O5" s="60"/>
    </row>
    <row r="6" spans="1:15" x14ac:dyDescent="0.35">
      <c r="A6" s="58"/>
      <c r="B6" s="59"/>
      <c r="C6" s="60"/>
      <c r="E6" s="58"/>
      <c r="F6" s="59"/>
      <c r="G6" s="60"/>
      <c r="I6" s="58"/>
      <c r="J6" s="59"/>
      <c r="K6" s="60"/>
      <c r="M6" s="58"/>
      <c r="N6" s="59"/>
      <c r="O6" s="60"/>
    </row>
    <row r="7" spans="1:15" x14ac:dyDescent="0.35">
      <c r="A7" s="58"/>
      <c r="B7" s="59"/>
      <c r="C7" s="60"/>
      <c r="E7" s="58"/>
      <c r="F7" s="59"/>
      <c r="G7" s="60"/>
      <c r="I7" s="58"/>
      <c r="J7" s="59"/>
      <c r="K7" s="60"/>
      <c r="M7" s="58"/>
      <c r="N7" s="59"/>
      <c r="O7" s="60"/>
    </row>
    <row r="8" spans="1:15" x14ac:dyDescent="0.35">
      <c r="A8" s="58"/>
      <c r="B8" s="59"/>
      <c r="C8" s="60"/>
      <c r="E8" s="58"/>
      <c r="F8" s="59"/>
      <c r="G8" s="60"/>
      <c r="I8" s="58"/>
      <c r="J8" s="59"/>
      <c r="K8" s="60"/>
      <c r="M8" s="58"/>
      <c r="N8" s="59"/>
      <c r="O8" s="60"/>
    </row>
    <row r="9" spans="1:15" x14ac:dyDescent="0.35">
      <c r="A9" s="58"/>
      <c r="B9" s="59"/>
      <c r="C9" s="60"/>
      <c r="E9" s="58"/>
      <c r="F9" s="59"/>
      <c r="G9" s="60"/>
      <c r="I9" s="58"/>
      <c r="J9" s="59"/>
      <c r="K9" s="60"/>
      <c r="M9" s="58"/>
      <c r="N9" s="59"/>
      <c r="O9" s="60"/>
    </row>
    <row r="10" spans="1:15" x14ac:dyDescent="0.35">
      <c r="A10" s="58"/>
      <c r="B10" s="59"/>
      <c r="C10" s="60"/>
      <c r="E10" s="58"/>
      <c r="F10" s="59"/>
      <c r="G10" s="60"/>
      <c r="I10" s="58"/>
      <c r="J10" s="59"/>
      <c r="K10" s="60"/>
      <c r="M10" s="58"/>
      <c r="N10" s="59"/>
      <c r="O10" s="60"/>
    </row>
    <row r="11" spans="1:15" x14ac:dyDescent="0.35">
      <c r="A11" s="58"/>
      <c r="B11" s="59"/>
      <c r="C11" s="60"/>
      <c r="E11" s="58"/>
      <c r="F11" s="59"/>
      <c r="G11" s="60"/>
      <c r="I11" s="58"/>
      <c r="J11" s="59"/>
      <c r="K11" s="60"/>
      <c r="M11" s="58"/>
      <c r="N11" s="59"/>
      <c r="O11" s="60"/>
    </row>
    <row r="12" spans="1:15" x14ac:dyDescent="0.35">
      <c r="A12" s="58"/>
      <c r="B12" s="59"/>
      <c r="C12" s="60"/>
      <c r="E12" s="58"/>
      <c r="F12" s="59"/>
      <c r="G12" s="60"/>
      <c r="I12" s="58"/>
      <c r="J12" s="59"/>
      <c r="K12" s="60"/>
      <c r="M12" s="58"/>
      <c r="N12" s="59"/>
      <c r="O12" s="60"/>
    </row>
    <row r="13" spans="1:15" x14ac:dyDescent="0.35">
      <c r="A13" s="58"/>
      <c r="B13" s="59"/>
      <c r="C13" s="60"/>
      <c r="E13" s="58"/>
      <c r="F13" s="59"/>
      <c r="G13" s="60"/>
      <c r="I13" s="58"/>
      <c r="J13" s="59"/>
      <c r="K13" s="60"/>
      <c r="M13" s="58"/>
      <c r="N13" s="59"/>
      <c r="O13" s="60"/>
    </row>
    <row r="14" spans="1:15" x14ac:dyDescent="0.35">
      <c r="A14" s="58"/>
      <c r="B14" s="59"/>
      <c r="C14" s="60"/>
      <c r="E14" s="58"/>
      <c r="F14" s="59"/>
      <c r="G14" s="60"/>
      <c r="I14" s="58"/>
      <c r="J14" s="59"/>
      <c r="K14" s="60"/>
      <c r="M14" s="58"/>
      <c r="N14" s="59"/>
      <c r="O14" s="60"/>
    </row>
    <row r="15" spans="1:15" x14ac:dyDescent="0.35">
      <c r="A15" s="58"/>
      <c r="B15" s="59"/>
      <c r="C15" s="60"/>
      <c r="E15" s="58"/>
      <c r="F15" s="59"/>
      <c r="G15" s="60"/>
      <c r="I15" s="58"/>
      <c r="J15" s="59"/>
      <c r="K15" s="60"/>
      <c r="M15" s="58"/>
      <c r="N15" s="59"/>
      <c r="O15" s="60"/>
    </row>
    <row r="16" spans="1:15" x14ac:dyDescent="0.35">
      <c r="A16" s="58"/>
      <c r="B16" s="59"/>
      <c r="C16" s="60"/>
      <c r="E16" s="58"/>
      <c r="F16" s="59"/>
      <c r="G16" s="60"/>
      <c r="I16" s="58"/>
      <c r="J16" s="59"/>
      <c r="K16" s="60"/>
      <c r="M16" s="58"/>
      <c r="N16" s="59"/>
      <c r="O16" s="60"/>
    </row>
    <row r="17" spans="1:15" x14ac:dyDescent="0.35">
      <c r="A17" s="58"/>
      <c r="B17" s="59"/>
      <c r="C17" s="60"/>
      <c r="E17" s="58"/>
      <c r="F17" s="59"/>
      <c r="G17" s="60"/>
      <c r="I17" s="58"/>
      <c r="J17" s="59"/>
      <c r="K17" s="60"/>
      <c r="M17" s="58"/>
      <c r="N17" s="59"/>
      <c r="O17" s="60"/>
    </row>
    <row r="18" spans="1:15" x14ac:dyDescent="0.35">
      <c r="A18" s="58"/>
      <c r="B18" s="59"/>
      <c r="C18" s="60"/>
      <c r="E18" s="58"/>
      <c r="F18" s="59"/>
      <c r="G18" s="60"/>
      <c r="I18" s="58"/>
      <c r="J18" s="59"/>
      <c r="K18" s="60"/>
      <c r="M18" s="58"/>
      <c r="N18" s="59"/>
      <c r="O18" s="60"/>
    </row>
    <row r="19" spans="1:15" x14ac:dyDescent="0.35">
      <c r="A19" s="58"/>
      <c r="B19" s="59"/>
      <c r="C19" s="60"/>
      <c r="E19" s="58"/>
      <c r="F19" s="59"/>
      <c r="G19" s="60"/>
      <c r="I19" s="58"/>
      <c r="J19" s="59"/>
      <c r="K19" s="60"/>
      <c r="M19" s="58"/>
      <c r="N19" s="59"/>
      <c r="O19" s="60"/>
    </row>
    <row r="20" spans="1:15" x14ac:dyDescent="0.35">
      <c r="A20" s="61"/>
      <c r="B20" s="62"/>
      <c r="C20" s="63"/>
      <c r="E20" s="61"/>
      <c r="F20" s="62"/>
      <c r="G20" s="63"/>
      <c r="I20" s="61"/>
      <c r="J20" s="62"/>
      <c r="K20" s="63"/>
      <c r="M20" s="61"/>
      <c r="N20" s="62"/>
      <c r="O20" s="63"/>
    </row>
    <row r="23" spans="1:15" x14ac:dyDescent="0.35">
      <c r="A23" s="55"/>
      <c r="B23" s="56"/>
      <c r="C23" s="57"/>
      <c r="E23" s="55"/>
      <c r="F23" s="56"/>
      <c r="G23" s="57"/>
    </row>
    <row r="24" spans="1:15" x14ac:dyDescent="0.35">
      <c r="A24" s="58"/>
      <c r="B24" s="59"/>
      <c r="C24" s="60"/>
      <c r="E24" s="58"/>
      <c r="F24" s="59"/>
      <c r="G24" s="60"/>
    </row>
    <row r="25" spans="1:15" x14ac:dyDescent="0.35">
      <c r="A25" s="58"/>
      <c r="B25" s="59"/>
      <c r="C25" s="60"/>
      <c r="E25" s="58"/>
      <c r="F25" s="59"/>
      <c r="G25" s="60"/>
    </row>
    <row r="26" spans="1:15" x14ac:dyDescent="0.35">
      <c r="A26" s="58"/>
      <c r="B26" s="59"/>
      <c r="C26" s="60"/>
      <c r="E26" s="58"/>
      <c r="F26" s="59"/>
      <c r="G26" s="60"/>
    </row>
    <row r="27" spans="1:15" x14ac:dyDescent="0.35">
      <c r="A27" s="58"/>
      <c r="B27" s="59"/>
      <c r="C27" s="60"/>
      <c r="E27" s="58"/>
      <c r="F27" s="59"/>
      <c r="G27" s="60"/>
    </row>
    <row r="28" spans="1:15" x14ac:dyDescent="0.35">
      <c r="A28" s="58"/>
      <c r="B28" s="59"/>
      <c r="C28" s="60"/>
      <c r="E28" s="58"/>
      <c r="F28" s="59"/>
      <c r="G28" s="60"/>
    </row>
    <row r="29" spans="1:15" x14ac:dyDescent="0.35">
      <c r="A29" s="58"/>
      <c r="B29" s="59"/>
      <c r="C29" s="60"/>
      <c r="E29" s="58"/>
      <c r="F29" s="59"/>
      <c r="G29" s="60"/>
    </row>
    <row r="30" spans="1:15" x14ac:dyDescent="0.35">
      <c r="A30" s="58"/>
      <c r="B30" s="59"/>
      <c r="C30" s="60"/>
      <c r="E30" s="58"/>
      <c r="F30" s="59"/>
      <c r="G30" s="60"/>
    </row>
    <row r="31" spans="1:15" x14ac:dyDescent="0.35">
      <c r="A31" s="58"/>
      <c r="B31" s="59"/>
      <c r="C31" s="60"/>
      <c r="E31" s="58"/>
      <c r="F31" s="59"/>
      <c r="G31" s="60"/>
    </row>
    <row r="32" spans="1:15" x14ac:dyDescent="0.35">
      <c r="A32" s="58"/>
      <c r="B32" s="59"/>
      <c r="C32" s="60"/>
      <c r="E32" s="58"/>
      <c r="F32" s="59"/>
      <c r="G32" s="60"/>
    </row>
    <row r="33" spans="1:7" x14ac:dyDescent="0.35">
      <c r="A33" s="58"/>
      <c r="B33" s="59"/>
      <c r="C33" s="60"/>
      <c r="E33" s="58"/>
      <c r="F33" s="59"/>
      <c r="G33" s="60"/>
    </row>
    <row r="34" spans="1:7" x14ac:dyDescent="0.35">
      <c r="A34" s="58"/>
      <c r="B34" s="59"/>
      <c r="C34" s="60"/>
      <c r="E34" s="58"/>
      <c r="F34" s="59"/>
      <c r="G34" s="60"/>
    </row>
    <row r="35" spans="1:7" x14ac:dyDescent="0.35">
      <c r="A35" s="58"/>
      <c r="B35" s="59"/>
      <c r="C35" s="60"/>
      <c r="E35" s="58"/>
      <c r="F35" s="59"/>
      <c r="G35" s="60"/>
    </row>
    <row r="36" spans="1:7" x14ac:dyDescent="0.35">
      <c r="A36" s="58"/>
      <c r="B36" s="59"/>
      <c r="C36" s="60"/>
      <c r="E36" s="58"/>
      <c r="F36" s="59"/>
      <c r="G36" s="60"/>
    </row>
    <row r="37" spans="1:7" x14ac:dyDescent="0.35">
      <c r="A37" s="58"/>
      <c r="B37" s="59"/>
      <c r="C37" s="60"/>
      <c r="E37" s="58"/>
      <c r="F37" s="59"/>
      <c r="G37" s="60"/>
    </row>
    <row r="38" spans="1:7" x14ac:dyDescent="0.35">
      <c r="A38" s="58"/>
      <c r="B38" s="59"/>
      <c r="C38" s="60"/>
      <c r="E38" s="58"/>
      <c r="F38" s="59"/>
      <c r="G38" s="60"/>
    </row>
    <row r="39" spans="1:7" x14ac:dyDescent="0.35">
      <c r="A39" s="58"/>
      <c r="B39" s="59"/>
      <c r="C39" s="60"/>
      <c r="E39" s="58"/>
      <c r="F39" s="59"/>
      <c r="G39" s="60"/>
    </row>
    <row r="40" spans="1:7" x14ac:dyDescent="0.35">
      <c r="A40" s="61"/>
      <c r="B40" s="62"/>
      <c r="C40" s="63"/>
      <c r="E40" s="61"/>
      <c r="F40" s="62"/>
      <c r="G40" s="6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EC2A-23F5-4478-8015-19BDFBC8AD2E}">
  <sheetPr>
    <tabColor theme="8"/>
  </sheetPr>
  <dimension ref="A1:AQ4233"/>
  <sheetViews>
    <sheetView tabSelected="1" topLeftCell="B1" workbookViewId="0">
      <pane ySplit="1" topLeftCell="A2" activePane="bottomLeft" state="frozen"/>
      <selection activeCell="E12" sqref="E12"/>
      <selection pane="bottomLeft" activeCell="G2" sqref="G2:G4233"/>
    </sheetView>
  </sheetViews>
  <sheetFormatPr defaultColWidth="0" defaultRowHeight="17.5" zeroHeight="1" x14ac:dyDescent="0.35"/>
  <cols>
    <col min="1" max="1" width="19.54296875" style="89" customWidth="1"/>
    <col min="2" max="2" width="17.453125" style="25" bestFit="1" customWidth="1"/>
    <col min="3" max="3" width="30.08984375" style="25" customWidth="1"/>
    <col min="4" max="4" width="20" style="90" customWidth="1"/>
    <col min="5" max="5" width="9.36328125" style="25" customWidth="1"/>
    <col min="6" max="6" width="18.7265625" style="69" customWidth="1"/>
    <col min="7" max="7" width="13.81640625" style="25" customWidth="1"/>
    <col min="8" max="8" width="39.08984375" style="69" customWidth="1"/>
    <col min="10" max="43" width="0" hidden="1" customWidth="1"/>
    <col min="44" max="16384" width="9.1796875" hidden="1"/>
  </cols>
  <sheetData>
    <row r="1" spans="1:9" s="1" customFormat="1" ht="29.5" customHeight="1" x14ac:dyDescent="0.35">
      <c r="A1" s="85" t="s">
        <v>0</v>
      </c>
      <c r="B1" s="47" t="s">
        <v>7</v>
      </c>
      <c r="C1" s="47" t="s">
        <v>4</v>
      </c>
      <c r="D1" s="86" t="s">
        <v>2517</v>
      </c>
      <c r="E1" s="47" t="s">
        <v>5135</v>
      </c>
      <c r="F1" s="68" t="s">
        <v>5159</v>
      </c>
      <c r="G1" s="47" t="s">
        <v>3</v>
      </c>
      <c r="H1" s="68" t="s">
        <v>8198</v>
      </c>
      <c r="I1" s="259" t="s">
        <v>8082</v>
      </c>
    </row>
    <row r="2" spans="1:9" ht="16" x14ac:dyDescent="0.35">
      <c r="A2" s="76">
        <v>46006</v>
      </c>
      <c r="B2" s="70" t="s">
        <v>10</v>
      </c>
      <c r="C2" s="78" t="s">
        <v>1620</v>
      </c>
      <c r="D2" s="154" t="s">
        <v>536</v>
      </c>
      <c r="E2" s="154" t="s">
        <v>127</v>
      </c>
      <c r="F2" s="200" t="s">
        <v>2125</v>
      </c>
      <c r="G2" s="236">
        <v>0</v>
      </c>
      <c r="H2" s="200" t="str">
        <f t="shared" ref="H2:H65" si="0">UPPER(SUBSTITUTE(SUBSTITUTE(SUBSTITUTE(F2, CHAR(160), ""), "-", ""), " ", ""))</f>
        <v>4500EZ</v>
      </c>
    </row>
    <row r="3" spans="1:9" ht="16" x14ac:dyDescent="0.35">
      <c r="A3" s="76">
        <v>46006</v>
      </c>
      <c r="B3" s="70" t="s">
        <v>10</v>
      </c>
      <c r="C3" s="78" t="s">
        <v>2045</v>
      </c>
      <c r="D3" s="154" t="s">
        <v>2043</v>
      </c>
      <c r="E3" s="154" t="s">
        <v>7259</v>
      </c>
      <c r="F3" s="200" t="s">
        <v>351</v>
      </c>
      <c r="G3" s="236">
        <v>1</v>
      </c>
      <c r="H3" s="200" t="str">
        <f t="shared" si="0"/>
        <v>5500MCN</v>
      </c>
    </row>
    <row r="4" spans="1:9" ht="16" x14ac:dyDescent="0.35">
      <c r="A4" s="76">
        <v>46006</v>
      </c>
      <c r="B4" s="70" t="s">
        <v>10</v>
      </c>
      <c r="C4" s="78" t="s">
        <v>1692</v>
      </c>
      <c r="D4" s="154" t="s">
        <v>1927</v>
      </c>
      <c r="E4" s="154" t="s">
        <v>32</v>
      </c>
      <c r="F4" s="200" t="s">
        <v>352</v>
      </c>
      <c r="G4" s="236">
        <v>0</v>
      </c>
      <c r="H4" s="200" t="str">
        <f t="shared" si="0"/>
        <v>5530MCN</v>
      </c>
    </row>
    <row r="5" spans="1:9" ht="16" x14ac:dyDescent="0.35">
      <c r="A5" s="76">
        <v>46006</v>
      </c>
      <c r="B5" s="70" t="s">
        <v>10</v>
      </c>
      <c r="C5" s="78" t="s">
        <v>1258</v>
      </c>
      <c r="D5" s="154"/>
      <c r="E5" s="154" t="s">
        <v>7233</v>
      </c>
      <c r="F5" s="200" t="s">
        <v>352</v>
      </c>
      <c r="G5" s="236">
        <v>1</v>
      </c>
      <c r="H5" s="200" t="str">
        <f t="shared" si="0"/>
        <v>5530MCN</v>
      </c>
    </row>
    <row r="6" spans="1:9" ht="16" x14ac:dyDescent="0.35">
      <c r="A6" s="76">
        <v>46006</v>
      </c>
      <c r="B6" s="70" t="s">
        <v>10</v>
      </c>
      <c r="C6" s="78" t="s">
        <v>1258</v>
      </c>
      <c r="D6" s="154"/>
      <c r="E6" s="154" t="s">
        <v>7233</v>
      </c>
      <c r="F6" s="200" t="s">
        <v>352</v>
      </c>
      <c r="G6" s="236">
        <v>1</v>
      </c>
      <c r="H6" s="200" t="str">
        <f t="shared" si="0"/>
        <v>5530MCN</v>
      </c>
    </row>
    <row r="7" spans="1:9" ht="16" x14ac:dyDescent="0.35">
      <c r="A7" s="76">
        <v>46006</v>
      </c>
      <c r="B7" s="70" t="s">
        <v>10</v>
      </c>
      <c r="C7" s="78" t="s">
        <v>1258</v>
      </c>
      <c r="D7" s="154"/>
      <c r="E7" s="154" t="s">
        <v>7233</v>
      </c>
      <c r="F7" s="200" t="s">
        <v>352</v>
      </c>
      <c r="G7" s="236">
        <v>2</v>
      </c>
      <c r="H7" s="200" t="str">
        <f t="shared" si="0"/>
        <v>5530MCN</v>
      </c>
    </row>
    <row r="8" spans="1:9" ht="16" x14ac:dyDescent="0.35">
      <c r="A8" s="76">
        <v>46006</v>
      </c>
      <c r="B8" s="70" t="s">
        <v>10</v>
      </c>
      <c r="C8" s="78" t="s">
        <v>1258</v>
      </c>
      <c r="D8" s="154"/>
      <c r="E8" s="154" t="s">
        <v>7233</v>
      </c>
      <c r="F8" s="200" t="s">
        <v>352</v>
      </c>
      <c r="G8" s="236">
        <v>2</v>
      </c>
      <c r="H8" s="200" t="str">
        <f t="shared" si="0"/>
        <v>5530MCN</v>
      </c>
    </row>
    <row r="9" spans="1:9" ht="16" x14ac:dyDescent="0.35">
      <c r="A9" s="76">
        <v>46006</v>
      </c>
      <c r="B9" s="70" t="s">
        <v>10</v>
      </c>
      <c r="C9" s="78" t="s">
        <v>1258</v>
      </c>
      <c r="D9" s="154"/>
      <c r="E9" s="154" t="s">
        <v>7233</v>
      </c>
      <c r="F9" s="200" t="s">
        <v>352</v>
      </c>
      <c r="G9" s="236">
        <v>2</v>
      </c>
      <c r="H9" s="200" t="str">
        <f t="shared" si="0"/>
        <v>5530MCN</v>
      </c>
    </row>
    <row r="10" spans="1:9" ht="16" x14ac:dyDescent="0.35">
      <c r="A10" s="76">
        <v>46006</v>
      </c>
      <c r="B10" s="70" t="s">
        <v>10</v>
      </c>
      <c r="C10" s="78" t="s">
        <v>1692</v>
      </c>
      <c r="D10" s="154" t="s">
        <v>1927</v>
      </c>
      <c r="E10" s="154" t="s">
        <v>32</v>
      </c>
      <c r="F10" s="200" t="s">
        <v>352</v>
      </c>
      <c r="G10" s="236">
        <v>2</v>
      </c>
      <c r="H10" s="200" t="str">
        <f t="shared" si="0"/>
        <v>5530MCN</v>
      </c>
    </row>
    <row r="11" spans="1:9" ht="16" x14ac:dyDescent="0.35">
      <c r="A11" s="76">
        <v>46006</v>
      </c>
      <c r="B11" s="70" t="s">
        <v>10</v>
      </c>
      <c r="C11" s="78" t="s">
        <v>1742</v>
      </c>
      <c r="D11" s="154" t="s">
        <v>1548</v>
      </c>
      <c r="E11" s="154" t="s">
        <v>7233</v>
      </c>
      <c r="F11" s="200" t="s">
        <v>352</v>
      </c>
      <c r="G11" s="236">
        <v>3</v>
      </c>
      <c r="H11" s="200" t="str">
        <f t="shared" si="0"/>
        <v>5530MCN</v>
      </c>
    </row>
    <row r="12" spans="1:9" ht="16" x14ac:dyDescent="0.35">
      <c r="A12" s="76">
        <v>46006</v>
      </c>
      <c r="B12" s="70" t="s">
        <v>10</v>
      </c>
      <c r="C12" s="78" t="s">
        <v>1692</v>
      </c>
      <c r="D12" s="154" t="s">
        <v>1927</v>
      </c>
      <c r="E12" s="154" t="s">
        <v>32</v>
      </c>
      <c r="F12" s="200" t="s">
        <v>352</v>
      </c>
      <c r="G12" s="236">
        <v>4</v>
      </c>
      <c r="H12" s="200" t="str">
        <f t="shared" si="0"/>
        <v>5530MCN</v>
      </c>
    </row>
    <row r="13" spans="1:9" ht="16" x14ac:dyDescent="0.35">
      <c r="A13" s="76">
        <v>46006</v>
      </c>
      <c r="B13" s="70" t="s">
        <v>10</v>
      </c>
      <c r="C13" s="78" t="s">
        <v>1258</v>
      </c>
      <c r="D13" s="154"/>
      <c r="E13" s="154" t="s">
        <v>7233</v>
      </c>
      <c r="F13" s="200" t="s">
        <v>352</v>
      </c>
      <c r="G13" s="236">
        <v>6</v>
      </c>
      <c r="H13" s="200" t="str">
        <f t="shared" si="0"/>
        <v>5530MCN</v>
      </c>
    </row>
    <row r="14" spans="1:9" ht="14.5" x14ac:dyDescent="0.35">
      <c r="A14" s="76">
        <v>46000</v>
      </c>
      <c r="B14" s="70" t="s">
        <v>235</v>
      </c>
      <c r="C14" s="157" t="s">
        <v>1271</v>
      </c>
      <c r="D14" s="157" t="s">
        <v>434</v>
      </c>
      <c r="E14" s="157" t="s">
        <v>148</v>
      </c>
      <c r="F14" s="212" t="s">
        <v>5188</v>
      </c>
      <c r="G14" s="77">
        <v>-2</v>
      </c>
      <c r="H14" s="113" t="str">
        <f t="shared" si="0"/>
        <v>ALUBATCONNECTA</v>
      </c>
    </row>
    <row r="15" spans="1:9" ht="14.5" x14ac:dyDescent="0.35">
      <c r="A15" s="76">
        <v>46000</v>
      </c>
      <c r="B15" s="70" t="s">
        <v>235</v>
      </c>
      <c r="C15" s="157" t="s">
        <v>1271</v>
      </c>
      <c r="D15" s="157" t="s">
        <v>434</v>
      </c>
      <c r="E15" s="157" t="s">
        <v>148</v>
      </c>
      <c r="F15" s="212" t="s">
        <v>5188</v>
      </c>
      <c r="G15" s="77">
        <v>2</v>
      </c>
      <c r="H15" s="113" t="str">
        <f t="shared" si="0"/>
        <v>ALUBATCONNECTA</v>
      </c>
    </row>
    <row r="16" spans="1:9" ht="14.5" x14ac:dyDescent="0.35">
      <c r="A16" s="105">
        <v>45993</v>
      </c>
      <c r="B16" s="70" t="s">
        <v>273</v>
      </c>
      <c r="C16" s="109" t="s">
        <v>876</v>
      </c>
      <c r="D16" s="110" t="s">
        <v>290</v>
      </c>
      <c r="E16" s="109" t="s">
        <v>118</v>
      </c>
      <c r="F16" s="115" t="s">
        <v>5187</v>
      </c>
      <c r="G16" s="119">
        <v>2</v>
      </c>
      <c r="H16" s="115" t="str">
        <f t="shared" si="0"/>
        <v>ALUBATCONNECTA</v>
      </c>
    </row>
    <row r="17" spans="1:8" ht="14.5" x14ac:dyDescent="0.35">
      <c r="A17" s="105">
        <v>45994</v>
      </c>
      <c r="B17" s="70" t="s">
        <v>273</v>
      </c>
      <c r="C17" s="109" t="s">
        <v>867</v>
      </c>
      <c r="D17" s="110" t="s">
        <v>282</v>
      </c>
      <c r="E17" s="109" t="s">
        <v>121</v>
      </c>
      <c r="F17" s="115" t="s">
        <v>5187</v>
      </c>
      <c r="G17" s="119">
        <v>24</v>
      </c>
      <c r="H17" s="115" t="str">
        <f t="shared" si="0"/>
        <v>ALUBATCONNECTA</v>
      </c>
    </row>
    <row r="18" spans="1:8" ht="14.5" x14ac:dyDescent="0.35">
      <c r="A18" s="105">
        <v>45994</v>
      </c>
      <c r="B18" s="70" t="s">
        <v>273</v>
      </c>
      <c r="C18" s="109" t="s">
        <v>861</v>
      </c>
      <c r="D18" s="110" t="s">
        <v>285</v>
      </c>
      <c r="E18" s="109" t="s">
        <v>143</v>
      </c>
      <c r="F18" s="115" t="s">
        <v>5187</v>
      </c>
      <c r="G18" s="119">
        <v>2</v>
      </c>
      <c r="H18" s="115" t="str">
        <f t="shared" si="0"/>
        <v>ALUBATCONNECTA</v>
      </c>
    </row>
    <row r="19" spans="1:8" ht="14.5" x14ac:dyDescent="0.35">
      <c r="A19" s="105">
        <v>46002</v>
      </c>
      <c r="B19" s="70" t="s">
        <v>273</v>
      </c>
      <c r="C19" s="109" t="s">
        <v>861</v>
      </c>
      <c r="D19" s="110" t="s">
        <v>285</v>
      </c>
      <c r="E19" s="109" t="s">
        <v>143</v>
      </c>
      <c r="F19" s="115" t="s">
        <v>5187</v>
      </c>
      <c r="G19" s="119">
        <v>1</v>
      </c>
      <c r="H19" s="115" t="str">
        <f t="shared" si="0"/>
        <v>ALUBATCONNECTA</v>
      </c>
    </row>
    <row r="20" spans="1:8" ht="14.5" x14ac:dyDescent="0.35">
      <c r="A20" s="105">
        <v>46008</v>
      </c>
      <c r="B20" s="70" t="s">
        <v>273</v>
      </c>
      <c r="C20" s="109" t="s">
        <v>1084</v>
      </c>
      <c r="D20" s="110" t="s">
        <v>483</v>
      </c>
      <c r="E20" s="109" t="s">
        <v>118</v>
      </c>
      <c r="F20" s="115" t="s">
        <v>5187</v>
      </c>
      <c r="G20" s="119">
        <v>1</v>
      </c>
      <c r="H20" s="115" t="str">
        <f t="shared" si="0"/>
        <v>ALUBATCONNECTA</v>
      </c>
    </row>
    <row r="21" spans="1:8" ht="14.5" x14ac:dyDescent="0.35">
      <c r="A21" s="105">
        <v>46008</v>
      </c>
      <c r="B21" s="70" t="s">
        <v>273</v>
      </c>
      <c r="C21" s="109" t="s">
        <v>2056</v>
      </c>
      <c r="D21" s="110" t="s">
        <v>278</v>
      </c>
      <c r="E21" s="109" t="s">
        <v>86</v>
      </c>
      <c r="F21" s="115" t="s">
        <v>5187</v>
      </c>
      <c r="G21" s="119">
        <v>1</v>
      </c>
      <c r="H21" s="115" t="str">
        <f t="shared" si="0"/>
        <v>ALUBATCONNECTA</v>
      </c>
    </row>
    <row r="22" spans="1:8" ht="14.5" x14ac:dyDescent="0.35">
      <c r="A22" s="105">
        <v>46009</v>
      </c>
      <c r="B22" s="70" t="s">
        <v>273</v>
      </c>
      <c r="C22" s="109" t="s">
        <v>865</v>
      </c>
      <c r="D22" s="110" t="s">
        <v>866</v>
      </c>
      <c r="E22" s="109" t="s">
        <v>118</v>
      </c>
      <c r="F22" s="115" t="s">
        <v>5187</v>
      </c>
      <c r="G22" s="119">
        <v>3</v>
      </c>
      <c r="H22" s="115" t="str">
        <f t="shared" si="0"/>
        <v>ALUBATCONNECTA</v>
      </c>
    </row>
    <row r="23" spans="1:8" ht="14.5" x14ac:dyDescent="0.35">
      <c r="A23" s="105">
        <v>46009</v>
      </c>
      <c r="B23" s="70" t="s">
        <v>273</v>
      </c>
      <c r="C23" s="109" t="s">
        <v>876</v>
      </c>
      <c r="D23" s="110" t="s">
        <v>290</v>
      </c>
      <c r="E23" s="109" t="s">
        <v>118</v>
      </c>
      <c r="F23" s="115" t="s">
        <v>5187</v>
      </c>
      <c r="G23" s="119">
        <v>3</v>
      </c>
      <c r="H23" s="115" t="str">
        <f t="shared" si="0"/>
        <v>ALUBATCONNECTA</v>
      </c>
    </row>
    <row r="24" spans="1:8" ht="14.5" x14ac:dyDescent="0.35">
      <c r="A24" s="105">
        <v>46013</v>
      </c>
      <c r="B24" s="70" t="s">
        <v>273</v>
      </c>
      <c r="C24" s="109" t="s">
        <v>861</v>
      </c>
      <c r="D24" s="110" t="s">
        <v>285</v>
      </c>
      <c r="E24" s="109" t="s">
        <v>143</v>
      </c>
      <c r="F24" s="115" t="s">
        <v>5187</v>
      </c>
      <c r="G24" s="119">
        <v>1</v>
      </c>
      <c r="H24" s="115" t="str">
        <f t="shared" si="0"/>
        <v>ALUBATCONNECTA</v>
      </c>
    </row>
    <row r="25" spans="1:8" ht="14.5" x14ac:dyDescent="0.35">
      <c r="A25" s="105">
        <v>46014</v>
      </c>
      <c r="B25" s="70" t="s">
        <v>273</v>
      </c>
      <c r="C25" s="109" t="s">
        <v>1741</v>
      </c>
      <c r="D25" s="110" t="s">
        <v>275</v>
      </c>
      <c r="E25" s="109" t="s">
        <v>118</v>
      </c>
      <c r="F25" s="115" t="s">
        <v>5187</v>
      </c>
      <c r="G25" s="119">
        <v>5</v>
      </c>
      <c r="H25" s="115" t="str">
        <f t="shared" si="0"/>
        <v>ALUBATCONNECTA</v>
      </c>
    </row>
    <row r="26" spans="1:8" ht="14.5" x14ac:dyDescent="0.35">
      <c r="A26" s="105">
        <v>46020</v>
      </c>
      <c r="B26" s="70" t="s">
        <v>273</v>
      </c>
      <c r="C26" s="109" t="s">
        <v>861</v>
      </c>
      <c r="D26" s="110" t="s">
        <v>285</v>
      </c>
      <c r="E26" s="109" t="s">
        <v>143</v>
      </c>
      <c r="F26" s="115" t="s">
        <v>5187</v>
      </c>
      <c r="G26" s="119">
        <v>3</v>
      </c>
      <c r="H26" s="115" t="str">
        <f t="shared" si="0"/>
        <v>ALUBATCONNECTA</v>
      </c>
    </row>
    <row r="27" spans="1:8" ht="14.5" x14ac:dyDescent="0.35">
      <c r="A27" s="76">
        <v>46010</v>
      </c>
      <c r="B27" s="70" t="s">
        <v>235</v>
      </c>
      <c r="C27" s="157" t="s">
        <v>617</v>
      </c>
      <c r="D27" s="157" t="s">
        <v>434</v>
      </c>
      <c r="E27" s="157" t="s">
        <v>148</v>
      </c>
      <c r="F27" s="212" t="s">
        <v>5198</v>
      </c>
      <c r="G27" s="77">
        <v>1</v>
      </c>
      <c r="H27" s="113" t="str">
        <f t="shared" si="0"/>
        <v>ALUBATCONNECTV</v>
      </c>
    </row>
    <row r="28" spans="1:8" ht="14.5" x14ac:dyDescent="0.35">
      <c r="A28" s="76">
        <v>46010</v>
      </c>
      <c r="B28" s="70" t="s">
        <v>235</v>
      </c>
      <c r="C28" s="157" t="s">
        <v>753</v>
      </c>
      <c r="D28" s="157" t="s">
        <v>1291</v>
      </c>
      <c r="E28" s="157" t="s">
        <v>97</v>
      </c>
      <c r="F28" s="212" t="s">
        <v>5198</v>
      </c>
      <c r="G28" s="77">
        <v>1</v>
      </c>
      <c r="H28" s="113" t="str">
        <f t="shared" si="0"/>
        <v>ALUBATCONNECTV</v>
      </c>
    </row>
    <row r="29" spans="1:8" ht="14.5" x14ac:dyDescent="0.35">
      <c r="A29" s="76">
        <v>46009</v>
      </c>
      <c r="B29" s="70" t="s">
        <v>235</v>
      </c>
      <c r="C29" s="157" t="s">
        <v>1648</v>
      </c>
      <c r="D29" s="157" t="s">
        <v>433</v>
      </c>
      <c r="E29" s="157" t="s">
        <v>97</v>
      </c>
      <c r="F29" s="212" t="s">
        <v>5198</v>
      </c>
      <c r="G29" s="77">
        <v>2</v>
      </c>
      <c r="H29" s="113" t="str">
        <f t="shared" si="0"/>
        <v>ALUBATCONNECTV</v>
      </c>
    </row>
    <row r="30" spans="1:8" ht="14.5" x14ac:dyDescent="0.35">
      <c r="A30" s="76">
        <v>46000</v>
      </c>
      <c r="B30" s="70" t="s">
        <v>235</v>
      </c>
      <c r="C30" s="157" t="s">
        <v>1935</v>
      </c>
      <c r="D30" s="157" t="s">
        <v>331</v>
      </c>
      <c r="E30" s="157" t="s">
        <v>162</v>
      </c>
      <c r="F30" s="212" t="s">
        <v>5198</v>
      </c>
      <c r="G30" s="77">
        <v>1</v>
      </c>
      <c r="H30" s="113" t="str">
        <f t="shared" si="0"/>
        <v>ALUBATCONNECTV</v>
      </c>
    </row>
    <row r="31" spans="1:8" ht="14.5" x14ac:dyDescent="0.35">
      <c r="A31" s="76">
        <v>46000</v>
      </c>
      <c r="B31" s="70" t="s">
        <v>235</v>
      </c>
      <c r="C31" s="157" t="s">
        <v>753</v>
      </c>
      <c r="D31" s="157" t="s">
        <v>1291</v>
      </c>
      <c r="E31" s="157" t="s">
        <v>97</v>
      </c>
      <c r="F31" s="212" t="s">
        <v>5198</v>
      </c>
      <c r="G31" s="77">
        <v>1</v>
      </c>
      <c r="H31" s="113" t="str">
        <f t="shared" si="0"/>
        <v>ALUBATCONNECTV</v>
      </c>
    </row>
    <row r="32" spans="1:8" ht="14.5" x14ac:dyDescent="0.35">
      <c r="A32" s="76">
        <v>45999</v>
      </c>
      <c r="B32" s="70" t="s">
        <v>235</v>
      </c>
      <c r="C32" s="157" t="s">
        <v>1722</v>
      </c>
      <c r="D32" s="157" t="s">
        <v>1029</v>
      </c>
      <c r="E32" s="157" t="s">
        <v>80</v>
      </c>
      <c r="F32" s="212" t="s">
        <v>5198</v>
      </c>
      <c r="G32" s="77">
        <v>4</v>
      </c>
      <c r="H32" s="113" t="str">
        <f t="shared" si="0"/>
        <v>ALUBATCONNECTV</v>
      </c>
    </row>
    <row r="33" spans="1:8" ht="14.5" x14ac:dyDescent="0.35">
      <c r="A33" s="76">
        <v>45995</v>
      </c>
      <c r="B33" s="70" t="s">
        <v>235</v>
      </c>
      <c r="C33" s="157" t="s">
        <v>751</v>
      </c>
      <c r="D33" s="157" t="s">
        <v>752</v>
      </c>
      <c r="E33" s="157" t="s">
        <v>97</v>
      </c>
      <c r="F33" s="212" t="s">
        <v>5198</v>
      </c>
      <c r="G33" s="77">
        <v>2</v>
      </c>
      <c r="H33" s="113" t="str">
        <f t="shared" si="0"/>
        <v>ALUBATCONNECTV</v>
      </c>
    </row>
    <row r="34" spans="1:8" ht="14.5" x14ac:dyDescent="0.35">
      <c r="A34" s="76">
        <v>45995</v>
      </c>
      <c r="B34" s="70" t="s">
        <v>235</v>
      </c>
      <c r="C34" s="157" t="s">
        <v>1271</v>
      </c>
      <c r="D34" s="157" t="s">
        <v>434</v>
      </c>
      <c r="E34" s="157" t="s">
        <v>148</v>
      </c>
      <c r="F34" s="212" t="s">
        <v>5198</v>
      </c>
      <c r="G34" s="77">
        <v>2</v>
      </c>
      <c r="H34" s="113" t="str">
        <f t="shared" si="0"/>
        <v>ALUBATCONNECTV</v>
      </c>
    </row>
    <row r="35" spans="1:8" ht="14.5" x14ac:dyDescent="0.35">
      <c r="A35" s="76">
        <v>45996</v>
      </c>
      <c r="B35" s="70" t="s">
        <v>235</v>
      </c>
      <c r="C35" s="157" t="s">
        <v>1648</v>
      </c>
      <c r="D35" s="157" t="s">
        <v>433</v>
      </c>
      <c r="E35" s="157" t="s">
        <v>97</v>
      </c>
      <c r="F35" s="212" t="s">
        <v>5198</v>
      </c>
      <c r="G35" s="77">
        <v>1</v>
      </c>
      <c r="H35" s="113" t="str">
        <f t="shared" si="0"/>
        <v>ALUBATCONNECTV</v>
      </c>
    </row>
    <row r="36" spans="1:8" ht="14.5" x14ac:dyDescent="0.35">
      <c r="A36" s="76">
        <v>45995</v>
      </c>
      <c r="B36" s="70" t="s">
        <v>235</v>
      </c>
      <c r="C36" s="157" t="s">
        <v>1142</v>
      </c>
      <c r="D36" s="157" t="s">
        <v>433</v>
      </c>
      <c r="E36" s="157" t="s">
        <v>97</v>
      </c>
      <c r="F36" s="212" t="s">
        <v>5198</v>
      </c>
      <c r="G36" s="77">
        <v>1</v>
      </c>
      <c r="H36" s="113" t="str">
        <f t="shared" si="0"/>
        <v>ALUBATCONNECTV</v>
      </c>
    </row>
    <row r="37" spans="1:8" ht="14.5" x14ac:dyDescent="0.35">
      <c r="A37" s="76">
        <v>45992</v>
      </c>
      <c r="B37" s="70" t="s">
        <v>235</v>
      </c>
      <c r="C37" s="157" t="s">
        <v>744</v>
      </c>
      <c r="D37" s="157" t="s">
        <v>742</v>
      </c>
      <c r="E37" s="157" t="s">
        <v>97</v>
      </c>
      <c r="F37" s="212" t="s">
        <v>5198</v>
      </c>
      <c r="G37" s="77">
        <v>6</v>
      </c>
      <c r="H37" s="113" t="str">
        <f t="shared" si="0"/>
        <v>ALUBATCONNECTV</v>
      </c>
    </row>
    <row r="38" spans="1:8" ht="14.5" x14ac:dyDescent="0.35">
      <c r="A38" s="105">
        <v>45994</v>
      </c>
      <c r="B38" s="70" t="s">
        <v>273</v>
      </c>
      <c r="C38" s="109" t="s">
        <v>864</v>
      </c>
      <c r="D38" s="110" t="s">
        <v>486</v>
      </c>
      <c r="E38" s="109" t="s">
        <v>118</v>
      </c>
      <c r="F38" s="115" t="s">
        <v>5197</v>
      </c>
      <c r="G38" s="119">
        <v>1</v>
      </c>
      <c r="H38" s="115" t="str">
        <f t="shared" si="0"/>
        <v>ALUBATCONNECTV</v>
      </c>
    </row>
    <row r="39" spans="1:8" ht="14.5" x14ac:dyDescent="0.35">
      <c r="A39" s="105">
        <v>46000</v>
      </c>
      <c r="B39" s="70" t="s">
        <v>273</v>
      </c>
      <c r="C39" s="109" t="s">
        <v>869</v>
      </c>
      <c r="D39" s="110" t="s">
        <v>569</v>
      </c>
      <c r="E39" s="109" t="s">
        <v>118</v>
      </c>
      <c r="F39" s="115" t="s">
        <v>5197</v>
      </c>
      <c r="G39" s="119">
        <v>3</v>
      </c>
      <c r="H39" s="115" t="str">
        <f t="shared" si="0"/>
        <v>ALUBATCONNECTV</v>
      </c>
    </row>
    <row r="40" spans="1:8" ht="14.5" x14ac:dyDescent="0.35">
      <c r="A40" s="105">
        <v>46006</v>
      </c>
      <c r="B40" s="70" t="s">
        <v>273</v>
      </c>
      <c r="C40" s="109" t="s">
        <v>875</v>
      </c>
      <c r="D40" s="110" t="s">
        <v>284</v>
      </c>
      <c r="E40" s="109" t="s">
        <v>118</v>
      </c>
      <c r="F40" s="115" t="s">
        <v>5197</v>
      </c>
      <c r="G40" s="119">
        <v>4</v>
      </c>
      <c r="H40" s="115" t="str">
        <f t="shared" si="0"/>
        <v>ALUBATCONNECTV</v>
      </c>
    </row>
    <row r="41" spans="1:8" ht="14.5" x14ac:dyDescent="0.35">
      <c r="A41" s="105">
        <v>46006</v>
      </c>
      <c r="B41" s="70" t="s">
        <v>273</v>
      </c>
      <c r="C41" s="109" t="s">
        <v>1221</v>
      </c>
      <c r="D41" s="110" t="s">
        <v>280</v>
      </c>
      <c r="E41" s="109" t="s">
        <v>118</v>
      </c>
      <c r="F41" s="115" t="s">
        <v>5197</v>
      </c>
      <c r="G41" s="119">
        <v>1</v>
      </c>
      <c r="H41" s="115" t="str">
        <f t="shared" si="0"/>
        <v>ALUBATCONNECTV</v>
      </c>
    </row>
    <row r="42" spans="1:8" ht="14.5" x14ac:dyDescent="0.35">
      <c r="A42" s="105">
        <v>46008</v>
      </c>
      <c r="B42" s="70" t="s">
        <v>273</v>
      </c>
      <c r="C42" s="109" t="s">
        <v>1084</v>
      </c>
      <c r="D42" s="110" t="s">
        <v>483</v>
      </c>
      <c r="E42" s="109" t="s">
        <v>118</v>
      </c>
      <c r="F42" s="115" t="s">
        <v>5197</v>
      </c>
      <c r="G42" s="119">
        <v>1</v>
      </c>
      <c r="H42" s="115" t="str">
        <f t="shared" si="0"/>
        <v>ALUBATCONNECTV</v>
      </c>
    </row>
    <row r="43" spans="1:8" ht="14.5" x14ac:dyDescent="0.35">
      <c r="A43" s="105">
        <v>46009</v>
      </c>
      <c r="B43" s="70" t="s">
        <v>273</v>
      </c>
      <c r="C43" s="109" t="s">
        <v>2058</v>
      </c>
      <c r="D43" s="110" t="s">
        <v>607</v>
      </c>
      <c r="E43" s="109" t="s">
        <v>107</v>
      </c>
      <c r="F43" s="115" t="s">
        <v>5197</v>
      </c>
      <c r="G43" s="119">
        <v>1</v>
      </c>
      <c r="H43" s="115" t="str">
        <f t="shared" si="0"/>
        <v>ALUBATCONNECTV</v>
      </c>
    </row>
    <row r="44" spans="1:8" ht="14.5" x14ac:dyDescent="0.35">
      <c r="A44" s="105">
        <v>46009</v>
      </c>
      <c r="B44" s="70" t="s">
        <v>273</v>
      </c>
      <c r="C44" s="109" t="s">
        <v>865</v>
      </c>
      <c r="D44" s="110" t="s">
        <v>866</v>
      </c>
      <c r="E44" s="109" t="s">
        <v>118</v>
      </c>
      <c r="F44" s="115" t="s">
        <v>5197</v>
      </c>
      <c r="G44" s="119">
        <v>3</v>
      </c>
      <c r="H44" s="115" t="str">
        <f t="shared" si="0"/>
        <v>ALUBATCONNECTV</v>
      </c>
    </row>
    <row r="45" spans="1:8" ht="28" x14ac:dyDescent="0.35">
      <c r="A45" s="105">
        <v>46010</v>
      </c>
      <c r="B45" s="70" t="s">
        <v>273</v>
      </c>
      <c r="C45" s="109" t="s">
        <v>862</v>
      </c>
      <c r="D45" s="110" t="s">
        <v>574</v>
      </c>
      <c r="E45" s="109" t="s">
        <v>132</v>
      </c>
      <c r="F45" s="115" t="s">
        <v>5197</v>
      </c>
      <c r="G45" s="119">
        <v>6</v>
      </c>
      <c r="H45" s="115" t="str">
        <f t="shared" si="0"/>
        <v>ALUBATCONNECTV</v>
      </c>
    </row>
    <row r="46" spans="1:8" ht="14.5" x14ac:dyDescent="0.35">
      <c r="A46" s="105">
        <v>46013</v>
      </c>
      <c r="B46" s="70" t="s">
        <v>273</v>
      </c>
      <c r="C46" s="109" t="s">
        <v>865</v>
      </c>
      <c r="D46" s="110" t="s">
        <v>866</v>
      </c>
      <c r="E46" s="109" t="s">
        <v>118</v>
      </c>
      <c r="F46" s="115" t="s">
        <v>5197</v>
      </c>
      <c r="G46" s="119">
        <v>1</v>
      </c>
      <c r="H46" s="115" t="str">
        <f t="shared" si="0"/>
        <v>ALUBATCONNECTV</v>
      </c>
    </row>
    <row r="47" spans="1:8" ht="14.5" x14ac:dyDescent="0.35">
      <c r="A47" s="105">
        <v>45992</v>
      </c>
      <c r="B47" s="70" t="s">
        <v>273</v>
      </c>
      <c r="C47" s="109" t="s">
        <v>861</v>
      </c>
      <c r="D47" s="110" t="s">
        <v>285</v>
      </c>
      <c r="E47" s="109" t="s">
        <v>143</v>
      </c>
      <c r="F47" s="115" t="s">
        <v>7160</v>
      </c>
      <c r="G47" s="119">
        <v>1</v>
      </c>
      <c r="H47" s="115" t="str">
        <f t="shared" si="0"/>
        <v>ALUBATFIREATT</v>
      </c>
    </row>
    <row r="48" spans="1:8" ht="14.5" x14ac:dyDescent="0.35">
      <c r="A48" s="105">
        <v>46001</v>
      </c>
      <c r="B48" s="70" t="s">
        <v>273</v>
      </c>
      <c r="C48" s="109" t="s">
        <v>861</v>
      </c>
      <c r="D48" s="110" t="s">
        <v>285</v>
      </c>
      <c r="E48" s="109" t="s">
        <v>143</v>
      </c>
      <c r="F48" s="115" t="s">
        <v>7160</v>
      </c>
      <c r="G48" s="119">
        <v>1</v>
      </c>
      <c r="H48" s="115" t="str">
        <f t="shared" si="0"/>
        <v>ALUBATFIREATT</v>
      </c>
    </row>
    <row r="49" spans="1:8" ht="14.5" x14ac:dyDescent="0.35">
      <c r="A49" s="105">
        <v>46002</v>
      </c>
      <c r="B49" s="70" t="s">
        <v>273</v>
      </c>
      <c r="C49" s="109" t="s">
        <v>861</v>
      </c>
      <c r="D49" s="110" t="s">
        <v>285</v>
      </c>
      <c r="E49" s="109" t="s">
        <v>143</v>
      </c>
      <c r="F49" s="115" t="s">
        <v>7160</v>
      </c>
      <c r="G49" s="119">
        <v>1</v>
      </c>
      <c r="H49" s="115" t="str">
        <f t="shared" si="0"/>
        <v>ALUBATFIREATT</v>
      </c>
    </row>
    <row r="50" spans="1:8" ht="14.5" x14ac:dyDescent="0.35">
      <c r="A50" s="76">
        <v>46010</v>
      </c>
      <c r="B50" s="70" t="s">
        <v>235</v>
      </c>
      <c r="C50" s="157" t="s">
        <v>617</v>
      </c>
      <c r="D50" s="157" t="s">
        <v>434</v>
      </c>
      <c r="E50" s="157" t="s">
        <v>148</v>
      </c>
      <c r="F50" s="212" t="s">
        <v>5207</v>
      </c>
      <c r="G50" s="77">
        <v>3</v>
      </c>
      <c r="H50" s="113" t="str">
        <f t="shared" si="0"/>
        <v>ALUBATFIREVZ</v>
      </c>
    </row>
    <row r="51" spans="1:8" ht="14.5" x14ac:dyDescent="0.35">
      <c r="A51" s="105">
        <v>45999</v>
      </c>
      <c r="B51" s="70" t="s">
        <v>273</v>
      </c>
      <c r="C51" s="109" t="s">
        <v>1081</v>
      </c>
      <c r="D51" s="110" t="s">
        <v>278</v>
      </c>
      <c r="E51" s="109" t="s">
        <v>86</v>
      </c>
      <c r="F51" s="115" t="s">
        <v>5206</v>
      </c>
      <c r="G51" s="119">
        <v>1</v>
      </c>
      <c r="H51" s="115" t="str">
        <f t="shared" si="0"/>
        <v>ALUBATFIREVZ</v>
      </c>
    </row>
    <row r="52" spans="1:8" ht="14.5" x14ac:dyDescent="0.35">
      <c r="A52" s="105">
        <v>45999</v>
      </c>
      <c r="B52" s="70" t="s">
        <v>273</v>
      </c>
      <c r="C52" s="109" t="s">
        <v>1081</v>
      </c>
      <c r="D52" s="110" t="s">
        <v>278</v>
      </c>
      <c r="E52" s="109" t="s">
        <v>86</v>
      </c>
      <c r="F52" s="115" t="s">
        <v>5206</v>
      </c>
      <c r="G52" s="119">
        <v>1</v>
      </c>
      <c r="H52" s="115" t="str">
        <f t="shared" si="0"/>
        <v>ALUBATFIREVZ</v>
      </c>
    </row>
    <row r="53" spans="1:8" ht="14.5" x14ac:dyDescent="0.35">
      <c r="A53" s="76">
        <v>46021</v>
      </c>
      <c r="B53" s="70" t="s">
        <v>235</v>
      </c>
      <c r="C53" s="157" t="s">
        <v>630</v>
      </c>
      <c r="D53" s="157" t="s">
        <v>1814</v>
      </c>
      <c r="E53" s="157" t="s">
        <v>154</v>
      </c>
      <c r="F53" s="212" t="s">
        <v>5216</v>
      </c>
      <c r="G53" s="77">
        <v>15</v>
      </c>
      <c r="H53" s="113" t="str">
        <f t="shared" si="0"/>
        <v>ALUBATMINIAV</v>
      </c>
    </row>
    <row r="54" spans="1:8" ht="14.5" x14ac:dyDescent="0.35">
      <c r="A54" s="76">
        <v>46001</v>
      </c>
      <c r="B54" s="70" t="s">
        <v>235</v>
      </c>
      <c r="C54" s="157" t="s">
        <v>750</v>
      </c>
      <c r="D54" s="157" t="s">
        <v>1814</v>
      </c>
      <c r="E54" s="157" t="s">
        <v>154</v>
      </c>
      <c r="F54" s="212" t="s">
        <v>5216</v>
      </c>
      <c r="G54" s="77">
        <v>1</v>
      </c>
      <c r="H54" s="113" t="str">
        <f t="shared" si="0"/>
        <v>ALUBATMINIAV</v>
      </c>
    </row>
    <row r="55" spans="1:8" ht="14.5" x14ac:dyDescent="0.35">
      <c r="A55" s="76">
        <v>46000</v>
      </c>
      <c r="B55" s="70" t="s">
        <v>235</v>
      </c>
      <c r="C55" s="157" t="s">
        <v>630</v>
      </c>
      <c r="D55" s="157" t="s">
        <v>1814</v>
      </c>
      <c r="E55" s="157" t="s">
        <v>154</v>
      </c>
      <c r="F55" s="212" t="s">
        <v>5216</v>
      </c>
      <c r="G55" s="77">
        <v>15</v>
      </c>
      <c r="H55" s="113" t="str">
        <f t="shared" si="0"/>
        <v>ALUBATMINIAV</v>
      </c>
    </row>
    <row r="56" spans="1:8" ht="14.5" x14ac:dyDescent="0.35">
      <c r="A56" s="76">
        <v>45993</v>
      </c>
      <c r="B56" s="70" t="s">
        <v>235</v>
      </c>
      <c r="C56" s="157" t="s">
        <v>1143</v>
      </c>
      <c r="D56" s="157" t="s">
        <v>1812</v>
      </c>
      <c r="E56" s="157" t="s">
        <v>154</v>
      </c>
      <c r="F56" s="212" t="s">
        <v>5216</v>
      </c>
      <c r="G56" s="77">
        <v>2</v>
      </c>
      <c r="H56" s="113" t="str">
        <f t="shared" si="0"/>
        <v>ALUBATMINIAV</v>
      </c>
    </row>
    <row r="57" spans="1:8" ht="14.5" x14ac:dyDescent="0.35">
      <c r="A57" s="105">
        <v>46008</v>
      </c>
      <c r="B57" s="70" t="s">
        <v>273</v>
      </c>
      <c r="C57" s="109" t="s">
        <v>1084</v>
      </c>
      <c r="D57" s="110" t="s">
        <v>483</v>
      </c>
      <c r="E57" s="109" t="s">
        <v>118</v>
      </c>
      <c r="F57" s="115" t="s">
        <v>5214</v>
      </c>
      <c r="G57" s="119">
        <v>2</v>
      </c>
      <c r="H57" s="115" t="str">
        <f t="shared" si="0"/>
        <v>ALUBATMINIAV</v>
      </c>
    </row>
    <row r="58" spans="1:8" ht="14.5" x14ac:dyDescent="0.35">
      <c r="A58" s="76">
        <v>46021</v>
      </c>
      <c r="B58" s="70" t="s">
        <v>235</v>
      </c>
      <c r="C58" s="157" t="s">
        <v>1720</v>
      </c>
      <c r="D58" s="157" t="s">
        <v>433</v>
      </c>
      <c r="E58" s="157" t="s">
        <v>97</v>
      </c>
      <c r="F58" s="212" t="s">
        <v>5224</v>
      </c>
      <c r="G58" s="77">
        <v>1</v>
      </c>
      <c r="H58" s="113" t="str">
        <f t="shared" si="0"/>
        <v>ALUCAMDBE340</v>
      </c>
    </row>
    <row r="59" spans="1:8" ht="14.5" x14ac:dyDescent="0.35">
      <c r="A59" s="76">
        <v>46013</v>
      </c>
      <c r="B59" s="70" t="s">
        <v>235</v>
      </c>
      <c r="C59" s="157" t="s">
        <v>2007</v>
      </c>
      <c r="D59" s="157" t="s">
        <v>331</v>
      </c>
      <c r="E59" s="157" t="s">
        <v>162</v>
      </c>
      <c r="F59" s="212" t="s">
        <v>5227</v>
      </c>
      <c r="G59" s="77">
        <v>1</v>
      </c>
      <c r="H59" s="113" t="str">
        <f t="shared" si="0"/>
        <v>ALUCAMDBHS2AI</v>
      </c>
    </row>
    <row r="60" spans="1:8" ht="14.5" x14ac:dyDescent="0.35">
      <c r="A60" s="76">
        <v>46002</v>
      </c>
      <c r="B60" s="70" t="s">
        <v>235</v>
      </c>
      <c r="C60" s="157" t="s">
        <v>1199</v>
      </c>
      <c r="D60" s="157" t="s">
        <v>742</v>
      </c>
      <c r="E60" s="157" t="s">
        <v>97</v>
      </c>
      <c r="F60" s="212" t="s">
        <v>5230</v>
      </c>
      <c r="G60" s="77">
        <v>1</v>
      </c>
      <c r="H60" s="113" t="str">
        <f t="shared" si="0"/>
        <v>ALUCAMDBJS1</v>
      </c>
    </row>
    <row r="61" spans="1:8" ht="14.5" x14ac:dyDescent="0.35">
      <c r="A61" s="76">
        <v>45999</v>
      </c>
      <c r="B61" s="70" t="s">
        <v>235</v>
      </c>
      <c r="C61" s="157" t="s">
        <v>747</v>
      </c>
      <c r="D61" s="157" t="s">
        <v>1812</v>
      </c>
      <c r="E61" s="157" t="s">
        <v>154</v>
      </c>
      <c r="F61" s="212" t="s">
        <v>7104</v>
      </c>
      <c r="G61" s="77">
        <v>2</v>
      </c>
      <c r="H61" s="113" t="str">
        <f t="shared" si="0"/>
        <v>ALUCAMODBATTE30</v>
      </c>
    </row>
    <row r="62" spans="1:8" ht="14.5" x14ac:dyDescent="0.35">
      <c r="A62" s="105">
        <v>45995</v>
      </c>
      <c r="B62" s="70" t="s">
        <v>273</v>
      </c>
      <c r="C62" s="109" t="s">
        <v>869</v>
      </c>
      <c r="D62" s="110" t="s">
        <v>569</v>
      </c>
      <c r="E62" s="109" t="s">
        <v>118</v>
      </c>
      <c r="F62" s="115" t="s">
        <v>5236</v>
      </c>
      <c r="G62" s="119">
        <v>4</v>
      </c>
      <c r="H62" s="115" t="str">
        <f t="shared" si="0"/>
        <v>ALUCAMODBATTE30</v>
      </c>
    </row>
    <row r="63" spans="1:8" ht="14.5" x14ac:dyDescent="0.35">
      <c r="A63" s="105">
        <v>46007</v>
      </c>
      <c r="B63" s="70" t="s">
        <v>273</v>
      </c>
      <c r="C63" s="109" t="s">
        <v>867</v>
      </c>
      <c r="D63" s="110" t="s">
        <v>282</v>
      </c>
      <c r="E63" s="109" t="s">
        <v>121</v>
      </c>
      <c r="F63" s="115" t="s">
        <v>5239</v>
      </c>
      <c r="G63" s="119">
        <v>50</v>
      </c>
      <c r="H63" s="115" t="str">
        <f t="shared" si="0"/>
        <v>ALUCAMODBATTS220</v>
      </c>
    </row>
    <row r="64" spans="1:8" ht="14.5" x14ac:dyDescent="0.35">
      <c r="A64" s="105">
        <v>45992</v>
      </c>
      <c r="B64" s="70" t="s">
        <v>273</v>
      </c>
      <c r="C64" s="109" t="s">
        <v>869</v>
      </c>
      <c r="D64" s="110" t="s">
        <v>569</v>
      </c>
      <c r="E64" s="109" t="s">
        <v>118</v>
      </c>
      <c r="F64" s="115" t="s">
        <v>5254</v>
      </c>
      <c r="G64" s="119">
        <v>1</v>
      </c>
      <c r="H64" s="115" t="str">
        <f t="shared" si="0"/>
        <v>ALUCFBASEM</v>
      </c>
    </row>
    <row r="65" spans="1:8" ht="14.5" x14ac:dyDescent="0.35">
      <c r="A65" s="105">
        <v>46003</v>
      </c>
      <c r="B65" s="70" t="s">
        <v>273</v>
      </c>
      <c r="C65" s="109" t="s">
        <v>860</v>
      </c>
      <c r="D65" s="110" t="s">
        <v>276</v>
      </c>
      <c r="E65" s="109" t="s">
        <v>79</v>
      </c>
      <c r="F65" s="115" t="s">
        <v>5254</v>
      </c>
      <c r="G65" s="119">
        <v>3</v>
      </c>
      <c r="H65" s="115" t="str">
        <f t="shared" si="0"/>
        <v>ALUCFBASEM</v>
      </c>
    </row>
    <row r="66" spans="1:8" ht="14.5" x14ac:dyDescent="0.35">
      <c r="A66" s="76">
        <v>46021</v>
      </c>
      <c r="B66" s="70" t="s">
        <v>235</v>
      </c>
      <c r="C66" s="157" t="s">
        <v>1720</v>
      </c>
      <c r="D66" s="157" t="s">
        <v>433</v>
      </c>
      <c r="E66" s="157" t="s">
        <v>97</v>
      </c>
      <c r="F66" s="212" t="s">
        <v>5263</v>
      </c>
      <c r="G66" s="77">
        <v>1</v>
      </c>
      <c r="H66" s="113" t="str">
        <f t="shared" ref="H66:H129" si="1">UPPER(SUBSTITUTE(SUBSTITUTE(SUBSTITUTE(F66, CHAR(160), ""), "-", ""), " ", ""))</f>
        <v>ALUCFPREMIUMM</v>
      </c>
    </row>
    <row r="67" spans="1:8" ht="14.5" x14ac:dyDescent="0.35">
      <c r="A67" s="76">
        <v>46007</v>
      </c>
      <c r="B67" s="70" t="s">
        <v>235</v>
      </c>
      <c r="C67" s="157" t="s">
        <v>1720</v>
      </c>
      <c r="D67" s="157" t="s">
        <v>433</v>
      </c>
      <c r="E67" s="157" t="s">
        <v>97</v>
      </c>
      <c r="F67" s="212" t="s">
        <v>5263</v>
      </c>
      <c r="G67" s="77">
        <v>2</v>
      </c>
      <c r="H67" s="113" t="str">
        <f t="shared" si="1"/>
        <v>ALUCFPREMIUMM</v>
      </c>
    </row>
    <row r="68" spans="1:8" ht="14.5" x14ac:dyDescent="0.35">
      <c r="A68" s="76">
        <v>45993</v>
      </c>
      <c r="B68" s="70" t="s">
        <v>235</v>
      </c>
      <c r="C68" s="157" t="s">
        <v>1143</v>
      </c>
      <c r="D68" s="157" t="s">
        <v>1812</v>
      </c>
      <c r="E68" s="157" t="s">
        <v>154</v>
      </c>
      <c r="F68" s="212" t="s">
        <v>5263</v>
      </c>
      <c r="G68" s="77">
        <v>1</v>
      </c>
      <c r="H68" s="113" t="str">
        <f t="shared" si="1"/>
        <v>ALUCFPREMIUMM</v>
      </c>
    </row>
    <row r="69" spans="1:8" ht="14.5" x14ac:dyDescent="0.35">
      <c r="A69" s="105">
        <v>45992</v>
      </c>
      <c r="B69" s="70" t="s">
        <v>273</v>
      </c>
      <c r="C69" s="109" t="s">
        <v>867</v>
      </c>
      <c r="D69" s="110" t="s">
        <v>282</v>
      </c>
      <c r="E69" s="109" t="s">
        <v>121</v>
      </c>
      <c r="F69" s="115" t="s">
        <v>5262</v>
      </c>
      <c r="G69" s="119">
        <v>18</v>
      </c>
      <c r="H69" s="115" t="str">
        <f t="shared" si="1"/>
        <v>ALUCFPREMIUMM</v>
      </c>
    </row>
    <row r="70" spans="1:8" ht="14.5" x14ac:dyDescent="0.35">
      <c r="A70" s="105">
        <v>46022</v>
      </c>
      <c r="B70" s="70" t="s">
        <v>273</v>
      </c>
      <c r="C70" s="109" t="s">
        <v>867</v>
      </c>
      <c r="D70" s="110" t="s">
        <v>282</v>
      </c>
      <c r="E70" s="109" t="s">
        <v>121</v>
      </c>
      <c r="F70" s="115" t="s">
        <v>5262</v>
      </c>
      <c r="G70" s="119">
        <v>12</v>
      </c>
      <c r="H70" s="115" t="str">
        <f t="shared" si="1"/>
        <v>ALUCFPREMIUMM</v>
      </c>
    </row>
    <row r="71" spans="1:8" ht="14.5" x14ac:dyDescent="0.35">
      <c r="A71" s="76">
        <v>46021</v>
      </c>
      <c r="B71" s="70" t="s">
        <v>235</v>
      </c>
      <c r="C71" s="157" t="s">
        <v>1720</v>
      </c>
      <c r="D71" s="157" t="s">
        <v>433</v>
      </c>
      <c r="E71" s="157" t="s">
        <v>97</v>
      </c>
      <c r="F71" s="212" t="s">
        <v>5363</v>
      </c>
      <c r="G71" s="77">
        <v>4</v>
      </c>
      <c r="H71" s="113" t="str">
        <f t="shared" si="1"/>
        <v>ALUDWSLL</v>
      </c>
    </row>
    <row r="72" spans="1:8" ht="14.5" x14ac:dyDescent="0.35">
      <c r="A72" s="76">
        <v>46014</v>
      </c>
      <c r="B72" s="70" t="s">
        <v>235</v>
      </c>
      <c r="C72" s="157" t="s">
        <v>2080</v>
      </c>
      <c r="D72" s="157" t="s">
        <v>434</v>
      </c>
      <c r="E72" s="157" t="s">
        <v>148</v>
      </c>
      <c r="F72" s="212" t="s">
        <v>5519</v>
      </c>
      <c r="G72" s="77">
        <v>1</v>
      </c>
      <c r="H72" s="113" t="str">
        <f t="shared" si="1"/>
        <v>ALURE030</v>
      </c>
    </row>
    <row r="73" spans="1:8" ht="14.5" x14ac:dyDescent="0.35">
      <c r="A73" s="105">
        <v>46013</v>
      </c>
      <c r="B73" s="70" t="s">
        <v>273</v>
      </c>
      <c r="C73" s="109" t="s">
        <v>1085</v>
      </c>
      <c r="D73" s="110" t="s">
        <v>571</v>
      </c>
      <c r="E73" s="109" t="s">
        <v>85</v>
      </c>
      <c r="F73" s="115" t="s">
        <v>5517</v>
      </c>
      <c r="G73" s="119">
        <v>1</v>
      </c>
      <c r="H73" s="115" t="str">
        <f t="shared" si="1"/>
        <v>ALURE030</v>
      </c>
    </row>
    <row r="74" spans="1:8" ht="14.5" x14ac:dyDescent="0.35">
      <c r="A74" s="76">
        <v>46000</v>
      </c>
      <c r="B74" s="70" t="s">
        <v>235</v>
      </c>
      <c r="C74" s="157" t="s">
        <v>1271</v>
      </c>
      <c r="D74" s="157" t="s">
        <v>434</v>
      </c>
      <c r="E74" s="157" t="s">
        <v>148</v>
      </c>
      <c r="F74" s="212" t="s">
        <v>5529</v>
      </c>
      <c r="G74" s="77">
        <v>5</v>
      </c>
      <c r="H74" s="113" t="str">
        <f t="shared" si="1"/>
        <v>ALURE036</v>
      </c>
    </row>
    <row r="75" spans="1:8" ht="14.5" x14ac:dyDescent="0.35">
      <c r="A75" s="76">
        <v>46013</v>
      </c>
      <c r="B75" s="70" t="s">
        <v>235</v>
      </c>
      <c r="C75" s="157" t="s">
        <v>1935</v>
      </c>
      <c r="D75" s="157" t="s">
        <v>331</v>
      </c>
      <c r="E75" s="157" t="s">
        <v>162</v>
      </c>
      <c r="F75" s="212" t="s">
        <v>5561</v>
      </c>
      <c r="G75" s="77">
        <v>1</v>
      </c>
      <c r="H75" s="113" t="str">
        <f t="shared" si="1"/>
        <v>ALURE05020</v>
      </c>
    </row>
    <row r="76" spans="1:8" ht="14.5" x14ac:dyDescent="0.35">
      <c r="A76" s="105">
        <v>46009</v>
      </c>
      <c r="B76" s="70" t="s">
        <v>273</v>
      </c>
      <c r="C76" s="109" t="s">
        <v>867</v>
      </c>
      <c r="D76" s="110" t="s">
        <v>282</v>
      </c>
      <c r="E76" s="109" t="s">
        <v>121</v>
      </c>
      <c r="F76" s="115" t="s">
        <v>5566</v>
      </c>
      <c r="G76" s="119">
        <v>4</v>
      </c>
      <c r="H76" s="115" t="str">
        <f t="shared" si="1"/>
        <v>ALURE05050</v>
      </c>
    </row>
    <row r="77" spans="1:8" ht="14.5" x14ac:dyDescent="0.35">
      <c r="A77" s="105">
        <v>46009</v>
      </c>
      <c r="B77" s="70" t="s">
        <v>273</v>
      </c>
      <c r="C77" s="109" t="s">
        <v>864</v>
      </c>
      <c r="D77" s="110" t="s">
        <v>486</v>
      </c>
      <c r="E77" s="109" t="s">
        <v>118</v>
      </c>
      <c r="F77" s="115" t="s">
        <v>5572</v>
      </c>
      <c r="G77" s="119">
        <v>2</v>
      </c>
      <c r="H77" s="115" t="str">
        <f t="shared" si="1"/>
        <v>ALURE1005</v>
      </c>
    </row>
    <row r="78" spans="1:8" ht="14.5" x14ac:dyDescent="0.35">
      <c r="A78" s="105">
        <v>46021</v>
      </c>
      <c r="B78" s="70" t="s">
        <v>273</v>
      </c>
      <c r="C78" s="109" t="s">
        <v>873</v>
      </c>
      <c r="D78" s="110" t="s">
        <v>281</v>
      </c>
      <c r="E78" s="109" t="s">
        <v>118</v>
      </c>
      <c r="F78" s="115" t="s">
        <v>5572</v>
      </c>
      <c r="G78" s="119">
        <v>1</v>
      </c>
      <c r="H78" s="115" t="str">
        <f t="shared" si="1"/>
        <v>ALURE1005</v>
      </c>
    </row>
    <row r="79" spans="1:8" ht="14.5" x14ac:dyDescent="0.35">
      <c r="A79" s="76">
        <v>46010</v>
      </c>
      <c r="B79" s="70" t="s">
        <v>235</v>
      </c>
      <c r="C79" s="157" t="s">
        <v>2078</v>
      </c>
      <c r="D79" s="157" t="s">
        <v>1029</v>
      </c>
      <c r="E79" s="157" t="s">
        <v>80</v>
      </c>
      <c r="F79" s="212" t="s">
        <v>5578</v>
      </c>
      <c r="G79" s="77">
        <v>30</v>
      </c>
      <c r="H79" s="113" t="str">
        <f t="shared" si="1"/>
        <v>ALURE101</v>
      </c>
    </row>
    <row r="80" spans="1:8" ht="14.5" x14ac:dyDescent="0.35">
      <c r="A80" s="76">
        <v>46008</v>
      </c>
      <c r="B80" s="70" t="s">
        <v>235</v>
      </c>
      <c r="C80" s="157" t="s">
        <v>754</v>
      </c>
      <c r="D80" s="157" t="s">
        <v>1335</v>
      </c>
      <c r="E80" s="157" t="s">
        <v>154</v>
      </c>
      <c r="F80" s="212" t="s">
        <v>5578</v>
      </c>
      <c r="G80" s="77">
        <v>3</v>
      </c>
      <c r="H80" s="113" t="str">
        <f t="shared" si="1"/>
        <v>ALURE101</v>
      </c>
    </row>
    <row r="81" spans="1:8" ht="14.5" x14ac:dyDescent="0.35">
      <c r="A81" s="76">
        <v>46007</v>
      </c>
      <c r="B81" s="70" t="s">
        <v>235</v>
      </c>
      <c r="C81" s="157" t="s">
        <v>2078</v>
      </c>
      <c r="D81" s="157" t="s">
        <v>1029</v>
      </c>
      <c r="E81" s="157" t="s">
        <v>80</v>
      </c>
      <c r="F81" s="212" t="s">
        <v>5578</v>
      </c>
      <c r="G81" s="77">
        <v>10</v>
      </c>
      <c r="H81" s="113" t="str">
        <f t="shared" si="1"/>
        <v>ALURE101</v>
      </c>
    </row>
    <row r="82" spans="1:8" ht="14.5" x14ac:dyDescent="0.35">
      <c r="A82" s="105">
        <v>46009</v>
      </c>
      <c r="B82" s="70" t="s">
        <v>273</v>
      </c>
      <c r="C82" s="109" t="s">
        <v>1740</v>
      </c>
      <c r="D82" s="110" t="s">
        <v>261</v>
      </c>
      <c r="E82" s="109" t="s">
        <v>107</v>
      </c>
      <c r="F82" s="115" t="s">
        <v>5576</v>
      </c>
      <c r="G82" s="119">
        <v>2</v>
      </c>
      <c r="H82" s="115" t="str">
        <f t="shared" si="1"/>
        <v>ALURE101</v>
      </c>
    </row>
    <row r="83" spans="1:8" ht="14.5" x14ac:dyDescent="0.35">
      <c r="A83" s="105">
        <v>46010</v>
      </c>
      <c r="B83" s="70" t="s">
        <v>273</v>
      </c>
      <c r="C83" s="109" t="s">
        <v>1398</v>
      </c>
      <c r="D83" s="110" t="s">
        <v>278</v>
      </c>
      <c r="E83" s="109" t="s">
        <v>86</v>
      </c>
      <c r="F83" s="115" t="s">
        <v>5576</v>
      </c>
      <c r="G83" s="119">
        <v>1</v>
      </c>
      <c r="H83" s="115" t="str">
        <f t="shared" si="1"/>
        <v>ALURE101</v>
      </c>
    </row>
    <row r="84" spans="1:8" ht="14.5" x14ac:dyDescent="0.35">
      <c r="A84" s="105">
        <v>46020</v>
      </c>
      <c r="B84" s="70" t="s">
        <v>273</v>
      </c>
      <c r="C84" s="109" t="s">
        <v>877</v>
      </c>
      <c r="D84" s="110" t="s">
        <v>280</v>
      </c>
      <c r="E84" s="109" t="s">
        <v>118</v>
      </c>
      <c r="F84" s="115" t="s">
        <v>5576</v>
      </c>
      <c r="G84" s="119">
        <v>1</v>
      </c>
      <c r="H84" s="115" t="str">
        <f t="shared" si="1"/>
        <v>ALURE101</v>
      </c>
    </row>
    <row r="85" spans="1:8" ht="14.5" x14ac:dyDescent="0.35">
      <c r="A85" s="105">
        <v>45994</v>
      </c>
      <c r="B85" s="70" t="s">
        <v>273</v>
      </c>
      <c r="C85" s="109" t="s">
        <v>1913</v>
      </c>
      <c r="D85" s="110" t="s">
        <v>7155</v>
      </c>
      <c r="E85" s="109" t="s">
        <v>85</v>
      </c>
      <c r="F85" s="115" t="s">
        <v>5581</v>
      </c>
      <c r="G85" s="119">
        <v>2</v>
      </c>
      <c r="H85" s="115" t="str">
        <f t="shared" si="1"/>
        <v>ALURE103P</v>
      </c>
    </row>
    <row r="86" spans="1:8" ht="14.5" x14ac:dyDescent="0.35">
      <c r="A86" s="105">
        <v>46014</v>
      </c>
      <c r="B86" s="70" t="s">
        <v>273</v>
      </c>
      <c r="C86" s="109" t="s">
        <v>1913</v>
      </c>
      <c r="D86" s="110" t="s">
        <v>7155</v>
      </c>
      <c r="E86" s="109" t="s">
        <v>85</v>
      </c>
      <c r="F86" s="115" t="s">
        <v>5581</v>
      </c>
      <c r="G86" s="119">
        <v>2</v>
      </c>
      <c r="H86" s="115" t="str">
        <f t="shared" si="1"/>
        <v>ALURE103P</v>
      </c>
    </row>
    <row r="87" spans="1:8" ht="14.5" x14ac:dyDescent="0.35">
      <c r="A87" s="105">
        <v>46013</v>
      </c>
      <c r="B87" s="70" t="s">
        <v>273</v>
      </c>
      <c r="C87" s="109" t="s">
        <v>870</v>
      </c>
      <c r="D87" s="110" t="s">
        <v>280</v>
      </c>
      <c r="E87" s="109" t="s">
        <v>118</v>
      </c>
      <c r="F87" s="115" t="s">
        <v>5596</v>
      </c>
      <c r="G87" s="119">
        <v>1</v>
      </c>
      <c r="H87" s="115" t="str">
        <f t="shared" si="1"/>
        <v>ALURE111P</v>
      </c>
    </row>
    <row r="88" spans="1:8" ht="28" x14ac:dyDescent="0.35">
      <c r="A88" s="105">
        <v>46020</v>
      </c>
      <c r="B88" s="70" t="s">
        <v>273</v>
      </c>
      <c r="C88" s="109" t="s">
        <v>1348</v>
      </c>
      <c r="D88" s="110" t="s">
        <v>7157</v>
      </c>
      <c r="E88" s="109" t="s">
        <v>121</v>
      </c>
      <c r="F88" s="115" t="s">
        <v>5596</v>
      </c>
      <c r="G88" s="119">
        <v>1</v>
      </c>
      <c r="H88" s="115" t="str">
        <f t="shared" si="1"/>
        <v>ALURE111P</v>
      </c>
    </row>
    <row r="89" spans="1:8" ht="14.5" x14ac:dyDescent="0.35">
      <c r="A89" s="76">
        <v>46014</v>
      </c>
      <c r="B89" s="70" t="s">
        <v>235</v>
      </c>
      <c r="C89" s="157" t="s">
        <v>2081</v>
      </c>
      <c r="D89" s="157" t="s">
        <v>331</v>
      </c>
      <c r="E89" s="157" t="s">
        <v>162</v>
      </c>
      <c r="F89" s="212" t="s">
        <v>5607</v>
      </c>
      <c r="G89" s="77">
        <v>2</v>
      </c>
      <c r="H89" s="113" t="str">
        <f t="shared" si="1"/>
        <v>ALURE114</v>
      </c>
    </row>
    <row r="90" spans="1:8" ht="14.5" x14ac:dyDescent="0.35">
      <c r="A90" s="76">
        <v>45992</v>
      </c>
      <c r="B90" s="70" t="s">
        <v>235</v>
      </c>
      <c r="C90" s="157" t="s">
        <v>1588</v>
      </c>
      <c r="D90" s="157" t="s">
        <v>332</v>
      </c>
      <c r="E90" s="157" t="s">
        <v>118</v>
      </c>
      <c r="F90" s="212" t="s">
        <v>5607</v>
      </c>
      <c r="G90" s="77">
        <v>8</v>
      </c>
      <c r="H90" s="113" t="str">
        <f t="shared" si="1"/>
        <v>ALURE114</v>
      </c>
    </row>
    <row r="91" spans="1:8" ht="14.5" x14ac:dyDescent="0.35">
      <c r="A91" s="105">
        <v>46003</v>
      </c>
      <c r="B91" s="70" t="s">
        <v>273</v>
      </c>
      <c r="C91" s="109" t="s">
        <v>868</v>
      </c>
      <c r="D91" s="110" t="s">
        <v>491</v>
      </c>
      <c r="E91" s="109" t="s">
        <v>118</v>
      </c>
      <c r="F91" s="115" t="s">
        <v>5604</v>
      </c>
      <c r="G91" s="119">
        <v>4</v>
      </c>
      <c r="H91" s="115" t="str">
        <f t="shared" si="1"/>
        <v>ALURE114</v>
      </c>
    </row>
    <row r="92" spans="1:8" ht="14.5" x14ac:dyDescent="0.35">
      <c r="A92" s="105">
        <v>46009</v>
      </c>
      <c r="B92" s="70" t="s">
        <v>273</v>
      </c>
      <c r="C92" s="109" t="s">
        <v>1083</v>
      </c>
      <c r="D92" s="110" t="s">
        <v>287</v>
      </c>
      <c r="E92" s="109" t="s">
        <v>86</v>
      </c>
      <c r="F92" s="115" t="s">
        <v>5604</v>
      </c>
      <c r="G92" s="119">
        <v>4</v>
      </c>
      <c r="H92" s="115" t="str">
        <f t="shared" si="1"/>
        <v>ALURE114</v>
      </c>
    </row>
    <row r="93" spans="1:8" ht="14.5" x14ac:dyDescent="0.35">
      <c r="A93" s="105">
        <v>46013</v>
      </c>
      <c r="B93" s="70" t="s">
        <v>273</v>
      </c>
      <c r="C93" s="109" t="s">
        <v>2055</v>
      </c>
      <c r="D93" s="110" t="s">
        <v>280</v>
      </c>
      <c r="E93" s="109" t="s">
        <v>118</v>
      </c>
      <c r="F93" s="115" t="s">
        <v>5604</v>
      </c>
      <c r="G93" s="119">
        <v>2</v>
      </c>
      <c r="H93" s="115" t="str">
        <f t="shared" si="1"/>
        <v>ALURE114</v>
      </c>
    </row>
    <row r="94" spans="1:8" ht="28" x14ac:dyDescent="0.35">
      <c r="A94" s="105">
        <v>46020</v>
      </c>
      <c r="B94" s="70" t="s">
        <v>273</v>
      </c>
      <c r="C94" s="109" t="s">
        <v>1348</v>
      </c>
      <c r="D94" s="110" t="s">
        <v>7157</v>
      </c>
      <c r="E94" s="109" t="s">
        <v>121</v>
      </c>
      <c r="F94" s="115" t="s">
        <v>5604</v>
      </c>
      <c r="G94" s="119">
        <v>2</v>
      </c>
      <c r="H94" s="115" t="str">
        <f t="shared" si="1"/>
        <v>ALURE114</v>
      </c>
    </row>
    <row r="95" spans="1:8" ht="14.5" x14ac:dyDescent="0.35">
      <c r="A95" s="105">
        <v>46021</v>
      </c>
      <c r="B95" s="70" t="s">
        <v>273</v>
      </c>
      <c r="C95" s="109" t="s">
        <v>873</v>
      </c>
      <c r="D95" s="110" t="s">
        <v>281</v>
      </c>
      <c r="E95" s="109" t="s">
        <v>118</v>
      </c>
      <c r="F95" s="115" t="s">
        <v>5604</v>
      </c>
      <c r="G95" s="119">
        <v>2</v>
      </c>
      <c r="H95" s="115" t="str">
        <f t="shared" si="1"/>
        <v>ALURE114</v>
      </c>
    </row>
    <row r="96" spans="1:8" ht="28" x14ac:dyDescent="0.35">
      <c r="A96" s="105">
        <v>46009</v>
      </c>
      <c r="B96" s="70" t="s">
        <v>273</v>
      </c>
      <c r="C96" s="109" t="s">
        <v>1349</v>
      </c>
      <c r="D96" s="110" t="s">
        <v>280</v>
      </c>
      <c r="E96" s="109" t="s">
        <v>118</v>
      </c>
      <c r="F96" s="115" t="s">
        <v>5608</v>
      </c>
      <c r="G96" s="119">
        <v>1</v>
      </c>
      <c r="H96" s="115" t="str">
        <f t="shared" si="1"/>
        <v>ALURE115</v>
      </c>
    </row>
    <row r="97" spans="1:8" ht="28" x14ac:dyDescent="0.35">
      <c r="A97" s="105">
        <v>46013</v>
      </c>
      <c r="B97" s="70" t="s">
        <v>273</v>
      </c>
      <c r="C97" s="109" t="s">
        <v>1349</v>
      </c>
      <c r="D97" s="110" t="s">
        <v>280</v>
      </c>
      <c r="E97" s="109" t="s">
        <v>118</v>
      </c>
      <c r="F97" s="115" t="s">
        <v>5608</v>
      </c>
      <c r="G97" s="119">
        <v>1</v>
      </c>
      <c r="H97" s="115" t="str">
        <f t="shared" si="1"/>
        <v>ALURE115</v>
      </c>
    </row>
    <row r="98" spans="1:8" ht="28" x14ac:dyDescent="0.35">
      <c r="A98" s="105">
        <v>46020</v>
      </c>
      <c r="B98" s="70" t="s">
        <v>273</v>
      </c>
      <c r="C98" s="109" t="s">
        <v>1349</v>
      </c>
      <c r="D98" s="110" t="s">
        <v>280</v>
      </c>
      <c r="E98" s="109" t="s">
        <v>118</v>
      </c>
      <c r="F98" s="115" t="s">
        <v>5608</v>
      </c>
      <c r="G98" s="119">
        <v>1</v>
      </c>
      <c r="H98" s="115" t="str">
        <f t="shared" si="1"/>
        <v>ALURE115</v>
      </c>
    </row>
    <row r="99" spans="1:8" ht="14.5" x14ac:dyDescent="0.35">
      <c r="A99" s="76">
        <v>46008</v>
      </c>
      <c r="B99" s="70" t="s">
        <v>235</v>
      </c>
      <c r="C99" s="157" t="s">
        <v>754</v>
      </c>
      <c r="D99" s="157" t="s">
        <v>1335</v>
      </c>
      <c r="E99" s="157" t="s">
        <v>154</v>
      </c>
      <c r="F99" s="212" t="s">
        <v>5621</v>
      </c>
      <c r="G99" s="77">
        <v>3</v>
      </c>
      <c r="H99" s="113" t="str">
        <f t="shared" si="1"/>
        <v>ALURE122</v>
      </c>
    </row>
    <row r="100" spans="1:8" ht="28" x14ac:dyDescent="0.35">
      <c r="A100" s="105">
        <v>45993</v>
      </c>
      <c r="B100" s="70" t="s">
        <v>273</v>
      </c>
      <c r="C100" s="109" t="s">
        <v>863</v>
      </c>
      <c r="D100" s="110" t="s">
        <v>612</v>
      </c>
      <c r="E100" s="109" t="s">
        <v>118</v>
      </c>
      <c r="F100" s="115" t="s">
        <v>5618</v>
      </c>
      <c r="G100" s="119">
        <v>20</v>
      </c>
      <c r="H100" s="115" t="str">
        <f t="shared" si="1"/>
        <v>ALURE122</v>
      </c>
    </row>
    <row r="101" spans="1:8" ht="28" x14ac:dyDescent="0.35">
      <c r="A101" s="105">
        <v>46003</v>
      </c>
      <c r="B101" s="70" t="s">
        <v>273</v>
      </c>
      <c r="C101" s="109" t="s">
        <v>2059</v>
      </c>
      <c r="D101" s="110" t="s">
        <v>278</v>
      </c>
      <c r="E101" s="109" t="s">
        <v>86</v>
      </c>
      <c r="F101" s="115" t="s">
        <v>5618</v>
      </c>
      <c r="G101" s="119">
        <v>2</v>
      </c>
      <c r="H101" s="115" t="str">
        <f t="shared" si="1"/>
        <v>ALURE122</v>
      </c>
    </row>
    <row r="102" spans="1:8" ht="14.5" x14ac:dyDescent="0.35">
      <c r="A102" s="105">
        <v>46013</v>
      </c>
      <c r="B102" s="70" t="s">
        <v>273</v>
      </c>
      <c r="C102" s="109" t="s">
        <v>870</v>
      </c>
      <c r="D102" s="110" t="s">
        <v>280</v>
      </c>
      <c r="E102" s="109" t="s">
        <v>118</v>
      </c>
      <c r="F102" s="115" t="s">
        <v>5618</v>
      </c>
      <c r="G102" s="119">
        <v>1</v>
      </c>
      <c r="H102" s="115" t="str">
        <f t="shared" si="1"/>
        <v>ALURE122</v>
      </c>
    </row>
    <row r="103" spans="1:8" ht="14.5" x14ac:dyDescent="0.35">
      <c r="A103" s="105">
        <v>46020</v>
      </c>
      <c r="B103" s="70" t="s">
        <v>273</v>
      </c>
      <c r="C103" s="109" t="s">
        <v>1472</v>
      </c>
      <c r="D103" s="110" t="s">
        <v>280</v>
      </c>
      <c r="E103" s="109" t="s">
        <v>118</v>
      </c>
      <c r="F103" s="115" t="s">
        <v>5618</v>
      </c>
      <c r="G103" s="119">
        <v>2</v>
      </c>
      <c r="H103" s="115" t="str">
        <f t="shared" si="1"/>
        <v>ALURE122</v>
      </c>
    </row>
    <row r="104" spans="1:8" ht="28" x14ac:dyDescent="0.35">
      <c r="A104" s="105">
        <v>46020</v>
      </c>
      <c r="B104" s="70" t="s">
        <v>273</v>
      </c>
      <c r="C104" s="109" t="s">
        <v>1348</v>
      </c>
      <c r="D104" s="110" t="s">
        <v>7157</v>
      </c>
      <c r="E104" s="109" t="s">
        <v>121</v>
      </c>
      <c r="F104" s="115" t="s">
        <v>5618</v>
      </c>
      <c r="G104" s="119">
        <v>3</v>
      </c>
      <c r="H104" s="115" t="str">
        <f t="shared" si="1"/>
        <v>ALURE122</v>
      </c>
    </row>
    <row r="105" spans="1:8" ht="14.5" x14ac:dyDescent="0.35">
      <c r="A105" s="105">
        <v>45996</v>
      </c>
      <c r="B105" s="70" t="s">
        <v>273</v>
      </c>
      <c r="C105" s="109" t="s">
        <v>870</v>
      </c>
      <c r="D105" s="110" t="s">
        <v>280</v>
      </c>
      <c r="E105" s="109" t="s">
        <v>118</v>
      </c>
      <c r="F105" s="115" t="s">
        <v>5625</v>
      </c>
      <c r="G105" s="119">
        <v>1</v>
      </c>
      <c r="H105" s="115" t="str">
        <f t="shared" si="1"/>
        <v>ALURE129</v>
      </c>
    </row>
    <row r="106" spans="1:8" ht="14.5" x14ac:dyDescent="0.35">
      <c r="A106" s="105">
        <v>45995</v>
      </c>
      <c r="B106" s="70" t="s">
        <v>273</v>
      </c>
      <c r="C106" s="109" t="s">
        <v>1083</v>
      </c>
      <c r="D106" s="110" t="s">
        <v>287</v>
      </c>
      <c r="E106" s="109" t="s">
        <v>86</v>
      </c>
      <c r="F106" s="115" t="s">
        <v>5645</v>
      </c>
      <c r="G106" s="119">
        <v>6</v>
      </c>
      <c r="H106" s="115" t="str">
        <f t="shared" si="1"/>
        <v>ALURE201</v>
      </c>
    </row>
    <row r="107" spans="1:8" ht="14.5" x14ac:dyDescent="0.35">
      <c r="A107" s="105">
        <v>46001</v>
      </c>
      <c r="B107" s="70" t="s">
        <v>273</v>
      </c>
      <c r="C107" s="109" t="s">
        <v>1690</v>
      </c>
      <c r="D107" s="110" t="s">
        <v>312</v>
      </c>
      <c r="E107" s="109" t="s">
        <v>86</v>
      </c>
      <c r="F107" s="115" t="s">
        <v>5645</v>
      </c>
      <c r="G107" s="119">
        <v>1</v>
      </c>
      <c r="H107" s="115" t="str">
        <f t="shared" si="1"/>
        <v>ALURE201</v>
      </c>
    </row>
    <row r="108" spans="1:8" ht="14.5" x14ac:dyDescent="0.35">
      <c r="A108" s="105">
        <v>46010</v>
      </c>
      <c r="B108" s="70" t="s">
        <v>273</v>
      </c>
      <c r="C108" s="109" t="s">
        <v>871</v>
      </c>
      <c r="D108" s="110" t="s">
        <v>279</v>
      </c>
      <c r="E108" s="109" t="s">
        <v>118</v>
      </c>
      <c r="F108" s="115" t="s">
        <v>5645</v>
      </c>
      <c r="G108" s="119">
        <v>5</v>
      </c>
      <c r="H108" s="115" t="str">
        <f t="shared" si="1"/>
        <v>ALURE201</v>
      </c>
    </row>
    <row r="109" spans="1:8" ht="14.5" x14ac:dyDescent="0.35">
      <c r="A109" s="105">
        <v>46022</v>
      </c>
      <c r="B109" s="70" t="s">
        <v>273</v>
      </c>
      <c r="C109" s="109" t="s">
        <v>1739</v>
      </c>
      <c r="D109" s="110" t="s">
        <v>278</v>
      </c>
      <c r="E109" s="109" t="s">
        <v>86</v>
      </c>
      <c r="F109" s="115" t="s">
        <v>5645</v>
      </c>
      <c r="G109" s="119">
        <v>2</v>
      </c>
      <c r="H109" s="115" t="str">
        <f t="shared" si="1"/>
        <v>ALURE201</v>
      </c>
    </row>
    <row r="110" spans="1:8" ht="14.5" x14ac:dyDescent="0.35">
      <c r="A110" s="105">
        <v>46022</v>
      </c>
      <c r="B110" s="70" t="s">
        <v>273</v>
      </c>
      <c r="C110" s="109" t="s">
        <v>871</v>
      </c>
      <c r="D110" s="110" t="s">
        <v>279</v>
      </c>
      <c r="E110" s="109" t="s">
        <v>118</v>
      </c>
      <c r="F110" s="115" t="s">
        <v>5645</v>
      </c>
      <c r="G110" s="119">
        <v>12</v>
      </c>
      <c r="H110" s="115" t="str">
        <f t="shared" si="1"/>
        <v>ALURE201</v>
      </c>
    </row>
    <row r="111" spans="1:8" ht="14.5" x14ac:dyDescent="0.35">
      <c r="A111" s="105">
        <v>45995</v>
      </c>
      <c r="B111" s="70" t="s">
        <v>273</v>
      </c>
      <c r="C111" s="109" t="s">
        <v>1083</v>
      </c>
      <c r="D111" s="110" t="s">
        <v>287</v>
      </c>
      <c r="E111" s="109" t="s">
        <v>86</v>
      </c>
      <c r="F111" s="115" t="s">
        <v>5694</v>
      </c>
      <c r="G111" s="119">
        <v>3</v>
      </c>
      <c r="H111" s="115" t="str">
        <f t="shared" si="1"/>
        <v>ALURE211P</v>
      </c>
    </row>
    <row r="112" spans="1:8" ht="14.5" x14ac:dyDescent="0.35">
      <c r="A112" s="105">
        <v>46000</v>
      </c>
      <c r="B112" s="70" t="s">
        <v>273</v>
      </c>
      <c r="C112" s="109" t="s">
        <v>2057</v>
      </c>
      <c r="D112" s="110" t="s">
        <v>278</v>
      </c>
      <c r="E112" s="109" t="s">
        <v>86</v>
      </c>
      <c r="F112" s="115" t="s">
        <v>5694</v>
      </c>
      <c r="G112" s="119">
        <v>1</v>
      </c>
      <c r="H112" s="115" t="str">
        <f t="shared" si="1"/>
        <v>ALURE211P</v>
      </c>
    </row>
    <row r="113" spans="1:8" ht="28" x14ac:dyDescent="0.35">
      <c r="A113" s="105">
        <v>46003</v>
      </c>
      <c r="B113" s="70" t="s">
        <v>273</v>
      </c>
      <c r="C113" s="109" t="s">
        <v>1348</v>
      </c>
      <c r="D113" s="110" t="s">
        <v>7157</v>
      </c>
      <c r="E113" s="109" t="s">
        <v>121</v>
      </c>
      <c r="F113" s="115" t="s">
        <v>5694</v>
      </c>
      <c r="G113" s="119">
        <v>1</v>
      </c>
      <c r="H113" s="115" t="str">
        <f t="shared" si="1"/>
        <v>ALURE211P</v>
      </c>
    </row>
    <row r="114" spans="1:8" ht="14.5" x14ac:dyDescent="0.35">
      <c r="A114" s="105">
        <v>46003</v>
      </c>
      <c r="B114" s="70" t="s">
        <v>273</v>
      </c>
      <c r="C114" s="109" t="s">
        <v>1687</v>
      </c>
      <c r="D114" s="110" t="s">
        <v>7156</v>
      </c>
      <c r="E114" s="109" t="s">
        <v>107</v>
      </c>
      <c r="F114" s="115" t="s">
        <v>5701</v>
      </c>
      <c r="G114" s="119">
        <v>1</v>
      </c>
      <c r="H114" s="115" t="str">
        <f t="shared" si="1"/>
        <v>ALURE214</v>
      </c>
    </row>
    <row r="115" spans="1:8" ht="28" x14ac:dyDescent="0.35">
      <c r="A115" s="105">
        <v>46003</v>
      </c>
      <c r="B115" s="70" t="s">
        <v>273</v>
      </c>
      <c r="C115" s="109" t="s">
        <v>1348</v>
      </c>
      <c r="D115" s="110" t="s">
        <v>7157</v>
      </c>
      <c r="E115" s="109" t="s">
        <v>121</v>
      </c>
      <c r="F115" s="115" t="s">
        <v>5701</v>
      </c>
      <c r="G115" s="119">
        <v>1</v>
      </c>
      <c r="H115" s="115" t="str">
        <f t="shared" si="1"/>
        <v>ALURE214</v>
      </c>
    </row>
    <row r="116" spans="1:8" ht="14.5" x14ac:dyDescent="0.35">
      <c r="A116" s="105">
        <v>46006</v>
      </c>
      <c r="B116" s="70" t="s">
        <v>273</v>
      </c>
      <c r="C116" s="109" t="s">
        <v>875</v>
      </c>
      <c r="D116" s="110" t="s">
        <v>284</v>
      </c>
      <c r="E116" s="109" t="s">
        <v>118</v>
      </c>
      <c r="F116" s="115" t="s">
        <v>5701</v>
      </c>
      <c r="G116" s="119">
        <v>1</v>
      </c>
      <c r="H116" s="115" t="str">
        <f t="shared" si="1"/>
        <v>ALURE214</v>
      </c>
    </row>
    <row r="117" spans="1:8" ht="14.5" x14ac:dyDescent="0.35">
      <c r="A117" s="76">
        <v>46001</v>
      </c>
      <c r="B117" s="70" t="s">
        <v>235</v>
      </c>
      <c r="C117" s="157" t="s">
        <v>1341</v>
      </c>
      <c r="D117" s="157" t="s">
        <v>1291</v>
      </c>
      <c r="E117" s="157" t="s">
        <v>97</v>
      </c>
      <c r="F117" s="212" t="s">
        <v>5705</v>
      </c>
      <c r="G117" s="77">
        <v>2</v>
      </c>
      <c r="H117" s="113" t="str">
        <f t="shared" si="1"/>
        <v>ALURE215</v>
      </c>
    </row>
    <row r="118" spans="1:8" ht="14.5" x14ac:dyDescent="0.35">
      <c r="A118" s="76">
        <v>45992</v>
      </c>
      <c r="B118" s="70" t="s">
        <v>235</v>
      </c>
      <c r="C118" s="157" t="s">
        <v>1336</v>
      </c>
      <c r="D118" s="157" t="s">
        <v>1291</v>
      </c>
      <c r="E118" s="157" t="s">
        <v>97</v>
      </c>
      <c r="F118" s="212" t="s">
        <v>5705</v>
      </c>
      <c r="G118" s="77">
        <v>1</v>
      </c>
      <c r="H118" s="113" t="str">
        <f t="shared" si="1"/>
        <v>ALURE215</v>
      </c>
    </row>
    <row r="119" spans="1:8" ht="28" x14ac:dyDescent="0.35">
      <c r="A119" s="105">
        <v>46003</v>
      </c>
      <c r="B119" s="70" t="s">
        <v>273</v>
      </c>
      <c r="C119" s="109" t="s">
        <v>1348</v>
      </c>
      <c r="D119" s="110" t="s">
        <v>7157</v>
      </c>
      <c r="E119" s="109" t="s">
        <v>121</v>
      </c>
      <c r="F119" s="115" t="s">
        <v>5704</v>
      </c>
      <c r="G119" s="119">
        <v>1</v>
      </c>
      <c r="H119" s="115" t="str">
        <f t="shared" si="1"/>
        <v>ALURE215</v>
      </c>
    </row>
    <row r="120" spans="1:8" ht="28" x14ac:dyDescent="0.35">
      <c r="A120" s="105">
        <v>46003</v>
      </c>
      <c r="B120" s="70" t="s">
        <v>273</v>
      </c>
      <c r="C120" s="109" t="s">
        <v>1348</v>
      </c>
      <c r="D120" s="110" t="s">
        <v>7157</v>
      </c>
      <c r="E120" s="109" t="s">
        <v>121</v>
      </c>
      <c r="F120" s="115" t="s">
        <v>5713</v>
      </c>
      <c r="G120" s="119">
        <v>6</v>
      </c>
      <c r="H120" s="115" t="str">
        <f t="shared" si="1"/>
        <v>ALURE222</v>
      </c>
    </row>
    <row r="121" spans="1:8" ht="14.5" x14ac:dyDescent="0.35">
      <c r="A121" s="105">
        <v>46022</v>
      </c>
      <c r="B121" s="70" t="s">
        <v>273</v>
      </c>
      <c r="C121" s="109" t="s">
        <v>875</v>
      </c>
      <c r="D121" s="110" t="s">
        <v>280</v>
      </c>
      <c r="E121" s="109" t="s">
        <v>118</v>
      </c>
      <c r="F121" s="115" t="s">
        <v>5713</v>
      </c>
      <c r="G121" s="119">
        <v>22</v>
      </c>
      <c r="H121" s="115" t="str">
        <f t="shared" si="1"/>
        <v>ALURE222</v>
      </c>
    </row>
    <row r="122" spans="1:8" ht="14.5" x14ac:dyDescent="0.35">
      <c r="A122" s="105">
        <v>46003</v>
      </c>
      <c r="B122" s="70" t="s">
        <v>273</v>
      </c>
      <c r="C122" s="109" t="s">
        <v>1082</v>
      </c>
      <c r="D122" s="110" t="s">
        <v>608</v>
      </c>
      <c r="E122" s="109" t="s">
        <v>86</v>
      </c>
      <c r="F122" s="115" t="s">
        <v>5720</v>
      </c>
      <c r="G122" s="119">
        <v>5</v>
      </c>
      <c r="H122" s="115" t="str">
        <f t="shared" si="1"/>
        <v>ALURE229</v>
      </c>
    </row>
    <row r="123" spans="1:8" ht="28" x14ac:dyDescent="0.35">
      <c r="A123" s="105">
        <v>46022</v>
      </c>
      <c r="B123" s="70" t="s">
        <v>273</v>
      </c>
      <c r="C123" s="109" t="s">
        <v>1689</v>
      </c>
      <c r="D123" s="110" t="s">
        <v>278</v>
      </c>
      <c r="E123" s="109" t="s">
        <v>86</v>
      </c>
      <c r="F123" s="115" t="s">
        <v>5720</v>
      </c>
      <c r="G123" s="119">
        <v>3</v>
      </c>
      <c r="H123" s="115" t="str">
        <f t="shared" si="1"/>
        <v>ALURE229</v>
      </c>
    </row>
    <row r="124" spans="1:8" ht="14.5" x14ac:dyDescent="0.35">
      <c r="A124" s="76">
        <v>45996</v>
      </c>
      <c r="B124" s="70" t="s">
        <v>235</v>
      </c>
      <c r="C124" s="157" t="s">
        <v>1774</v>
      </c>
      <c r="D124" s="157" t="s">
        <v>1029</v>
      </c>
      <c r="E124" s="157" t="s">
        <v>80</v>
      </c>
      <c r="F124" s="212" t="s">
        <v>5730</v>
      </c>
      <c r="G124" s="77">
        <v>2</v>
      </c>
      <c r="H124" s="113" t="str">
        <f t="shared" si="1"/>
        <v>ALURE301</v>
      </c>
    </row>
    <row r="125" spans="1:8" ht="14.5" x14ac:dyDescent="0.35">
      <c r="A125" s="105">
        <v>45994</v>
      </c>
      <c r="B125" s="70" t="s">
        <v>273</v>
      </c>
      <c r="C125" s="109" t="s">
        <v>880</v>
      </c>
      <c r="D125" s="110" t="s">
        <v>261</v>
      </c>
      <c r="E125" s="109" t="s">
        <v>107</v>
      </c>
      <c r="F125" s="115" t="s">
        <v>5729</v>
      </c>
      <c r="G125" s="119">
        <v>3</v>
      </c>
      <c r="H125" s="115" t="str">
        <f t="shared" si="1"/>
        <v>ALURE301</v>
      </c>
    </row>
    <row r="126" spans="1:8" ht="14.5" x14ac:dyDescent="0.35">
      <c r="A126" s="134">
        <v>45994</v>
      </c>
      <c r="B126" s="70" t="s">
        <v>273</v>
      </c>
      <c r="C126" s="109" t="s">
        <v>880</v>
      </c>
      <c r="D126" s="110" t="s">
        <v>261</v>
      </c>
      <c r="E126" s="109" t="s">
        <v>107</v>
      </c>
      <c r="F126" s="224" t="s">
        <v>5729</v>
      </c>
      <c r="G126" s="119">
        <v>3</v>
      </c>
      <c r="H126" s="115" t="str">
        <f t="shared" si="1"/>
        <v>ALURE301</v>
      </c>
    </row>
    <row r="127" spans="1:8" ht="14.5" x14ac:dyDescent="0.35">
      <c r="A127" s="134">
        <v>45996</v>
      </c>
      <c r="B127" s="70" t="s">
        <v>273</v>
      </c>
      <c r="C127" s="109" t="s">
        <v>1071</v>
      </c>
      <c r="D127" s="110" t="s">
        <v>288</v>
      </c>
      <c r="E127" s="109" t="s">
        <v>86</v>
      </c>
      <c r="F127" s="224" t="s">
        <v>5729</v>
      </c>
      <c r="G127" s="119">
        <v>3</v>
      </c>
      <c r="H127" s="115" t="str">
        <f t="shared" si="1"/>
        <v>ALURE301</v>
      </c>
    </row>
    <row r="128" spans="1:8" ht="14.5" x14ac:dyDescent="0.35">
      <c r="A128" s="134">
        <v>46006</v>
      </c>
      <c r="B128" s="70" t="s">
        <v>273</v>
      </c>
      <c r="C128" s="109" t="s">
        <v>1787</v>
      </c>
      <c r="D128" s="110" t="s">
        <v>278</v>
      </c>
      <c r="E128" s="109" t="s">
        <v>86</v>
      </c>
      <c r="F128" s="224" t="s">
        <v>5729</v>
      </c>
      <c r="G128" s="119">
        <v>2</v>
      </c>
      <c r="H128" s="115" t="str">
        <f t="shared" si="1"/>
        <v>ALURE301</v>
      </c>
    </row>
    <row r="129" spans="1:8" ht="14.5" x14ac:dyDescent="0.35">
      <c r="A129" s="134">
        <v>46009</v>
      </c>
      <c r="B129" s="70" t="s">
        <v>273</v>
      </c>
      <c r="C129" s="109" t="s">
        <v>880</v>
      </c>
      <c r="D129" s="110" t="s">
        <v>261</v>
      </c>
      <c r="E129" s="109" t="s">
        <v>107</v>
      </c>
      <c r="F129" s="224" t="s">
        <v>5729</v>
      </c>
      <c r="G129" s="119">
        <v>12</v>
      </c>
      <c r="H129" s="115" t="str">
        <f t="shared" si="1"/>
        <v>ALURE301</v>
      </c>
    </row>
    <row r="130" spans="1:8" ht="14.5" x14ac:dyDescent="0.35">
      <c r="A130" s="74">
        <v>46002</v>
      </c>
      <c r="B130" s="70" t="s">
        <v>235</v>
      </c>
      <c r="C130" s="157" t="s">
        <v>1200</v>
      </c>
      <c r="D130" s="157" t="s">
        <v>1029</v>
      </c>
      <c r="E130" s="157" t="s">
        <v>80</v>
      </c>
      <c r="F130" s="216" t="s">
        <v>5737</v>
      </c>
      <c r="G130" s="77">
        <v>1</v>
      </c>
      <c r="H130" s="113" t="str">
        <f t="shared" ref="H130:H193" si="2">UPPER(SUBSTITUTE(SUBSTITUTE(SUBSTITUTE(F130, CHAR(160), ""), "-", ""), " ", ""))</f>
        <v>ALURE314</v>
      </c>
    </row>
    <row r="131" spans="1:8" ht="14.5" x14ac:dyDescent="0.35">
      <c r="A131" s="74">
        <v>45993</v>
      </c>
      <c r="B131" s="70" t="s">
        <v>235</v>
      </c>
      <c r="C131" s="157" t="s">
        <v>1385</v>
      </c>
      <c r="D131" s="157" t="s">
        <v>1029</v>
      </c>
      <c r="E131" s="157" t="s">
        <v>80</v>
      </c>
      <c r="F131" s="216" t="s">
        <v>5737</v>
      </c>
      <c r="G131" s="77">
        <v>1</v>
      </c>
      <c r="H131" s="113" t="str">
        <f t="shared" si="2"/>
        <v>ALURE314</v>
      </c>
    </row>
    <row r="132" spans="1:8" ht="14.5" x14ac:dyDescent="0.35">
      <c r="A132" s="134">
        <v>45993</v>
      </c>
      <c r="B132" s="70" t="s">
        <v>273</v>
      </c>
      <c r="C132" s="109" t="s">
        <v>880</v>
      </c>
      <c r="D132" s="110" t="s">
        <v>261</v>
      </c>
      <c r="E132" s="109" t="s">
        <v>107</v>
      </c>
      <c r="F132" s="224" t="s">
        <v>5736</v>
      </c>
      <c r="G132" s="119">
        <v>1</v>
      </c>
      <c r="H132" s="115" t="str">
        <f t="shared" si="2"/>
        <v>ALURE314</v>
      </c>
    </row>
    <row r="133" spans="1:8" ht="14.5" x14ac:dyDescent="0.35">
      <c r="A133" s="74">
        <v>46013</v>
      </c>
      <c r="B133" s="70" t="s">
        <v>235</v>
      </c>
      <c r="C133" s="157" t="s">
        <v>1145</v>
      </c>
      <c r="D133" s="157" t="s">
        <v>1425</v>
      </c>
      <c r="E133" s="157" t="s">
        <v>154</v>
      </c>
      <c r="F133" s="216" t="s">
        <v>5741</v>
      </c>
      <c r="G133" s="77">
        <v>9</v>
      </c>
      <c r="H133" s="113" t="str">
        <f t="shared" si="2"/>
        <v>ALURE322</v>
      </c>
    </row>
    <row r="134" spans="1:8" ht="14.5" x14ac:dyDescent="0.35">
      <c r="A134" s="134">
        <v>46006</v>
      </c>
      <c r="B134" s="70" t="s">
        <v>273</v>
      </c>
      <c r="C134" s="109" t="s">
        <v>1990</v>
      </c>
      <c r="D134" s="110" t="s">
        <v>291</v>
      </c>
      <c r="E134" s="109" t="s">
        <v>118</v>
      </c>
      <c r="F134" s="224" t="s">
        <v>5740</v>
      </c>
      <c r="G134" s="119">
        <v>5</v>
      </c>
      <c r="H134" s="115" t="str">
        <f t="shared" si="2"/>
        <v>ALURE322</v>
      </c>
    </row>
    <row r="135" spans="1:8" ht="14.5" x14ac:dyDescent="0.35">
      <c r="A135" s="134">
        <v>46008</v>
      </c>
      <c r="B135" s="70" t="s">
        <v>273</v>
      </c>
      <c r="C135" s="109" t="s">
        <v>1220</v>
      </c>
      <c r="D135" s="110" t="s">
        <v>7158</v>
      </c>
      <c r="E135" s="109" t="s">
        <v>121</v>
      </c>
      <c r="F135" s="224" t="s">
        <v>5740</v>
      </c>
      <c r="G135" s="119">
        <v>6</v>
      </c>
      <c r="H135" s="115" t="str">
        <f t="shared" si="2"/>
        <v>ALURE322</v>
      </c>
    </row>
    <row r="136" spans="1:8" ht="14.5" x14ac:dyDescent="0.35">
      <c r="A136" s="74">
        <v>46009</v>
      </c>
      <c r="B136" s="70" t="s">
        <v>235</v>
      </c>
      <c r="C136" s="157" t="s">
        <v>749</v>
      </c>
      <c r="D136" s="157" t="s">
        <v>742</v>
      </c>
      <c r="E136" s="157" t="s">
        <v>97</v>
      </c>
      <c r="F136" s="216" t="s">
        <v>5744</v>
      </c>
      <c r="G136" s="77">
        <v>1</v>
      </c>
      <c r="H136" s="113" t="str">
        <f t="shared" si="2"/>
        <v>ALURE508X</v>
      </c>
    </row>
    <row r="137" spans="1:8" ht="14.5" x14ac:dyDescent="0.35">
      <c r="A137" s="74">
        <v>46009</v>
      </c>
      <c r="B137" s="70" t="s">
        <v>235</v>
      </c>
      <c r="C137" s="157" t="s">
        <v>751</v>
      </c>
      <c r="D137" s="157" t="s">
        <v>752</v>
      </c>
      <c r="E137" s="157" t="s">
        <v>97</v>
      </c>
      <c r="F137" s="216" t="s">
        <v>5744</v>
      </c>
      <c r="G137" s="77">
        <v>8</v>
      </c>
      <c r="H137" s="113" t="str">
        <f t="shared" si="2"/>
        <v>ALURE508X</v>
      </c>
    </row>
    <row r="138" spans="1:8" ht="14.5" x14ac:dyDescent="0.35">
      <c r="A138" s="74">
        <v>46008</v>
      </c>
      <c r="B138" s="70" t="s">
        <v>235</v>
      </c>
      <c r="C138" s="157" t="s">
        <v>749</v>
      </c>
      <c r="D138" s="157" t="s">
        <v>742</v>
      </c>
      <c r="E138" s="157" t="s">
        <v>97</v>
      </c>
      <c r="F138" s="216" t="s">
        <v>5744</v>
      </c>
      <c r="G138" s="77">
        <v>1</v>
      </c>
      <c r="H138" s="113" t="str">
        <f t="shared" si="2"/>
        <v>ALURE508X</v>
      </c>
    </row>
    <row r="139" spans="1:8" ht="14.5" x14ac:dyDescent="0.35">
      <c r="A139" s="74">
        <v>46001</v>
      </c>
      <c r="B139" s="70" t="s">
        <v>235</v>
      </c>
      <c r="C139" s="157" t="s">
        <v>1775</v>
      </c>
      <c r="D139" s="157" t="s">
        <v>434</v>
      </c>
      <c r="E139" s="157" t="s">
        <v>148</v>
      </c>
      <c r="F139" s="216" t="s">
        <v>5744</v>
      </c>
      <c r="G139" s="77">
        <v>2</v>
      </c>
      <c r="H139" s="113" t="str">
        <f t="shared" si="2"/>
        <v>ALURE508X</v>
      </c>
    </row>
    <row r="140" spans="1:8" ht="14.5" x14ac:dyDescent="0.35">
      <c r="A140" s="74">
        <v>46007</v>
      </c>
      <c r="B140" s="70" t="s">
        <v>235</v>
      </c>
      <c r="C140" s="157" t="s">
        <v>749</v>
      </c>
      <c r="D140" s="157" t="s">
        <v>742</v>
      </c>
      <c r="E140" s="157" t="s">
        <v>97</v>
      </c>
      <c r="F140" s="216" t="s">
        <v>5744</v>
      </c>
      <c r="G140" s="77">
        <v>-2</v>
      </c>
      <c r="H140" s="113" t="str">
        <f t="shared" si="2"/>
        <v>ALURE508X</v>
      </c>
    </row>
    <row r="141" spans="1:8" ht="14.5" x14ac:dyDescent="0.35">
      <c r="A141" s="74">
        <v>46006</v>
      </c>
      <c r="B141" s="70" t="s">
        <v>235</v>
      </c>
      <c r="C141" s="157" t="s">
        <v>748</v>
      </c>
      <c r="D141" s="157" t="s">
        <v>742</v>
      </c>
      <c r="E141" s="157" t="s">
        <v>97</v>
      </c>
      <c r="F141" s="216" t="s">
        <v>5744</v>
      </c>
      <c r="G141" s="77">
        <v>3</v>
      </c>
      <c r="H141" s="113" t="str">
        <f t="shared" si="2"/>
        <v>ALURE508X</v>
      </c>
    </row>
    <row r="142" spans="1:8" ht="14.5" x14ac:dyDescent="0.35">
      <c r="A142" s="74">
        <v>46002</v>
      </c>
      <c r="B142" s="70" t="s">
        <v>235</v>
      </c>
      <c r="C142" s="157" t="s">
        <v>751</v>
      </c>
      <c r="D142" s="157" t="s">
        <v>752</v>
      </c>
      <c r="E142" s="157" t="s">
        <v>97</v>
      </c>
      <c r="F142" s="216" t="s">
        <v>5744</v>
      </c>
      <c r="G142" s="77">
        <v>4</v>
      </c>
      <c r="H142" s="113" t="str">
        <f t="shared" si="2"/>
        <v>ALURE508X</v>
      </c>
    </row>
    <row r="143" spans="1:8" ht="14.5" x14ac:dyDescent="0.35">
      <c r="A143" s="74">
        <v>46007</v>
      </c>
      <c r="B143" s="70" t="s">
        <v>235</v>
      </c>
      <c r="C143" s="157" t="s">
        <v>748</v>
      </c>
      <c r="D143" s="157" t="s">
        <v>742</v>
      </c>
      <c r="E143" s="157" t="s">
        <v>97</v>
      </c>
      <c r="F143" s="216" t="s">
        <v>5744</v>
      </c>
      <c r="G143" s="77">
        <v>-3</v>
      </c>
      <c r="H143" s="113" t="str">
        <f t="shared" si="2"/>
        <v>ALURE508X</v>
      </c>
    </row>
    <row r="144" spans="1:8" ht="14.5" x14ac:dyDescent="0.35">
      <c r="A144" s="74">
        <v>45995</v>
      </c>
      <c r="B144" s="70" t="s">
        <v>235</v>
      </c>
      <c r="C144" s="157" t="s">
        <v>751</v>
      </c>
      <c r="D144" s="157" t="s">
        <v>752</v>
      </c>
      <c r="E144" s="157" t="s">
        <v>97</v>
      </c>
      <c r="F144" s="216" t="s">
        <v>5744</v>
      </c>
      <c r="G144" s="77">
        <v>2</v>
      </c>
      <c r="H144" s="113" t="str">
        <f t="shared" si="2"/>
        <v>ALURE508X</v>
      </c>
    </row>
    <row r="145" spans="1:8" ht="14.5" x14ac:dyDescent="0.35">
      <c r="A145" s="134">
        <v>45994</v>
      </c>
      <c r="B145" s="70" t="s">
        <v>273</v>
      </c>
      <c r="C145" s="109" t="s">
        <v>869</v>
      </c>
      <c r="D145" s="110" t="s">
        <v>569</v>
      </c>
      <c r="E145" s="109" t="s">
        <v>118</v>
      </c>
      <c r="F145" s="224" t="s">
        <v>5743</v>
      </c>
      <c r="G145" s="119">
        <v>1</v>
      </c>
      <c r="H145" s="115" t="str">
        <f t="shared" si="2"/>
        <v>ALURE508X</v>
      </c>
    </row>
    <row r="146" spans="1:8" ht="14.5" x14ac:dyDescent="0.35">
      <c r="A146" s="134">
        <v>46008</v>
      </c>
      <c r="B146" s="70" t="s">
        <v>273</v>
      </c>
      <c r="C146" s="109" t="s">
        <v>872</v>
      </c>
      <c r="D146" s="110" t="s">
        <v>279</v>
      </c>
      <c r="E146" s="109" t="s">
        <v>118</v>
      </c>
      <c r="F146" s="224" t="s">
        <v>5743</v>
      </c>
      <c r="G146" s="119">
        <v>1</v>
      </c>
      <c r="H146" s="115" t="str">
        <f t="shared" si="2"/>
        <v>ALURE508X</v>
      </c>
    </row>
    <row r="147" spans="1:8" ht="14.5" x14ac:dyDescent="0.35">
      <c r="A147" s="134">
        <v>46022</v>
      </c>
      <c r="B147" s="70" t="s">
        <v>273</v>
      </c>
      <c r="C147" s="109" t="s">
        <v>1688</v>
      </c>
      <c r="D147" s="110" t="s">
        <v>7159</v>
      </c>
      <c r="E147" s="109" t="s">
        <v>107</v>
      </c>
      <c r="F147" s="224" t="s">
        <v>5743</v>
      </c>
      <c r="G147" s="119">
        <v>1</v>
      </c>
      <c r="H147" s="115" t="str">
        <f t="shared" si="2"/>
        <v>ALURE508X</v>
      </c>
    </row>
    <row r="148" spans="1:8" ht="14.5" x14ac:dyDescent="0.35">
      <c r="A148" s="74">
        <v>46020</v>
      </c>
      <c r="B148" s="70" t="s">
        <v>235</v>
      </c>
      <c r="C148" s="157" t="s">
        <v>2079</v>
      </c>
      <c r="D148" s="157" t="s">
        <v>1814</v>
      </c>
      <c r="E148" s="157" t="s">
        <v>154</v>
      </c>
      <c r="F148" s="216" t="s">
        <v>5748</v>
      </c>
      <c r="G148" s="77">
        <v>1</v>
      </c>
      <c r="H148" s="113" t="str">
        <f t="shared" si="2"/>
        <v>ALURE524X</v>
      </c>
    </row>
    <row r="149" spans="1:8" ht="14.5" x14ac:dyDescent="0.35">
      <c r="A149" s="74">
        <v>46014</v>
      </c>
      <c r="B149" s="70" t="s">
        <v>235</v>
      </c>
      <c r="C149" s="157" t="s">
        <v>1040</v>
      </c>
      <c r="D149" s="157" t="s">
        <v>1812</v>
      </c>
      <c r="E149" s="157" t="s">
        <v>154</v>
      </c>
      <c r="F149" s="216" t="s">
        <v>5748</v>
      </c>
      <c r="G149" s="77">
        <v>1</v>
      </c>
      <c r="H149" s="113" t="str">
        <f t="shared" si="2"/>
        <v>ALURE524X</v>
      </c>
    </row>
    <row r="150" spans="1:8" ht="14.5" x14ac:dyDescent="0.35">
      <c r="A150" s="74">
        <v>46001</v>
      </c>
      <c r="B150" s="70" t="s">
        <v>235</v>
      </c>
      <c r="C150" s="157" t="s">
        <v>1341</v>
      </c>
      <c r="D150" s="157" t="s">
        <v>1291</v>
      </c>
      <c r="E150" s="157" t="s">
        <v>97</v>
      </c>
      <c r="F150" s="216" t="s">
        <v>5748</v>
      </c>
      <c r="G150" s="77">
        <v>1</v>
      </c>
      <c r="H150" s="113" t="str">
        <f t="shared" si="2"/>
        <v>ALURE524X</v>
      </c>
    </row>
    <row r="151" spans="1:8" ht="14.5" x14ac:dyDescent="0.35">
      <c r="A151" s="74">
        <v>46000</v>
      </c>
      <c r="B151" s="70" t="s">
        <v>235</v>
      </c>
      <c r="C151" s="157" t="s">
        <v>1866</v>
      </c>
      <c r="D151" s="157" t="s">
        <v>331</v>
      </c>
      <c r="E151" s="157" t="s">
        <v>162</v>
      </c>
      <c r="F151" s="216" t="s">
        <v>5748</v>
      </c>
      <c r="G151" s="77">
        <v>1</v>
      </c>
      <c r="H151" s="113" t="str">
        <f t="shared" si="2"/>
        <v>ALURE524X</v>
      </c>
    </row>
    <row r="152" spans="1:8" ht="14.5" x14ac:dyDescent="0.35">
      <c r="A152" s="134">
        <v>46006</v>
      </c>
      <c r="B152" s="70" t="s">
        <v>273</v>
      </c>
      <c r="C152" s="109" t="s">
        <v>1990</v>
      </c>
      <c r="D152" s="110" t="s">
        <v>291</v>
      </c>
      <c r="E152" s="109" t="s">
        <v>118</v>
      </c>
      <c r="F152" s="224" t="s">
        <v>5747</v>
      </c>
      <c r="G152" s="119">
        <v>1</v>
      </c>
      <c r="H152" s="115" t="str">
        <f t="shared" si="2"/>
        <v>ALURE524X</v>
      </c>
    </row>
    <row r="153" spans="1:8" ht="14.5" x14ac:dyDescent="0.35">
      <c r="A153" s="134">
        <v>46013</v>
      </c>
      <c r="B153" s="70" t="s">
        <v>273</v>
      </c>
      <c r="C153" s="109" t="s">
        <v>870</v>
      </c>
      <c r="D153" s="110" t="s">
        <v>280</v>
      </c>
      <c r="E153" s="109" t="s">
        <v>118</v>
      </c>
      <c r="F153" s="224" t="s">
        <v>5757</v>
      </c>
      <c r="G153" s="119">
        <v>1</v>
      </c>
      <c r="H153" s="115" t="str">
        <f t="shared" si="2"/>
        <v>ALURE601</v>
      </c>
    </row>
    <row r="154" spans="1:8" ht="14.5" x14ac:dyDescent="0.35">
      <c r="A154" s="74">
        <v>46021</v>
      </c>
      <c r="B154" s="70" t="s">
        <v>235</v>
      </c>
      <c r="C154" s="157" t="s">
        <v>1720</v>
      </c>
      <c r="D154" s="157" t="s">
        <v>433</v>
      </c>
      <c r="E154" s="157" t="s">
        <v>97</v>
      </c>
      <c r="F154" s="216" t="s">
        <v>5766</v>
      </c>
      <c r="G154" s="77">
        <v>1</v>
      </c>
      <c r="H154" s="113" t="str">
        <f t="shared" si="2"/>
        <v>ALURE606M</v>
      </c>
    </row>
    <row r="155" spans="1:8" ht="28" x14ac:dyDescent="0.35">
      <c r="A155" s="134">
        <v>46003</v>
      </c>
      <c r="B155" s="70" t="s">
        <v>273</v>
      </c>
      <c r="C155" s="109" t="s">
        <v>2059</v>
      </c>
      <c r="D155" s="110" t="s">
        <v>278</v>
      </c>
      <c r="E155" s="109" t="s">
        <v>86</v>
      </c>
      <c r="F155" s="224" t="s">
        <v>5765</v>
      </c>
      <c r="G155" s="119">
        <v>1</v>
      </c>
      <c r="H155" s="115" t="str">
        <f t="shared" si="2"/>
        <v>ALURE606M</v>
      </c>
    </row>
    <row r="156" spans="1:8" ht="14.5" x14ac:dyDescent="0.35">
      <c r="A156" s="134">
        <v>45992</v>
      </c>
      <c r="B156" s="70" t="s">
        <v>273</v>
      </c>
      <c r="C156" s="109" t="s">
        <v>869</v>
      </c>
      <c r="D156" s="110" t="s">
        <v>569</v>
      </c>
      <c r="E156" s="109" t="s">
        <v>118</v>
      </c>
      <c r="F156" s="224" t="s">
        <v>5767</v>
      </c>
      <c r="G156" s="119">
        <v>1</v>
      </c>
      <c r="H156" s="115" t="str">
        <f t="shared" si="2"/>
        <v>ALURE607</v>
      </c>
    </row>
    <row r="157" spans="1:8" ht="14.5" x14ac:dyDescent="0.35">
      <c r="A157" s="134">
        <v>45996</v>
      </c>
      <c r="B157" s="70" t="s">
        <v>273</v>
      </c>
      <c r="C157" s="109" t="s">
        <v>869</v>
      </c>
      <c r="D157" s="110" t="s">
        <v>569</v>
      </c>
      <c r="E157" s="109" t="s">
        <v>118</v>
      </c>
      <c r="F157" s="224" t="s">
        <v>5767</v>
      </c>
      <c r="G157" s="119">
        <v>2</v>
      </c>
      <c r="H157" s="115" t="str">
        <f t="shared" si="2"/>
        <v>ALURE607</v>
      </c>
    </row>
    <row r="158" spans="1:8" ht="14.5" x14ac:dyDescent="0.35">
      <c r="A158" s="74">
        <v>46013</v>
      </c>
      <c r="B158" s="70" t="s">
        <v>235</v>
      </c>
      <c r="C158" s="157" t="s">
        <v>1337</v>
      </c>
      <c r="D158" s="157" t="s">
        <v>446</v>
      </c>
      <c r="E158" s="157" t="s">
        <v>9</v>
      </c>
      <c r="F158" s="216" t="s">
        <v>5786</v>
      </c>
      <c r="G158" s="77">
        <v>1</v>
      </c>
      <c r="H158" s="113" t="str">
        <f t="shared" si="2"/>
        <v>ALURE6100PXXX</v>
      </c>
    </row>
    <row r="159" spans="1:8" ht="14.5" x14ac:dyDescent="0.35">
      <c r="A159" s="74">
        <v>46013</v>
      </c>
      <c r="B159" s="70" t="s">
        <v>235</v>
      </c>
      <c r="C159" s="157" t="s">
        <v>1337</v>
      </c>
      <c r="D159" s="157" t="s">
        <v>446</v>
      </c>
      <c r="E159" s="157" t="s">
        <v>9</v>
      </c>
      <c r="F159" s="216" t="s">
        <v>5786</v>
      </c>
      <c r="G159" s="77">
        <v>-1</v>
      </c>
      <c r="H159" s="113" t="str">
        <f t="shared" si="2"/>
        <v>ALURE6100PXXX</v>
      </c>
    </row>
    <row r="160" spans="1:8" ht="14.5" x14ac:dyDescent="0.35">
      <c r="A160" s="74">
        <v>45994</v>
      </c>
      <c r="B160" s="70" t="s">
        <v>235</v>
      </c>
      <c r="C160" s="157" t="s">
        <v>1337</v>
      </c>
      <c r="D160" s="157" t="s">
        <v>446</v>
      </c>
      <c r="E160" s="157" t="s">
        <v>9</v>
      </c>
      <c r="F160" s="216" t="s">
        <v>5786</v>
      </c>
      <c r="G160" s="77">
        <v>1</v>
      </c>
      <c r="H160" s="113" t="str">
        <f t="shared" si="2"/>
        <v>ALURE6100PXXX</v>
      </c>
    </row>
    <row r="161" spans="1:8" ht="14.5" x14ac:dyDescent="0.35">
      <c r="A161" s="134">
        <v>46003</v>
      </c>
      <c r="B161" s="70" t="s">
        <v>273</v>
      </c>
      <c r="C161" s="109" t="s">
        <v>860</v>
      </c>
      <c r="D161" s="110" t="s">
        <v>276</v>
      </c>
      <c r="E161" s="109" t="s">
        <v>79</v>
      </c>
      <c r="F161" s="224" t="s">
        <v>5792</v>
      </c>
      <c r="G161" s="119">
        <v>30</v>
      </c>
      <c r="H161" s="115" t="str">
        <f t="shared" si="2"/>
        <v>ALURE611P</v>
      </c>
    </row>
    <row r="162" spans="1:8" ht="14.5" x14ac:dyDescent="0.35">
      <c r="A162" s="134">
        <v>46007</v>
      </c>
      <c r="B162" s="70" t="s">
        <v>273</v>
      </c>
      <c r="C162" s="109" t="s">
        <v>867</v>
      </c>
      <c r="D162" s="110" t="s">
        <v>282</v>
      </c>
      <c r="E162" s="109" t="s">
        <v>121</v>
      </c>
      <c r="F162" s="224" t="s">
        <v>5799</v>
      </c>
      <c r="G162" s="119">
        <v>12</v>
      </c>
      <c r="H162" s="115" t="str">
        <f t="shared" si="2"/>
        <v>ALURE614</v>
      </c>
    </row>
    <row r="163" spans="1:8" ht="14.5" x14ac:dyDescent="0.35">
      <c r="A163" s="134">
        <v>45992</v>
      </c>
      <c r="B163" s="70" t="s">
        <v>273</v>
      </c>
      <c r="C163" s="109" t="s">
        <v>869</v>
      </c>
      <c r="D163" s="110" t="s">
        <v>569</v>
      </c>
      <c r="E163" s="109" t="s">
        <v>118</v>
      </c>
      <c r="F163" s="224" t="s">
        <v>7161</v>
      </c>
      <c r="G163" s="119">
        <v>2</v>
      </c>
      <c r="H163" s="115" t="str">
        <f t="shared" si="2"/>
        <v>ALURE616X</v>
      </c>
    </row>
    <row r="164" spans="1:8" ht="14.5" x14ac:dyDescent="0.35">
      <c r="A164" s="134">
        <v>46002</v>
      </c>
      <c r="B164" s="70" t="s">
        <v>273</v>
      </c>
      <c r="C164" s="109" t="s">
        <v>869</v>
      </c>
      <c r="D164" s="110" t="s">
        <v>569</v>
      </c>
      <c r="E164" s="109" t="s">
        <v>118</v>
      </c>
      <c r="F164" s="224" t="s">
        <v>5811</v>
      </c>
      <c r="G164" s="119">
        <v>1</v>
      </c>
      <c r="H164" s="115" t="str">
        <f t="shared" si="2"/>
        <v>ALURE620</v>
      </c>
    </row>
    <row r="165" spans="1:8" ht="14.5" x14ac:dyDescent="0.35">
      <c r="A165" s="74">
        <v>45994</v>
      </c>
      <c r="B165" s="70" t="s">
        <v>235</v>
      </c>
      <c r="C165" s="157" t="s">
        <v>1337</v>
      </c>
      <c r="D165" s="157" t="s">
        <v>446</v>
      </c>
      <c r="E165" s="157" t="s">
        <v>9</v>
      </c>
      <c r="F165" s="216" t="s">
        <v>5816</v>
      </c>
      <c r="G165" s="77">
        <v>2</v>
      </c>
      <c r="H165" s="113" t="str">
        <f t="shared" si="2"/>
        <v>ALURE622</v>
      </c>
    </row>
    <row r="166" spans="1:8" ht="14.5" x14ac:dyDescent="0.35">
      <c r="A166" s="134">
        <v>45993</v>
      </c>
      <c r="B166" s="70" t="s">
        <v>273</v>
      </c>
      <c r="C166" s="109" t="s">
        <v>870</v>
      </c>
      <c r="D166" s="110" t="s">
        <v>280</v>
      </c>
      <c r="E166" s="109" t="s">
        <v>118</v>
      </c>
      <c r="F166" s="224" t="s">
        <v>5815</v>
      </c>
      <c r="G166" s="119">
        <v>4</v>
      </c>
      <c r="H166" s="115" t="str">
        <f t="shared" si="2"/>
        <v>ALURE622</v>
      </c>
    </row>
    <row r="167" spans="1:8" ht="14.5" x14ac:dyDescent="0.35">
      <c r="A167" s="134">
        <v>46003</v>
      </c>
      <c r="B167" s="70" t="s">
        <v>273</v>
      </c>
      <c r="C167" s="109" t="s">
        <v>860</v>
      </c>
      <c r="D167" s="110" t="s">
        <v>276</v>
      </c>
      <c r="E167" s="109" t="s">
        <v>79</v>
      </c>
      <c r="F167" s="224" t="s">
        <v>5815</v>
      </c>
      <c r="G167" s="119">
        <v>75</v>
      </c>
      <c r="H167" s="115" t="str">
        <f t="shared" si="2"/>
        <v>ALURE622</v>
      </c>
    </row>
    <row r="168" spans="1:8" ht="14.5" x14ac:dyDescent="0.35">
      <c r="A168" s="74">
        <v>46021</v>
      </c>
      <c r="B168" s="70" t="s">
        <v>235</v>
      </c>
      <c r="C168" s="157" t="s">
        <v>1720</v>
      </c>
      <c r="D168" s="157" t="s">
        <v>433</v>
      </c>
      <c r="E168" s="157" t="s">
        <v>97</v>
      </c>
      <c r="F168" s="216" t="s">
        <v>5820</v>
      </c>
      <c r="G168" s="77">
        <v>1</v>
      </c>
      <c r="H168" s="113" t="str">
        <f t="shared" si="2"/>
        <v>ALURE629</v>
      </c>
    </row>
    <row r="169" spans="1:8" ht="14.5" x14ac:dyDescent="0.35">
      <c r="A169" s="134">
        <v>45992</v>
      </c>
      <c r="B169" s="70" t="s">
        <v>273</v>
      </c>
      <c r="C169" s="109" t="s">
        <v>869</v>
      </c>
      <c r="D169" s="110" t="s">
        <v>569</v>
      </c>
      <c r="E169" s="109" t="s">
        <v>118</v>
      </c>
      <c r="F169" s="224" t="s">
        <v>5819</v>
      </c>
      <c r="G169" s="119">
        <v>2</v>
      </c>
      <c r="H169" s="115" t="str">
        <f t="shared" si="2"/>
        <v>ALURE629</v>
      </c>
    </row>
    <row r="170" spans="1:8" ht="14.5" x14ac:dyDescent="0.35">
      <c r="A170" s="74">
        <v>46007</v>
      </c>
      <c r="B170" s="70" t="s">
        <v>235</v>
      </c>
      <c r="C170" s="157" t="s">
        <v>1720</v>
      </c>
      <c r="D170" s="157" t="s">
        <v>433</v>
      </c>
      <c r="E170" s="157" t="s">
        <v>97</v>
      </c>
      <c r="F170" s="216" t="s">
        <v>5842</v>
      </c>
      <c r="G170" s="77">
        <v>3</v>
      </c>
      <c r="H170" s="113" t="str">
        <f t="shared" si="2"/>
        <v>ALURE659</v>
      </c>
    </row>
    <row r="171" spans="1:8" ht="14.5" x14ac:dyDescent="0.35">
      <c r="A171" s="134">
        <v>45992</v>
      </c>
      <c r="B171" s="70" t="s">
        <v>273</v>
      </c>
      <c r="C171" s="109" t="s">
        <v>867</v>
      </c>
      <c r="D171" s="110" t="s">
        <v>282</v>
      </c>
      <c r="E171" s="109" t="s">
        <v>121</v>
      </c>
      <c r="F171" s="224" t="s">
        <v>5858</v>
      </c>
      <c r="G171" s="119">
        <v>6</v>
      </c>
      <c r="H171" s="115" t="str">
        <f t="shared" si="2"/>
        <v>ALURE667XPRO</v>
      </c>
    </row>
    <row r="172" spans="1:8" ht="14.5" x14ac:dyDescent="0.35">
      <c r="A172" s="134">
        <v>46003</v>
      </c>
      <c r="B172" s="70" t="s">
        <v>273</v>
      </c>
      <c r="C172" s="109" t="s">
        <v>1085</v>
      </c>
      <c r="D172" s="110" t="s">
        <v>571</v>
      </c>
      <c r="E172" s="109" t="s">
        <v>85</v>
      </c>
      <c r="F172" s="224" t="s">
        <v>5858</v>
      </c>
      <c r="G172" s="119">
        <v>1</v>
      </c>
      <c r="H172" s="115" t="str">
        <f t="shared" si="2"/>
        <v>ALURE667XPRO</v>
      </c>
    </row>
    <row r="173" spans="1:8" ht="14.5" x14ac:dyDescent="0.35">
      <c r="A173" s="134">
        <v>46022</v>
      </c>
      <c r="B173" s="70" t="s">
        <v>273</v>
      </c>
      <c r="C173" s="109" t="s">
        <v>867</v>
      </c>
      <c r="D173" s="110" t="s">
        <v>282</v>
      </c>
      <c r="E173" s="109" t="s">
        <v>121</v>
      </c>
      <c r="F173" s="224" t="s">
        <v>5858</v>
      </c>
      <c r="G173" s="119">
        <v>6</v>
      </c>
      <c r="H173" s="115" t="str">
        <f t="shared" si="2"/>
        <v>ALURE667XPRO</v>
      </c>
    </row>
    <row r="174" spans="1:8" ht="14.5" x14ac:dyDescent="0.35">
      <c r="A174" s="74">
        <v>45994</v>
      </c>
      <c r="B174" s="70" t="s">
        <v>235</v>
      </c>
      <c r="C174" s="157" t="s">
        <v>1337</v>
      </c>
      <c r="D174" s="157" t="s">
        <v>446</v>
      </c>
      <c r="E174" s="157" t="s">
        <v>9</v>
      </c>
      <c r="F174" s="216" t="s">
        <v>5862</v>
      </c>
      <c r="G174" s="77">
        <v>1</v>
      </c>
      <c r="H174" s="113" t="str">
        <f t="shared" si="2"/>
        <v>ALURE667XPROR</v>
      </c>
    </row>
    <row r="175" spans="1:8" ht="16" x14ac:dyDescent="0.35">
      <c r="A175" s="74" t="s">
        <v>6981</v>
      </c>
      <c r="B175" s="70" t="s">
        <v>77</v>
      </c>
      <c r="C175" s="78"/>
      <c r="D175" s="79" t="s">
        <v>7010</v>
      </c>
      <c r="E175" s="73" t="s">
        <v>136</v>
      </c>
      <c r="F175" s="125" t="s">
        <v>1086</v>
      </c>
      <c r="G175" s="72">
        <v>1</v>
      </c>
      <c r="H175" s="71" t="str">
        <f t="shared" si="2"/>
        <v>ANTENNACBL5</v>
      </c>
    </row>
    <row r="176" spans="1:8" ht="16" x14ac:dyDescent="0.35">
      <c r="A176" s="74" t="s">
        <v>6987</v>
      </c>
      <c r="B176" s="70" t="s">
        <v>77</v>
      </c>
      <c r="C176" s="78"/>
      <c r="D176" s="79" t="s">
        <v>7013</v>
      </c>
      <c r="E176" s="73" t="s">
        <v>187</v>
      </c>
      <c r="F176" s="125" t="s">
        <v>1086</v>
      </c>
      <c r="G176" s="72">
        <v>1</v>
      </c>
      <c r="H176" s="71" t="str">
        <f t="shared" si="2"/>
        <v>ANTENNACBL5</v>
      </c>
    </row>
    <row r="177" spans="1:8" ht="16" x14ac:dyDescent="0.35">
      <c r="A177" s="74">
        <v>46014.531724537002</v>
      </c>
      <c r="B177" s="70" t="s">
        <v>202</v>
      </c>
      <c r="C177" s="78" t="s">
        <v>1320</v>
      </c>
      <c r="D177" s="41" t="s">
        <v>204</v>
      </c>
      <c r="E177" s="41" t="s">
        <v>105</v>
      </c>
      <c r="F177" s="124" t="s">
        <v>1086</v>
      </c>
      <c r="G177" s="72">
        <v>1</v>
      </c>
      <c r="H177" s="17" t="str">
        <f t="shared" si="2"/>
        <v>ANTENNACBL5</v>
      </c>
    </row>
    <row r="178" spans="1:8" ht="16" x14ac:dyDescent="0.35">
      <c r="A178" s="128">
        <v>45995</v>
      </c>
      <c r="B178" s="70" t="s">
        <v>233</v>
      </c>
      <c r="C178" s="41" t="s">
        <v>1760</v>
      </c>
      <c r="D178" s="41" t="s">
        <v>464</v>
      </c>
      <c r="E178" s="41" t="s">
        <v>86</v>
      </c>
      <c r="F178" s="124" t="s">
        <v>1086</v>
      </c>
      <c r="G178" s="41">
        <v>1</v>
      </c>
      <c r="H178" s="17" t="str">
        <f t="shared" si="2"/>
        <v>ANTENNACBL5</v>
      </c>
    </row>
    <row r="179" spans="1:8" ht="14.5" x14ac:dyDescent="0.35">
      <c r="A179" s="74">
        <v>46360</v>
      </c>
      <c r="B179" s="70" t="s">
        <v>237</v>
      </c>
      <c r="C179" s="77" t="s">
        <v>1786</v>
      </c>
      <c r="D179" s="77" t="s">
        <v>1147</v>
      </c>
      <c r="E179" s="77" t="s">
        <v>2466</v>
      </c>
      <c r="F179" s="225" t="s">
        <v>5909</v>
      </c>
      <c r="G179" s="77">
        <v>1</v>
      </c>
      <c r="H179" s="113" t="str">
        <f t="shared" si="2"/>
        <v>BAT_CONNECT_V</v>
      </c>
    </row>
    <row r="180" spans="1:8" ht="14.5" x14ac:dyDescent="0.35">
      <c r="A180" s="74">
        <v>45996</v>
      </c>
      <c r="B180" s="70" t="s">
        <v>30</v>
      </c>
      <c r="C180" s="78" t="s">
        <v>1800</v>
      </c>
      <c r="D180" s="78" t="s">
        <v>400</v>
      </c>
      <c r="E180" s="73" t="s">
        <v>398</v>
      </c>
      <c r="F180" s="223" t="s">
        <v>33</v>
      </c>
      <c r="G180" s="72">
        <v>1</v>
      </c>
      <c r="H180" s="71" t="str">
        <f t="shared" si="2"/>
        <v>BATCONNECTA</v>
      </c>
    </row>
    <row r="181" spans="1:8" ht="14.5" x14ac:dyDescent="0.35">
      <c r="A181" s="74">
        <v>46000</v>
      </c>
      <c r="B181" s="70" t="s">
        <v>30</v>
      </c>
      <c r="C181" s="78" t="s">
        <v>1799</v>
      </c>
      <c r="D181" s="78" t="s">
        <v>400</v>
      </c>
      <c r="E181" s="73" t="s">
        <v>398</v>
      </c>
      <c r="F181" s="223" t="s">
        <v>33</v>
      </c>
      <c r="G181" s="72">
        <v>1</v>
      </c>
      <c r="H181" s="71" t="str">
        <f t="shared" si="2"/>
        <v>BATCONNECTA</v>
      </c>
    </row>
    <row r="182" spans="1:8" ht="14.5" x14ac:dyDescent="0.35">
      <c r="A182" s="74">
        <v>46014</v>
      </c>
      <c r="B182" s="70" t="s">
        <v>30</v>
      </c>
      <c r="C182" s="78" t="s">
        <v>1889</v>
      </c>
      <c r="D182" s="78" t="s">
        <v>400</v>
      </c>
      <c r="E182" s="73" t="s">
        <v>398</v>
      </c>
      <c r="F182" s="223" t="s">
        <v>33</v>
      </c>
      <c r="G182" s="72">
        <v>3</v>
      </c>
      <c r="H182" s="71" t="str">
        <f t="shared" si="2"/>
        <v>BATCONNECTA</v>
      </c>
    </row>
    <row r="183" spans="1:8" ht="16" x14ac:dyDescent="0.35">
      <c r="A183" s="74" t="s">
        <v>6962</v>
      </c>
      <c r="B183" s="70" t="s">
        <v>77</v>
      </c>
      <c r="C183" s="78"/>
      <c r="D183" s="79" t="s">
        <v>6997</v>
      </c>
      <c r="E183" s="73" t="s">
        <v>143</v>
      </c>
      <c r="F183" s="125" t="s">
        <v>33</v>
      </c>
      <c r="G183" s="72">
        <v>0</v>
      </c>
      <c r="H183" s="71" t="str">
        <f t="shared" si="2"/>
        <v>BATCONNECTA</v>
      </c>
    </row>
    <row r="184" spans="1:8" ht="16" x14ac:dyDescent="0.35">
      <c r="A184" s="74" t="s">
        <v>6962</v>
      </c>
      <c r="B184" s="70" t="s">
        <v>77</v>
      </c>
      <c r="C184" s="78"/>
      <c r="D184" s="79" t="s">
        <v>6998</v>
      </c>
      <c r="E184" s="73" t="s">
        <v>103</v>
      </c>
      <c r="F184" s="125" t="s">
        <v>33</v>
      </c>
      <c r="G184" s="72">
        <v>1</v>
      </c>
      <c r="H184" s="71" t="str">
        <f t="shared" si="2"/>
        <v>BATCONNECTA</v>
      </c>
    </row>
    <row r="185" spans="1:8" ht="16" x14ac:dyDescent="0.35">
      <c r="A185" s="74" t="s">
        <v>6964</v>
      </c>
      <c r="B185" s="70" t="s">
        <v>77</v>
      </c>
      <c r="C185" s="78"/>
      <c r="D185" s="79" t="s">
        <v>7000</v>
      </c>
      <c r="E185" s="73" t="s">
        <v>132</v>
      </c>
      <c r="F185" s="125" t="s">
        <v>33</v>
      </c>
      <c r="G185" s="72">
        <v>-1</v>
      </c>
      <c r="H185" s="71" t="str">
        <f t="shared" si="2"/>
        <v>BATCONNECTA</v>
      </c>
    </row>
    <row r="186" spans="1:8" ht="16" x14ac:dyDescent="0.35">
      <c r="A186" s="74" t="s">
        <v>6963</v>
      </c>
      <c r="B186" s="70" t="s">
        <v>77</v>
      </c>
      <c r="C186" s="78"/>
      <c r="D186" s="79" t="s">
        <v>7001</v>
      </c>
      <c r="E186" s="73" t="s">
        <v>149</v>
      </c>
      <c r="F186" s="125" t="s">
        <v>33</v>
      </c>
      <c r="G186" s="72">
        <v>1</v>
      </c>
      <c r="H186" s="71" t="str">
        <f t="shared" si="2"/>
        <v>BATCONNECTA</v>
      </c>
    </row>
    <row r="187" spans="1:8" ht="16" x14ac:dyDescent="0.35">
      <c r="A187" s="74" t="s">
        <v>6964</v>
      </c>
      <c r="B187" s="70" t="s">
        <v>77</v>
      </c>
      <c r="C187" s="78"/>
      <c r="D187" s="79" t="s">
        <v>6991</v>
      </c>
      <c r="E187" s="73" t="s">
        <v>132</v>
      </c>
      <c r="F187" s="125" t="s">
        <v>33</v>
      </c>
      <c r="G187" s="72">
        <v>2</v>
      </c>
      <c r="H187" s="71" t="str">
        <f t="shared" si="2"/>
        <v>BATCONNECTA</v>
      </c>
    </row>
    <row r="188" spans="1:8" ht="16" x14ac:dyDescent="0.35">
      <c r="A188" s="74" t="s">
        <v>6964</v>
      </c>
      <c r="B188" s="70" t="s">
        <v>77</v>
      </c>
      <c r="C188" s="78"/>
      <c r="D188" s="79" t="s">
        <v>7005</v>
      </c>
      <c r="E188" s="73" t="s">
        <v>86</v>
      </c>
      <c r="F188" s="125" t="s">
        <v>33</v>
      </c>
      <c r="G188" s="72">
        <v>1</v>
      </c>
      <c r="H188" s="71" t="str">
        <f t="shared" si="2"/>
        <v>BATCONNECTA</v>
      </c>
    </row>
    <row r="189" spans="1:8" ht="16" x14ac:dyDescent="0.35">
      <c r="A189" s="74" t="s">
        <v>6964</v>
      </c>
      <c r="B189" s="70" t="s">
        <v>77</v>
      </c>
      <c r="C189" s="78"/>
      <c r="D189" s="79" t="s">
        <v>7013</v>
      </c>
      <c r="E189" s="73" t="s">
        <v>187</v>
      </c>
      <c r="F189" s="125" t="s">
        <v>33</v>
      </c>
      <c r="G189" s="72">
        <v>1</v>
      </c>
      <c r="H189" s="71" t="str">
        <f t="shared" si="2"/>
        <v>BATCONNECTA</v>
      </c>
    </row>
    <row r="190" spans="1:8" ht="16" x14ac:dyDescent="0.35">
      <c r="A190" s="74" t="s">
        <v>6962</v>
      </c>
      <c r="B190" s="70" t="s">
        <v>77</v>
      </c>
      <c r="C190" s="78"/>
      <c r="D190" s="79" t="s">
        <v>7019</v>
      </c>
      <c r="E190" s="73" t="s">
        <v>107</v>
      </c>
      <c r="F190" s="125" t="s">
        <v>33</v>
      </c>
      <c r="G190" s="72">
        <v>-1</v>
      </c>
      <c r="H190" s="71" t="str">
        <f t="shared" si="2"/>
        <v>BATCONNECTA</v>
      </c>
    </row>
    <row r="191" spans="1:8" ht="16" x14ac:dyDescent="0.35">
      <c r="A191" s="74" t="s">
        <v>6964</v>
      </c>
      <c r="B191" s="70" t="s">
        <v>77</v>
      </c>
      <c r="C191" s="78"/>
      <c r="D191" s="79" t="s">
        <v>6992</v>
      </c>
      <c r="E191" s="73" t="s">
        <v>132</v>
      </c>
      <c r="F191" s="125" t="s">
        <v>33</v>
      </c>
      <c r="G191" s="72">
        <v>0</v>
      </c>
      <c r="H191" s="71" t="str">
        <f t="shared" si="2"/>
        <v>BATCONNECTA</v>
      </c>
    </row>
    <row r="192" spans="1:8" ht="16" x14ac:dyDescent="0.35">
      <c r="A192" s="74" t="s">
        <v>6963</v>
      </c>
      <c r="B192" s="70" t="s">
        <v>77</v>
      </c>
      <c r="C192" s="78"/>
      <c r="D192" s="79" t="s">
        <v>7002</v>
      </c>
      <c r="E192" s="73" t="s">
        <v>123</v>
      </c>
      <c r="F192" s="125" t="s">
        <v>33</v>
      </c>
      <c r="G192" s="72">
        <v>1</v>
      </c>
      <c r="H192" s="71" t="str">
        <f t="shared" si="2"/>
        <v>BATCONNECTA</v>
      </c>
    </row>
    <row r="193" spans="1:8" ht="16" x14ac:dyDescent="0.35">
      <c r="A193" s="74" t="s">
        <v>6962</v>
      </c>
      <c r="B193" s="70" t="s">
        <v>77</v>
      </c>
      <c r="C193" s="78"/>
      <c r="D193" s="79" t="s">
        <v>6995</v>
      </c>
      <c r="E193" s="73" t="s">
        <v>132</v>
      </c>
      <c r="F193" s="125" t="s">
        <v>33</v>
      </c>
      <c r="G193" s="72">
        <v>1</v>
      </c>
      <c r="H193" s="71" t="str">
        <f t="shared" si="2"/>
        <v>BATCONNECTA</v>
      </c>
    </row>
    <row r="194" spans="1:8" ht="16" x14ac:dyDescent="0.35">
      <c r="A194" s="74" t="s">
        <v>6963</v>
      </c>
      <c r="B194" s="70" t="s">
        <v>77</v>
      </c>
      <c r="C194" s="78"/>
      <c r="D194" s="79" t="s">
        <v>7019</v>
      </c>
      <c r="E194" s="73" t="s">
        <v>107</v>
      </c>
      <c r="F194" s="125" t="s">
        <v>33</v>
      </c>
      <c r="G194" s="72">
        <v>-1</v>
      </c>
      <c r="H194" s="71" t="str">
        <f t="shared" ref="H194:H257" si="3">UPPER(SUBSTITUTE(SUBSTITUTE(SUBSTITUTE(F194, CHAR(160), ""), "-", ""), " ", ""))</f>
        <v>BATCONNECTA</v>
      </c>
    </row>
    <row r="195" spans="1:8" ht="16" x14ac:dyDescent="0.35">
      <c r="A195" s="74" t="s">
        <v>6962</v>
      </c>
      <c r="B195" s="70" t="s">
        <v>77</v>
      </c>
      <c r="C195" s="78"/>
      <c r="D195" s="79" t="s">
        <v>7024</v>
      </c>
      <c r="E195" s="73" t="s">
        <v>97</v>
      </c>
      <c r="F195" s="125" t="s">
        <v>33</v>
      </c>
      <c r="G195" s="72">
        <v>1</v>
      </c>
      <c r="H195" s="71" t="str">
        <f t="shared" si="3"/>
        <v>BATCONNECTA</v>
      </c>
    </row>
    <row r="196" spans="1:8" ht="16" x14ac:dyDescent="0.35">
      <c r="A196" s="74" t="s">
        <v>6964</v>
      </c>
      <c r="B196" s="70" t="s">
        <v>77</v>
      </c>
      <c r="C196" s="78"/>
      <c r="D196" s="79" t="s">
        <v>7010</v>
      </c>
      <c r="E196" s="73" t="s">
        <v>136</v>
      </c>
      <c r="F196" s="125" t="s">
        <v>33</v>
      </c>
      <c r="G196" s="72">
        <v>3</v>
      </c>
      <c r="H196" s="71" t="str">
        <f t="shared" si="3"/>
        <v>BATCONNECTA</v>
      </c>
    </row>
    <row r="197" spans="1:8" ht="16" x14ac:dyDescent="0.35">
      <c r="A197" s="74" t="s">
        <v>6963</v>
      </c>
      <c r="B197" s="70" t="s">
        <v>77</v>
      </c>
      <c r="C197" s="78"/>
      <c r="D197" s="79" t="s">
        <v>7037</v>
      </c>
      <c r="E197" s="73" t="s">
        <v>12</v>
      </c>
      <c r="F197" s="125" t="s">
        <v>33</v>
      </c>
      <c r="G197" s="72">
        <v>1</v>
      </c>
      <c r="H197" s="71" t="str">
        <f t="shared" si="3"/>
        <v>BATCONNECTA</v>
      </c>
    </row>
    <row r="198" spans="1:8" ht="16" x14ac:dyDescent="0.35">
      <c r="A198" s="74" t="s">
        <v>6965</v>
      </c>
      <c r="B198" s="70" t="s">
        <v>77</v>
      </c>
      <c r="C198" s="78"/>
      <c r="D198" s="79" t="s">
        <v>7031</v>
      </c>
      <c r="E198" s="73" t="s">
        <v>32</v>
      </c>
      <c r="F198" s="125" t="s">
        <v>33</v>
      </c>
      <c r="G198" s="72">
        <v>-1</v>
      </c>
      <c r="H198" s="71" t="str">
        <f t="shared" si="3"/>
        <v>BATCONNECTA</v>
      </c>
    </row>
    <row r="199" spans="1:8" ht="16" x14ac:dyDescent="0.35">
      <c r="A199" s="74" t="s">
        <v>6971</v>
      </c>
      <c r="B199" s="70" t="s">
        <v>77</v>
      </c>
      <c r="C199" s="78"/>
      <c r="D199" s="79" t="s">
        <v>7013</v>
      </c>
      <c r="E199" s="73" t="s">
        <v>187</v>
      </c>
      <c r="F199" s="125" t="s">
        <v>33</v>
      </c>
      <c r="G199" s="72">
        <v>1</v>
      </c>
      <c r="H199" s="71" t="str">
        <f t="shared" si="3"/>
        <v>BATCONNECTA</v>
      </c>
    </row>
    <row r="200" spans="1:8" ht="16" x14ac:dyDescent="0.35">
      <c r="A200" s="74" t="s">
        <v>6971</v>
      </c>
      <c r="B200" s="70" t="s">
        <v>77</v>
      </c>
      <c r="C200" s="78"/>
      <c r="D200" s="79" t="s">
        <v>7028</v>
      </c>
      <c r="E200" s="73" t="s">
        <v>103</v>
      </c>
      <c r="F200" s="125" t="s">
        <v>33</v>
      </c>
      <c r="G200" s="72">
        <v>3</v>
      </c>
      <c r="H200" s="71" t="str">
        <f t="shared" si="3"/>
        <v>BATCONNECTA</v>
      </c>
    </row>
    <row r="201" spans="1:8" ht="16" x14ac:dyDescent="0.35">
      <c r="A201" s="74" t="s">
        <v>6967</v>
      </c>
      <c r="B201" s="70" t="s">
        <v>77</v>
      </c>
      <c r="C201" s="78"/>
      <c r="D201" s="79" t="s">
        <v>7000</v>
      </c>
      <c r="E201" s="73" t="s">
        <v>132</v>
      </c>
      <c r="F201" s="125" t="s">
        <v>33</v>
      </c>
      <c r="G201" s="72">
        <v>-1</v>
      </c>
      <c r="H201" s="71" t="str">
        <f t="shared" si="3"/>
        <v>BATCONNECTA</v>
      </c>
    </row>
    <row r="202" spans="1:8" ht="16" x14ac:dyDescent="0.35">
      <c r="A202" s="74" t="s">
        <v>6970</v>
      </c>
      <c r="B202" s="70" t="s">
        <v>77</v>
      </c>
      <c r="C202" s="78"/>
      <c r="D202" s="79" t="s">
        <v>6993</v>
      </c>
      <c r="E202" s="73" t="s">
        <v>118</v>
      </c>
      <c r="F202" s="125" t="s">
        <v>33</v>
      </c>
      <c r="G202" s="72">
        <v>1</v>
      </c>
      <c r="H202" s="71" t="str">
        <f t="shared" si="3"/>
        <v>BATCONNECTA</v>
      </c>
    </row>
    <row r="203" spans="1:8" ht="16" x14ac:dyDescent="0.35">
      <c r="A203" s="74" t="s">
        <v>6970</v>
      </c>
      <c r="B203" s="70" t="s">
        <v>77</v>
      </c>
      <c r="C203" s="78"/>
      <c r="D203" s="79" t="s">
        <v>7051</v>
      </c>
      <c r="E203" s="73" t="s">
        <v>97</v>
      </c>
      <c r="F203" s="125" t="s">
        <v>33</v>
      </c>
      <c r="G203" s="72">
        <v>3</v>
      </c>
      <c r="H203" s="71" t="str">
        <f t="shared" si="3"/>
        <v>BATCONNECTA</v>
      </c>
    </row>
    <row r="204" spans="1:8" ht="16" x14ac:dyDescent="0.35">
      <c r="A204" s="74" t="s">
        <v>6969</v>
      </c>
      <c r="B204" s="70" t="s">
        <v>77</v>
      </c>
      <c r="C204" s="78"/>
      <c r="D204" s="79" t="s">
        <v>6992</v>
      </c>
      <c r="E204" s="73" t="s">
        <v>132</v>
      </c>
      <c r="F204" s="125" t="s">
        <v>33</v>
      </c>
      <c r="G204" s="72">
        <v>2</v>
      </c>
      <c r="H204" s="71" t="str">
        <f t="shared" si="3"/>
        <v>BATCONNECTA</v>
      </c>
    </row>
    <row r="205" spans="1:8" ht="16" x14ac:dyDescent="0.35">
      <c r="A205" s="74" t="s">
        <v>6969</v>
      </c>
      <c r="B205" s="70" t="s">
        <v>77</v>
      </c>
      <c r="C205" s="78"/>
      <c r="D205" s="79" t="s">
        <v>7050</v>
      </c>
      <c r="E205" s="73" t="s">
        <v>127</v>
      </c>
      <c r="F205" s="125" t="s">
        <v>33</v>
      </c>
      <c r="G205" s="72">
        <v>2</v>
      </c>
      <c r="H205" s="71" t="str">
        <f t="shared" si="3"/>
        <v>BATCONNECTA</v>
      </c>
    </row>
    <row r="206" spans="1:8" ht="16" x14ac:dyDescent="0.35">
      <c r="A206" s="74" t="s">
        <v>6971</v>
      </c>
      <c r="B206" s="70" t="s">
        <v>77</v>
      </c>
      <c r="C206" s="78"/>
      <c r="D206" s="79" t="s">
        <v>7049</v>
      </c>
      <c r="E206" s="73" t="s">
        <v>107</v>
      </c>
      <c r="F206" s="125" t="s">
        <v>33</v>
      </c>
      <c r="G206" s="72">
        <v>3</v>
      </c>
      <c r="H206" s="71" t="str">
        <f t="shared" si="3"/>
        <v>BATCONNECTA</v>
      </c>
    </row>
    <row r="207" spans="1:8" ht="16" x14ac:dyDescent="0.35">
      <c r="A207" s="74" t="s">
        <v>6968</v>
      </c>
      <c r="B207" s="70" t="s">
        <v>77</v>
      </c>
      <c r="C207" s="78"/>
      <c r="D207" s="79" t="s">
        <v>6992</v>
      </c>
      <c r="E207" s="73" t="s">
        <v>132</v>
      </c>
      <c r="F207" s="125" t="s">
        <v>33</v>
      </c>
      <c r="G207" s="72">
        <v>0</v>
      </c>
      <c r="H207" s="71" t="str">
        <f t="shared" si="3"/>
        <v>BATCONNECTA</v>
      </c>
    </row>
    <row r="208" spans="1:8" ht="16" x14ac:dyDescent="0.35">
      <c r="A208" s="74" t="s">
        <v>6969</v>
      </c>
      <c r="B208" s="70" t="s">
        <v>77</v>
      </c>
      <c r="C208" s="78"/>
      <c r="D208" s="79" t="s">
        <v>7063</v>
      </c>
      <c r="E208" s="73" t="s">
        <v>143</v>
      </c>
      <c r="F208" s="125" t="s">
        <v>33</v>
      </c>
      <c r="G208" s="72">
        <v>1</v>
      </c>
      <c r="H208" s="71" t="str">
        <f t="shared" si="3"/>
        <v>BATCONNECTA</v>
      </c>
    </row>
    <row r="209" spans="1:8" ht="16" x14ac:dyDescent="0.35">
      <c r="A209" s="74" t="s">
        <v>6968</v>
      </c>
      <c r="B209" s="70" t="s">
        <v>77</v>
      </c>
      <c r="C209" s="78"/>
      <c r="D209" s="79" t="s">
        <v>7009</v>
      </c>
      <c r="E209" s="73" t="s">
        <v>183</v>
      </c>
      <c r="F209" s="125" t="s">
        <v>33</v>
      </c>
      <c r="G209" s="72">
        <v>2</v>
      </c>
      <c r="H209" s="71" t="str">
        <f t="shared" si="3"/>
        <v>BATCONNECTA</v>
      </c>
    </row>
    <row r="210" spans="1:8" ht="16" x14ac:dyDescent="0.35">
      <c r="A210" s="74" t="s">
        <v>6967</v>
      </c>
      <c r="B210" s="70" t="s">
        <v>77</v>
      </c>
      <c r="C210" s="78"/>
      <c r="D210" s="79" t="s">
        <v>7008</v>
      </c>
      <c r="E210" s="73" t="s">
        <v>79</v>
      </c>
      <c r="F210" s="125" t="s">
        <v>33</v>
      </c>
      <c r="G210" s="72">
        <v>1</v>
      </c>
      <c r="H210" s="71" t="str">
        <f t="shared" si="3"/>
        <v>BATCONNECTA</v>
      </c>
    </row>
    <row r="211" spans="1:8" ht="16" x14ac:dyDescent="0.35">
      <c r="A211" s="74" t="s">
        <v>6970</v>
      </c>
      <c r="B211" s="70" t="s">
        <v>77</v>
      </c>
      <c r="C211" s="78"/>
      <c r="D211" s="79" t="s">
        <v>7074</v>
      </c>
      <c r="E211" s="73" t="s">
        <v>99</v>
      </c>
      <c r="F211" s="125" t="s">
        <v>33</v>
      </c>
      <c r="G211" s="72">
        <v>1</v>
      </c>
      <c r="H211" s="71" t="str">
        <f t="shared" si="3"/>
        <v>BATCONNECTA</v>
      </c>
    </row>
    <row r="212" spans="1:8" ht="16" x14ac:dyDescent="0.35">
      <c r="A212" s="74" t="s">
        <v>6967</v>
      </c>
      <c r="B212" s="70" t="s">
        <v>77</v>
      </c>
      <c r="C212" s="78"/>
      <c r="D212" s="79" t="s">
        <v>7005</v>
      </c>
      <c r="E212" s="73" t="s">
        <v>86</v>
      </c>
      <c r="F212" s="125" t="s">
        <v>33</v>
      </c>
      <c r="G212" s="72">
        <v>2</v>
      </c>
      <c r="H212" s="71" t="str">
        <f t="shared" si="3"/>
        <v>BATCONNECTA</v>
      </c>
    </row>
    <row r="213" spans="1:8" ht="16" x14ac:dyDescent="0.35">
      <c r="A213" s="74" t="s">
        <v>6967</v>
      </c>
      <c r="B213" s="70" t="s">
        <v>77</v>
      </c>
      <c r="C213" s="78"/>
      <c r="D213" s="79" t="s">
        <v>7026</v>
      </c>
      <c r="E213" s="73" t="s">
        <v>177</v>
      </c>
      <c r="F213" s="125" t="s">
        <v>33</v>
      </c>
      <c r="G213" s="72">
        <v>5</v>
      </c>
      <c r="H213" s="71" t="str">
        <f t="shared" si="3"/>
        <v>BATCONNECTA</v>
      </c>
    </row>
    <row r="214" spans="1:8" ht="16" x14ac:dyDescent="0.35">
      <c r="A214" s="74" t="s">
        <v>6967</v>
      </c>
      <c r="B214" s="70" t="s">
        <v>77</v>
      </c>
      <c r="C214" s="78"/>
      <c r="D214" s="79" t="s">
        <v>7066</v>
      </c>
      <c r="E214" s="73" t="s">
        <v>160</v>
      </c>
      <c r="F214" s="125" t="s">
        <v>33</v>
      </c>
      <c r="G214" s="72">
        <v>8</v>
      </c>
      <c r="H214" s="71" t="str">
        <f t="shared" si="3"/>
        <v>BATCONNECTA</v>
      </c>
    </row>
    <row r="215" spans="1:8" ht="16" x14ac:dyDescent="0.35">
      <c r="A215" s="74" t="s">
        <v>6967</v>
      </c>
      <c r="B215" s="70" t="s">
        <v>77</v>
      </c>
      <c r="C215" s="78"/>
      <c r="D215" s="79" t="s">
        <v>7031</v>
      </c>
      <c r="E215" s="73" t="s">
        <v>32</v>
      </c>
      <c r="F215" s="125" t="s">
        <v>33</v>
      </c>
      <c r="G215" s="72">
        <v>1</v>
      </c>
      <c r="H215" s="71" t="str">
        <f t="shared" si="3"/>
        <v>BATCONNECTA</v>
      </c>
    </row>
    <row r="216" spans="1:8" ht="16" x14ac:dyDescent="0.35">
      <c r="A216" s="74" t="s">
        <v>6967</v>
      </c>
      <c r="B216" s="70" t="s">
        <v>77</v>
      </c>
      <c r="C216" s="78"/>
      <c r="D216" s="79" t="s">
        <v>7037</v>
      </c>
      <c r="E216" s="73" t="s">
        <v>12</v>
      </c>
      <c r="F216" s="125" t="s">
        <v>33</v>
      </c>
      <c r="G216" s="72">
        <v>0</v>
      </c>
      <c r="H216" s="71" t="str">
        <f t="shared" si="3"/>
        <v>BATCONNECTA</v>
      </c>
    </row>
    <row r="217" spans="1:8" ht="16" x14ac:dyDescent="0.35">
      <c r="A217" s="74" t="s">
        <v>6967</v>
      </c>
      <c r="B217" s="70" t="s">
        <v>77</v>
      </c>
      <c r="C217" s="78"/>
      <c r="D217" s="79" t="s">
        <v>7076</v>
      </c>
      <c r="E217" s="73" t="s">
        <v>135</v>
      </c>
      <c r="F217" s="125" t="s">
        <v>33</v>
      </c>
      <c r="G217" s="72">
        <v>1</v>
      </c>
      <c r="H217" s="71" t="str">
        <f t="shared" si="3"/>
        <v>BATCONNECTA</v>
      </c>
    </row>
    <row r="218" spans="1:8" ht="16" x14ac:dyDescent="0.35">
      <c r="A218" s="74" t="s">
        <v>6975</v>
      </c>
      <c r="B218" s="70" t="s">
        <v>77</v>
      </c>
      <c r="C218" s="78"/>
      <c r="D218" s="79" t="s">
        <v>7038</v>
      </c>
      <c r="E218" s="73" t="s">
        <v>132</v>
      </c>
      <c r="F218" s="125" t="s">
        <v>33</v>
      </c>
      <c r="G218" s="72">
        <v>1</v>
      </c>
      <c r="H218" s="71" t="str">
        <f t="shared" si="3"/>
        <v>BATCONNECTA</v>
      </c>
    </row>
    <row r="219" spans="1:8" ht="16" x14ac:dyDescent="0.35">
      <c r="A219" s="74" t="s">
        <v>6975</v>
      </c>
      <c r="B219" s="70" t="s">
        <v>77</v>
      </c>
      <c r="C219" s="78"/>
      <c r="D219" s="79" t="s">
        <v>7079</v>
      </c>
      <c r="E219" s="73" t="s">
        <v>97</v>
      </c>
      <c r="F219" s="125" t="s">
        <v>33</v>
      </c>
      <c r="G219" s="72">
        <v>1</v>
      </c>
      <c r="H219" s="71" t="str">
        <f t="shared" si="3"/>
        <v>BATCONNECTA</v>
      </c>
    </row>
    <row r="220" spans="1:8" ht="16" x14ac:dyDescent="0.35">
      <c r="A220" s="74" t="s">
        <v>6973</v>
      </c>
      <c r="B220" s="70" t="s">
        <v>77</v>
      </c>
      <c r="C220" s="78"/>
      <c r="D220" s="79" t="s">
        <v>6998</v>
      </c>
      <c r="E220" s="73" t="s">
        <v>103</v>
      </c>
      <c r="F220" s="125" t="s">
        <v>33</v>
      </c>
      <c r="G220" s="72">
        <v>-1</v>
      </c>
      <c r="H220" s="71" t="str">
        <f t="shared" si="3"/>
        <v>BATCONNECTA</v>
      </c>
    </row>
    <row r="221" spans="1:8" ht="16" x14ac:dyDescent="0.35">
      <c r="A221" s="74" t="s">
        <v>6975</v>
      </c>
      <c r="B221" s="70" t="s">
        <v>77</v>
      </c>
      <c r="C221" s="78"/>
      <c r="D221" s="79" t="s">
        <v>6990</v>
      </c>
      <c r="E221" s="73" t="s">
        <v>132</v>
      </c>
      <c r="F221" s="125" t="s">
        <v>33</v>
      </c>
      <c r="G221" s="72">
        <v>1</v>
      </c>
      <c r="H221" s="71" t="str">
        <f t="shared" si="3"/>
        <v>BATCONNECTA</v>
      </c>
    </row>
    <row r="222" spans="1:8" ht="16" x14ac:dyDescent="0.35">
      <c r="A222" s="74" t="s">
        <v>6974</v>
      </c>
      <c r="B222" s="70" t="s">
        <v>77</v>
      </c>
      <c r="C222" s="78"/>
      <c r="D222" s="79" t="s">
        <v>7080</v>
      </c>
      <c r="E222" s="73" t="s">
        <v>80</v>
      </c>
      <c r="F222" s="125" t="s">
        <v>33</v>
      </c>
      <c r="G222" s="72">
        <v>3</v>
      </c>
      <c r="H222" s="71" t="str">
        <f t="shared" si="3"/>
        <v>BATCONNECTA</v>
      </c>
    </row>
    <row r="223" spans="1:8" ht="16" x14ac:dyDescent="0.35">
      <c r="A223" s="74" t="s">
        <v>6976</v>
      </c>
      <c r="B223" s="70" t="s">
        <v>77</v>
      </c>
      <c r="C223" s="78"/>
      <c r="D223" s="79" t="s">
        <v>7064</v>
      </c>
      <c r="E223" s="73" t="s">
        <v>136</v>
      </c>
      <c r="F223" s="125" t="s">
        <v>33</v>
      </c>
      <c r="G223" s="72">
        <v>1</v>
      </c>
      <c r="H223" s="71" t="str">
        <f t="shared" si="3"/>
        <v>BATCONNECTA</v>
      </c>
    </row>
    <row r="224" spans="1:8" ht="16" x14ac:dyDescent="0.35">
      <c r="A224" s="74" t="s">
        <v>6975</v>
      </c>
      <c r="B224" s="70" t="s">
        <v>77</v>
      </c>
      <c r="C224" s="78"/>
      <c r="D224" s="79" t="s">
        <v>7011</v>
      </c>
      <c r="E224" s="73" t="s">
        <v>97</v>
      </c>
      <c r="F224" s="125" t="s">
        <v>33</v>
      </c>
      <c r="G224" s="72">
        <v>2</v>
      </c>
      <c r="H224" s="71" t="str">
        <f t="shared" si="3"/>
        <v>BATCONNECTA</v>
      </c>
    </row>
    <row r="225" spans="1:8" ht="16" x14ac:dyDescent="0.35">
      <c r="A225" s="74" t="s">
        <v>6973</v>
      </c>
      <c r="B225" s="70" t="s">
        <v>77</v>
      </c>
      <c r="C225" s="78"/>
      <c r="D225" s="79" t="s">
        <v>6999</v>
      </c>
      <c r="E225" s="73" t="s">
        <v>85</v>
      </c>
      <c r="F225" s="125" t="s">
        <v>33</v>
      </c>
      <c r="G225" s="72">
        <v>1</v>
      </c>
      <c r="H225" s="71" t="str">
        <f t="shared" si="3"/>
        <v>BATCONNECTA</v>
      </c>
    </row>
    <row r="226" spans="1:8" ht="16" x14ac:dyDescent="0.35">
      <c r="A226" s="74" t="s">
        <v>6973</v>
      </c>
      <c r="B226" s="70" t="s">
        <v>77</v>
      </c>
      <c r="C226" s="78"/>
      <c r="D226" s="79" t="s">
        <v>7008</v>
      </c>
      <c r="E226" s="73" t="s">
        <v>79</v>
      </c>
      <c r="F226" s="125" t="s">
        <v>33</v>
      </c>
      <c r="G226" s="72">
        <v>0</v>
      </c>
      <c r="H226" s="71" t="str">
        <f t="shared" si="3"/>
        <v>BATCONNECTA</v>
      </c>
    </row>
    <row r="227" spans="1:8" ht="16" x14ac:dyDescent="0.35">
      <c r="A227" s="74" t="s">
        <v>6976</v>
      </c>
      <c r="B227" s="70" t="s">
        <v>77</v>
      </c>
      <c r="C227" s="78"/>
      <c r="D227" s="79" t="s">
        <v>7008</v>
      </c>
      <c r="E227" s="73" t="s">
        <v>79</v>
      </c>
      <c r="F227" s="125" t="s">
        <v>33</v>
      </c>
      <c r="G227" s="72">
        <v>1</v>
      </c>
      <c r="H227" s="71" t="str">
        <f t="shared" si="3"/>
        <v>BATCONNECTA</v>
      </c>
    </row>
    <row r="228" spans="1:8" ht="16" x14ac:dyDescent="0.35">
      <c r="A228" s="74" t="s">
        <v>6972</v>
      </c>
      <c r="B228" s="70" t="s">
        <v>77</v>
      </c>
      <c r="C228" s="78"/>
      <c r="D228" s="79" t="s">
        <v>6993</v>
      </c>
      <c r="E228" s="73" t="s">
        <v>118</v>
      </c>
      <c r="F228" s="125" t="s">
        <v>33</v>
      </c>
      <c r="G228" s="72">
        <v>1</v>
      </c>
      <c r="H228" s="71" t="str">
        <f t="shared" si="3"/>
        <v>BATCONNECTA</v>
      </c>
    </row>
    <row r="229" spans="1:8" ht="16" x14ac:dyDescent="0.35">
      <c r="A229" s="74" t="s">
        <v>6975</v>
      </c>
      <c r="B229" s="70" t="s">
        <v>77</v>
      </c>
      <c r="C229" s="78"/>
      <c r="D229" s="79" t="s">
        <v>7044</v>
      </c>
      <c r="E229" s="73" t="s">
        <v>127</v>
      </c>
      <c r="F229" s="125" t="s">
        <v>33</v>
      </c>
      <c r="G229" s="72">
        <v>2</v>
      </c>
      <c r="H229" s="71" t="str">
        <f t="shared" si="3"/>
        <v>BATCONNECTA</v>
      </c>
    </row>
    <row r="230" spans="1:8" ht="16" x14ac:dyDescent="0.35">
      <c r="A230" s="74" t="s">
        <v>6976</v>
      </c>
      <c r="B230" s="70" t="s">
        <v>77</v>
      </c>
      <c r="C230" s="78"/>
      <c r="D230" s="79" t="s">
        <v>7016</v>
      </c>
      <c r="E230" s="73" t="s">
        <v>102</v>
      </c>
      <c r="F230" s="125" t="s">
        <v>33</v>
      </c>
      <c r="G230" s="72">
        <v>1</v>
      </c>
      <c r="H230" s="71" t="str">
        <f t="shared" si="3"/>
        <v>BATCONNECTA</v>
      </c>
    </row>
    <row r="231" spans="1:8" ht="16" x14ac:dyDescent="0.35">
      <c r="A231" s="74" t="s">
        <v>6972</v>
      </c>
      <c r="B231" s="70" t="s">
        <v>77</v>
      </c>
      <c r="C231" s="78"/>
      <c r="D231" s="79" t="s">
        <v>7064</v>
      </c>
      <c r="E231" s="73" t="s">
        <v>136</v>
      </c>
      <c r="F231" s="125" t="s">
        <v>33</v>
      </c>
      <c r="G231" s="72">
        <v>1</v>
      </c>
      <c r="H231" s="71" t="str">
        <f t="shared" si="3"/>
        <v>BATCONNECTA</v>
      </c>
    </row>
    <row r="232" spans="1:8" ht="16" x14ac:dyDescent="0.35">
      <c r="A232" s="74" t="s">
        <v>6972</v>
      </c>
      <c r="B232" s="70" t="s">
        <v>77</v>
      </c>
      <c r="C232" s="78"/>
      <c r="D232" s="79" t="s">
        <v>6998</v>
      </c>
      <c r="E232" s="73" t="s">
        <v>103</v>
      </c>
      <c r="F232" s="125" t="s">
        <v>33</v>
      </c>
      <c r="G232" s="72">
        <v>1</v>
      </c>
      <c r="H232" s="71" t="str">
        <f t="shared" si="3"/>
        <v>BATCONNECTA</v>
      </c>
    </row>
    <row r="233" spans="1:8" ht="16" x14ac:dyDescent="0.35">
      <c r="A233" s="74" t="s">
        <v>6974</v>
      </c>
      <c r="B233" s="70" t="s">
        <v>77</v>
      </c>
      <c r="C233" s="78"/>
      <c r="D233" s="79" t="s">
        <v>6997</v>
      </c>
      <c r="E233" s="73" t="s">
        <v>143</v>
      </c>
      <c r="F233" s="125" t="s">
        <v>33</v>
      </c>
      <c r="G233" s="72">
        <v>2</v>
      </c>
      <c r="H233" s="71" t="str">
        <f t="shared" si="3"/>
        <v>BATCONNECTA</v>
      </c>
    </row>
    <row r="234" spans="1:8" ht="16" x14ac:dyDescent="0.35">
      <c r="A234" s="74" t="s">
        <v>6975</v>
      </c>
      <c r="B234" s="70" t="s">
        <v>77</v>
      </c>
      <c r="C234" s="78"/>
      <c r="D234" s="79" t="s">
        <v>6998</v>
      </c>
      <c r="E234" s="73" t="s">
        <v>103</v>
      </c>
      <c r="F234" s="125" t="s">
        <v>33</v>
      </c>
      <c r="G234" s="72">
        <v>-2</v>
      </c>
      <c r="H234" s="71" t="str">
        <f t="shared" si="3"/>
        <v>BATCONNECTA</v>
      </c>
    </row>
    <row r="235" spans="1:8" ht="16" x14ac:dyDescent="0.35">
      <c r="A235" s="74" t="s">
        <v>6976</v>
      </c>
      <c r="B235" s="70" t="s">
        <v>77</v>
      </c>
      <c r="C235" s="78"/>
      <c r="D235" s="79" t="s">
        <v>7036</v>
      </c>
      <c r="E235" s="73" t="s">
        <v>13</v>
      </c>
      <c r="F235" s="125" t="s">
        <v>33</v>
      </c>
      <c r="G235" s="72">
        <v>2</v>
      </c>
      <c r="H235" s="71" t="str">
        <f t="shared" si="3"/>
        <v>BATCONNECTA</v>
      </c>
    </row>
    <row r="236" spans="1:8" ht="16" x14ac:dyDescent="0.35">
      <c r="A236" s="74" t="s">
        <v>6973</v>
      </c>
      <c r="B236" s="70" t="s">
        <v>77</v>
      </c>
      <c r="C236" s="78"/>
      <c r="D236" s="79" t="s">
        <v>7031</v>
      </c>
      <c r="E236" s="73" t="s">
        <v>32</v>
      </c>
      <c r="F236" s="125" t="s">
        <v>33</v>
      </c>
      <c r="G236" s="72">
        <v>1</v>
      </c>
      <c r="H236" s="71" t="str">
        <f t="shared" si="3"/>
        <v>BATCONNECTA</v>
      </c>
    </row>
    <row r="237" spans="1:8" ht="16" x14ac:dyDescent="0.35">
      <c r="A237" s="74" t="s">
        <v>6981</v>
      </c>
      <c r="B237" s="70" t="s">
        <v>77</v>
      </c>
      <c r="C237" s="78"/>
      <c r="D237" s="79" t="s">
        <v>7049</v>
      </c>
      <c r="E237" s="73" t="s">
        <v>107</v>
      </c>
      <c r="F237" s="125" t="s">
        <v>33</v>
      </c>
      <c r="G237" s="72">
        <v>3</v>
      </c>
      <c r="H237" s="71" t="str">
        <f t="shared" si="3"/>
        <v>BATCONNECTA</v>
      </c>
    </row>
    <row r="238" spans="1:8" ht="16" x14ac:dyDescent="0.35">
      <c r="A238" s="74" t="s">
        <v>6979</v>
      </c>
      <c r="B238" s="70" t="s">
        <v>77</v>
      </c>
      <c r="C238" s="78"/>
      <c r="D238" s="79" t="s">
        <v>7071</v>
      </c>
      <c r="E238" s="73" t="s">
        <v>97</v>
      </c>
      <c r="F238" s="125" t="s">
        <v>33</v>
      </c>
      <c r="G238" s="72">
        <v>1</v>
      </c>
      <c r="H238" s="71" t="str">
        <f t="shared" si="3"/>
        <v>BATCONNECTA</v>
      </c>
    </row>
    <row r="239" spans="1:8" ht="16" x14ac:dyDescent="0.35">
      <c r="A239" s="74" t="s">
        <v>6979</v>
      </c>
      <c r="B239" s="70" t="s">
        <v>77</v>
      </c>
      <c r="C239" s="78"/>
      <c r="D239" s="79" t="s">
        <v>7000</v>
      </c>
      <c r="E239" s="73" t="s">
        <v>132</v>
      </c>
      <c r="F239" s="125" t="s">
        <v>33</v>
      </c>
      <c r="G239" s="72">
        <v>1</v>
      </c>
      <c r="H239" s="71" t="str">
        <f t="shared" si="3"/>
        <v>BATCONNECTA</v>
      </c>
    </row>
    <row r="240" spans="1:8" ht="16" x14ac:dyDescent="0.35">
      <c r="A240" s="74" t="s">
        <v>6978</v>
      </c>
      <c r="B240" s="70" t="s">
        <v>77</v>
      </c>
      <c r="C240" s="78"/>
      <c r="D240" s="79" t="s">
        <v>7010</v>
      </c>
      <c r="E240" s="73" t="s">
        <v>136</v>
      </c>
      <c r="F240" s="125" t="s">
        <v>33</v>
      </c>
      <c r="G240" s="72">
        <v>-1</v>
      </c>
      <c r="H240" s="71" t="str">
        <f t="shared" si="3"/>
        <v>BATCONNECTA</v>
      </c>
    </row>
    <row r="241" spans="1:8" ht="16" x14ac:dyDescent="0.35">
      <c r="A241" s="74" t="s">
        <v>6979</v>
      </c>
      <c r="B241" s="70" t="s">
        <v>77</v>
      </c>
      <c r="C241" s="78"/>
      <c r="D241" s="79" t="s">
        <v>6988</v>
      </c>
      <c r="E241" s="73" t="s">
        <v>86</v>
      </c>
      <c r="F241" s="125" t="s">
        <v>33</v>
      </c>
      <c r="G241" s="72">
        <v>2</v>
      </c>
      <c r="H241" s="71" t="str">
        <f t="shared" si="3"/>
        <v>BATCONNECTA</v>
      </c>
    </row>
    <row r="242" spans="1:8" ht="16" x14ac:dyDescent="0.35">
      <c r="A242" s="74" t="s">
        <v>6981</v>
      </c>
      <c r="B242" s="70" t="s">
        <v>77</v>
      </c>
      <c r="C242" s="78"/>
      <c r="D242" s="79" t="s">
        <v>6991</v>
      </c>
      <c r="E242" s="73" t="s">
        <v>132</v>
      </c>
      <c r="F242" s="125" t="s">
        <v>33</v>
      </c>
      <c r="G242" s="72">
        <v>1</v>
      </c>
      <c r="H242" s="71" t="str">
        <f t="shared" si="3"/>
        <v>BATCONNECTA</v>
      </c>
    </row>
    <row r="243" spans="1:8" ht="16" x14ac:dyDescent="0.35">
      <c r="A243" s="74" t="s">
        <v>6978</v>
      </c>
      <c r="B243" s="70" t="s">
        <v>77</v>
      </c>
      <c r="C243" s="78"/>
      <c r="D243" s="79" t="s">
        <v>7023</v>
      </c>
      <c r="E243" s="73" t="s">
        <v>97</v>
      </c>
      <c r="F243" s="125" t="s">
        <v>33</v>
      </c>
      <c r="G243" s="72">
        <v>1</v>
      </c>
      <c r="H243" s="71" t="str">
        <f t="shared" si="3"/>
        <v>BATCONNECTA</v>
      </c>
    </row>
    <row r="244" spans="1:8" ht="16" x14ac:dyDescent="0.35">
      <c r="A244" s="74" t="s">
        <v>6977</v>
      </c>
      <c r="B244" s="70" t="s">
        <v>77</v>
      </c>
      <c r="C244" s="78"/>
      <c r="D244" s="79" t="s">
        <v>7078</v>
      </c>
      <c r="E244" s="73" t="s">
        <v>132</v>
      </c>
      <c r="F244" s="125" t="s">
        <v>33</v>
      </c>
      <c r="G244" s="72">
        <v>1</v>
      </c>
      <c r="H244" s="71" t="str">
        <f t="shared" si="3"/>
        <v>BATCONNECTA</v>
      </c>
    </row>
    <row r="245" spans="1:8" ht="16" x14ac:dyDescent="0.35">
      <c r="A245" s="74" t="s">
        <v>6981</v>
      </c>
      <c r="B245" s="70" t="s">
        <v>77</v>
      </c>
      <c r="C245" s="78"/>
      <c r="D245" s="79" t="s">
        <v>7066</v>
      </c>
      <c r="E245" s="73" t="s">
        <v>160</v>
      </c>
      <c r="F245" s="125" t="s">
        <v>33</v>
      </c>
      <c r="G245" s="72">
        <v>8</v>
      </c>
      <c r="H245" s="71" t="str">
        <f t="shared" si="3"/>
        <v>BATCONNECTA</v>
      </c>
    </row>
    <row r="246" spans="1:8" ht="16" x14ac:dyDescent="0.35">
      <c r="A246" s="74" t="s">
        <v>6980</v>
      </c>
      <c r="B246" s="70" t="s">
        <v>77</v>
      </c>
      <c r="C246" s="78"/>
      <c r="D246" s="79" t="s">
        <v>7008</v>
      </c>
      <c r="E246" s="73" t="s">
        <v>79</v>
      </c>
      <c r="F246" s="125" t="s">
        <v>33</v>
      </c>
      <c r="G246" s="72">
        <v>1</v>
      </c>
      <c r="H246" s="71" t="str">
        <f t="shared" si="3"/>
        <v>BATCONNECTA</v>
      </c>
    </row>
    <row r="247" spans="1:8" ht="16" x14ac:dyDescent="0.35">
      <c r="A247" s="74" t="s">
        <v>6977</v>
      </c>
      <c r="B247" s="70" t="s">
        <v>77</v>
      </c>
      <c r="C247" s="78"/>
      <c r="D247" s="79" t="s">
        <v>7010</v>
      </c>
      <c r="E247" s="73" t="s">
        <v>136</v>
      </c>
      <c r="F247" s="125" t="s">
        <v>33</v>
      </c>
      <c r="G247" s="72">
        <v>3</v>
      </c>
      <c r="H247" s="71" t="str">
        <f t="shared" si="3"/>
        <v>BATCONNECTA</v>
      </c>
    </row>
    <row r="248" spans="1:8" ht="16" x14ac:dyDescent="0.35">
      <c r="A248" s="74" t="s">
        <v>6980</v>
      </c>
      <c r="B248" s="70" t="s">
        <v>77</v>
      </c>
      <c r="C248" s="78"/>
      <c r="D248" s="79" t="s">
        <v>6992</v>
      </c>
      <c r="E248" s="73" t="s">
        <v>132</v>
      </c>
      <c r="F248" s="125" t="s">
        <v>33</v>
      </c>
      <c r="G248" s="72">
        <v>2</v>
      </c>
      <c r="H248" s="71" t="str">
        <f t="shared" si="3"/>
        <v>BATCONNECTA</v>
      </c>
    </row>
    <row r="249" spans="1:8" ht="16" x14ac:dyDescent="0.35">
      <c r="A249" s="74" t="s">
        <v>6979</v>
      </c>
      <c r="B249" s="70" t="s">
        <v>77</v>
      </c>
      <c r="C249" s="78"/>
      <c r="D249" s="79" t="s">
        <v>7064</v>
      </c>
      <c r="E249" s="73" t="s">
        <v>136</v>
      </c>
      <c r="F249" s="125" t="s">
        <v>33</v>
      </c>
      <c r="G249" s="72">
        <v>2</v>
      </c>
      <c r="H249" s="71" t="str">
        <f t="shared" si="3"/>
        <v>BATCONNECTA</v>
      </c>
    </row>
    <row r="250" spans="1:8" ht="16" x14ac:dyDescent="0.35">
      <c r="A250" s="74" t="s">
        <v>6979</v>
      </c>
      <c r="B250" s="70" t="s">
        <v>77</v>
      </c>
      <c r="C250" s="78"/>
      <c r="D250" s="79" t="s">
        <v>7067</v>
      </c>
      <c r="E250" s="73" t="s">
        <v>118</v>
      </c>
      <c r="F250" s="125" t="s">
        <v>33</v>
      </c>
      <c r="G250" s="72">
        <v>2</v>
      </c>
      <c r="H250" s="71" t="str">
        <f t="shared" si="3"/>
        <v>BATCONNECTA</v>
      </c>
    </row>
    <row r="251" spans="1:8" ht="16" x14ac:dyDescent="0.35">
      <c r="A251" s="74" t="s">
        <v>6981</v>
      </c>
      <c r="B251" s="70" t="s">
        <v>77</v>
      </c>
      <c r="C251" s="78"/>
      <c r="D251" s="79" t="s">
        <v>7016</v>
      </c>
      <c r="E251" s="73" t="s">
        <v>102</v>
      </c>
      <c r="F251" s="125" t="s">
        <v>33</v>
      </c>
      <c r="G251" s="72">
        <v>4</v>
      </c>
      <c r="H251" s="71" t="str">
        <f t="shared" si="3"/>
        <v>BATCONNECTA</v>
      </c>
    </row>
    <row r="252" spans="1:8" ht="16" x14ac:dyDescent="0.35">
      <c r="A252" s="74" t="s">
        <v>6979</v>
      </c>
      <c r="B252" s="70" t="s">
        <v>77</v>
      </c>
      <c r="C252" s="78"/>
      <c r="D252" s="79" t="s">
        <v>7036</v>
      </c>
      <c r="E252" s="73" t="s">
        <v>13</v>
      </c>
      <c r="F252" s="125" t="s">
        <v>33</v>
      </c>
      <c r="G252" s="72">
        <v>1</v>
      </c>
      <c r="H252" s="71" t="str">
        <f t="shared" si="3"/>
        <v>BATCONNECTA</v>
      </c>
    </row>
    <row r="253" spans="1:8" ht="16" x14ac:dyDescent="0.35">
      <c r="A253" s="74" t="s">
        <v>6979</v>
      </c>
      <c r="B253" s="70" t="s">
        <v>77</v>
      </c>
      <c r="C253" s="78"/>
      <c r="D253" s="79" t="s">
        <v>7031</v>
      </c>
      <c r="E253" s="73" t="s">
        <v>32</v>
      </c>
      <c r="F253" s="125" t="s">
        <v>33</v>
      </c>
      <c r="G253" s="72">
        <v>1</v>
      </c>
      <c r="H253" s="71" t="str">
        <f t="shared" si="3"/>
        <v>BATCONNECTA</v>
      </c>
    </row>
    <row r="254" spans="1:8" ht="16" x14ac:dyDescent="0.35">
      <c r="A254" s="74" t="s">
        <v>6978</v>
      </c>
      <c r="B254" s="70" t="s">
        <v>77</v>
      </c>
      <c r="C254" s="78"/>
      <c r="D254" s="79" t="s">
        <v>7031</v>
      </c>
      <c r="E254" s="73" t="s">
        <v>32</v>
      </c>
      <c r="F254" s="125" t="s">
        <v>33</v>
      </c>
      <c r="G254" s="72">
        <v>1</v>
      </c>
      <c r="H254" s="71" t="str">
        <f t="shared" si="3"/>
        <v>BATCONNECTA</v>
      </c>
    </row>
    <row r="255" spans="1:8" ht="16" x14ac:dyDescent="0.35">
      <c r="A255" s="74" t="s">
        <v>6982</v>
      </c>
      <c r="B255" s="70" t="s">
        <v>77</v>
      </c>
      <c r="C255" s="78"/>
      <c r="D255" s="79" t="s">
        <v>6993</v>
      </c>
      <c r="E255" s="73" t="s">
        <v>118</v>
      </c>
      <c r="F255" s="125" t="s">
        <v>33</v>
      </c>
      <c r="G255" s="72">
        <v>2</v>
      </c>
      <c r="H255" s="71" t="str">
        <f t="shared" si="3"/>
        <v>BATCONNECTA</v>
      </c>
    </row>
    <row r="256" spans="1:8" ht="16" x14ac:dyDescent="0.35">
      <c r="A256" s="74" t="s">
        <v>6983</v>
      </c>
      <c r="B256" s="70" t="s">
        <v>77</v>
      </c>
      <c r="C256" s="78"/>
      <c r="D256" s="79" t="s">
        <v>6991</v>
      </c>
      <c r="E256" s="73" t="s">
        <v>132</v>
      </c>
      <c r="F256" s="125" t="s">
        <v>33</v>
      </c>
      <c r="G256" s="72">
        <v>2</v>
      </c>
      <c r="H256" s="71" t="str">
        <f t="shared" si="3"/>
        <v>BATCONNECTA</v>
      </c>
    </row>
    <row r="257" spans="1:8" ht="16" x14ac:dyDescent="0.35">
      <c r="A257" s="74" t="s">
        <v>6982</v>
      </c>
      <c r="B257" s="70" t="s">
        <v>77</v>
      </c>
      <c r="C257" s="78"/>
      <c r="D257" s="79" t="s">
        <v>7013</v>
      </c>
      <c r="E257" s="73" t="s">
        <v>187</v>
      </c>
      <c r="F257" s="125" t="s">
        <v>33</v>
      </c>
      <c r="G257" s="72">
        <v>2</v>
      </c>
      <c r="H257" s="71" t="str">
        <f t="shared" si="3"/>
        <v>BATCONNECTA</v>
      </c>
    </row>
    <row r="258" spans="1:8" ht="16" x14ac:dyDescent="0.35">
      <c r="A258" s="74" t="s">
        <v>6984</v>
      </c>
      <c r="B258" s="70" t="s">
        <v>77</v>
      </c>
      <c r="C258" s="78"/>
      <c r="D258" s="79" t="s">
        <v>6994</v>
      </c>
      <c r="E258" s="73" t="s">
        <v>162</v>
      </c>
      <c r="F258" s="125" t="s">
        <v>33</v>
      </c>
      <c r="G258" s="72">
        <v>3</v>
      </c>
      <c r="H258" s="71" t="str">
        <f t="shared" ref="H258:H321" si="4">UPPER(SUBSTITUTE(SUBSTITUTE(SUBSTITUTE(F258, CHAR(160), ""), "-", ""), " ", ""))</f>
        <v>BATCONNECTA</v>
      </c>
    </row>
    <row r="259" spans="1:8" ht="16" x14ac:dyDescent="0.35">
      <c r="A259" s="74" t="s">
        <v>6982</v>
      </c>
      <c r="B259" s="70" t="s">
        <v>77</v>
      </c>
      <c r="C259" s="78"/>
      <c r="D259" s="79" t="s">
        <v>7019</v>
      </c>
      <c r="E259" s="73" t="s">
        <v>107</v>
      </c>
      <c r="F259" s="125" t="s">
        <v>33</v>
      </c>
      <c r="G259" s="72">
        <v>1</v>
      </c>
      <c r="H259" s="71" t="str">
        <f t="shared" si="4"/>
        <v>BATCONNECTA</v>
      </c>
    </row>
    <row r="260" spans="1:8" ht="16" x14ac:dyDescent="0.35">
      <c r="A260" s="74" t="s">
        <v>6983</v>
      </c>
      <c r="B260" s="70" t="s">
        <v>77</v>
      </c>
      <c r="C260" s="78"/>
      <c r="D260" s="79" t="s">
        <v>7049</v>
      </c>
      <c r="E260" s="73" t="s">
        <v>107</v>
      </c>
      <c r="F260" s="125" t="s">
        <v>33</v>
      </c>
      <c r="G260" s="72">
        <v>2</v>
      </c>
      <c r="H260" s="71" t="str">
        <f t="shared" si="4"/>
        <v>BATCONNECTA</v>
      </c>
    </row>
    <row r="261" spans="1:8" ht="16" x14ac:dyDescent="0.35">
      <c r="A261" s="74" t="s">
        <v>6983</v>
      </c>
      <c r="B261" s="70" t="s">
        <v>77</v>
      </c>
      <c r="C261" s="78"/>
      <c r="D261" s="79" t="s">
        <v>7000</v>
      </c>
      <c r="E261" s="73" t="s">
        <v>132</v>
      </c>
      <c r="F261" s="125" t="s">
        <v>33</v>
      </c>
      <c r="G261" s="72">
        <v>-1</v>
      </c>
      <c r="H261" s="71" t="str">
        <f t="shared" si="4"/>
        <v>BATCONNECTA</v>
      </c>
    </row>
    <row r="262" spans="1:8" ht="16" x14ac:dyDescent="0.35">
      <c r="A262" s="74" t="s">
        <v>6983</v>
      </c>
      <c r="B262" s="70" t="s">
        <v>77</v>
      </c>
      <c r="C262" s="78"/>
      <c r="D262" s="79" t="s">
        <v>7037</v>
      </c>
      <c r="E262" s="73" t="s">
        <v>12</v>
      </c>
      <c r="F262" s="125" t="s">
        <v>33</v>
      </c>
      <c r="G262" s="72">
        <v>12</v>
      </c>
      <c r="H262" s="71" t="str">
        <f t="shared" si="4"/>
        <v>BATCONNECTA</v>
      </c>
    </row>
    <row r="263" spans="1:8" ht="16" x14ac:dyDescent="0.35">
      <c r="A263" s="74" t="s">
        <v>6982</v>
      </c>
      <c r="B263" s="70" t="s">
        <v>77</v>
      </c>
      <c r="C263" s="78"/>
      <c r="D263" s="79" t="s">
        <v>7076</v>
      </c>
      <c r="E263" s="73" t="s">
        <v>135</v>
      </c>
      <c r="F263" s="125" t="s">
        <v>33</v>
      </c>
      <c r="G263" s="72">
        <v>1</v>
      </c>
      <c r="H263" s="71" t="str">
        <f t="shared" si="4"/>
        <v>BATCONNECTA</v>
      </c>
    </row>
    <row r="264" spans="1:8" ht="16" x14ac:dyDescent="0.35">
      <c r="A264" s="74" t="s">
        <v>6987</v>
      </c>
      <c r="B264" s="70" t="s">
        <v>77</v>
      </c>
      <c r="C264" s="78"/>
      <c r="D264" s="79" t="s">
        <v>6997</v>
      </c>
      <c r="E264" s="73" t="s">
        <v>143</v>
      </c>
      <c r="F264" s="125" t="s">
        <v>33</v>
      </c>
      <c r="G264" s="72">
        <v>1</v>
      </c>
      <c r="H264" s="71" t="str">
        <f t="shared" si="4"/>
        <v>BATCONNECTA</v>
      </c>
    </row>
    <row r="265" spans="1:8" ht="16" x14ac:dyDescent="0.35">
      <c r="A265" s="74" t="s">
        <v>6987</v>
      </c>
      <c r="B265" s="70" t="s">
        <v>77</v>
      </c>
      <c r="C265" s="78"/>
      <c r="D265" s="79" t="s">
        <v>7062</v>
      </c>
      <c r="E265" s="73" t="s">
        <v>103</v>
      </c>
      <c r="F265" s="125" t="s">
        <v>33</v>
      </c>
      <c r="G265" s="72">
        <v>1</v>
      </c>
      <c r="H265" s="71" t="str">
        <f t="shared" si="4"/>
        <v>BATCONNECTA</v>
      </c>
    </row>
    <row r="266" spans="1:8" ht="16" x14ac:dyDescent="0.35">
      <c r="A266" s="74" t="s">
        <v>6986</v>
      </c>
      <c r="B266" s="70" t="s">
        <v>77</v>
      </c>
      <c r="C266" s="78"/>
      <c r="D266" s="79" t="s">
        <v>7051</v>
      </c>
      <c r="E266" s="73" t="s">
        <v>97</v>
      </c>
      <c r="F266" s="125" t="s">
        <v>33</v>
      </c>
      <c r="G266" s="72">
        <v>2</v>
      </c>
      <c r="H266" s="71" t="str">
        <f t="shared" si="4"/>
        <v>BATCONNECTA</v>
      </c>
    </row>
    <row r="267" spans="1:8" ht="16" x14ac:dyDescent="0.35">
      <c r="A267" s="74" t="s">
        <v>6987</v>
      </c>
      <c r="B267" s="70" t="s">
        <v>77</v>
      </c>
      <c r="C267" s="78"/>
      <c r="D267" s="79" t="s">
        <v>6992</v>
      </c>
      <c r="E267" s="73" t="s">
        <v>132</v>
      </c>
      <c r="F267" s="125" t="s">
        <v>33</v>
      </c>
      <c r="G267" s="72">
        <v>3</v>
      </c>
      <c r="H267" s="71" t="str">
        <f t="shared" si="4"/>
        <v>BATCONNECTA</v>
      </c>
    </row>
    <row r="268" spans="1:8" ht="16" x14ac:dyDescent="0.35">
      <c r="A268" s="74" t="s">
        <v>6987</v>
      </c>
      <c r="B268" s="70" t="s">
        <v>77</v>
      </c>
      <c r="C268" s="78"/>
      <c r="D268" s="79" t="s">
        <v>7008</v>
      </c>
      <c r="E268" s="73" t="s">
        <v>79</v>
      </c>
      <c r="F268" s="125" t="s">
        <v>33</v>
      </c>
      <c r="G268" s="72">
        <v>1</v>
      </c>
      <c r="H268" s="71" t="str">
        <f t="shared" si="4"/>
        <v>BATCONNECTA</v>
      </c>
    </row>
    <row r="269" spans="1:8" ht="16" x14ac:dyDescent="0.35">
      <c r="A269" s="74" t="s">
        <v>6985</v>
      </c>
      <c r="B269" s="70" t="s">
        <v>77</v>
      </c>
      <c r="C269" s="78"/>
      <c r="D269" s="79" t="s">
        <v>7083</v>
      </c>
      <c r="E269" s="73" t="s">
        <v>99</v>
      </c>
      <c r="F269" s="125" t="s">
        <v>33</v>
      </c>
      <c r="G269" s="72">
        <v>2</v>
      </c>
      <c r="H269" s="71" t="str">
        <f t="shared" si="4"/>
        <v>BATCONNECTA</v>
      </c>
    </row>
    <row r="270" spans="1:8" ht="16" x14ac:dyDescent="0.35">
      <c r="A270" s="74" t="s">
        <v>6968</v>
      </c>
      <c r="B270" s="70" t="s">
        <v>77</v>
      </c>
      <c r="C270" s="78"/>
      <c r="D270" s="79" t="s">
        <v>7081</v>
      </c>
      <c r="E270" s="73" t="s">
        <v>121</v>
      </c>
      <c r="F270" s="125" t="s">
        <v>33</v>
      </c>
      <c r="G270" s="72">
        <v>2</v>
      </c>
      <c r="H270" s="71" t="str">
        <f t="shared" si="4"/>
        <v>BATCONNECTA</v>
      </c>
    </row>
    <row r="271" spans="1:8" ht="16" x14ac:dyDescent="0.35">
      <c r="A271" s="74" t="s">
        <v>6969</v>
      </c>
      <c r="B271" s="70" t="s">
        <v>77</v>
      </c>
      <c r="C271" s="78"/>
      <c r="D271" s="79" t="s">
        <v>7077</v>
      </c>
      <c r="E271" s="73" t="s">
        <v>127</v>
      </c>
      <c r="F271" s="125" t="s">
        <v>33</v>
      </c>
      <c r="G271" s="72">
        <v>2</v>
      </c>
      <c r="H271" s="71" t="str">
        <f t="shared" si="4"/>
        <v>BATCONNECTA</v>
      </c>
    </row>
    <row r="272" spans="1:8" ht="16" x14ac:dyDescent="0.35">
      <c r="A272" s="74" t="s">
        <v>6968</v>
      </c>
      <c r="B272" s="70" t="s">
        <v>77</v>
      </c>
      <c r="C272" s="78"/>
      <c r="D272" s="79" t="s">
        <v>7044</v>
      </c>
      <c r="E272" s="73" t="s">
        <v>127</v>
      </c>
      <c r="F272" s="125" t="s">
        <v>33</v>
      </c>
      <c r="G272" s="72">
        <v>2</v>
      </c>
      <c r="H272" s="71" t="str">
        <f t="shared" si="4"/>
        <v>BATCONNECTA</v>
      </c>
    </row>
    <row r="273" spans="1:8" ht="16" x14ac:dyDescent="0.35">
      <c r="A273" s="74" t="s">
        <v>6971</v>
      </c>
      <c r="B273" s="70" t="s">
        <v>77</v>
      </c>
      <c r="C273" s="78"/>
      <c r="D273" s="79" t="s">
        <v>7074</v>
      </c>
      <c r="E273" s="73" t="s">
        <v>99</v>
      </c>
      <c r="F273" s="125" t="s">
        <v>33</v>
      </c>
      <c r="G273" s="72">
        <v>20</v>
      </c>
      <c r="H273" s="71" t="str">
        <f t="shared" si="4"/>
        <v>BATCONNECTA</v>
      </c>
    </row>
    <row r="274" spans="1:8" ht="16" x14ac:dyDescent="0.35">
      <c r="A274" s="74" t="s">
        <v>6973</v>
      </c>
      <c r="B274" s="70" t="s">
        <v>77</v>
      </c>
      <c r="C274" s="78"/>
      <c r="D274" s="79" t="s">
        <v>7076</v>
      </c>
      <c r="E274" s="73" t="s">
        <v>135</v>
      </c>
      <c r="F274" s="125" t="s">
        <v>33</v>
      </c>
      <c r="G274" s="72">
        <v>8</v>
      </c>
      <c r="H274" s="71" t="str">
        <f t="shared" si="4"/>
        <v>BATCONNECTA</v>
      </c>
    </row>
    <row r="275" spans="1:8" ht="16" x14ac:dyDescent="0.35">
      <c r="A275" s="74" t="s">
        <v>6977</v>
      </c>
      <c r="B275" s="70" t="s">
        <v>77</v>
      </c>
      <c r="C275" s="78"/>
      <c r="D275" s="79" t="s">
        <v>6997</v>
      </c>
      <c r="E275" s="73" t="s">
        <v>143</v>
      </c>
      <c r="F275" s="125" t="s">
        <v>33</v>
      </c>
      <c r="G275" s="72">
        <v>10</v>
      </c>
      <c r="H275" s="71" t="str">
        <f t="shared" si="4"/>
        <v>BATCONNECTA</v>
      </c>
    </row>
    <row r="276" spans="1:8" ht="16" x14ac:dyDescent="0.35">
      <c r="A276" s="74" t="s">
        <v>6977</v>
      </c>
      <c r="B276" s="70" t="s">
        <v>77</v>
      </c>
      <c r="C276" s="78"/>
      <c r="D276" s="79" t="s">
        <v>7075</v>
      </c>
      <c r="E276" s="73" t="s">
        <v>32</v>
      </c>
      <c r="F276" s="125" t="s">
        <v>33</v>
      </c>
      <c r="G276" s="72">
        <v>5</v>
      </c>
      <c r="H276" s="71" t="str">
        <f t="shared" si="4"/>
        <v>BATCONNECTA</v>
      </c>
    </row>
    <row r="277" spans="1:8" ht="16" x14ac:dyDescent="0.35">
      <c r="A277" s="74" t="s">
        <v>6977</v>
      </c>
      <c r="B277" s="70" t="s">
        <v>77</v>
      </c>
      <c r="C277" s="78"/>
      <c r="D277" s="79" t="s">
        <v>7032</v>
      </c>
      <c r="E277" s="73" t="s">
        <v>146</v>
      </c>
      <c r="F277" s="125" t="s">
        <v>33</v>
      </c>
      <c r="G277" s="72">
        <v>3</v>
      </c>
      <c r="H277" s="71" t="str">
        <f t="shared" si="4"/>
        <v>BATCONNECTA</v>
      </c>
    </row>
    <row r="278" spans="1:8" ht="16" x14ac:dyDescent="0.35">
      <c r="A278" s="74">
        <v>45992</v>
      </c>
      <c r="B278" s="70" t="s">
        <v>188</v>
      </c>
      <c r="C278" s="41" t="s">
        <v>1123</v>
      </c>
      <c r="D278" s="87" t="s">
        <v>1029</v>
      </c>
      <c r="E278" s="41" t="s">
        <v>80</v>
      </c>
      <c r="F278" s="124" t="s">
        <v>33</v>
      </c>
      <c r="G278" s="41">
        <v>1</v>
      </c>
      <c r="H278" s="17" t="str">
        <f t="shared" si="4"/>
        <v>BATCONNECTA</v>
      </c>
    </row>
    <row r="279" spans="1:8" ht="16" x14ac:dyDescent="0.35">
      <c r="A279" s="74">
        <v>45992</v>
      </c>
      <c r="B279" s="70" t="s">
        <v>188</v>
      </c>
      <c r="C279" s="41" t="s">
        <v>1369</v>
      </c>
      <c r="D279" s="87" t="s">
        <v>394</v>
      </c>
      <c r="E279" s="41" t="s">
        <v>116</v>
      </c>
      <c r="F279" s="124" t="s">
        <v>33</v>
      </c>
      <c r="G279" s="41">
        <v>1</v>
      </c>
      <c r="H279" s="17" t="str">
        <f t="shared" si="4"/>
        <v>BATCONNECTA</v>
      </c>
    </row>
    <row r="280" spans="1:8" ht="16" x14ac:dyDescent="0.35">
      <c r="A280" s="74">
        <v>45993</v>
      </c>
      <c r="B280" s="70" t="s">
        <v>188</v>
      </c>
      <c r="C280" s="41" t="s">
        <v>627</v>
      </c>
      <c r="D280" s="87" t="s">
        <v>390</v>
      </c>
      <c r="E280" s="41" t="s">
        <v>86</v>
      </c>
      <c r="F280" s="124" t="s">
        <v>33</v>
      </c>
      <c r="G280" s="41">
        <v>4</v>
      </c>
      <c r="H280" s="17" t="str">
        <f t="shared" si="4"/>
        <v>BATCONNECTA</v>
      </c>
    </row>
    <row r="281" spans="1:8" ht="16" x14ac:dyDescent="0.35">
      <c r="A281" s="74">
        <v>45993</v>
      </c>
      <c r="B281" s="70" t="s">
        <v>188</v>
      </c>
      <c r="C281" s="41" t="s">
        <v>1122</v>
      </c>
      <c r="D281" s="87" t="s">
        <v>442</v>
      </c>
      <c r="E281" s="41" t="s">
        <v>132</v>
      </c>
      <c r="F281" s="124" t="s">
        <v>33</v>
      </c>
      <c r="G281" s="41">
        <v>1</v>
      </c>
      <c r="H281" s="17" t="str">
        <f t="shared" si="4"/>
        <v>BATCONNECTA</v>
      </c>
    </row>
    <row r="282" spans="1:8" ht="16" x14ac:dyDescent="0.35">
      <c r="A282" s="74">
        <v>45993</v>
      </c>
      <c r="B282" s="70" t="s">
        <v>188</v>
      </c>
      <c r="C282" s="41" t="s">
        <v>1992</v>
      </c>
      <c r="D282" s="87" t="s">
        <v>390</v>
      </c>
      <c r="E282" s="41" t="s">
        <v>86</v>
      </c>
      <c r="F282" s="124" t="s">
        <v>33</v>
      </c>
      <c r="G282" s="41">
        <v>4</v>
      </c>
      <c r="H282" s="17" t="str">
        <f t="shared" si="4"/>
        <v>BATCONNECTA</v>
      </c>
    </row>
    <row r="283" spans="1:8" ht="16" x14ac:dyDescent="0.35">
      <c r="A283" s="74">
        <v>45993</v>
      </c>
      <c r="B283" s="70" t="s">
        <v>188</v>
      </c>
      <c r="C283" s="41" t="s">
        <v>672</v>
      </c>
      <c r="D283" s="87" t="s">
        <v>396</v>
      </c>
      <c r="E283" s="41" t="s">
        <v>127</v>
      </c>
      <c r="F283" s="124" t="s">
        <v>33</v>
      </c>
      <c r="G283" s="41">
        <v>4</v>
      </c>
      <c r="H283" s="17" t="str">
        <f t="shared" si="4"/>
        <v>BATCONNECTA</v>
      </c>
    </row>
    <row r="284" spans="1:8" ht="16" x14ac:dyDescent="0.35">
      <c r="A284" s="74">
        <v>45994</v>
      </c>
      <c r="B284" s="70" t="s">
        <v>188</v>
      </c>
      <c r="C284" s="41" t="s">
        <v>1327</v>
      </c>
      <c r="D284" s="87" t="s">
        <v>438</v>
      </c>
      <c r="E284" s="41" t="s">
        <v>103</v>
      </c>
      <c r="F284" s="124" t="s">
        <v>33</v>
      </c>
      <c r="G284" s="41">
        <v>7</v>
      </c>
      <c r="H284" s="17" t="str">
        <f t="shared" si="4"/>
        <v>BATCONNECTA</v>
      </c>
    </row>
    <row r="285" spans="1:8" ht="16" x14ac:dyDescent="0.35">
      <c r="A285" s="74">
        <v>45994</v>
      </c>
      <c r="B285" s="70" t="s">
        <v>188</v>
      </c>
      <c r="C285" s="41" t="s">
        <v>1005</v>
      </c>
      <c r="D285" s="87" t="s">
        <v>390</v>
      </c>
      <c r="E285" s="41" t="s">
        <v>86</v>
      </c>
      <c r="F285" s="124" t="s">
        <v>33</v>
      </c>
      <c r="G285" s="41">
        <v>1</v>
      </c>
      <c r="H285" s="17" t="str">
        <f t="shared" si="4"/>
        <v>BATCONNECTA</v>
      </c>
    </row>
    <row r="286" spans="1:8" ht="16" x14ac:dyDescent="0.35">
      <c r="A286" s="74">
        <v>45995</v>
      </c>
      <c r="B286" s="70" t="s">
        <v>188</v>
      </c>
      <c r="C286" s="41" t="s">
        <v>679</v>
      </c>
      <c r="D286" s="87" t="s">
        <v>396</v>
      </c>
      <c r="E286" s="41" t="s">
        <v>127</v>
      </c>
      <c r="F286" s="124" t="s">
        <v>33</v>
      </c>
      <c r="G286" s="41">
        <v>3</v>
      </c>
      <c r="H286" s="17" t="str">
        <f t="shared" si="4"/>
        <v>BATCONNECTA</v>
      </c>
    </row>
    <row r="287" spans="1:8" ht="16" x14ac:dyDescent="0.35">
      <c r="A287" s="74">
        <v>45996</v>
      </c>
      <c r="B287" s="70" t="s">
        <v>188</v>
      </c>
      <c r="C287" s="41" t="s">
        <v>2094</v>
      </c>
      <c r="D287" s="87" t="s">
        <v>390</v>
      </c>
      <c r="E287" s="41" t="s">
        <v>86</v>
      </c>
      <c r="F287" s="124" t="s">
        <v>33</v>
      </c>
      <c r="G287" s="41">
        <v>14</v>
      </c>
      <c r="H287" s="17" t="str">
        <f t="shared" si="4"/>
        <v>BATCONNECTA</v>
      </c>
    </row>
    <row r="288" spans="1:8" ht="16" x14ac:dyDescent="0.35">
      <c r="A288" s="74">
        <v>45999</v>
      </c>
      <c r="B288" s="70" t="s">
        <v>188</v>
      </c>
      <c r="C288" s="41" t="s">
        <v>636</v>
      </c>
      <c r="D288" s="87" t="s">
        <v>390</v>
      </c>
      <c r="E288" s="41" t="s">
        <v>86</v>
      </c>
      <c r="F288" s="124" t="s">
        <v>33</v>
      </c>
      <c r="G288" s="41">
        <v>2</v>
      </c>
      <c r="H288" s="17" t="str">
        <f t="shared" si="4"/>
        <v>BATCONNECTA</v>
      </c>
    </row>
    <row r="289" spans="1:8" ht="16" x14ac:dyDescent="0.35">
      <c r="A289" s="74">
        <v>45999</v>
      </c>
      <c r="B289" s="70" t="s">
        <v>188</v>
      </c>
      <c r="C289" s="41" t="s">
        <v>668</v>
      </c>
      <c r="D289" s="87" t="s">
        <v>396</v>
      </c>
      <c r="E289" s="41" t="s">
        <v>127</v>
      </c>
      <c r="F289" s="124" t="s">
        <v>33</v>
      </c>
      <c r="G289" s="41">
        <v>12</v>
      </c>
      <c r="H289" s="17" t="str">
        <f t="shared" si="4"/>
        <v>BATCONNECTA</v>
      </c>
    </row>
    <row r="290" spans="1:8" ht="16" x14ac:dyDescent="0.35">
      <c r="A290" s="74">
        <v>46000</v>
      </c>
      <c r="B290" s="70" t="s">
        <v>188</v>
      </c>
      <c r="C290" s="41" t="s">
        <v>665</v>
      </c>
      <c r="D290" s="87" t="s">
        <v>396</v>
      </c>
      <c r="E290" s="41" t="s">
        <v>127</v>
      </c>
      <c r="F290" s="124" t="s">
        <v>33</v>
      </c>
      <c r="G290" s="41">
        <v>20</v>
      </c>
      <c r="H290" s="17" t="str">
        <f t="shared" si="4"/>
        <v>BATCONNECTA</v>
      </c>
    </row>
    <row r="291" spans="1:8" ht="16" x14ac:dyDescent="0.35">
      <c r="A291" s="74">
        <v>46002</v>
      </c>
      <c r="B291" s="70" t="s">
        <v>188</v>
      </c>
      <c r="C291" s="41" t="s">
        <v>985</v>
      </c>
      <c r="D291" s="87" t="s">
        <v>438</v>
      </c>
      <c r="E291" s="41" t="s">
        <v>103</v>
      </c>
      <c r="F291" s="124" t="s">
        <v>33</v>
      </c>
      <c r="G291" s="41">
        <v>2</v>
      </c>
      <c r="H291" s="17" t="str">
        <f t="shared" si="4"/>
        <v>BATCONNECTA</v>
      </c>
    </row>
    <row r="292" spans="1:8" ht="16" x14ac:dyDescent="0.35">
      <c r="A292" s="74">
        <v>46002</v>
      </c>
      <c r="B292" s="70" t="s">
        <v>188</v>
      </c>
      <c r="C292" s="41" t="s">
        <v>985</v>
      </c>
      <c r="D292" s="87" t="s">
        <v>438</v>
      </c>
      <c r="E292" s="41" t="s">
        <v>103</v>
      </c>
      <c r="F292" s="124" t="s">
        <v>33</v>
      </c>
      <c r="G292" s="41">
        <v>1</v>
      </c>
      <c r="H292" s="17" t="str">
        <f t="shared" si="4"/>
        <v>BATCONNECTA</v>
      </c>
    </row>
    <row r="293" spans="1:8" ht="16" x14ac:dyDescent="0.35">
      <c r="A293" s="74">
        <v>46002</v>
      </c>
      <c r="B293" s="70" t="s">
        <v>188</v>
      </c>
      <c r="C293" s="41" t="s">
        <v>638</v>
      </c>
      <c r="D293" s="87" t="s">
        <v>396</v>
      </c>
      <c r="E293" s="41" t="s">
        <v>127</v>
      </c>
      <c r="F293" s="124" t="s">
        <v>33</v>
      </c>
      <c r="G293" s="41">
        <v>150</v>
      </c>
      <c r="H293" s="17" t="str">
        <f t="shared" si="4"/>
        <v>BATCONNECTA</v>
      </c>
    </row>
    <row r="294" spans="1:8" ht="16" x14ac:dyDescent="0.35">
      <c r="A294" s="74">
        <v>46003</v>
      </c>
      <c r="B294" s="70" t="s">
        <v>188</v>
      </c>
      <c r="C294" s="41" t="s">
        <v>653</v>
      </c>
      <c r="D294" s="87" t="s">
        <v>390</v>
      </c>
      <c r="E294" s="41" t="s">
        <v>86</v>
      </c>
      <c r="F294" s="124" t="s">
        <v>33</v>
      </c>
      <c r="G294" s="41">
        <v>1</v>
      </c>
      <c r="H294" s="17" t="str">
        <f t="shared" si="4"/>
        <v>BATCONNECTA</v>
      </c>
    </row>
    <row r="295" spans="1:8" ht="16" x14ac:dyDescent="0.35">
      <c r="A295" s="74">
        <v>46003</v>
      </c>
      <c r="B295" s="70" t="s">
        <v>188</v>
      </c>
      <c r="C295" s="41" t="s">
        <v>1007</v>
      </c>
      <c r="D295" s="87" t="s">
        <v>436</v>
      </c>
      <c r="E295" s="41" t="s">
        <v>198</v>
      </c>
      <c r="F295" s="124" t="s">
        <v>33</v>
      </c>
      <c r="G295" s="41">
        <v>1</v>
      </c>
      <c r="H295" s="17" t="str">
        <f t="shared" si="4"/>
        <v>BATCONNECTA</v>
      </c>
    </row>
    <row r="296" spans="1:8" ht="16" x14ac:dyDescent="0.35">
      <c r="A296" s="74">
        <v>46006</v>
      </c>
      <c r="B296" s="70" t="s">
        <v>188</v>
      </c>
      <c r="C296" s="41" t="s">
        <v>2108</v>
      </c>
      <c r="D296" s="87" t="s">
        <v>1803</v>
      </c>
      <c r="E296" s="41" t="s">
        <v>107</v>
      </c>
      <c r="F296" s="124" t="s">
        <v>33</v>
      </c>
      <c r="G296" s="41">
        <v>-4</v>
      </c>
      <c r="H296" s="17" t="str">
        <f t="shared" si="4"/>
        <v>BATCONNECTA</v>
      </c>
    </row>
    <row r="297" spans="1:8" ht="16" x14ac:dyDescent="0.35">
      <c r="A297" s="74">
        <v>46006</v>
      </c>
      <c r="B297" s="70" t="s">
        <v>188</v>
      </c>
      <c r="C297" s="41" t="s">
        <v>681</v>
      </c>
      <c r="D297" s="87" t="s">
        <v>397</v>
      </c>
      <c r="E297" s="41" t="s">
        <v>107</v>
      </c>
      <c r="F297" s="124" t="s">
        <v>33</v>
      </c>
      <c r="G297" s="41">
        <v>1</v>
      </c>
      <c r="H297" s="17" t="str">
        <f t="shared" si="4"/>
        <v>BATCONNECTA</v>
      </c>
    </row>
    <row r="298" spans="1:8" ht="16" x14ac:dyDescent="0.35">
      <c r="A298" s="74">
        <v>46008</v>
      </c>
      <c r="B298" s="70" t="s">
        <v>188</v>
      </c>
      <c r="C298" s="41" t="s">
        <v>657</v>
      </c>
      <c r="D298" s="87" t="s">
        <v>398</v>
      </c>
      <c r="E298" s="41" t="s">
        <v>132</v>
      </c>
      <c r="F298" s="124" t="s">
        <v>33</v>
      </c>
      <c r="G298" s="41">
        <v>5</v>
      </c>
      <c r="H298" s="17" t="str">
        <f t="shared" si="4"/>
        <v>BATCONNECTA</v>
      </c>
    </row>
    <row r="299" spans="1:8" ht="16" x14ac:dyDescent="0.35">
      <c r="A299" s="74">
        <v>46008</v>
      </c>
      <c r="B299" s="70" t="s">
        <v>188</v>
      </c>
      <c r="C299" s="41" t="s">
        <v>667</v>
      </c>
      <c r="D299" s="87" t="s">
        <v>228</v>
      </c>
      <c r="E299" s="41" t="s">
        <v>132</v>
      </c>
      <c r="F299" s="124" t="s">
        <v>33</v>
      </c>
      <c r="G299" s="41">
        <v>1</v>
      </c>
      <c r="H299" s="17" t="str">
        <f t="shared" si="4"/>
        <v>BATCONNECTA</v>
      </c>
    </row>
    <row r="300" spans="1:8" ht="16" x14ac:dyDescent="0.35">
      <c r="A300" s="74">
        <v>46009</v>
      </c>
      <c r="B300" s="70" t="s">
        <v>188</v>
      </c>
      <c r="C300" s="41" t="s">
        <v>1969</v>
      </c>
      <c r="D300" s="87" t="s">
        <v>1803</v>
      </c>
      <c r="E300" s="41" t="s">
        <v>107</v>
      </c>
      <c r="F300" s="124" t="s">
        <v>33</v>
      </c>
      <c r="G300" s="41">
        <v>1</v>
      </c>
      <c r="H300" s="17" t="str">
        <f t="shared" si="4"/>
        <v>BATCONNECTA</v>
      </c>
    </row>
    <row r="301" spans="1:8" ht="16" x14ac:dyDescent="0.35">
      <c r="A301" s="74">
        <v>46009</v>
      </c>
      <c r="B301" s="70" t="s">
        <v>188</v>
      </c>
      <c r="C301" s="41" t="s">
        <v>1429</v>
      </c>
      <c r="D301" s="87" t="s">
        <v>426</v>
      </c>
      <c r="E301" s="41" t="s">
        <v>102</v>
      </c>
      <c r="F301" s="124" t="s">
        <v>33</v>
      </c>
      <c r="G301" s="41">
        <v>1</v>
      </c>
      <c r="H301" s="17" t="str">
        <f t="shared" si="4"/>
        <v>BATCONNECTA</v>
      </c>
    </row>
    <row r="302" spans="1:8" ht="16" x14ac:dyDescent="0.35">
      <c r="A302" s="74">
        <v>46009</v>
      </c>
      <c r="B302" s="70" t="s">
        <v>188</v>
      </c>
      <c r="C302" s="41" t="s">
        <v>1272</v>
      </c>
      <c r="D302" s="87" t="s">
        <v>441</v>
      </c>
      <c r="E302" s="41" t="s">
        <v>105</v>
      </c>
      <c r="F302" s="124" t="s">
        <v>33</v>
      </c>
      <c r="G302" s="41">
        <v>1</v>
      </c>
      <c r="H302" s="17" t="str">
        <f t="shared" si="4"/>
        <v>BATCONNECTA</v>
      </c>
    </row>
    <row r="303" spans="1:8" ht="16" x14ac:dyDescent="0.35">
      <c r="A303" s="74">
        <v>46009</v>
      </c>
      <c r="B303" s="70" t="s">
        <v>188</v>
      </c>
      <c r="C303" s="41" t="s">
        <v>1128</v>
      </c>
      <c r="D303" s="87" t="s">
        <v>1803</v>
      </c>
      <c r="E303" s="41" t="s">
        <v>107</v>
      </c>
      <c r="F303" s="124" t="s">
        <v>33</v>
      </c>
      <c r="G303" s="41">
        <v>3</v>
      </c>
      <c r="H303" s="17" t="str">
        <f t="shared" si="4"/>
        <v>BATCONNECTA</v>
      </c>
    </row>
    <row r="304" spans="1:8" ht="16" x14ac:dyDescent="0.35">
      <c r="A304" s="74">
        <v>46010</v>
      </c>
      <c r="B304" s="70" t="s">
        <v>188</v>
      </c>
      <c r="C304" s="41" t="s">
        <v>633</v>
      </c>
      <c r="D304" s="87" t="s">
        <v>398</v>
      </c>
      <c r="E304" s="41" t="s">
        <v>132</v>
      </c>
      <c r="F304" s="124" t="s">
        <v>33</v>
      </c>
      <c r="G304" s="41">
        <v>10</v>
      </c>
      <c r="H304" s="17" t="str">
        <f t="shared" si="4"/>
        <v>BATCONNECTA</v>
      </c>
    </row>
    <row r="305" spans="1:8" ht="16" x14ac:dyDescent="0.35">
      <c r="A305" s="74">
        <v>46010</v>
      </c>
      <c r="B305" s="70" t="s">
        <v>188</v>
      </c>
      <c r="C305" s="41" t="s">
        <v>1708</v>
      </c>
      <c r="D305" s="87" t="s">
        <v>390</v>
      </c>
      <c r="E305" s="41" t="s">
        <v>86</v>
      </c>
      <c r="F305" s="124" t="s">
        <v>33</v>
      </c>
      <c r="G305" s="41">
        <v>1</v>
      </c>
      <c r="H305" s="17" t="str">
        <f t="shared" si="4"/>
        <v>BATCONNECTA</v>
      </c>
    </row>
    <row r="306" spans="1:8" ht="16" x14ac:dyDescent="0.35">
      <c r="A306" s="74">
        <v>46013</v>
      </c>
      <c r="B306" s="70" t="s">
        <v>188</v>
      </c>
      <c r="C306" s="41" t="s">
        <v>1428</v>
      </c>
      <c r="D306" s="87" t="s">
        <v>397</v>
      </c>
      <c r="E306" s="41" t="s">
        <v>107</v>
      </c>
      <c r="F306" s="124" t="s">
        <v>33</v>
      </c>
      <c r="G306" s="41">
        <v>-1</v>
      </c>
      <c r="H306" s="17" t="str">
        <f t="shared" si="4"/>
        <v>BATCONNECTA</v>
      </c>
    </row>
    <row r="307" spans="1:8" ht="16" x14ac:dyDescent="0.35">
      <c r="A307" s="74">
        <v>46014</v>
      </c>
      <c r="B307" s="70" t="s">
        <v>188</v>
      </c>
      <c r="C307" s="41" t="s">
        <v>2085</v>
      </c>
      <c r="D307" s="87" t="s">
        <v>1803</v>
      </c>
      <c r="E307" s="41" t="s">
        <v>107</v>
      </c>
      <c r="F307" s="124" t="s">
        <v>33</v>
      </c>
      <c r="G307" s="41">
        <v>2</v>
      </c>
      <c r="H307" s="17" t="str">
        <f t="shared" si="4"/>
        <v>BATCONNECTA</v>
      </c>
    </row>
    <row r="308" spans="1:8" ht="16" x14ac:dyDescent="0.35">
      <c r="A308" s="74">
        <v>46014</v>
      </c>
      <c r="B308" s="70" t="s">
        <v>188</v>
      </c>
      <c r="C308" s="41" t="s">
        <v>984</v>
      </c>
      <c r="D308" s="87" t="s">
        <v>390</v>
      </c>
      <c r="E308" s="41" t="s">
        <v>86</v>
      </c>
      <c r="F308" s="124" t="s">
        <v>33</v>
      </c>
      <c r="G308" s="41">
        <v>4</v>
      </c>
      <c r="H308" s="17" t="str">
        <f t="shared" si="4"/>
        <v>BATCONNECTA</v>
      </c>
    </row>
    <row r="309" spans="1:8" ht="16" x14ac:dyDescent="0.35">
      <c r="A309" s="74">
        <v>46014</v>
      </c>
      <c r="B309" s="70" t="s">
        <v>188</v>
      </c>
      <c r="C309" s="41" t="s">
        <v>1125</v>
      </c>
      <c r="D309" s="87" t="s">
        <v>399</v>
      </c>
      <c r="E309" s="41" t="s">
        <v>103</v>
      </c>
      <c r="F309" s="124" t="s">
        <v>33</v>
      </c>
      <c r="G309" s="41">
        <v>1</v>
      </c>
      <c r="H309" s="17" t="str">
        <f t="shared" si="4"/>
        <v>BATCONNECTA</v>
      </c>
    </row>
    <row r="310" spans="1:8" ht="16" x14ac:dyDescent="0.35">
      <c r="A310" s="74">
        <v>46015</v>
      </c>
      <c r="B310" s="70" t="s">
        <v>188</v>
      </c>
      <c r="C310" s="41" t="s">
        <v>999</v>
      </c>
      <c r="D310" s="87" t="s">
        <v>396</v>
      </c>
      <c r="E310" s="41" t="s">
        <v>127</v>
      </c>
      <c r="F310" s="124" t="s">
        <v>33</v>
      </c>
      <c r="G310" s="41">
        <v>1</v>
      </c>
      <c r="H310" s="17" t="str">
        <f t="shared" si="4"/>
        <v>BATCONNECTA</v>
      </c>
    </row>
    <row r="311" spans="1:8" ht="16" x14ac:dyDescent="0.35">
      <c r="A311" s="74">
        <v>46017</v>
      </c>
      <c r="B311" s="70" t="s">
        <v>188</v>
      </c>
      <c r="C311" s="41" t="s">
        <v>1129</v>
      </c>
      <c r="D311" s="87" t="s">
        <v>390</v>
      </c>
      <c r="E311" s="41" t="s">
        <v>86</v>
      </c>
      <c r="F311" s="124" t="s">
        <v>33</v>
      </c>
      <c r="G311" s="41">
        <v>1</v>
      </c>
      <c r="H311" s="17" t="str">
        <f t="shared" si="4"/>
        <v>BATCONNECTA</v>
      </c>
    </row>
    <row r="312" spans="1:8" ht="16" x14ac:dyDescent="0.35">
      <c r="A312" s="74">
        <v>46020</v>
      </c>
      <c r="B312" s="70" t="s">
        <v>188</v>
      </c>
      <c r="C312" s="41" t="s">
        <v>619</v>
      </c>
      <c r="D312" s="87" t="s">
        <v>427</v>
      </c>
      <c r="E312" s="41" t="s">
        <v>102</v>
      </c>
      <c r="F312" s="124" t="s">
        <v>33</v>
      </c>
      <c r="G312" s="41">
        <v>5</v>
      </c>
      <c r="H312" s="17" t="str">
        <f t="shared" si="4"/>
        <v>BATCONNECTA</v>
      </c>
    </row>
    <row r="313" spans="1:8" ht="16" x14ac:dyDescent="0.35">
      <c r="A313" s="74">
        <v>46020</v>
      </c>
      <c r="B313" s="70" t="s">
        <v>188</v>
      </c>
      <c r="C313" s="41" t="s">
        <v>1764</v>
      </c>
      <c r="D313" s="87" t="s">
        <v>390</v>
      </c>
      <c r="E313" s="41" t="s">
        <v>86</v>
      </c>
      <c r="F313" s="124" t="s">
        <v>33</v>
      </c>
      <c r="G313" s="41">
        <v>-2</v>
      </c>
      <c r="H313" s="17" t="str">
        <f t="shared" si="4"/>
        <v>BATCONNECTA</v>
      </c>
    </row>
    <row r="314" spans="1:8" ht="16" x14ac:dyDescent="0.35">
      <c r="A314" s="74">
        <v>46021</v>
      </c>
      <c r="B314" s="70" t="s">
        <v>188</v>
      </c>
      <c r="C314" s="41" t="s">
        <v>2097</v>
      </c>
      <c r="D314" s="87" t="s">
        <v>436</v>
      </c>
      <c r="E314" s="41" t="s">
        <v>198</v>
      </c>
      <c r="F314" s="124" t="s">
        <v>33</v>
      </c>
      <c r="G314" s="41">
        <v>4</v>
      </c>
      <c r="H314" s="17" t="str">
        <f t="shared" si="4"/>
        <v>BATCONNECTA</v>
      </c>
    </row>
    <row r="315" spans="1:8" ht="16" x14ac:dyDescent="0.35">
      <c r="A315" s="74">
        <v>46010</v>
      </c>
      <c r="B315" s="70" t="s">
        <v>355</v>
      </c>
      <c r="C315" s="78" t="s">
        <v>1420</v>
      </c>
      <c r="D315" s="79" t="s">
        <v>443</v>
      </c>
      <c r="E315" s="73" t="s">
        <v>146</v>
      </c>
      <c r="F315" s="124" t="s">
        <v>33</v>
      </c>
      <c r="G315" s="72">
        <v>1</v>
      </c>
      <c r="H315" s="71" t="str">
        <f t="shared" si="4"/>
        <v>BATCONNECTA</v>
      </c>
    </row>
    <row r="316" spans="1:8" ht="16" x14ac:dyDescent="0.35">
      <c r="A316" s="74">
        <v>46003</v>
      </c>
      <c r="B316" s="70" t="s">
        <v>355</v>
      </c>
      <c r="C316" s="78" t="s">
        <v>1755</v>
      </c>
      <c r="D316" s="79" t="s">
        <v>445</v>
      </c>
      <c r="E316" s="73" t="s">
        <v>32</v>
      </c>
      <c r="F316" s="124" t="s">
        <v>33</v>
      </c>
      <c r="G316" s="72">
        <v>3</v>
      </c>
      <c r="H316" s="71" t="str">
        <f t="shared" si="4"/>
        <v>BATCONNECTA</v>
      </c>
    </row>
    <row r="317" spans="1:8" ht="16" x14ac:dyDescent="0.35">
      <c r="A317" s="74">
        <v>46010</v>
      </c>
      <c r="B317" s="70" t="s">
        <v>355</v>
      </c>
      <c r="C317" s="78" t="s">
        <v>1755</v>
      </c>
      <c r="D317" s="79" t="s">
        <v>445</v>
      </c>
      <c r="E317" s="73" t="s">
        <v>32</v>
      </c>
      <c r="F317" s="124" t="s">
        <v>33</v>
      </c>
      <c r="G317" s="72">
        <v>4</v>
      </c>
      <c r="H317" s="71" t="str">
        <f t="shared" si="4"/>
        <v>BATCONNECTA</v>
      </c>
    </row>
    <row r="318" spans="1:8" ht="16" x14ac:dyDescent="0.35">
      <c r="A318" s="74">
        <v>46010.470196759299</v>
      </c>
      <c r="B318" s="70" t="s">
        <v>202</v>
      </c>
      <c r="C318" s="78" t="s">
        <v>684</v>
      </c>
      <c r="D318" s="41" t="s">
        <v>204</v>
      </c>
      <c r="E318" s="41" t="s">
        <v>105</v>
      </c>
      <c r="F318" s="124" t="s">
        <v>33</v>
      </c>
      <c r="G318" s="72">
        <v>1</v>
      </c>
      <c r="H318" s="17" t="str">
        <f t="shared" si="4"/>
        <v>BATCONNECTA</v>
      </c>
    </row>
    <row r="319" spans="1:8" ht="16" x14ac:dyDescent="0.35">
      <c r="A319" s="74">
        <v>46010.470196759299</v>
      </c>
      <c r="B319" s="70" t="s">
        <v>202</v>
      </c>
      <c r="C319" s="78" t="s">
        <v>684</v>
      </c>
      <c r="D319" s="41" t="s">
        <v>204</v>
      </c>
      <c r="E319" s="41" t="s">
        <v>105</v>
      </c>
      <c r="F319" s="124" t="s">
        <v>33</v>
      </c>
      <c r="G319" s="72">
        <v>1</v>
      </c>
      <c r="H319" s="17" t="str">
        <f t="shared" si="4"/>
        <v>BATCONNECTA</v>
      </c>
    </row>
    <row r="320" spans="1:8" ht="16" x14ac:dyDescent="0.35">
      <c r="A320" s="74">
        <v>46006.678981481498</v>
      </c>
      <c r="B320" s="70" t="s">
        <v>202</v>
      </c>
      <c r="C320" s="78" t="s">
        <v>1757</v>
      </c>
      <c r="D320" s="41" t="s">
        <v>204</v>
      </c>
      <c r="E320" s="41" t="s">
        <v>105</v>
      </c>
      <c r="F320" s="124" t="s">
        <v>33</v>
      </c>
      <c r="G320" s="72">
        <v>1</v>
      </c>
      <c r="H320" s="17" t="str">
        <f t="shared" si="4"/>
        <v>BATCONNECTA</v>
      </c>
    </row>
    <row r="321" spans="1:8" ht="16" x14ac:dyDescent="0.35">
      <c r="A321" s="74">
        <v>45996.562430555598</v>
      </c>
      <c r="B321" s="70" t="s">
        <v>202</v>
      </c>
      <c r="C321" s="78" t="s">
        <v>691</v>
      </c>
      <c r="D321" s="41" t="s">
        <v>204</v>
      </c>
      <c r="E321" s="41" t="s">
        <v>105</v>
      </c>
      <c r="F321" s="124" t="s">
        <v>33</v>
      </c>
      <c r="G321" s="72">
        <v>1</v>
      </c>
      <c r="H321" s="17" t="str">
        <f t="shared" si="4"/>
        <v>BATCONNECTA</v>
      </c>
    </row>
    <row r="322" spans="1:8" ht="16" x14ac:dyDescent="0.35">
      <c r="A322" s="74">
        <v>46003.447268518503</v>
      </c>
      <c r="B322" s="70" t="s">
        <v>202</v>
      </c>
      <c r="C322" s="78" t="s">
        <v>685</v>
      </c>
      <c r="D322" s="41" t="s">
        <v>204</v>
      </c>
      <c r="E322" s="41" t="s">
        <v>105</v>
      </c>
      <c r="F322" s="124" t="s">
        <v>33</v>
      </c>
      <c r="G322" s="72">
        <v>2</v>
      </c>
      <c r="H322" s="17" t="str">
        <f t="shared" ref="H322:H385" si="5">UPPER(SUBSTITUTE(SUBSTITUTE(SUBSTITUTE(F322, CHAR(160), ""), "-", ""), " ", ""))</f>
        <v>BATCONNECTA</v>
      </c>
    </row>
    <row r="323" spans="1:8" ht="16" x14ac:dyDescent="0.35">
      <c r="A323" s="74">
        <v>46000.6390509259</v>
      </c>
      <c r="B323" s="70" t="s">
        <v>202</v>
      </c>
      <c r="C323" s="78" t="s">
        <v>701</v>
      </c>
      <c r="D323" s="41" t="s">
        <v>204</v>
      </c>
      <c r="E323" s="41" t="s">
        <v>105</v>
      </c>
      <c r="F323" s="124" t="s">
        <v>33</v>
      </c>
      <c r="G323" s="72">
        <v>2</v>
      </c>
      <c r="H323" s="17" t="str">
        <f t="shared" si="5"/>
        <v>BATCONNECTA</v>
      </c>
    </row>
    <row r="324" spans="1:8" ht="16" x14ac:dyDescent="0.35">
      <c r="A324" s="74">
        <v>45992.323946759301</v>
      </c>
      <c r="B324" s="70" t="s">
        <v>202</v>
      </c>
      <c r="C324" s="78" t="s">
        <v>1013</v>
      </c>
      <c r="D324" s="41" t="s">
        <v>204</v>
      </c>
      <c r="E324" s="41" t="s">
        <v>105</v>
      </c>
      <c r="F324" s="124" t="s">
        <v>33</v>
      </c>
      <c r="G324" s="72">
        <v>8</v>
      </c>
      <c r="H324" s="17" t="str">
        <f t="shared" si="5"/>
        <v>BATCONNECTA</v>
      </c>
    </row>
    <row r="325" spans="1:8" ht="16" x14ac:dyDescent="0.35">
      <c r="A325" s="74">
        <v>45999.6952199074</v>
      </c>
      <c r="B325" s="70" t="s">
        <v>202</v>
      </c>
      <c r="C325" s="78" t="s">
        <v>1013</v>
      </c>
      <c r="D325" s="41" t="s">
        <v>204</v>
      </c>
      <c r="E325" s="41" t="s">
        <v>105</v>
      </c>
      <c r="F325" s="124" t="s">
        <v>33</v>
      </c>
      <c r="G325" s="72">
        <v>2</v>
      </c>
      <c r="H325" s="17" t="str">
        <f t="shared" si="5"/>
        <v>BATCONNECTA</v>
      </c>
    </row>
    <row r="326" spans="1:8" ht="16" x14ac:dyDescent="0.35">
      <c r="A326" s="74">
        <v>46006.464849536998</v>
      </c>
      <c r="B326" s="70" t="s">
        <v>202</v>
      </c>
      <c r="C326" s="78" t="s">
        <v>689</v>
      </c>
      <c r="D326" s="41" t="s">
        <v>204</v>
      </c>
      <c r="E326" s="41" t="s">
        <v>105</v>
      </c>
      <c r="F326" s="124" t="s">
        <v>33</v>
      </c>
      <c r="G326" s="72">
        <v>10</v>
      </c>
      <c r="H326" s="17" t="str">
        <f t="shared" si="5"/>
        <v>BATCONNECTA</v>
      </c>
    </row>
    <row r="327" spans="1:8" ht="16" x14ac:dyDescent="0.35">
      <c r="A327" s="130">
        <v>46021</v>
      </c>
      <c r="B327" s="70" t="s">
        <v>209</v>
      </c>
      <c r="C327" s="41" t="s">
        <v>1139</v>
      </c>
      <c r="D327" s="79" t="s">
        <v>156</v>
      </c>
      <c r="E327" s="73" t="s">
        <v>136</v>
      </c>
      <c r="F327" s="124" t="s">
        <v>33</v>
      </c>
      <c r="G327" s="72">
        <v>1</v>
      </c>
      <c r="H327" s="71" t="str">
        <f t="shared" si="5"/>
        <v>BATCONNECTA</v>
      </c>
    </row>
    <row r="328" spans="1:8" ht="16" x14ac:dyDescent="0.35">
      <c r="A328" s="130">
        <v>46020</v>
      </c>
      <c r="B328" s="70" t="s">
        <v>209</v>
      </c>
      <c r="C328" s="41" t="s">
        <v>1948</v>
      </c>
      <c r="D328" s="79" t="s">
        <v>210</v>
      </c>
      <c r="E328" s="73" t="s">
        <v>136</v>
      </c>
      <c r="F328" s="124" t="s">
        <v>33</v>
      </c>
      <c r="G328" s="72">
        <v>2</v>
      </c>
      <c r="H328" s="71" t="str">
        <f t="shared" si="5"/>
        <v>BATCONNECTA</v>
      </c>
    </row>
    <row r="329" spans="1:8" ht="16" x14ac:dyDescent="0.35">
      <c r="A329" s="130">
        <v>46020</v>
      </c>
      <c r="B329" s="70" t="s">
        <v>209</v>
      </c>
      <c r="C329" s="41" t="s">
        <v>714</v>
      </c>
      <c r="D329" s="79" t="s">
        <v>210</v>
      </c>
      <c r="E329" s="73" t="s">
        <v>136</v>
      </c>
      <c r="F329" s="124" t="s">
        <v>33</v>
      </c>
      <c r="G329" s="72">
        <v>5</v>
      </c>
      <c r="H329" s="71" t="str">
        <f t="shared" si="5"/>
        <v>BATCONNECTA</v>
      </c>
    </row>
    <row r="330" spans="1:8" ht="16" x14ac:dyDescent="0.35">
      <c r="A330" s="130">
        <v>46003</v>
      </c>
      <c r="B330" s="70" t="s">
        <v>209</v>
      </c>
      <c r="C330" s="41" t="s">
        <v>710</v>
      </c>
      <c r="D330" s="79" t="s">
        <v>211</v>
      </c>
      <c r="E330" s="73" t="s">
        <v>118</v>
      </c>
      <c r="F330" s="124" t="s">
        <v>33</v>
      </c>
      <c r="G330" s="72">
        <v>7</v>
      </c>
      <c r="H330" s="71" t="str">
        <f t="shared" si="5"/>
        <v>BATCONNECTA</v>
      </c>
    </row>
    <row r="331" spans="1:8" ht="16" x14ac:dyDescent="0.35">
      <c r="A331" s="130">
        <v>46002</v>
      </c>
      <c r="B331" s="70" t="s">
        <v>209</v>
      </c>
      <c r="C331" s="41" t="s">
        <v>711</v>
      </c>
      <c r="D331" s="79" t="s">
        <v>1275</v>
      </c>
      <c r="E331" s="73" t="s">
        <v>168</v>
      </c>
      <c r="F331" s="124" t="s">
        <v>33</v>
      </c>
      <c r="G331" s="72">
        <v>-1</v>
      </c>
      <c r="H331" s="71" t="str">
        <f t="shared" si="5"/>
        <v>BATCONNECTA</v>
      </c>
    </row>
    <row r="332" spans="1:8" ht="16" x14ac:dyDescent="0.35">
      <c r="A332" s="130">
        <v>46001</v>
      </c>
      <c r="B332" s="70" t="s">
        <v>209</v>
      </c>
      <c r="C332" s="41" t="s">
        <v>711</v>
      </c>
      <c r="D332" s="79" t="s">
        <v>1275</v>
      </c>
      <c r="E332" s="73" t="s">
        <v>168</v>
      </c>
      <c r="F332" s="124" t="s">
        <v>33</v>
      </c>
      <c r="G332" s="72">
        <v>3</v>
      </c>
      <c r="H332" s="71" t="str">
        <f t="shared" si="5"/>
        <v>BATCONNECTA</v>
      </c>
    </row>
    <row r="333" spans="1:8" ht="16" x14ac:dyDescent="0.35">
      <c r="A333" s="130">
        <v>46000</v>
      </c>
      <c r="B333" s="70" t="s">
        <v>209</v>
      </c>
      <c r="C333" s="41" t="s">
        <v>709</v>
      </c>
      <c r="D333" s="79" t="s">
        <v>1275</v>
      </c>
      <c r="E333" s="73" t="s">
        <v>168</v>
      </c>
      <c r="F333" s="124" t="s">
        <v>33</v>
      </c>
      <c r="G333" s="72">
        <v>1</v>
      </c>
      <c r="H333" s="71" t="str">
        <f t="shared" si="5"/>
        <v>BATCONNECTA</v>
      </c>
    </row>
    <row r="334" spans="1:8" ht="16" x14ac:dyDescent="0.35">
      <c r="A334" s="130">
        <v>45992</v>
      </c>
      <c r="B334" s="70" t="s">
        <v>209</v>
      </c>
      <c r="C334" s="41" t="s">
        <v>707</v>
      </c>
      <c r="D334" s="79" t="s">
        <v>211</v>
      </c>
      <c r="E334" s="73" t="s">
        <v>118</v>
      </c>
      <c r="F334" s="124" t="s">
        <v>33</v>
      </c>
      <c r="G334" s="72">
        <v>2</v>
      </c>
      <c r="H334" s="71" t="str">
        <f t="shared" si="5"/>
        <v>BATCONNECTA</v>
      </c>
    </row>
    <row r="335" spans="1:8" ht="16" x14ac:dyDescent="0.35">
      <c r="A335" s="130">
        <v>45992</v>
      </c>
      <c r="B335" s="70" t="s">
        <v>209</v>
      </c>
      <c r="C335" s="41" t="s">
        <v>707</v>
      </c>
      <c r="D335" s="79" t="s">
        <v>211</v>
      </c>
      <c r="E335" s="73" t="s">
        <v>118</v>
      </c>
      <c r="F335" s="124" t="s">
        <v>33</v>
      </c>
      <c r="G335" s="72">
        <v>3</v>
      </c>
      <c r="H335" s="71" t="str">
        <f t="shared" si="5"/>
        <v>BATCONNECTA</v>
      </c>
    </row>
    <row r="336" spans="1:8" ht="16" x14ac:dyDescent="0.35">
      <c r="A336" s="74">
        <v>46017</v>
      </c>
      <c r="B336" s="70" t="s">
        <v>217</v>
      </c>
      <c r="C336" s="78" t="s">
        <v>1259</v>
      </c>
      <c r="D336" s="79"/>
      <c r="E336" s="192" t="s">
        <v>79</v>
      </c>
      <c r="F336" s="124" t="s">
        <v>33</v>
      </c>
      <c r="G336" s="192">
        <v>7</v>
      </c>
      <c r="H336" s="250" t="str">
        <f t="shared" si="5"/>
        <v>BATCONNECTA</v>
      </c>
    </row>
    <row r="337" spans="1:8" ht="16" x14ac:dyDescent="0.35">
      <c r="A337" s="74">
        <v>46014</v>
      </c>
      <c r="B337" s="70" t="s">
        <v>217</v>
      </c>
      <c r="C337" s="78" t="s">
        <v>1261</v>
      </c>
      <c r="D337" s="79"/>
      <c r="E337" s="192" t="s">
        <v>79</v>
      </c>
      <c r="F337" s="124" t="s">
        <v>33</v>
      </c>
      <c r="G337" s="192">
        <v>4</v>
      </c>
      <c r="H337" s="250" t="str">
        <f t="shared" si="5"/>
        <v>BATCONNECTA</v>
      </c>
    </row>
    <row r="338" spans="1:8" ht="16" x14ac:dyDescent="0.35">
      <c r="A338" s="74">
        <v>46014</v>
      </c>
      <c r="B338" s="70" t="s">
        <v>217</v>
      </c>
      <c r="C338" s="78" t="s">
        <v>1261</v>
      </c>
      <c r="D338" s="79"/>
      <c r="E338" s="192" t="s">
        <v>79</v>
      </c>
      <c r="F338" s="124" t="s">
        <v>33</v>
      </c>
      <c r="G338" s="192">
        <v>2</v>
      </c>
      <c r="H338" s="250" t="str">
        <f t="shared" si="5"/>
        <v>BATCONNECTA</v>
      </c>
    </row>
    <row r="339" spans="1:8" ht="16" x14ac:dyDescent="0.35">
      <c r="A339" s="74">
        <v>46014</v>
      </c>
      <c r="B339" s="70" t="s">
        <v>217</v>
      </c>
      <c r="C339" s="78" t="s">
        <v>7091</v>
      </c>
      <c r="D339" s="79"/>
      <c r="E339" s="192" t="s">
        <v>79</v>
      </c>
      <c r="F339" s="124" t="s">
        <v>33</v>
      </c>
      <c r="G339" s="192">
        <v>1</v>
      </c>
      <c r="H339" s="250" t="str">
        <f t="shared" si="5"/>
        <v>BATCONNECTA</v>
      </c>
    </row>
    <row r="340" spans="1:8" ht="16" x14ac:dyDescent="0.35">
      <c r="A340" s="74">
        <v>46000</v>
      </c>
      <c r="B340" s="70" t="s">
        <v>217</v>
      </c>
      <c r="C340" s="78" t="s">
        <v>1135</v>
      </c>
      <c r="D340" s="79"/>
      <c r="E340" s="192" t="s">
        <v>79</v>
      </c>
      <c r="F340" s="124" t="s">
        <v>33</v>
      </c>
      <c r="G340" s="192">
        <v>1</v>
      </c>
      <c r="H340" s="250" t="str">
        <f t="shared" si="5"/>
        <v>BATCONNECTA</v>
      </c>
    </row>
    <row r="341" spans="1:8" ht="16" x14ac:dyDescent="0.35">
      <c r="A341" s="74">
        <v>46021</v>
      </c>
      <c r="B341" s="70" t="s">
        <v>217</v>
      </c>
      <c r="C341" s="78" t="s">
        <v>1260</v>
      </c>
      <c r="D341" s="79"/>
      <c r="E341" s="192" t="s">
        <v>85</v>
      </c>
      <c r="F341" s="124" t="s">
        <v>33</v>
      </c>
      <c r="G341" s="192">
        <v>2</v>
      </c>
      <c r="H341" s="250" t="str">
        <f t="shared" si="5"/>
        <v>BATCONNECTA</v>
      </c>
    </row>
    <row r="342" spans="1:8" ht="16" x14ac:dyDescent="0.35">
      <c r="A342" s="133">
        <v>45995</v>
      </c>
      <c r="B342" s="70" t="s">
        <v>219</v>
      </c>
      <c r="C342" s="78" t="s">
        <v>1283</v>
      </c>
      <c r="D342" s="79" t="s">
        <v>555</v>
      </c>
      <c r="E342" s="73" t="s">
        <v>132</v>
      </c>
      <c r="F342" s="124" t="s">
        <v>33</v>
      </c>
      <c r="G342" s="72">
        <v>1</v>
      </c>
      <c r="H342" s="71" t="str">
        <f t="shared" si="5"/>
        <v>BATCONNECTA</v>
      </c>
    </row>
    <row r="343" spans="1:8" ht="16" x14ac:dyDescent="0.35">
      <c r="A343" s="133">
        <v>46006</v>
      </c>
      <c r="B343" s="70" t="s">
        <v>229</v>
      </c>
      <c r="C343" s="78" t="s">
        <v>1134</v>
      </c>
      <c r="D343" s="79" t="s">
        <v>555</v>
      </c>
      <c r="E343" s="73" t="s">
        <v>132</v>
      </c>
      <c r="F343" s="124" t="s">
        <v>33</v>
      </c>
      <c r="G343" s="72">
        <v>3</v>
      </c>
      <c r="H343" s="71" t="str">
        <f t="shared" si="5"/>
        <v>BATCONNECTA</v>
      </c>
    </row>
    <row r="344" spans="1:8" ht="16" x14ac:dyDescent="0.35">
      <c r="A344" s="133">
        <v>45992</v>
      </c>
      <c r="B344" s="70" t="s">
        <v>229</v>
      </c>
      <c r="C344" s="78" t="s">
        <v>723</v>
      </c>
      <c r="D344" s="79" t="s">
        <v>557</v>
      </c>
      <c r="E344" s="73" t="s">
        <v>132</v>
      </c>
      <c r="F344" s="124" t="s">
        <v>33</v>
      </c>
      <c r="G344" s="72">
        <v>3</v>
      </c>
      <c r="H344" s="71" t="str">
        <f t="shared" si="5"/>
        <v>BATCONNECTA</v>
      </c>
    </row>
    <row r="345" spans="1:8" ht="16" x14ac:dyDescent="0.35">
      <c r="A345" s="133">
        <v>46000</v>
      </c>
      <c r="B345" s="70" t="s">
        <v>229</v>
      </c>
      <c r="C345" s="78" t="s">
        <v>2037</v>
      </c>
      <c r="D345" s="79" t="s">
        <v>433</v>
      </c>
      <c r="E345" s="73" t="s">
        <v>97</v>
      </c>
      <c r="F345" s="124" t="s">
        <v>33</v>
      </c>
      <c r="G345" s="72">
        <v>3</v>
      </c>
      <c r="H345" s="71" t="str">
        <f t="shared" si="5"/>
        <v>BATCONNECTA</v>
      </c>
    </row>
    <row r="346" spans="1:8" ht="16" x14ac:dyDescent="0.35">
      <c r="A346" s="133">
        <v>46007</v>
      </c>
      <c r="B346" s="70" t="s">
        <v>229</v>
      </c>
      <c r="C346" s="78" t="s">
        <v>2037</v>
      </c>
      <c r="D346" s="79" t="s">
        <v>433</v>
      </c>
      <c r="E346" s="73" t="s">
        <v>97</v>
      </c>
      <c r="F346" s="124" t="s">
        <v>33</v>
      </c>
      <c r="G346" s="72">
        <v>2</v>
      </c>
      <c r="H346" s="71" t="str">
        <f t="shared" si="5"/>
        <v>BATCONNECTA</v>
      </c>
    </row>
    <row r="347" spans="1:8" ht="16" x14ac:dyDescent="0.35">
      <c r="A347" s="133">
        <v>45994</v>
      </c>
      <c r="B347" s="70" t="s">
        <v>229</v>
      </c>
      <c r="C347" s="78" t="s">
        <v>737</v>
      </c>
      <c r="D347" s="79" t="s">
        <v>733</v>
      </c>
      <c r="E347" s="73" t="s">
        <v>97</v>
      </c>
      <c r="F347" s="124" t="s">
        <v>33</v>
      </c>
      <c r="G347" s="72">
        <v>1</v>
      </c>
      <c r="H347" s="71" t="str">
        <f t="shared" si="5"/>
        <v>BATCONNECTA</v>
      </c>
    </row>
    <row r="348" spans="1:8" ht="16" x14ac:dyDescent="0.35">
      <c r="A348" s="133">
        <v>46008</v>
      </c>
      <c r="B348" s="70" t="s">
        <v>229</v>
      </c>
      <c r="C348" s="78" t="s">
        <v>1288</v>
      </c>
      <c r="D348" s="79" t="s">
        <v>733</v>
      </c>
      <c r="E348" s="73" t="s">
        <v>97</v>
      </c>
      <c r="F348" s="124" t="s">
        <v>33</v>
      </c>
      <c r="G348" s="72">
        <v>4</v>
      </c>
      <c r="H348" s="71" t="str">
        <f t="shared" si="5"/>
        <v>BATCONNECTA</v>
      </c>
    </row>
    <row r="349" spans="1:8" ht="16" x14ac:dyDescent="0.35">
      <c r="A349" s="133">
        <v>46008</v>
      </c>
      <c r="B349" s="70" t="s">
        <v>229</v>
      </c>
      <c r="C349" s="78" t="s">
        <v>1288</v>
      </c>
      <c r="D349" s="79" t="s">
        <v>733</v>
      </c>
      <c r="E349" s="73" t="s">
        <v>97</v>
      </c>
      <c r="F349" s="124" t="s">
        <v>33</v>
      </c>
      <c r="G349" s="72">
        <v>18</v>
      </c>
      <c r="H349" s="71" t="str">
        <f t="shared" si="5"/>
        <v>BATCONNECTA</v>
      </c>
    </row>
    <row r="350" spans="1:8" ht="16" x14ac:dyDescent="0.35">
      <c r="A350" s="133">
        <v>46003</v>
      </c>
      <c r="B350" s="70" t="s">
        <v>229</v>
      </c>
      <c r="C350" s="78" t="s">
        <v>1382</v>
      </c>
      <c r="D350" s="79" t="s">
        <v>733</v>
      </c>
      <c r="E350" s="73" t="s">
        <v>97</v>
      </c>
      <c r="F350" s="124" t="s">
        <v>33</v>
      </c>
      <c r="G350" s="72">
        <v>1</v>
      </c>
      <c r="H350" s="71" t="str">
        <f t="shared" si="5"/>
        <v>BATCONNECTA</v>
      </c>
    </row>
    <row r="351" spans="1:8" ht="16" x14ac:dyDescent="0.35">
      <c r="A351" s="74">
        <v>46021</v>
      </c>
      <c r="B351" s="70" t="s">
        <v>230</v>
      </c>
      <c r="C351" s="78" t="s">
        <v>738</v>
      </c>
      <c r="D351" s="79" t="s">
        <v>231</v>
      </c>
      <c r="E351" s="73" t="s">
        <v>9</v>
      </c>
      <c r="F351" s="124" t="s">
        <v>33</v>
      </c>
      <c r="G351" s="72">
        <v>2</v>
      </c>
      <c r="H351" s="71" t="str">
        <f t="shared" si="5"/>
        <v>BATCONNECTA</v>
      </c>
    </row>
    <row r="352" spans="1:8" ht="16" x14ac:dyDescent="0.35">
      <c r="A352" s="136">
        <v>46021</v>
      </c>
      <c r="B352" s="70" t="s">
        <v>230</v>
      </c>
      <c r="C352" s="78" t="s">
        <v>738</v>
      </c>
      <c r="D352" s="79" t="s">
        <v>231</v>
      </c>
      <c r="E352" s="73" t="s">
        <v>9</v>
      </c>
      <c r="F352" s="124" t="s">
        <v>33</v>
      </c>
      <c r="G352" s="72">
        <v>1</v>
      </c>
      <c r="H352" s="71" t="str">
        <f t="shared" si="5"/>
        <v>BATCONNECTA</v>
      </c>
    </row>
    <row r="353" spans="1:8" ht="16" x14ac:dyDescent="0.35">
      <c r="A353" s="136">
        <v>45992</v>
      </c>
      <c r="B353" s="70" t="s">
        <v>230</v>
      </c>
      <c r="C353" s="78" t="s">
        <v>738</v>
      </c>
      <c r="D353" s="79" t="s">
        <v>231</v>
      </c>
      <c r="E353" s="73" t="s">
        <v>9</v>
      </c>
      <c r="F353" s="124" t="s">
        <v>33</v>
      </c>
      <c r="G353" s="72">
        <v>2</v>
      </c>
      <c r="H353" s="71" t="str">
        <f t="shared" si="5"/>
        <v>BATCONNECTA</v>
      </c>
    </row>
    <row r="354" spans="1:8" ht="16" x14ac:dyDescent="0.35">
      <c r="A354" s="128">
        <v>46010</v>
      </c>
      <c r="B354" s="70" t="s">
        <v>233</v>
      </c>
      <c r="C354" s="41" t="s">
        <v>1431</v>
      </c>
      <c r="D354" s="41" t="s">
        <v>463</v>
      </c>
      <c r="E354" s="41" t="s">
        <v>86</v>
      </c>
      <c r="F354" s="124" t="s">
        <v>33</v>
      </c>
      <c r="G354" s="41">
        <v>2</v>
      </c>
      <c r="H354" s="17" t="str">
        <f t="shared" si="5"/>
        <v>BATCONNECTA</v>
      </c>
    </row>
    <row r="355" spans="1:8" ht="16" x14ac:dyDescent="0.35">
      <c r="A355" s="128">
        <v>46008</v>
      </c>
      <c r="B355" s="70" t="s">
        <v>233</v>
      </c>
      <c r="C355" s="41" t="s">
        <v>1431</v>
      </c>
      <c r="D355" s="41" t="s">
        <v>463</v>
      </c>
      <c r="E355" s="41" t="s">
        <v>86</v>
      </c>
      <c r="F355" s="124" t="s">
        <v>33</v>
      </c>
      <c r="G355" s="41">
        <v>1</v>
      </c>
      <c r="H355" s="17" t="str">
        <f t="shared" si="5"/>
        <v>BATCONNECTA</v>
      </c>
    </row>
    <row r="356" spans="1:8" ht="16" x14ac:dyDescent="0.35">
      <c r="A356" s="128">
        <v>46020</v>
      </c>
      <c r="B356" s="70" t="s">
        <v>233</v>
      </c>
      <c r="C356" s="41" t="s">
        <v>1765</v>
      </c>
      <c r="D356" s="41" t="s">
        <v>337</v>
      </c>
      <c r="E356" s="41" t="s">
        <v>86</v>
      </c>
      <c r="F356" s="124" t="s">
        <v>33</v>
      </c>
      <c r="G356" s="41">
        <v>2</v>
      </c>
      <c r="H356" s="17" t="str">
        <f t="shared" si="5"/>
        <v>BATCONNECTA</v>
      </c>
    </row>
    <row r="357" spans="1:8" ht="14.5" x14ac:dyDescent="0.35">
      <c r="A357" s="128">
        <v>45992</v>
      </c>
      <c r="B357" s="70" t="s">
        <v>233</v>
      </c>
      <c r="C357" s="41" t="s">
        <v>1810</v>
      </c>
      <c r="D357" s="41" t="s">
        <v>234</v>
      </c>
      <c r="E357" s="41" t="s">
        <v>121</v>
      </c>
      <c r="F357" s="205" t="s">
        <v>33</v>
      </c>
      <c r="G357" s="41">
        <v>6</v>
      </c>
      <c r="H357" s="17" t="str">
        <f t="shared" si="5"/>
        <v>BATCONNECTA</v>
      </c>
    </row>
    <row r="358" spans="1:8" ht="14.5" x14ac:dyDescent="0.35">
      <c r="A358" s="128">
        <v>46014</v>
      </c>
      <c r="B358" s="70" t="s">
        <v>233</v>
      </c>
      <c r="C358" s="41" t="s">
        <v>1811</v>
      </c>
      <c r="D358" s="41" t="s">
        <v>461</v>
      </c>
      <c r="E358" s="41" t="s">
        <v>86</v>
      </c>
      <c r="F358" s="205" t="s">
        <v>33</v>
      </c>
      <c r="G358" s="41">
        <v>2</v>
      </c>
      <c r="H358" s="17" t="str">
        <f t="shared" si="5"/>
        <v>BATCONNECTA</v>
      </c>
    </row>
    <row r="359" spans="1:8" ht="14.5" x14ac:dyDescent="0.35">
      <c r="A359" s="74">
        <v>46373</v>
      </c>
      <c r="B359" s="70" t="s">
        <v>237</v>
      </c>
      <c r="C359" s="77" t="s">
        <v>1786</v>
      </c>
      <c r="D359" s="77" t="s">
        <v>1147</v>
      </c>
      <c r="E359" s="77" t="s">
        <v>2466</v>
      </c>
      <c r="F359" s="225" t="s">
        <v>5910</v>
      </c>
      <c r="G359" s="77">
        <v>1</v>
      </c>
      <c r="H359" s="113" t="str">
        <f t="shared" si="5"/>
        <v>BATCONNECTA</v>
      </c>
    </row>
    <row r="360" spans="1:8" ht="16" x14ac:dyDescent="0.35">
      <c r="A360" s="74">
        <v>46006</v>
      </c>
      <c r="B360" s="70" t="s">
        <v>10</v>
      </c>
      <c r="C360" s="154" t="s">
        <v>889</v>
      </c>
      <c r="D360" s="154" t="s">
        <v>170</v>
      </c>
      <c r="E360" s="154" t="s">
        <v>132</v>
      </c>
      <c r="F360" s="203" t="s">
        <v>33</v>
      </c>
      <c r="G360" s="236">
        <v>-2</v>
      </c>
      <c r="H360" s="200" t="str">
        <f t="shared" si="5"/>
        <v>BATCONNECTA</v>
      </c>
    </row>
    <row r="361" spans="1:8" ht="32" x14ac:dyDescent="0.35">
      <c r="A361" s="74">
        <v>46006</v>
      </c>
      <c r="B361" s="70" t="s">
        <v>10</v>
      </c>
      <c r="C361" s="154" t="s">
        <v>895</v>
      </c>
      <c r="D361" s="154" t="s">
        <v>323</v>
      </c>
      <c r="E361" s="154" t="s">
        <v>132</v>
      </c>
      <c r="F361" s="203" t="s">
        <v>33</v>
      </c>
      <c r="G361" s="236">
        <v>-1</v>
      </c>
      <c r="H361" s="200" t="str">
        <f t="shared" si="5"/>
        <v>BATCONNECTA</v>
      </c>
    </row>
    <row r="362" spans="1:8" ht="16" x14ac:dyDescent="0.35">
      <c r="A362" s="74">
        <v>46006</v>
      </c>
      <c r="B362" s="70" t="s">
        <v>10</v>
      </c>
      <c r="C362" s="154" t="s">
        <v>950</v>
      </c>
      <c r="D362" s="154" t="s">
        <v>170</v>
      </c>
      <c r="E362" s="154" t="s">
        <v>160</v>
      </c>
      <c r="F362" s="203" t="s">
        <v>33</v>
      </c>
      <c r="G362" s="236">
        <v>-1</v>
      </c>
      <c r="H362" s="200" t="str">
        <f t="shared" si="5"/>
        <v>BATCONNECTA</v>
      </c>
    </row>
    <row r="363" spans="1:8" ht="16" x14ac:dyDescent="0.35">
      <c r="A363" s="74">
        <v>46006</v>
      </c>
      <c r="B363" s="70" t="s">
        <v>10</v>
      </c>
      <c r="C363" s="154" t="s">
        <v>1258</v>
      </c>
      <c r="D363" s="154"/>
      <c r="E363" s="154" t="s">
        <v>343</v>
      </c>
      <c r="F363" s="203" t="s">
        <v>33</v>
      </c>
      <c r="G363" s="236">
        <v>-1</v>
      </c>
      <c r="H363" s="200" t="str">
        <f t="shared" si="5"/>
        <v>BATCONNECTA</v>
      </c>
    </row>
    <row r="364" spans="1:8" ht="16" x14ac:dyDescent="0.35">
      <c r="A364" s="74">
        <v>46006</v>
      </c>
      <c r="B364" s="70" t="s">
        <v>10</v>
      </c>
      <c r="C364" s="154" t="s">
        <v>974</v>
      </c>
      <c r="D364" s="154" t="s">
        <v>1287</v>
      </c>
      <c r="E364" s="154" t="s">
        <v>132</v>
      </c>
      <c r="F364" s="203" t="s">
        <v>33</v>
      </c>
      <c r="G364" s="236">
        <v>-1</v>
      </c>
      <c r="H364" s="200" t="str">
        <f t="shared" si="5"/>
        <v>BATCONNECTA</v>
      </c>
    </row>
    <row r="365" spans="1:8" ht="16" x14ac:dyDescent="0.35">
      <c r="A365" s="74">
        <v>46006</v>
      </c>
      <c r="B365" s="70" t="s">
        <v>10</v>
      </c>
      <c r="C365" s="154" t="s">
        <v>1246</v>
      </c>
      <c r="D365" s="154" t="s">
        <v>300</v>
      </c>
      <c r="E365" s="154" t="s">
        <v>97</v>
      </c>
      <c r="F365" s="203" t="s">
        <v>33</v>
      </c>
      <c r="G365" s="236">
        <v>-1</v>
      </c>
      <c r="H365" s="200" t="str">
        <f t="shared" si="5"/>
        <v>BATCONNECTA</v>
      </c>
    </row>
    <row r="366" spans="1:8" ht="16" x14ac:dyDescent="0.35">
      <c r="A366" s="74">
        <v>46006</v>
      </c>
      <c r="B366" s="70" t="s">
        <v>10</v>
      </c>
      <c r="C366" s="154" t="s">
        <v>7175</v>
      </c>
      <c r="D366" s="154" t="s">
        <v>1546</v>
      </c>
      <c r="E366" s="154" t="s">
        <v>32</v>
      </c>
      <c r="F366" s="203" t="s">
        <v>33</v>
      </c>
      <c r="G366" s="236">
        <v>1</v>
      </c>
      <c r="H366" s="200" t="str">
        <f t="shared" si="5"/>
        <v>BATCONNECTA</v>
      </c>
    </row>
    <row r="367" spans="1:8" ht="16" x14ac:dyDescent="0.35">
      <c r="A367" s="74">
        <v>46006</v>
      </c>
      <c r="B367" s="70" t="s">
        <v>10</v>
      </c>
      <c r="C367" s="154" t="s">
        <v>1258</v>
      </c>
      <c r="D367" s="154"/>
      <c r="E367" s="154" t="s">
        <v>7228</v>
      </c>
      <c r="F367" s="203" t="s">
        <v>33</v>
      </c>
      <c r="G367" s="236">
        <v>1</v>
      </c>
      <c r="H367" s="200" t="str">
        <f t="shared" si="5"/>
        <v>BATCONNECTA</v>
      </c>
    </row>
    <row r="368" spans="1:8" ht="16" x14ac:dyDescent="0.35">
      <c r="A368" s="74">
        <v>46006</v>
      </c>
      <c r="B368" s="70" t="s">
        <v>10</v>
      </c>
      <c r="C368" s="154" t="s">
        <v>7163</v>
      </c>
      <c r="D368" s="154" t="s">
        <v>1483</v>
      </c>
      <c r="E368" s="154" t="s">
        <v>7228</v>
      </c>
      <c r="F368" s="203" t="s">
        <v>33</v>
      </c>
      <c r="G368" s="236">
        <v>1</v>
      </c>
      <c r="H368" s="200" t="str">
        <f t="shared" si="5"/>
        <v>BATCONNECTA</v>
      </c>
    </row>
    <row r="369" spans="1:8" ht="16" x14ac:dyDescent="0.35">
      <c r="A369" s="74">
        <v>46006</v>
      </c>
      <c r="B369" s="70" t="s">
        <v>10</v>
      </c>
      <c r="C369" s="154" t="s">
        <v>1258</v>
      </c>
      <c r="D369" s="154"/>
      <c r="E369" s="154" t="s">
        <v>7231</v>
      </c>
      <c r="F369" s="203" t="s">
        <v>33</v>
      </c>
      <c r="G369" s="236">
        <v>1</v>
      </c>
      <c r="H369" s="200" t="str">
        <f t="shared" si="5"/>
        <v>BATCONNECTA</v>
      </c>
    </row>
    <row r="370" spans="1:8" ht="16" x14ac:dyDescent="0.35">
      <c r="A370" s="74">
        <v>46006</v>
      </c>
      <c r="B370" s="70" t="s">
        <v>10</v>
      </c>
      <c r="C370" s="154" t="s">
        <v>906</v>
      </c>
      <c r="D370" s="154" t="s">
        <v>1494</v>
      </c>
      <c r="E370" s="154" t="s">
        <v>12</v>
      </c>
      <c r="F370" s="203" t="s">
        <v>33</v>
      </c>
      <c r="G370" s="236">
        <v>1</v>
      </c>
      <c r="H370" s="200" t="str">
        <f t="shared" si="5"/>
        <v>BATCONNECTA</v>
      </c>
    </row>
    <row r="371" spans="1:8" ht="16" x14ac:dyDescent="0.35">
      <c r="A371" s="74">
        <v>46006</v>
      </c>
      <c r="B371" s="70" t="s">
        <v>10</v>
      </c>
      <c r="C371" s="154" t="s">
        <v>950</v>
      </c>
      <c r="D371" s="154" t="s">
        <v>180</v>
      </c>
      <c r="E371" s="154" t="s">
        <v>160</v>
      </c>
      <c r="F371" s="203" t="s">
        <v>33</v>
      </c>
      <c r="G371" s="236">
        <v>1</v>
      </c>
      <c r="H371" s="200" t="str">
        <f t="shared" si="5"/>
        <v>BATCONNECTA</v>
      </c>
    </row>
    <row r="372" spans="1:8" ht="16" x14ac:dyDescent="0.35">
      <c r="A372" s="74">
        <v>46006</v>
      </c>
      <c r="B372" s="70" t="s">
        <v>10</v>
      </c>
      <c r="C372" s="154" t="s">
        <v>1097</v>
      </c>
      <c r="D372" s="154" t="s">
        <v>1171</v>
      </c>
      <c r="E372" s="154" t="s">
        <v>132</v>
      </c>
      <c r="F372" s="203" t="s">
        <v>33</v>
      </c>
      <c r="G372" s="236">
        <v>1</v>
      </c>
      <c r="H372" s="200" t="str">
        <f t="shared" si="5"/>
        <v>BATCONNECTA</v>
      </c>
    </row>
    <row r="373" spans="1:8" ht="16" x14ac:dyDescent="0.35">
      <c r="A373" s="74">
        <v>46006</v>
      </c>
      <c r="B373" s="70" t="s">
        <v>10</v>
      </c>
      <c r="C373" s="154" t="s">
        <v>889</v>
      </c>
      <c r="D373" s="154" t="s">
        <v>592</v>
      </c>
      <c r="E373" s="154" t="s">
        <v>132</v>
      </c>
      <c r="F373" s="203" t="s">
        <v>33</v>
      </c>
      <c r="G373" s="236">
        <v>1</v>
      </c>
      <c r="H373" s="200" t="str">
        <f t="shared" si="5"/>
        <v>BATCONNECTA</v>
      </c>
    </row>
    <row r="374" spans="1:8" ht="16" x14ac:dyDescent="0.35">
      <c r="A374" s="74">
        <v>46006</v>
      </c>
      <c r="B374" s="70" t="s">
        <v>10</v>
      </c>
      <c r="C374" s="154" t="s">
        <v>1363</v>
      </c>
      <c r="D374" s="154" t="s">
        <v>1545</v>
      </c>
      <c r="E374" s="154" t="s">
        <v>132</v>
      </c>
      <c r="F374" s="203" t="s">
        <v>33</v>
      </c>
      <c r="G374" s="236">
        <v>1</v>
      </c>
      <c r="H374" s="200" t="str">
        <f t="shared" si="5"/>
        <v>BATCONNECTA</v>
      </c>
    </row>
    <row r="375" spans="1:8" ht="16" x14ac:dyDescent="0.35">
      <c r="A375" s="74">
        <v>46006</v>
      </c>
      <c r="B375" s="70" t="s">
        <v>10</v>
      </c>
      <c r="C375" s="154" t="s">
        <v>927</v>
      </c>
      <c r="D375" s="154" t="s">
        <v>1509</v>
      </c>
      <c r="E375" s="154" t="s">
        <v>132</v>
      </c>
      <c r="F375" s="203" t="s">
        <v>33</v>
      </c>
      <c r="G375" s="236">
        <v>1</v>
      </c>
      <c r="H375" s="200" t="str">
        <f t="shared" si="5"/>
        <v>BATCONNECTA</v>
      </c>
    </row>
    <row r="376" spans="1:8" ht="16" x14ac:dyDescent="0.35">
      <c r="A376" s="74">
        <v>46006</v>
      </c>
      <c r="B376" s="70" t="s">
        <v>10</v>
      </c>
      <c r="C376" s="154" t="s">
        <v>1258</v>
      </c>
      <c r="D376" s="154"/>
      <c r="E376" s="154" t="s">
        <v>7233</v>
      </c>
      <c r="F376" s="203" t="s">
        <v>33</v>
      </c>
      <c r="G376" s="236">
        <v>1</v>
      </c>
      <c r="H376" s="200" t="str">
        <f t="shared" si="5"/>
        <v>BATCONNECTA</v>
      </c>
    </row>
    <row r="377" spans="1:8" ht="32" x14ac:dyDescent="0.35">
      <c r="A377" s="74">
        <v>46006</v>
      </c>
      <c r="B377" s="70" t="s">
        <v>10</v>
      </c>
      <c r="C377" s="154" t="s">
        <v>2136</v>
      </c>
      <c r="D377" s="154" t="s">
        <v>2137</v>
      </c>
      <c r="E377" s="154" t="s">
        <v>86</v>
      </c>
      <c r="F377" s="203" t="s">
        <v>33</v>
      </c>
      <c r="G377" s="236">
        <v>1</v>
      </c>
      <c r="H377" s="200" t="str">
        <f t="shared" si="5"/>
        <v>BATCONNECTA</v>
      </c>
    </row>
    <row r="378" spans="1:8" ht="16" x14ac:dyDescent="0.35">
      <c r="A378" s="74">
        <v>46006</v>
      </c>
      <c r="B378" s="70" t="s">
        <v>10</v>
      </c>
      <c r="C378" s="154" t="s">
        <v>920</v>
      </c>
      <c r="D378" s="154" t="s">
        <v>1504</v>
      </c>
      <c r="E378" s="154" t="s">
        <v>155</v>
      </c>
      <c r="F378" s="203" t="s">
        <v>33</v>
      </c>
      <c r="G378" s="236">
        <v>1</v>
      </c>
      <c r="H378" s="200" t="str">
        <f t="shared" si="5"/>
        <v>BATCONNECTA</v>
      </c>
    </row>
    <row r="379" spans="1:8" ht="16" x14ac:dyDescent="0.35">
      <c r="A379" s="74">
        <v>46006</v>
      </c>
      <c r="B379" s="70" t="s">
        <v>10</v>
      </c>
      <c r="C379" s="154" t="s">
        <v>1236</v>
      </c>
      <c r="D379" s="154" t="s">
        <v>423</v>
      </c>
      <c r="E379" s="154" t="s">
        <v>343</v>
      </c>
      <c r="F379" s="203" t="s">
        <v>33</v>
      </c>
      <c r="G379" s="236">
        <v>2</v>
      </c>
      <c r="H379" s="200" t="str">
        <f t="shared" si="5"/>
        <v>BATCONNECTA</v>
      </c>
    </row>
    <row r="380" spans="1:8" ht="16" x14ac:dyDescent="0.35">
      <c r="A380" s="74">
        <v>46006</v>
      </c>
      <c r="B380" s="70" t="s">
        <v>10</v>
      </c>
      <c r="C380" s="154" t="s">
        <v>1234</v>
      </c>
      <c r="D380" s="154" t="s">
        <v>549</v>
      </c>
      <c r="E380" s="154" t="s">
        <v>103</v>
      </c>
      <c r="F380" s="203" t="s">
        <v>33</v>
      </c>
      <c r="G380" s="236">
        <v>2</v>
      </c>
      <c r="H380" s="200" t="str">
        <f t="shared" si="5"/>
        <v>BATCONNECTA</v>
      </c>
    </row>
    <row r="381" spans="1:8" ht="16" x14ac:dyDescent="0.35">
      <c r="A381" s="74">
        <v>46006</v>
      </c>
      <c r="B381" s="70" t="s">
        <v>10</v>
      </c>
      <c r="C381" s="154" t="s">
        <v>1089</v>
      </c>
      <c r="D381" s="154" t="s">
        <v>545</v>
      </c>
      <c r="E381" s="154" t="s">
        <v>132</v>
      </c>
      <c r="F381" s="203" t="s">
        <v>33</v>
      </c>
      <c r="G381" s="236">
        <v>3</v>
      </c>
      <c r="H381" s="200" t="str">
        <f t="shared" si="5"/>
        <v>BATCONNECTA</v>
      </c>
    </row>
    <row r="382" spans="1:8" ht="16" x14ac:dyDescent="0.35">
      <c r="A382" s="74">
        <v>46006</v>
      </c>
      <c r="B382" s="70" t="s">
        <v>10</v>
      </c>
      <c r="C382" s="154" t="s">
        <v>1237</v>
      </c>
      <c r="D382" s="154" t="s">
        <v>1631</v>
      </c>
      <c r="E382" s="154" t="s">
        <v>132</v>
      </c>
      <c r="F382" s="203" t="s">
        <v>33</v>
      </c>
      <c r="G382" s="236">
        <v>3</v>
      </c>
      <c r="H382" s="200" t="str">
        <f t="shared" si="5"/>
        <v>BATCONNECTA</v>
      </c>
    </row>
    <row r="383" spans="1:8" ht="16" x14ac:dyDescent="0.35">
      <c r="A383" s="74">
        <v>46006</v>
      </c>
      <c r="B383" s="70" t="s">
        <v>10</v>
      </c>
      <c r="C383" s="154" t="s">
        <v>1236</v>
      </c>
      <c r="D383" s="154" t="s">
        <v>423</v>
      </c>
      <c r="E383" s="154" t="s">
        <v>343</v>
      </c>
      <c r="F383" s="203" t="s">
        <v>33</v>
      </c>
      <c r="G383" s="236">
        <v>4</v>
      </c>
      <c r="H383" s="200" t="str">
        <f t="shared" si="5"/>
        <v>BATCONNECTA</v>
      </c>
    </row>
    <row r="384" spans="1:8" ht="16" x14ac:dyDescent="0.35">
      <c r="A384" s="74">
        <v>46006</v>
      </c>
      <c r="B384" s="70" t="s">
        <v>10</v>
      </c>
      <c r="C384" s="154" t="s">
        <v>1356</v>
      </c>
      <c r="D384" s="154" t="s">
        <v>1284</v>
      </c>
      <c r="E384" s="154" t="s">
        <v>132</v>
      </c>
      <c r="F384" s="203" t="s">
        <v>33</v>
      </c>
      <c r="G384" s="236">
        <v>4</v>
      </c>
      <c r="H384" s="200" t="str">
        <f t="shared" si="5"/>
        <v>BATCONNECTA</v>
      </c>
    </row>
    <row r="385" spans="1:8" ht="16" x14ac:dyDescent="0.35">
      <c r="A385" s="74">
        <v>46006</v>
      </c>
      <c r="B385" s="70" t="s">
        <v>10</v>
      </c>
      <c r="C385" s="154" t="s">
        <v>1356</v>
      </c>
      <c r="D385" s="154" t="s">
        <v>1284</v>
      </c>
      <c r="E385" s="154" t="s">
        <v>132</v>
      </c>
      <c r="F385" s="203" t="s">
        <v>33</v>
      </c>
      <c r="G385" s="236">
        <v>4</v>
      </c>
      <c r="H385" s="200" t="str">
        <f t="shared" si="5"/>
        <v>BATCONNECTA</v>
      </c>
    </row>
    <row r="386" spans="1:8" ht="16" x14ac:dyDescent="0.35">
      <c r="A386" s="74">
        <v>46006</v>
      </c>
      <c r="B386" s="70" t="s">
        <v>10</v>
      </c>
      <c r="C386" s="154" t="s">
        <v>950</v>
      </c>
      <c r="D386" s="154" t="s">
        <v>180</v>
      </c>
      <c r="E386" s="154" t="s">
        <v>160</v>
      </c>
      <c r="F386" s="203" t="s">
        <v>33</v>
      </c>
      <c r="G386" s="236">
        <v>5</v>
      </c>
      <c r="H386" s="200" t="str">
        <f t="shared" ref="H386:H449" si="6">UPPER(SUBSTITUTE(SUBSTITUTE(SUBSTITUTE(F386, CHAR(160), ""), "-", ""), " ", ""))</f>
        <v>BATCONNECTA</v>
      </c>
    </row>
    <row r="387" spans="1:8" ht="16" x14ac:dyDescent="0.35">
      <c r="A387" s="74">
        <v>46006</v>
      </c>
      <c r="B387" s="70" t="s">
        <v>10</v>
      </c>
      <c r="C387" s="154" t="s">
        <v>1230</v>
      </c>
      <c r="D387" s="154" t="s">
        <v>1489</v>
      </c>
      <c r="E387" s="154" t="s">
        <v>102</v>
      </c>
      <c r="F387" s="203" t="s">
        <v>33</v>
      </c>
      <c r="G387" s="236">
        <v>6</v>
      </c>
      <c r="H387" s="200" t="str">
        <f t="shared" si="6"/>
        <v>BATCONNECTA</v>
      </c>
    </row>
    <row r="388" spans="1:8" ht="16" x14ac:dyDescent="0.35">
      <c r="A388" s="74">
        <v>46006</v>
      </c>
      <c r="B388" s="70" t="s">
        <v>10</v>
      </c>
      <c r="C388" s="154" t="s">
        <v>1605</v>
      </c>
      <c r="D388" s="154" t="s">
        <v>124</v>
      </c>
      <c r="E388" s="154" t="s">
        <v>12</v>
      </c>
      <c r="F388" s="203" t="s">
        <v>33</v>
      </c>
      <c r="G388" s="236">
        <v>6</v>
      </c>
      <c r="H388" s="200" t="str">
        <f t="shared" si="6"/>
        <v>BATCONNECTA</v>
      </c>
    </row>
    <row r="389" spans="1:8" ht="16" x14ac:dyDescent="0.35">
      <c r="A389" s="74">
        <v>46006</v>
      </c>
      <c r="B389" s="70" t="s">
        <v>10</v>
      </c>
      <c r="C389" s="154" t="s">
        <v>1243</v>
      </c>
      <c r="D389" s="154" t="s">
        <v>1483</v>
      </c>
      <c r="E389" s="154" t="s">
        <v>7228</v>
      </c>
      <c r="F389" s="203" t="s">
        <v>33</v>
      </c>
      <c r="G389" s="236">
        <v>6</v>
      </c>
      <c r="H389" s="200" t="str">
        <f t="shared" si="6"/>
        <v>BATCONNECTA</v>
      </c>
    </row>
    <row r="390" spans="1:8" ht="16" x14ac:dyDescent="0.35">
      <c r="A390" s="74">
        <v>46006</v>
      </c>
      <c r="B390" s="70" t="s">
        <v>10</v>
      </c>
      <c r="C390" s="154" t="s">
        <v>1258</v>
      </c>
      <c r="D390" s="154"/>
      <c r="E390" s="154" t="s">
        <v>343</v>
      </c>
      <c r="F390" s="203" t="s">
        <v>2175</v>
      </c>
      <c r="G390" s="236">
        <v>-1</v>
      </c>
      <c r="H390" s="200" t="str">
        <f t="shared" si="6"/>
        <v>BATCONNECTAINTL</v>
      </c>
    </row>
    <row r="391" spans="1:8" ht="16" x14ac:dyDescent="0.35">
      <c r="A391" s="74" t="s">
        <v>6963</v>
      </c>
      <c r="B391" s="70" t="s">
        <v>77</v>
      </c>
      <c r="C391" s="78"/>
      <c r="D391" s="79" t="s">
        <v>6989</v>
      </c>
      <c r="E391" s="73" t="s">
        <v>107</v>
      </c>
      <c r="F391" s="125" t="s">
        <v>81</v>
      </c>
      <c r="G391" s="72">
        <v>1</v>
      </c>
      <c r="H391" s="71" t="str">
        <f t="shared" si="6"/>
        <v>BATCONNECTV</v>
      </c>
    </row>
    <row r="392" spans="1:8" ht="16" x14ac:dyDescent="0.35">
      <c r="A392" s="74" t="s">
        <v>6963</v>
      </c>
      <c r="B392" s="70" t="s">
        <v>77</v>
      </c>
      <c r="C392" s="78"/>
      <c r="D392" s="79" t="s">
        <v>6992</v>
      </c>
      <c r="E392" s="73" t="s">
        <v>132</v>
      </c>
      <c r="F392" s="125" t="s">
        <v>81</v>
      </c>
      <c r="G392" s="72">
        <v>1</v>
      </c>
      <c r="H392" s="71" t="str">
        <f t="shared" si="6"/>
        <v>BATCONNECTV</v>
      </c>
    </row>
    <row r="393" spans="1:8" ht="16" x14ac:dyDescent="0.35">
      <c r="A393" s="74" t="s">
        <v>6962</v>
      </c>
      <c r="B393" s="70" t="s">
        <v>77</v>
      </c>
      <c r="C393" s="78"/>
      <c r="D393" s="79" t="s">
        <v>6993</v>
      </c>
      <c r="E393" s="73" t="s">
        <v>118</v>
      </c>
      <c r="F393" s="125" t="s">
        <v>81</v>
      </c>
      <c r="G393" s="72">
        <v>1</v>
      </c>
      <c r="H393" s="71" t="str">
        <f t="shared" si="6"/>
        <v>BATCONNECTV</v>
      </c>
    </row>
    <row r="394" spans="1:8" ht="16" x14ac:dyDescent="0.35">
      <c r="A394" s="74" t="s">
        <v>6962</v>
      </c>
      <c r="B394" s="70" t="s">
        <v>77</v>
      </c>
      <c r="C394" s="78"/>
      <c r="D394" s="79" t="s">
        <v>6996</v>
      </c>
      <c r="E394" s="73" t="s">
        <v>155</v>
      </c>
      <c r="F394" s="125" t="s">
        <v>81</v>
      </c>
      <c r="G394" s="72">
        <v>1</v>
      </c>
      <c r="H394" s="71" t="str">
        <f t="shared" si="6"/>
        <v>BATCONNECTV</v>
      </c>
    </row>
    <row r="395" spans="1:8" ht="16" x14ac:dyDescent="0.35">
      <c r="A395" s="74" t="s">
        <v>6963</v>
      </c>
      <c r="B395" s="70" t="s">
        <v>77</v>
      </c>
      <c r="C395" s="78"/>
      <c r="D395" s="79" t="s">
        <v>7005</v>
      </c>
      <c r="E395" s="73" t="s">
        <v>86</v>
      </c>
      <c r="F395" s="125" t="s">
        <v>81</v>
      </c>
      <c r="G395" s="72">
        <v>2</v>
      </c>
      <c r="H395" s="71" t="str">
        <f t="shared" si="6"/>
        <v>BATCONNECTV</v>
      </c>
    </row>
    <row r="396" spans="1:8" ht="16" x14ac:dyDescent="0.35">
      <c r="A396" s="74" t="s">
        <v>6963</v>
      </c>
      <c r="B396" s="70" t="s">
        <v>77</v>
      </c>
      <c r="C396" s="78"/>
      <c r="D396" s="79" t="s">
        <v>6999</v>
      </c>
      <c r="E396" s="73" t="s">
        <v>85</v>
      </c>
      <c r="F396" s="125" t="s">
        <v>81</v>
      </c>
      <c r="G396" s="72">
        <v>3</v>
      </c>
      <c r="H396" s="71" t="str">
        <f t="shared" si="6"/>
        <v>BATCONNECTV</v>
      </c>
    </row>
    <row r="397" spans="1:8" ht="16" x14ac:dyDescent="0.35">
      <c r="A397" s="74" t="s">
        <v>6963</v>
      </c>
      <c r="B397" s="70" t="s">
        <v>77</v>
      </c>
      <c r="C397" s="78"/>
      <c r="D397" s="79" t="s">
        <v>7006</v>
      </c>
      <c r="E397" s="73" t="s">
        <v>118</v>
      </c>
      <c r="F397" s="125" t="s">
        <v>81</v>
      </c>
      <c r="G397" s="72">
        <v>1</v>
      </c>
      <c r="H397" s="71" t="str">
        <f t="shared" si="6"/>
        <v>BATCONNECTV</v>
      </c>
    </row>
    <row r="398" spans="1:8" ht="16" x14ac:dyDescent="0.35">
      <c r="A398" s="74" t="s">
        <v>6962</v>
      </c>
      <c r="B398" s="70" t="s">
        <v>77</v>
      </c>
      <c r="C398" s="78"/>
      <c r="D398" s="79" t="s">
        <v>7009</v>
      </c>
      <c r="E398" s="73" t="s">
        <v>183</v>
      </c>
      <c r="F398" s="125" t="s">
        <v>81</v>
      </c>
      <c r="G398" s="72">
        <v>1</v>
      </c>
      <c r="H398" s="71" t="str">
        <f t="shared" si="6"/>
        <v>BATCONNECTV</v>
      </c>
    </row>
    <row r="399" spans="1:8" ht="16" x14ac:dyDescent="0.35">
      <c r="A399" s="74" t="s">
        <v>6964</v>
      </c>
      <c r="B399" s="70" t="s">
        <v>77</v>
      </c>
      <c r="C399" s="78"/>
      <c r="D399" s="79" t="s">
        <v>7010</v>
      </c>
      <c r="E399" s="73" t="s">
        <v>136</v>
      </c>
      <c r="F399" s="125" t="s">
        <v>81</v>
      </c>
      <c r="G399" s="72">
        <v>10</v>
      </c>
      <c r="H399" s="71" t="str">
        <f t="shared" si="6"/>
        <v>BATCONNECTV</v>
      </c>
    </row>
    <row r="400" spans="1:8" ht="16" x14ac:dyDescent="0.35">
      <c r="A400" s="74" t="s">
        <v>6963</v>
      </c>
      <c r="B400" s="70" t="s">
        <v>77</v>
      </c>
      <c r="C400" s="78"/>
      <c r="D400" s="79" t="s">
        <v>6988</v>
      </c>
      <c r="E400" s="73" t="s">
        <v>86</v>
      </c>
      <c r="F400" s="125" t="s">
        <v>81</v>
      </c>
      <c r="G400" s="72">
        <v>-1</v>
      </c>
      <c r="H400" s="71" t="str">
        <f t="shared" si="6"/>
        <v>BATCONNECTV</v>
      </c>
    </row>
    <row r="401" spans="1:8" ht="16" x14ac:dyDescent="0.35">
      <c r="A401" s="74" t="s">
        <v>6964</v>
      </c>
      <c r="B401" s="70" t="s">
        <v>77</v>
      </c>
      <c r="C401" s="78"/>
      <c r="D401" s="79" t="s">
        <v>7001</v>
      </c>
      <c r="E401" s="73" t="s">
        <v>149</v>
      </c>
      <c r="F401" s="125" t="s">
        <v>81</v>
      </c>
      <c r="G401" s="72">
        <v>1</v>
      </c>
      <c r="H401" s="71" t="str">
        <f t="shared" si="6"/>
        <v>BATCONNECTV</v>
      </c>
    </row>
    <row r="402" spans="1:8" ht="16" x14ac:dyDescent="0.35">
      <c r="A402" s="74" t="s">
        <v>6964</v>
      </c>
      <c r="B402" s="70" t="s">
        <v>77</v>
      </c>
      <c r="C402" s="78"/>
      <c r="D402" s="79" t="s">
        <v>7013</v>
      </c>
      <c r="E402" s="73" t="s">
        <v>187</v>
      </c>
      <c r="F402" s="125" t="s">
        <v>81</v>
      </c>
      <c r="G402" s="72">
        <v>3</v>
      </c>
      <c r="H402" s="71" t="str">
        <f t="shared" si="6"/>
        <v>BATCONNECTV</v>
      </c>
    </row>
    <row r="403" spans="1:8" ht="16" x14ac:dyDescent="0.35">
      <c r="A403" s="74" t="s">
        <v>6963</v>
      </c>
      <c r="B403" s="70" t="s">
        <v>77</v>
      </c>
      <c r="C403" s="78"/>
      <c r="D403" s="79" t="s">
        <v>6993</v>
      </c>
      <c r="E403" s="73" t="s">
        <v>118</v>
      </c>
      <c r="F403" s="125" t="s">
        <v>81</v>
      </c>
      <c r="G403" s="72">
        <v>1</v>
      </c>
      <c r="H403" s="71" t="str">
        <f t="shared" si="6"/>
        <v>BATCONNECTV</v>
      </c>
    </row>
    <row r="404" spans="1:8" ht="16" x14ac:dyDescent="0.35">
      <c r="A404" s="74" t="s">
        <v>6963</v>
      </c>
      <c r="B404" s="70" t="s">
        <v>77</v>
      </c>
      <c r="C404" s="78"/>
      <c r="D404" s="79" t="s">
        <v>7017</v>
      </c>
      <c r="E404" s="73" t="s">
        <v>155</v>
      </c>
      <c r="F404" s="125" t="s">
        <v>81</v>
      </c>
      <c r="G404" s="72">
        <v>2</v>
      </c>
      <c r="H404" s="71" t="str">
        <f t="shared" si="6"/>
        <v>BATCONNECTV</v>
      </c>
    </row>
    <row r="405" spans="1:8" ht="16" x14ac:dyDescent="0.35">
      <c r="A405" s="74" t="s">
        <v>6963</v>
      </c>
      <c r="B405" s="70" t="s">
        <v>77</v>
      </c>
      <c r="C405" s="78"/>
      <c r="D405" s="79" t="s">
        <v>7002</v>
      </c>
      <c r="E405" s="73" t="s">
        <v>123</v>
      </c>
      <c r="F405" s="125" t="s">
        <v>81</v>
      </c>
      <c r="G405" s="72">
        <v>1</v>
      </c>
      <c r="H405" s="71" t="str">
        <f t="shared" si="6"/>
        <v>BATCONNECTV</v>
      </c>
    </row>
    <row r="406" spans="1:8" ht="16" x14ac:dyDescent="0.35">
      <c r="A406" s="74" t="s">
        <v>6962</v>
      </c>
      <c r="B406" s="70" t="s">
        <v>77</v>
      </c>
      <c r="C406" s="78"/>
      <c r="D406" s="79" t="s">
        <v>6993</v>
      </c>
      <c r="E406" s="73" t="s">
        <v>118</v>
      </c>
      <c r="F406" s="125" t="s">
        <v>81</v>
      </c>
      <c r="G406" s="72">
        <v>1</v>
      </c>
      <c r="H406" s="71" t="str">
        <f t="shared" si="6"/>
        <v>BATCONNECTV</v>
      </c>
    </row>
    <row r="407" spans="1:8" ht="16" x14ac:dyDescent="0.35">
      <c r="A407" s="74" t="s">
        <v>6963</v>
      </c>
      <c r="B407" s="70" t="s">
        <v>77</v>
      </c>
      <c r="C407" s="78"/>
      <c r="D407" s="79" t="s">
        <v>7007</v>
      </c>
      <c r="E407" s="73" t="s">
        <v>150</v>
      </c>
      <c r="F407" s="125" t="s">
        <v>81</v>
      </c>
      <c r="G407" s="72">
        <v>3</v>
      </c>
      <c r="H407" s="71" t="str">
        <f t="shared" si="6"/>
        <v>BATCONNECTV</v>
      </c>
    </row>
    <row r="408" spans="1:8" ht="16" x14ac:dyDescent="0.35">
      <c r="A408" s="74" t="s">
        <v>6964</v>
      </c>
      <c r="B408" s="70" t="s">
        <v>77</v>
      </c>
      <c r="C408" s="78"/>
      <c r="D408" s="79" t="s">
        <v>6993</v>
      </c>
      <c r="E408" s="73" t="s">
        <v>118</v>
      </c>
      <c r="F408" s="125" t="s">
        <v>81</v>
      </c>
      <c r="G408" s="72">
        <v>1</v>
      </c>
      <c r="H408" s="71" t="str">
        <f t="shared" si="6"/>
        <v>BATCONNECTV</v>
      </c>
    </row>
    <row r="409" spans="1:8" ht="16" x14ac:dyDescent="0.35">
      <c r="A409" s="74" t="s">
        <v>6964</v>
      </c>
      <c r="B409" s="70" t="s">
        <v>77</v>
      </c>
      <c r="C409" s="78"/>
      <c r="D409" s="79" t="s">
        <v>7007</v>
      </c>
      <c r="E409" s="73" t="s">
        <v>150</v>
      </c>
      <c r="F409" s="125" t="s">
        <v>81</v>
      </c>
      <c r="G409" s="72">
        <v>4</v>
      </c>
      <c r="H409" s="71" t="str">
        <f t="shared" si="6"/>
        <v>BATCONNECTV</v>
      </c>
    </row>
    <row r="410" spans="1:8" ht="16" x14ac:dyDescent="0.35">
      <c r="A410" s="74" t="s">
        <v>6963</v>
      </c>
      <c r="B410" s="70" t="s">
        <v>77</v>
      </c>
      <c r="C410" s="78"/>
      <c r="D410" s="79" t="s">
        <v>7022</v>
      </c>
      <c r="E410" s="73" t="s">
        <v>110</v>
      </c>
      <c r="F410" s="125" t="s">
        <v>81</v>
      </c>
      <c r="G410" s="72">
        <v>1</v>
      </c>
      <c r="H410" s="71" t="str">
        <f t="shared" si="6"/>
        <v>BATCONNECTV</v>
      </c>
    </row>
    <row r="411" spans="1:8" ht="16" x14ac:dyDescent="0.35">
      <c r="A411" s="74" t="s">
        <v>6962</v>
      </c>
      <c r="B411" s="70" t="s">
        <v>77</v>
      </c>
      <c r="C411" s="78"/>
      <c r="D411" s="79" t="s">
        <v>7021</v>
      </c>
      <c r="E411" s="73" t="s">
        <v>132</v>
      </c>
      <c r="F411" s="125" t="s">
        <v>81</v>
      </c>
      <c r="G411" s="72">
        <v>1</v>
      </c>
      <c r="H411" s="71" t="str">
        <f t="shared" si="6"/>
        <v>BATCONNECTV</v>
      </c>
    </row>
    <row r="412" spans="1:8" ht="16" x14ac:dyDescent="0.35">
      <c r="A412" s="74" t="s">
        <v>6963</v>
      </c>
      <c r="B412" s="70" t="s">
        <v>77</v>
      </c>
      <c r="C412" s="78"/>
      <c r="D412" s="79" t="s">
        <v>7008</v>
      </c>
      <c r="E412" s="73" t="s">
        <v>79</v>
      </c>
      <c r="F412" s="125" t="s">
        <v>81</v>
      </c>
      <c r="G412" s="72">
        <v>1</v>
      </c>
      <c r="H412" s="71" t="str">
        <f t="shared" si="6"/>
        <v>BATCONNECTV</v>
      </c>
    </row>
    <row r="413" spans="1:8" ht="16" x14ac:dyDescent="0.35">
      <c r="A413" s="74" t="s">
        <v>6962</v>
      </c>
      <c r="B413" s="70" t="s">
        <v>77</v>
      </c>
      <c r="C413" s="78"/>
      <c r="D413" s="79" t="s">
        <v>6998</v>
      </c>
      <c r="E413" s="73" t="s">
        <v>103</v>
      </c>
      <c r="F413" s="125" t="s">
        <v>81</v>
      </c>
      <c r="G413" s="72">
        <v>2</v>
      </c>
      <c r="H413" s="71" t="str">
        <f t="shared" si="6"/>
        <v>BATCONNECTV</v>
      </c>
    </row>
    <row r="414" spans="1:8" ht="16" x14ac:dyDescent="0.35">
      <c r="A414" s="74" t="s">
        <v>6964</v>
      </c>
      <c r="B414" s="70" t="s">
        <v>77</v>
      </c>
      <c r="C414" s="78"/>
      <c r="D414" s="79" t="s">
        <v>7020</v>
      </c>
      <c r="E414" s="73" t="s">
        <v>99</v>
      </c>
      <c r="F414" s="125" t="s">
        <v>81</v>
      </c>
      <c r="G414" s="72">
        <v>1</v>
      </c>
      <c r="H414" s="71" t="str">
        <f t="shared" si="6"/>
        <v>BATCONNECTV</v>
      </c>
    </row>
    <row r="415" spans="1:8" ht="16" x14ac:dyDescent="0.35">
      <c r="A415" s="74" t="s">
        <v>6963</v>
      </c>
      <c r="B415" s="70" t="s">
        <v>77</v>
      </c>
      <c r="C415" s="78"/>
      <c r="D415" s="79" t="s">
        <v>7026</v>
      </c>
      <c r="E415" s="73" t="s">
        <v>177</v>
      </c>
      <c r="F415" s="125" t="s">
        <v>81</v>
      </c>
      <c r="G415" s="72">
        <v>2</v>
      </c>
      <c r="H415" s="71" t="str">
        <f t="shared" si="6"/>
        <v>BATCONNECTV</v>
      </c>
    </row>
    <row r="416" spans="1:8" ht="16" x14ac:dyDescent="0.35">
      <c r="A416" s="74" t="s">
        <v>6962</v>
      </c>
      <c r="B416" s="70" t="s">
        <v>77</v>
      </c>
      <c r="C416" s="78"/>
      <c r="D416" s="79" t="s">
        <v>7030</v>
      </c>
      <c r="E416" s="73" t="s">
        <v>111</v>
      </c>
      <c r="F416" s="125" t="s">
        <v>81</v>
      </c>
      <c r="G416" s="72">
        <v>2</v>
      </c>
      <c r="H416" s="71" t="str">
        <f t="shared" si="6"/>
        <v>BATCONNECTV</v>
      </c>
    </row>
    <row r="417" spans="1:8" ht="16" x14ac:dyDescent="0.35">
      <c r="A417" s="74" t="s">
        <v>6967</v>
      </c>
      <c r="B417" s="70" t="s">
        <v>77</v>
      </c>
      <c r="C417" s="78"/>
      <c r="D417" s="79" t="s">
        <v>7005</v>
      </c>
      <c r="E417" s="73" t="s">
        <v>86</v>
      </c>
      <c r="F417" s="125" t="s">
        <v>81</v>
      </c>
      <c r="G417" s="72">
        <v>2</v>
      </c>
      <c r="H417" s="71" t="str">
        <f t="shared" si="6"/>
        <v>BATCONNECTV</v>
      </c>
    </row>
    <row r="418" spans="1:8" ht="16" x14ac:dyDescent="0.35">
      <c r="A418" s="74" t="s">
        <v>6971</v>
      </c>
      <c r="B418" s="70" t="s">
        <v>77</v>
      </c>
      <c r="C418" s="78"/>
      <c r="D418" s="79" t="s">
        <v>7038</v>
      </c>
      <c r="E418" s="73" t="s">
        <v>132</v>
      </c>
      <c r="F418" s="125" t="s">
        <v>81</v>
      </c>
      <c r="G418" s="72">
        <v>1</v>
      </c>
      <c r="H418" s="71" t="str">
        <f t="shared" si="6"/>
        <v>BATCONNECTV</v>
      </c>
    </row>
    <row r="419" spans="1:8" ht="16" x14ac:dyDescent="0.35">
      <c r="A419" s="74" t="s">
        <v>6970</v>
      </c>
      <c r="B419" s="70" t="s">
        <v>77</v>
      </c>
      <c r="C419" s="78"/>
      <c r="D419" s="79" t="s">
        <v>7042</v>
      </c>
      <c r="E419" s="73" t="s">
        <v>162</v>
      </c>
      <c r="F419" s="125" t="s">
        <v>81</v>
      </c>
      <c r="G419" s="72">
        <v>1</v>
      </c>
      <c r="H419" s="71" t="str">
        <f t="shared" si="6"/>
        <v>BATCONNECTV</v>
      </c>
    </row>
    <row r="420" spans="1:8" ht="16" x14ac:dyDescent="0.35">
      <c r="A420" s="74" t="s">
        <v>6967</v>
      </c>
      <c r="B420" s="70" t="s">
        <v>77</v>
      </c>
      <c r="C420" s="78"/>
      <c r="D420" s="79" t="s">
        <v>7043</v>
      </c>
      <c r="E420" s="73" t="s">
        <v>107</v>
      </c>
      <c r="F420" s="125" t="s">
        <v>81</v>
      </c>
      <c r="G420" s="72">
        <v>2</v>
      </c>
      <c r="H420" s="71" t="str">
        <f t="shared" si="6"/>
        <v>BATCONNECTV</v>
      </c>
    </row>
    <row r="421" spans="1:8" ht="16" x14ac:dyDescent="0.35">
      <c r="A421" s="74" t="s">
        <v>6970</v>
      </c>
      <c r="B421" s="70" t="s">
        <v>77</v>
      </c>
      <c r="C421" s="78"/>
      <c r="D421" s="79" t="s">
        <v>6994</v>
      </c>
      <c r="E421" s="73" t="s">
        <v>162</v>
      </c>
      <c r="F421" s="125" t="s">
        <v>81</v>
      </c>
      <c r="G421" s="72">
        <v>1</v>
      </c>
      <c r="H421" s="71" t="str">
        <f t="shared" si="6"/>
        <v>BATCONNECTV</v>
      </c>
    </row>
    <row r="422" spans="1:8" ht="16" x14ac:dyDescent="0.35">
      <c r="A422" s="74" t="s">
        <v>6968</v>
      </c>
      <c r="B422" s="70" t="s">
        <v>77</v>
      </c>
      <c r="C422" s="78"/>
      <c r="D422" s="79" t="s">
        <v>7021</v>
      </c>
      <c r="E422" s="73" t="s">
        <v>132</v>
      </c>
      <c r="F422" s="125" t="s">
        <v>81</v>
      </c>
      <c r="G422" s="72">
        <v>-1</v>
      </c>
      <c r="H422" s="71" t="str">
        <f t="shared" si="6"/>
        <v>BATCONNECTV</v>
      </c>
    </row>
    <row r="423" spans="1:8" ht="16" x14ac:dyDescent="0.35">
      <c r="A423" s="74" t="s">
        <v>6968</v>
      </c>
      <c r="B423" s="70" t="s">
        <v>77</v>
      </c>
      <c r="C423" s="78"/>
      <c r="D423" s="79" t="s">
        <v>7005</v>
      </c>
      <c r="E423" s="73" t="s">
        <v>86</v>
      </c>
      <c r="F423" s="125" t="s">
        <v>81</v>
      </c>
      <c r="G423" s="72">
        <v>1</v>
      </c>
      <c r="H423" s="71" t="str">
        <f t="shared" si="6"/>
        <v>BATCONNECTV</v>
      </c>
    </row>
    <row r="424" spans="1:8" ht="16" x14ac:dyDescent="0.35">
      <c r="A424" s="74" t="s">
        <v>6967</v>
      </c>
      <c r="B424" s="70" t="s">
        <v>77</v>
      </c>
      <c r="C424" s="78"/>
      <c r="D424" s="79" t="s">
        <v>7005</v>
      </c>
      <c r="E424" s="73" t="s">
        <v>86</v>
      </c>
      <c r="F424" s="125" t="s">
        <v>81</v>
      </c>
      <c r="G424" s="72">
        <v>2</v>
      </c>
      <c r="H424" s="71" t="str">
        <f t="shared" si="6"/>
        <v>BATCONNECTV</v>
      </c>
    </row>
    <row r="425" spans="1:8" ht="16" x14ac:dyDescent="0.35">
      <c r="A425" s="74" t="s">
        <v>6971</v>
      </c>
      <c r="B425" s="70" t="s">
        <v>77</v>
      </c>
      <c r="C425" s="78"/>
      <c r="D425" s="79" t="s">
        <v>7028</v>
      </c>
      <c r="E425" s="73" t="s">
        <v>103</v>
      </c>
      <c r="F425" s="125" t="s">
        <v>81</v>
      </c>
      <c r="G425" s="72">
        <v>1</v>
      </c>
      <c r="H425" s="71" t="str">
        <f t="shared" si="6"/>
        <v>BATCONNECTV</v>
      </c>
    </row>
    <row r="426" spans="1:8" ht="16" x14ac:dyDescent="0.35">
      <c r="A426" s="74" t="s">
        <v>6971</v>
      </c>
      <c r="B426" s="70" t="s">
        <v>77</v>
      </c>
      <c r="C426" s="78"/>
      <c r="D426" s="79" t="s">
        <v>7047</v>
      </c>
      <c r="E426" s="73" t="s">
        <v>154</v>
      </c>
      <c r="F426" s="125" t="s">
        <v>81</v>
      </c>
      <c r="G426" s="72">
        <v>1</v>
      </c>
      <c r="H426" s="71" t="str">
        <f t="shared" si="6"/>
        <v>BATCONNECTV</v>
      </c>
    </row>
    <row r="427" spans="1:8" ht="16" x14ac:dyDescent="0.35">
      <c r="A427" s="74" t="s">
        <v>6968</v>
      </c>
      <c r="B427" s="70" t="s">
        <v>77</v>
      </c>
      <c r="C427" s="78"/>
      <c r="D427" s="79" t="s">
        <v>6990</v>
      </c>
      <c r="E427" s="73" t="s">
        <v>132</v>
      </c>
      <c r="F427" s="125" t="s">
        <v>81</v>
      </c>
      <c r="G427" s="72">
        <v>0</v>
      </c>
      <c r="H427" s="71" t="str">
        <f t="shared" si="6"/>
        <v>BATCONNECTV</v>
      </c>
    </row>
    <row r="428" spans="1:8" ht="16" x14ac:dyDescent="0.35">
      <c r="A428" s="74" t="s">
        <v>6967</v>
      </c>
      <c r="B428" s="70" t="s">
        <v>77</v>
      </c>
      <c r="C428" s="78"/>
      <c r="D428" s="79" t="s">
        <v>7016</v>
      </c>
      <c r="E428" s="73" t="s">
        <v>102</v>
      </c>
      <c r="F428" s="125" t="s">
        <v>81</v>
      </c>
      <c r="G428" s="72">
        <v>2</v>
      </c>
      <c r="H428" s="71" t="str">
        <f t="shared" si="6"/>
        <v>BATCONNECTV</v>
      </c>
    </row>
    <row r="429" spans="1:8" ht="16" x14ac:dyDescent="0.35">
      <c r="A429" s="74" t="s">
        <v>6971</v>
      </c>
      <c r="B429" s="70" t="s">
        <v>77</v>
      </c>
      <c r="C429" s="78"/>
      <c r="D429" s="79" t="s">
        <v>7049</v>
      </c>
      <c r="E429" s="73" t="s">
        <v>107</v>
      </c>
      <c r="F429" s="125" t="s">
        <v>81</v>
      </c>
      <c r="G429" s="72">
        <v>4</v>
      </c>
      <c r="H429" s="71" t="str">
        <f t="shared" si="6"/>
        <v>BATCONNECTV</v>
      </c>
    </row>
    <row r="430" spans="1:8" ht="16" x14ac:dyDescent="0.35">
      <c r="A430" s="74" t="s">
        <v>6969</v>
      </c>
      <c r="B430" s="70" t="s">
        <v>77</v>
      </c>
      <c r="C430" s="78"/>
      <c r="D430" s="79" t="s">
        <v>6988</v>
      </c>
      <c r="E430" s="73" t="s">
        <v>86</v>
      </c>
      <c r="F430" s="125" t="s">
        <v>81</v>
      </c>
      <c r="G430" s="72">
        <v>1</v>
      </c>
      <c r="H430" s="71" t="str">
        <f t="shared" si="6"/>
        <v>BATCONNECTV</v>
      </c>
    </row>
    <row r="431" spans="1:8" ht="16" x14ac:dyDescent="0.35">
      <c r="A431" s="74" t="s">
        <v>6968</v>
      </c>
      <c r="B431" s="70" t="s">
        <v>77</v>
      </c>
      <c r="C431" s="78"/>
      <c r="D431" s="79" t="s">
        <v>6992</v>
      </c>
      <c r="E431" s="73" t="s">
        <v>132</v>
      </c>
      <c r="F431" s="125" t="s">
        <v>81</v>
      </c>
      <c r="G431" s="72">
        <v>0</v>
      </c>
      <c r="H431" s="71" t="str">
        <f t="shared" si="6"/>
        <v>BATCONNECTV</v>
      </c>
    </row>
    <row r="432" spans="1:8" ht="16" x14ac:dyDescent="0.35">
      <c r="A432" s="74" t="s">
        <v>6970</v>
      </c>
      <c r="B432" s="70" t="s">
        <v>77</v>
      </c>
      <c r="C432" s="78"/>
      <c r="D432" s="79" t="s">
        <v>7016</v>
      </c>
      <c r="E432" s="73" t="s">
        <v>102</v>
      </c>
      <c r="F432" s="125" t="s">
        <v>81</v>
      </c>
      <c r="G432" s="72">
        <v>1</v>
      </c>
      <c r="H432" s="71" t="str">
        <f t="shared" si="6"/>
        <v>BATCONNECTV</v>
      </c>
    </row>
    <row r="433" spans="1:8" ht="16" x14ac:dyDescent="0.35">
      <c r="A433" s="74" t="s">
        <v>6970</v>
      </c>
      <c r="B433" s="70" t="s">
        <v>77</v>
      </c>
      <c r="C433" s="78"/>
      <c r="D433" s="79" t="s">
        <v>7021</v>
      </c>
      <c r="E433" s="73" t="s">
        <v>132</v>
      </c>
      <c r="F433" s="125" t="s">
        <v>81</v>
      </c>
      <c r="G433" s="72">
        <v>10</v>
      </c>
      <c r="H433" s="71" t="str">
        <f t="shared" si="6"/>
        <v>BATCONNECTV</v>
      </c>
    </row>
    <row r="434" spans="1:8" ht="16" x14ac:dyDescent="0.35">
      <c r="A434" s="74" t="s">
        <v>6968</v>
      </c>
      <c r="B434" s="70" t="s">
        <v>77</v>
      </c>
      <c r="C434" s="78"/>
      <c r="D434" s="79" t="s">
        <v>7005</v>
      </c>
      <c r="E434" s="73" t="s">
        <v>86</v>
      </c>
      <c r="F434" s="125" t="s">
        <v>81</v>
      </c>
      <c r="G434" s="72">
        <v>5</v>
      </c>
      <c r="H434" s="71" t="str">
        <f t="shared" si="6"/>
        <v>BATCONNECTV</v>
      </c>
    </row>
    <row r="435" spans="1:8" ht="16" x14ac:dyDescent="0.35">
      <c r="A435" s="74" t="s">
        <v>6969</v>
      </c>
      <c r="B435" s="70" t="s">
        <v>77</v>
      </c>
      <c r="C435" s="78"/>
      <c r="D435" s="79" t="s">
        <v>7053</v>
      </c>
      <c r="E435" s="73" t="s">
        <v>404</v>
      </c>
      <c r="F435" s="125" t="s">
        <v>81</v>
      </c>
      <c r="G435" s="72">
        <v>-2</v>
      </c>
      <c r="H435" s="71" t="str">
        <f t="shared" si="6"/>
        <v>BATCONNECTV</v>
      </c>
    </row>
    <row r="436" spans="1:8" ht="16" x14ac:dyDescent="0.35">
      <c r="A436" s="74" t="s">
        <v>6971</v>
      </c>
      <c r="B436" s="70" t="s">
        <v>77</v>
      </c>
      <c r="C436" s="78"/>
      <c r="D436" s="79" t="s">
        <v>7057</v>
      </c>
      <c r="E436" s="73" t="s">
        <v>148</v>
      </c>
      <c r="F436" s="125" t="s">
        <v>81</v>
      </c>
      <c r="G436" s="72">
        <v>1</v>
      </c>
      <c r="H436" s="71" t="str">
        <f t="shared" si="6"/>
        <v>BATCONNECTV</v>
      </c>
    </row>
    <row r="437" spans="1:8" ht="16" x14ac:dyDescent="0.35">
      <c r="A437" s="74" t="s">
        <v>6969</v>
      </c>
      <c r="B437" s="70" t="s">
        <v>77</v>
      </c>
      <c r="C437" s="78"/>
      <c r="D437" s="79" t="s">
        <v>6997</v>
      </c>
      <c r="E437" s="73" t="s">
        <v>143</v>
      </c>
      <c r="F437" s="125" t="s">
        <v>81</v>
      </c>
      <c r="G437" s="72">
        <v>1</v>
      </c>
      <c r="H437" s="71" t="str">
        <f t="shared" si="6"/>
        <v>BATCONNECTV</v>
      </c>
    </row>
    <row r="438" spans="1:8" ht="16" x14ac:dyDescent="0.35">
      <c r="A438" s="74" t="s">
        <v>6969</v>
      </c>
      <c r="B438" s="70" t="s">
        <v>77</v>
      </c>
      <c r="C438" s="78"/>
      <c r="D438" s="79" t="s">
        <v>7058</v>
      </c>
      <c r="E438" s="73" t="s">
        <v>160</v>
      </c>
      <c r="F438" s="125" t="s">
        <v>81</v>
      </c>
      <c r="G438" s="72">
        <v>1</v>
      </c>
      <c r="H438" s="71" t="str">
        <f t="shared" si="6"/>
        <v>BATCONNECTV</v>
      </c>
    </row>
    <row r="439" spans="1:8" ht="16" x14ac:dyDescent="0.35">
      <c r="A439" s="74" t="s">
        <v>6968</v>
      </c>
      <c r="B439" s="70" t="s">
        <v>77</v>
      </c>
      <c r="C439" s="78"/>
      <c r="D439" s="79" t="s">
        <v>7011</v>
      </c>
      <c r="E439" s="73" t="s">
        <v>97</v>
      </c>
      <c r="F439" s="125" t="s">
        <v>81</v>
      </c>
      <c r="G439" s="72">
        <v>50</v>
      </c>
      <c r="H439" s="71" t="str">
        <f t="shared" si="6"/>
        <v>BATCONNECTV</v>
      </c>
    </row>
    <row r="440" spans="1:8" ht="16" x14ac:dyDescent="0.35">
      <c r="A440" s="74" t="s">
        <v>6968</v>
      </c>
      <c r="B440" s="70" t="s">
        <v>77</v>
      </c>
      <c r="C440" s="78"/>
      <c r="D440" s="79" t="s">
        <v>7060</v>
      </c>
      <c r="E440" s="73" t="s">
        <v>183</v>
      </c>
      <c r="F440" s="125" t="s">
        <v>81</v>
      </c>
      <c r="G440" s="72">
        <v>1</v>
      </c>
      <c r="H440" s="71" t="str">
        <f t="shared" si="6"/>
        <v>BATCONNECTV</v>
      </c>
    </row>
    <row r="441" spans="1:8" ht="16" x14ac:dyDescent="0.35">
      <c r="A441" s="74" t="s">
        <v>6971</v>
      </c>
      <c r="B441" s="70" t="s">
        <v>77</v>
      </c>
      <c r="C441" s="78"/>
      <c r="D441" s="79" t="s">
        <v>7015</v>
      </c>
      <c r="E441" s="73" t="s">
        <v>116</v>
      </c>
      <c r="F441" s="125" t="s">
        <v>81</v>
      </c>
      <c r="G441" s="72">
        <v>5</v>
      </c>
      <c r="H441" s="71" t="str">
        <f t="shared" si="6"/>
        <v>BATCONNECTV</v>
      </c>
    </row>
    <row r="442" spans="1:8" ht="16" x14ac:dyDescent="0.35">
      <c r="A442" s="74" t="s">
        <v>6968</v>
      </c>
      <c r="B442" s="70" t="s">
        <v>77</v>
      </c>
      <c r="C442" s="78"/>
      <c r="D442" s="79" t="s">
        <v>6988</v>
      </c>
      <c r="E442" s="73" t="s">
        <v>86</v>
      </c>
      <c r="F442" s="125" t="s">
        <v>81</v>
      </c>
      <c r="G442" s="72">
        <v>1</v>
      </c>
      <c r="H442" s="71" t="str">
        <f t="shared" si="6"/>
        <v>BATCONNECTV</v>
      </c>
    </row>
    <row r="443" spans="1:8" ht="16" x14ac:dyDescent="0.35">
      <c r="A443" s="74" t="s">
        <v>6971</v>
      </c>
      <c r="B443" s="70" t="s">
        <v>77</v>
      </c>
      <c r="C443" s="78"/>
      <c r="D443" s="79" t="s">
        <v>7021</v>
      </c>
      <c r="E443" s="73" t="s">
        <v>132</v>
      </c>
      <c r="F443" s="125" t="s">
        <v>81</v>
      </c>
      <c r="G443" s="72">
        <v>2</v>
      </c>
      <c r="H443" s="71" t="str">
        <f t="shared" si="6"/>
        <v>BATCONNECTV</v>
      </c>
    </row>
    <row r="444" spans="1:8" ht="16" x14ac:dyDescent="0.35">
      <c r="A444" s="74" t="s">
        <v>6969</v>
      </c>
      <c r="B444" s="70" t="s">
        <v>77</v>
      </c>
      <c r="C444" s="78"/>
      <c r="D444" s="79" t="s">
        <v>6990</v>
      </c>
      <c r="E444" s="73" t="s">
        <v>132</v>
      </c>
      <c r="F444" s="125" t="s">
        <v>81</v>
      </c>
      <c r="G444" s="72">
        <v>1</v>
      </c>
      <c r="H444" s="71" t="str">
        <f t="shared" si="6"/>
        <v>BATCONNECTV</v>
      </c>
    </row>
    <row r="445" spans="1:8" ht="16" x14ac:dyDescent="0.35">
      <c r="A445" s="74" t="s">
        <v>6968</v>
      </c>
      <c r="B445" s="70" t="s">
        <v>77</v>
      </c>
      <c r="C445" s="78"/>
      <c r="D445" s="79" t="s">
        <v>7005</v>
      </c>
      <c r="E445" s="73" t="s">
        <v>86</v>
      </c>
      <c r="F445" s="125" t="s">
        <v>81</v>
      </c>
      <c r="G445" s="72">
        <v>2</v>
      </c>
      <c r="H445" s="71" t="str">
        <f t="shared" si="6"/>
        <v>BATCONNECTV</v>
      </c>
    </row>
    <row r="446" spans="1:8" ht="16" x14ac:dyDescent="0.35">
      <c r="A446" s="74" t="s">
        <v>6967</v>
      </c>
      <c r="B446" s="70" t="s">
        <v>77</v>
      </c>
      <c r="C446" s="78"/>
      <c r="D446" s="79" t="s">
        <v>7026</v>
      </c>
      <c r="E446" s="73" t="s">
        <v>177</v>
      </c>
      <c r="F446" s="125" t="s">
        <v>81</v>
      </c>
      <c r="G446" s="72">
        <v>5</v>
      </c>
      <c r="H446" s="71" t="str">
        <f t="shared" si="6"/>
        <v>BATCONNECTV</v>
      </c>
    </row>
    <row r="447" spans="1:8" ht="16" x14ac:dyDescent="0.35">
      <c r="A447" s="74" t="s">
        <v>6970</v>
      </c>
      <c r="B447" s="70" t="s">
        <v>77</v>
      </c>
      <c r="C447" s="78"/>
      <c r="D447" s="79" t="s">
        <v>6993</v>
      </c>
      <c r="E447" s="73" t="s">
        <v>118</v>
      </c>
      <c r="F447" s="125" t="s">
        <v>81</v>
      </c>
      <c r="G447" s="72">
        <v>1</v>
      </c>
      <c r="H447" s="71" t="str">
        <f t="shared" si="6"/>
        <v>BATCONNECTV</v>
      </c>
    </row>
    <row r="448" spans="1:8" ht="16" x14ac:dyDescent="0.35">
      <c r="A448" s="74" t="s">
        <v>6968</v>
      </c>
      <c r="B448" s="70" t="s">
        <v>77</v>
      </c>
      <c r="C448" s="78"/>
      <c r="D448" s="79" t="s">
        <v>7009</v>
      </c>
      <c r="E448" s="73" t="s">
        <v>183</v>
      </c>
      <c r="F448" s="125" t="s">
        <v>81</v>
      </c>
      <c r="G448" s="72">
        <v>2</v>
      </c>
      <c r="H448" s="71" t="str">
        <f t="shared" si="6"/>
        <v>BATCONNECTV</v>
      </c>
    </row>
    <row r="449" spans="1:8" ht="16" x14ac:dyDescent="0.35">
      <c r="A449" s="74" t="s">
        <v>6969</v>
      </c>
      <c r="B449" s="70" t="s">
        <v>77</v>
      </c>
      <c r="C449" s="78"/>
      <c r="D449" s="79" t="s">
        <v>7070</v>
      </c>
      <c r="E449" s="73" t="s">
        <v>107</v>
      </c>
      <c r="F449" s="125" t="s">
        <v>81</v>
      </c>
      <c r="G449" s="72">
        <v>1</v>
      </c>
      <c r="H449" s="71" t="str">
        <f t="shared" si="6"/>
        <v>BATCONNECTV</v>
      </c>
    </row>
    <row r="450" spans="1:8" ht="16" x14ac:dyDescent="0.35">
      <c r="A450" s="74" t="s">
        <v>6969</v>
      </c>
      <c r="B450" s="70" t="s">
        <v>77</v>
      </c>
      <c r="C450" s="78"/>
      <c r="D450" s="79" t="s">
        <v>7019</v>
      </c>
      <c r="E450" s="73" t="s">
        <v>107</v>
      </c>
      <c r="F450" s="125" t="s">
        <v>81</v>
      </c>
      <c r="G450" s="72">
        <v>1</v>
      </c>
      <c r="H450" s="71" t="str">
        <f t="shared" ref="H450:H513" si="7">UPPER(SUBSTITUTE(SUBSTITUTE(SUBSTITUTE(F450, CHAR(160), ""), "-", ""), " ", ""))</f>
        <v>BATCONNECTV</v>
      </c>
    </row>
    <row r="451" spans="1:8" ht="16" x14ac:dyDescent="0.35">
      <c r="A451" s="74" t="s">
        <v>6970</v>
      </c>
      <c r="B451" s="70" t="s">
        <v>77</v>
      </c>
      <c r="C451" s="78"/>
      <c r="D451" s="79" t="s">
        <v>6988</v>
      </c>
      <c r="E451" s="73" t="s">
        <v>86</v>
      </c>
      <c r="F451" s="125" t="s">
        <v>81</v>
      </c>
      <c r="G451" s="72">
        <v>1</v>
      </c>
      <c r="H451" s="71" t="str">
        <f t="shared" si="7"/>
        <v>BATCONNECTV</v>
      </c>
    </row>
    <row r="452" spans="1:8" ht="16" x14ac:dyDescent="0.35">
      <c r="A452" s="74" t="s">
        <v>6967</v>
      </c>
      <c r="B452" s="70" t="s">
        <v>77</v>
      </c>
      <c r="C452" s="78"/>
      <c r="D452" s="79" t="s">
        <v>7066</v>
      </c>
      <c r="E452" s="73" t="s">
        <v>160</v>
      </c>
      <c r="F452" s="125" t="s">
        <v>81</v>
      </c>
      <c r="G452" s="72">
        <v>1</v>
      </c>
      <c r="H452" s="71" t="str">
        <f t="shared" si="7"/>
        <v>BATCONNECTV</v>
      </c>
    </row>
    <row r="453" spans="1:8" ht="16" x14ac:dyDescent="0.35">
      <c r="A453" s="74" t="s">
        <v>6969</v>
      </c>
      <c r="B453" s="70" t="s">
        <v>77</v>
      </c>
      <c r="C453" s="78"/>
      <c r="D453" s="79" t="s">
        <v>7024</v>
      </c>
      <c r="E453" s="73" t="s">
        <v>97</v>
      </c>
      <c r="F453" s="125" t="s">
        <v>81</v>
      </c>
      <c r="G453" s="72">
        <v>0</v>
      </c>
      <c r="H453" s="71" t="str">
        <f t="shared" si="7"/>
        <v>BATCONNECTV</v>
      </c>
    </row>
    <row r="454" spans="1:8" ht="16" x14ac:dyDescent="0.35">
      <c r="A454" s="74" t="s">
        <v>6971</v>
      </c>
      <c r="B454" s="70" t="s">
        <v>77</v>
      </c>
      <c r="C454" s="78"/>
      <c r="D454" s="79" t="s">
        <v>7007</v>
      </c>
      <c r="E454" s="73" t="s">
        <v>150</v>
      </c>
      <c r="F454" s="125" t="s">
        <v>81</v>
      </c>
      <c r="G454" s="72">
        <v>1</v>
      </c>
      <c r="H454" s="71" t="str">
        <f t="shared" si="7"/>
        <v>BATCONNECTV</v>
      </c>
    </row>
    <row r="455" spans="1:8" ht="16" x14ac:dyDescent="0.35">
      <c r="A455" s="74" t="s">
        <v>6968</v>
      </c>
      <c r="B455" s="70" t="s">
        <v>77</v>
      </c>
      <c r="C455" s="78"/>
      <c r="D455" s="79" t="s">
        <v>7048</v>
      </c>
      <c r="E455" s="73" t="s">
        <v>79</v>
      </c>
      <c r="F455" s="125" t="s">
        <v>81</v>
      </c>
      <c r="G455" s="72">
        <v>1</v>
      </c>
      <c r="H455" s="71" t="str">
        <f t="shared" si="7"/>
        <v>BATCONNECTV</v>
      </c>
    </row>
    <row r="456" spans="1:8" ht="16" x14ac:dyDescent="0.35">
      <c r="A456" s="74" t="s">
        <v>6968</v>
      </c>
      <c r="B456" s="70" t="s">
        <v>77</v>
      </c>
      <c r="C456" s="78"/>
      <c r="D456" s="79" t="s">
        <v>7021</v>
      </c>
      <c r="E456" s="73" t="s">
        <v>132</v>
      </c>
      <c r="F456" s="125" t="s">
        <v>81</v>
      </c>
      <c r="G456" s="72">
        <v>2</v>
      </c>
      <c r="H456" s="71" t="str">
        <f t="shared" si="7"/>
        <v>BATCONNECTV</v>
      </c>
    </row>
    <row r="457" spans="1:8" ht="16" x14ac:dyDescent="0.35">
      <c r="A457" s="74" t="s">
        <v>6969</v>
      </c>
      <c r="B457" s="70" t="s">
        <v>77</v>
      </c>
      <c r="C457" s="78"/>
      <c r="D457" s="79" t="s">
        <v>7058</v>
      </c>
      <c r="E457" s="73" t="s">
        <v>160</v>
      </c>
      <c r="F457" s="125" t="s">
        <v>81</v>
      </c>
      <c r="G457" s="72">
        <v>1</v>
      </c>
      <c r="H457" s="71" t="str">
        <f t="shared" si="7"/>
        <v>BATCONNECTV</v>
      </c>
    </row>
    <row r="458" spans="1:8" ht="16" x14ac:dyDescent="0.35">
      <c r="A458" s="74" t="s">
        <v>6969</v>
      </c>
      <c r="B458" s="70" t="s">
        <v>77</v>
      </c>
      <c r="C458" s="78"/>
      <c r="D458" s="79" t="s">
        <v>7049</v>
      </c>
      <c r="E458" s="73" t="s">
        <v>107</v>
      </c>
      <c r="F458" s="125" t="s">
        <v>81</v>
      </c>
      <c r="G458" s="72">
        <v>1</v>
      </c>
      <c r="H458" s="71" t="str">
        <f t="shared" si="7"/>
        <v>BATCONNECTV</v>
      </c>
    </row>
    <row r="459" spans="1:8" ht="16" x14ac:dyDescent="0.35">
      <c r="A459" s="74" t="s">
        <v>6969</v>
      </c>
      <c r="B459" s="70" t="s">
        <v>77</v>
      </c>
      <c r="C459" s="78"/>
      <c r="D459" s="79" t="s">
        <v>7015</v>
      </c>
      <c r="E459" s="73" t="s">
        <v>116</v>
      </c>
      <c r="F459" s="125" t="s">
        <v>81</v>
      </c>
      <c r="G459" s="72">
        <v>2</v>
      </c>
      <c r="H459" s="71" t="str">
        <f t="shared" si="7"/>
        <v>BATCONNECTV</v>
      </c>
    </row>
    <row r="460" spans="1:8" ht="16" x14ac:dyDescent="0.35">
      <c r="A460" s="74" t="s">
        <v>6968</v>
      </c>
      <c r="B460" s="70" t="s">
        <v>77</v>
      </c>
      <c r="C460" s="78"/>
      <c r="D460" s="79" t="s">
        <v>7005</v>
      </c>
      <c r="E460" s="73" t="s">
        <v>86</v>
      </c>
      <c r="F460" s="125" t="s">
        <v>81</v>
      </c>
      <c r="G460" s="72">
        <v>2</v>
      </c>
      <c r="H460" s="71" t="str">
        <f t="shared" si="7"/>
        <v>BATCONNECTV</v>
      </c>
    </row>
    <row r="461" spans="1:8" ht="16" x14ac:dyDescent="0.35">
      <c r="A461" s="74" t="s">
        <v>6971</v>
      </c>
      <c r="B461" s="70" t="s">
        <v>77</v>
      </c>
      <c r="C461" s="78"/>
      <c r="D461" s="79" t="s">
        <v>7013</v>
      </c>
      <c r="E461" s="73" t="s">
        <v>187</v>
      </c>
      <c r="F461" s="125" t="s">
        <v>81</v>
      </c>
      <c r="G461" s="72">
        <v>1</v>
      </c>
      <c r="H461" s="71" t="str">
        <f t="shared" si="7"/>
        <v>BATCONNECTV</v>
      </c>
    </row>
    <row r="462" spans="1:8" ht="16" x14ac:dyDescent="0.35">
      <c r="A462" s="74" t="s">
        <v>6969</v>
      </c>
      <c r="B462" s="70" t="s">
        <v>77</v>
      </c>
      <c r="C462" s="78"/>
      <c r="D462" s="79" t="s">
        <v>7072</v>
      </c>
      <c r="E462" s="73" t="s">
        <v>183</v>
      </c>
      <c r="F462" s="125" t="s">
        <v>81</v>
      </c>
      <c r="G462" s="72">
        <v>3</v>
      </c>
      <c r="H462" s="71" t="str">
        <f t="shared" si="7"/>
        <v>BATCONNECTV</v>
      </c>
    </row>
    <row r="463" spans="1:8" ht="16" x14ac:dyDescent="0.35">
      <c r="A463" s="74" t="s">
        <v>6969</v>
      </c>
      <c r="B463" s="70" t="s">
        <v>77</v>
      </c>
      <c r="C463" s="78"/>
      <c r="D463" s="79" t="s">
        <v>6992</v>
      </c>
      <c r="E463" s="73" t="s">
        <v>132</v>
      </c>
      <c r="F463" s="125" t="s">
        <v>81</v>
      </c>
      <c r="G463" s="72">
        <v>5</v>
      </c>
      <c r="H463" s="71" t="str">
        <f t="shared" si="7"/>
        <v>BATCONNECTV</v>
      </c>
    </row>
    <row r="464" spans="1:8" ht="16" x14ac:dyDescent="0.35">
      <c r="A464" s="74" t="s">
        <v>6970</v>
      </c>
      <c r="B464" s="70" t="s">
        <v>77</v>
      </c>
      <c r="C464" s="78"/>
      <c r="D464" s="79" t="s">
        <v>7002</v>
      </c>
      <c r="E464" s="73" t="s">
        <v>123</v>
      </c>
      <c r="F464" s="125" t="s">
        <v>81</v>
      </c>
      <c r="G464" s="72">
        <v>5</v>
      </c>
      <c r="H464" s="71" t="str">
        <f t="shared" si="7"/>
        <v>BATCONNECTV</v>
      </c>
    </row>
    <row r="465" spans="1:8" ht="16" x14ac:dyDescent="0.35">
      <c r="A465" s="74" t="s">
        <v>6969</v>
      </c>
      <c r="B465" s="70" t="s">
        <v>77</v>
      </c>
      <c r="C465" s="78"/>
      <c r="D465" s="79" t="s">
        <v>7050</v>
      </c>
      <c r="E465" s="73" t="s">
        <v>127</v>
      </c>
      <c r="F465" s="125" t="s">
        <v>81</v>
      </c>
      <c r="G465" s="72">
        <v>1</v>
      </c>
      <c r="H465" s="71" t="str">
        <f t="shared" si="7"/>
        <v>BATCONNECTV</v>
      </c>
    </row>
    <row r="466" spans="1:8" ht="16" x14ac:dyDescent="0.35">
      <c r="A466" s="74" t="s">
        <v>6970</v>
      </c>
      <c r="B466" s="70" t="s">
        <v>77</v>
      </c>
      <c r="C466" s="78"/>
      <c r="D466" s="79" t="s">
        <v>6997</v>
      </c>
      <c r="E466" s="73" t="s">
        <v>143</v>
      </c>
      <c r="F466" s="125" t="s">
        <v>81</v>
      </c>
      <c r="G466" s="72">
        <v>-1</v>
      </c>
      <c r="H466" s="71" t="str">
        <f t="shared" si="7"/>
        <v>BATCONNECTV</v>
      </c>
    </row>
    <row r="467" spans="1:8" ht="16" x14ac:dyDescent="0.35">
      <c r="A467" s="74" t="s">
        <v>6969</v>
      </c>
      <c r="B467" s="70" t="s">
        <v>77</v>
      </c>
      <c r="C467" s="78"/>
      <c r="D467" s="79" t="s">
        <v>7050</v>
      </c>
      <c r="E467" s="73" t="s">
        <v>127</v>
      </c>
      <c r="F467" s="125" t="s">
        <v>81</v>
      </c>
      <c r="G467" s="72">
        <v>1</v>
      </c>
      <c r="H467" s="71" t="str">
        <f t="shared" si="7"/>
        <v>BATCONNECTV</v>
      </c>
    </row>
    <row r="468" spans="1:8" ht="16" x14ac:dyDescent="0.35">
      <c r="A468" s="74" t="s">
        <v>6968</v>
      </c>
      <c r="B468" s="70" t="s">
        <v>77</v>
      </c>
      <c r="C468" s="78"/>
      <c r="D468" s="79" t="s">
        <v>7020</v>
      </c>
      <c r="E468" s="73" t="s">
        <v>99</v>
      </c>
      <c r="F468" s="125" t="s">
        <v>81</v>
      </c>
      <c r="G468" s="72">
        <v>1</v>
      </c>
      <c r="H468" s="71" t="str">
        <f t="shared" si="7"/>
        <v>BATCONNECTV</v>
      </c>
    </row>
    <row r="469" spans="1:8" ht="16" x14ac:dyDescent="0.35">
      <c r="A469" s="74" t="s">
        <v>6969</v>
      </c>
      <c r="B469" s="70" t="s">
        <v>77</v>
      </c>
      <c r="C469" s="78"/>
      <c r="D469" s="79" t="s">
        <v>7058</v>
      </c>
      <c r="E469" s="73" t="s">
        <v>160</v>
      </c>
      <c r="F469" s="125" t="s">
        <v>81</v>
      </c>
      <c r="G469" s="72">
        <v>1</v>
      </c>
      <c r="H469" s="71" t="str">
        <f t="shared" si="7"/>
        <v>BATCONNECTV</v>
      </c>
    </row>
    <row r="470" spans="1:8" ht="16" x14ac:dyDescent="0.35">
      <c r="A470" s="74" t="s">
        <v>6969</v>
      </c>
      <c r="B470" s="70" t="s">
        <v>77</v>
      </c>
      <c r="C470" s="78"/>
      <c r="D470" s="79" t="s">
        <v>7016</v>
      </c>
      <c r="E470" s="73" t="s">
        <v>102</v>
      </c>
      <c r="F470" s="125" t="s">
        <v>81</v>
      </c>
      <c r="G470" s="72">
        <v>1</v>
      </c>
      <c r="H470" s="71" t="str">
        <f t="shared" si="7"/>
        <v>BATCONNECTV</v>
      </c>
    </row>
    <row r="471" spans="1:8" ht="16" x14ac:dyDescent="0.35">
      <c r="A471" s="74" t="s">
        <v>6972</v>
      </c>
      <c r="B471" s="70" t="s">
        <v>77</v>
      </c>
      <c r="C471" s="78"/>
      <c r="D471" s="79" t="s">
        <v>7009</v>
      </c>
      <c r="E471" s="73" t="s">
        <v>183</v>
      </c>
      <c r="F471" s="125" t="s">
        <v>81</v>
      </c>
      <c r="G471" s="72">
        <v>1</v>
      </c>
      <c r="H471" s="71" t="str">
        <f t="shared" si="7"/>
        <v>BATCONNECTV</v>
      </c>
    </row>
    <row r="472" spans="1:8" ht="16" x14ac:dyDescent="0.35">
      <c r="A472" s="74" t="s">
        <v>6973</v>
      </c>
      <c r="B472" s="70" t="s">
        <v>77</v>
      </c>
      <c r="C472" s="78"/>
      <c r="D472" s="79" t="s">
        <v>6990</v>
      </c>
      <c r="E472" s="73" t="s">
        <v>132</v>
      </c>
      <c r="F472" s="125" t="s">
        <v>81</v>
      </c>
      <c r="G472" s="72">
        <v>1</v>
      </c>
      <c r="H472" s="71" t="str">
        <f t="shared" si="7"/>
        <v>BATCONNECTV</v>
      </c>
    </row>
    <row r="473" spans="1:8" ht="16" x14ac:dyDescent="0.35">
      <c r="A473" s="74" t="s">
        <v>6974</v>
      </c>
      <c r="B473" s="70" t="s">
        <v>77</v>
      </c>
      <c r="C473" s="78"/>
      <c r="D473" s="79" t="s">
        <v>7077</v>
      </c>
      <c r="E473" s="73" t="s">
        <v>127</v>
      </c>
      <c r="F473" s="125" t="s">
        <v>81</v>
      </c>
      <c r="G473" s="72">
        <v>1</v>
      </c>
      <c r="H473" s="71" t="str">
        <f t="shared" si="7"/>
        <v>BATCONNECTV</v>
      </c>
    </row>
    <row r="474" spans="1:8" ht="16" x14ac:dyDescent="0.35">
      <c r="A474" s="74" t="s">
        <v>6975</v>
      </c>
      <c r="B474" s="70" t="s">
        <v>77</v>
      </c>
      <c r="C474" s="78"/>
      <c r="D474" s="79" t="s">
        <v>7016</v>
      </c>
      <c r="E474" s="73" t="s">
        <v>102</v>
      </c>
      <c r="F474" s="125" t="s">
        <v>81</v>
      </c>
      <c r="G474" s="72">
        <v>1</v>
      </c>
      <c r="H474" s="71" t="str">
        <f t="shared" si="7"/>
        <v>BATCONNECTV</v>
      </c>
    </row>
    <row r="475" spans="1:8" ht="16" x14ac:dyDescent="0.35">
      <c r="A475" s="74" t="s">
        <v>6976</v>
      </c>
      <c r="B475" s="70" t="s">
        <v>77</v>
      </c>
      <c r="C475" s="78"/>
      <c r="D475" s="79" t="s">
        <v>7078</v>
      </c>
      <c r="E475" s="73" t="s">
        <v>132</v>
      </c>
      <c r="F475" s="125" t="s">
        <v>81</v>
      </c>
      <c r="G475" s="72">
        <v>1</v>
      </c>
      <c r="H475" s="71" t="str">
        <f t="shared" si="7"/>
        <v>BATCONNECTV</v>
      </c>
    </row>
    <row r="476" spans="1:8" ht="16" x14ac:dyDescent="0.35">
      <c r="A476" s="74" t="s">
        <v>6976</v>
      </c>
      <c r="B476" s="70" t="s">
        <v>77</v>
      </c>
      <c r="C476" s="78"/>
      <c r="D476" s="79" t="s">
        <v>7007</v>
      </c>
      <c r="E476" s="73" t="s">
        <v>150</v>
      </c>
      <c r="F476" s="125" t="s">
        <v>81</v>
      </c>
      <c r="G476" s="72">
        <v>5</v>
      </c>
      <c r="H476" s="71" t="str">
        <f t="shared" si="7"/>
        <v>BATCONNECTV</v>
      </c>
    </row>
    <row r="477" spans="1:8" ht="16" x14ac:dyDescent="0.35">
      <c r="A477" s="74" t="s">
        <v>6975</v>
      </c>
      <c r="B477" s="70" t="s">
        <v>77</v>
      </c>
      <c r="C477" s="78"/>
      <c r="D477" s="79" t="s">
        <v>7067</v>
      </c>
      <c r="E477" s="73" t="s">
        <v>118</v>
      </c>
      <c r="F477" s="125" t="s">
        <v>81</v>
      </c>
      <c r="G477" s="72">
        <v>5</v>
      </c>
      <c r="H477" s="71" t="str">
        <f t="shared" si="7"/>
        <v>BATCONNECTV</v>
      </c>
    </row>
    <row r="478" spans="1:8" ht="16" x14ac:dyDescent="0.35">
      <c r="A478" s="74" t="s">
        <v>6975</v>
      </c>
      <c r="B478" s="70" t="s">
        <v>77</v>
      </c>
      <c r="C478" s="78"/>
      <c r="D478" s="79" t="s">
        <v>7005</v>
      </c>
      <c r="E478" s="73" t="s">
        <v>86</v>
      </c>
      <c r="F478" s="125" t="s">
        <v>81</v>
      </c>
      <c r="G478" s="72">
        <v>20</v>
      </c>
      <c r="H478" s="71" t="str">
        <f t="shared" si="7"/>
        <v>BATCONNECTV</v>
      </c>
    </row>
    <row r="479" spans="1:8" ht="16" x14ac:dyDescent="0.35">
      <c r="A479" s="74" t="s">
        <v>6975</v>
      </c>
      <c r="B479" s="70" t="s">
        <v>77</v>
      </c>
      <c r="C479" s="78"/>
      <c r="D479" s="79" t="s">
        <v>6993</v>
      </c>
      <c r="E479" s="73" t="s">
        <v>118</v>
      </c>
      <c r="F479" s="125" t="s">
        <v>81</v>
      </c>
      <c r="G479" s="72">
        <v>1</v>
      </c>
      <c r="H479" s="71" t="str">
        <f t="shared" si="7"/>
        <v>BATCONNECTV</v>
      </c>
    </row>
    <row r="480" spans="1:8" ht="16" x14ac:dyDescent="0.35">
      <c r="A480" s="74" t="s">
        <v>6975</v>
      </c>
      <c r="B480" s="70" t="s">
        <v>77</v>
      </c>
      <c r="C480" s="78"/>
      <c r="D480" s="79" t="s">
        <v>7020</v>
      </c>
      <c r="E480" s="73" t="s">
        <v>99</v>
      </c>
      <c r="F480" s="125" t="s">
        <v>81</v>
      </c>
      <c r="G480" s="72">
        <v>-1</v>
      </c>
      <c r="H480" s="71" t="str">
        <f t="shared" si="7"/>
        <v>BATCONNECTV</v>
      </c>
    </row>
    <row r="481" spans="1:8" ht="16" x14ac:dyDescent="0.35">
      <c r="A481" s="74" t="s">
        <v>6974</v>
      </c>
      <c r="B481" s="70" t="s">
        <v>77</v>
      </c>
      <c r="C481" s="78"/>
      <c r="D481" s="79" t="s">
        <v>7074</v>
      </c>
      <c r="E481" s="73" t="s">
        <v>99</v>
      </c>
      <c r="F481" s="125" t="s">
        <v>81</v>
      </c>
      <c r="G481" s="72">
        <v>1</v>
      </c>
      <c r="H481" s="71" t="str">
        <f t="shared" si="7"/>
        <v>BATCONNECTV</v>
      </c>
    </row>
    <row r="482" spans="1:8" ht="16" x14ac:dyDescent="0.35">
      <c r="A482" s="74" t="s">
        <v>6972</v>
      </c>
      <c r="B482" s="70" t="s">
        <v>77</v>
      </c>
      <c r="C482" s="78"/>
      <c r="D482" s="79" t="s">
        <v>6990</v>
      </c>
      <c r="E482" s="73" t="s">
        <v>132</v>
      </c>
      <c r="F482" s="125" t="s">
        <v>81</v>
      </c>
      <c r="G482" s="72">
        <v>0</v>
      </c>
      <c r="H482" s="71" t="str">
        <f t="shared" si="7"/>
        <v>BATCONNECTV</v>
      </c>
    </row>
    <row r="483" spans="1:8" ht="16" x14ac:dyDescent="0.35">
      <c r="A483" s="74" t="s">
        <v>6975</v>
      </c>
      <c r="B483" s="70" t="s">
        <v>77</v>
      </c>
      <c r="C483" s="78"/>
      <c r="D483" s="79" t="s">
        <v>6998</v>
      </c>
      <c r="E483" s="73" t="s">
        <v>103</v>
      </c>
      <c r="F483" s="125" t="s">
        <v>81</v>
      </c>
      <c r="G483" s="72">
        <v>-3</v>
      </c>
      <c r="H483" s="71" t="str">
        <f t="shared" si="7"/>
        <v>BATCONNECTV</v>
      </c>
    </row>
    <row r="484" spans="1:8" ht="16" x14ac:dyDescent="0.35">
      <c r="A484" s="74" t="s">
        <v>6976</v>
      </c>
      <c r="B484" s="70" t="s">
        <v>77</v>
      </c>
      <c r="C484" s="78"/>
      <c r="D484" s="79" t="s">
        <v>7020</v>
      </c>
      <c r="E484" s="73" t="s">
        <v>99</v>
      </c>
      <c r="F484" s="125" t="s">
        <v>81</v>
      </c>
      <c r="G484" s="72">
        <v>1</v>
      </c>
      <c r="H484" s="71" t="str">
        <f t="shared" si="7"/>
        <v>BATCONNECTV</v>
      </c>
    </row>
    <row r="485" spans="1:8" ht="16" x14ac:dyDescent="0.35">
      <c r="A485" s="74" t="s">
        <v>6973</v>
      </c>
      <c r="B485" s="70" t="s">
        <v>77</v>
      </c>
      <c r="C485" s="78"/>
      <c r="D485" s="79" t="s">
        <v>6988</v>
      </c>
      <c r="E485" s="73" t="s">
        <v>86</v>
      </c>
      <c r="F485" s="125" t="s">
        <v>81</v>
      </c>
      <c r="G485" s="72">
        <v>1</v>
      </c>
      <c r="H485" s="71" t="str">
        <f t="shared" si="7"/>
        <v>BATCONNECTV</v>
      </c>
    </row>
    <row r="486" spans="1:8" ht="16" x14ac:dyDescent="0.35">
      <c r="A486" s="74" t="s">
        <v>6975</v>
      </c>
      <c r="B486" s="70" t="s">
        <v>77</v>
      </c>
      <c r="C486" s="78"/>
      <c r="D486" s="79" t="s">
        <v>7081</v>
      </c>
      <c r="E486" s="73" t="s">
        <v>121</v>
      </c>
      <c r="F486" s="125" t="s">
        <v>81</v>
      </c>
      <c r="G486" s="72">
        <v>1</v>
      </c>
      <c r="H486" s="71" t="str">
        <f t="shared" si="7"/>
        <v>BATCONNECTV</v>
      </c>
    </row>
    <row r="487" spans="1:8" ht="16" x14ac:dyDescent="0.35">
      <c r="A487" s="74" t="s">
        <v>6972</v>
      </c>
      <c r="B487" s="70" t="s">
        <v>77</v>
      </c>
      <c r="C487" s="78"/>
      <c r="D487" s="79" t="s">
        <v>6990</v>
      </c>
      <c r="E487" s="73" t="s">
        <v>132</v>
      </c>
      <c r="F487" s="125" t="s">
        <v>81</v>
      </c>
      <c r="G487" s="72">
        <v>1</v>
      </c>
      <c r="H487" s="71" t="str">
        <f t="shared" si="7"/>
        <v>BATCONNECTV</v>
      </c>
    </row>
    <row r="488" spans="1:8" ht="16" x14ac:dyDescent="0.35">
      <c r="A488" s="74" t="s">
        <v>6972</v>
      </c>
      <c r="B488" s="70" t="s">
        <v>77</v>
      </c>
      <c r="C488" s="78"/>
      <c r="D488" s="79" t="s">
        <v>7007</v>
      </c>
      <c r="E488" s="73" t="s">
        <v>150</v>
      </c>
      <c r="F488" s="125" t="s">
        <v>81</v>
      </c>
      <c r="G488" s="72">
        <v>1</v>
      </c>
      <c r="H488" s="71" t="str">
        <f t="shared" si="7"/>
        <v>BATCONNECTV</v>
      </c>
    </row>
    <row r="489" spans="1:8" ht="16" x14ac:dyDescent="0.35">
      <c r="A489" s="74" t="s">
        <v>6972</v>
      </c>
      <c r="B489" s="70" t="s">
        <v>77</v>
      </c>
      <c r="C489" s="78"/>
      <c r="D489" s="79" t="s">
        <v>6988</v>
      </c>
      <c r="E489" s="73" t="s">
        <v>86</v>
      </c>
      <c r="F489" s="125" t="s">
        <v>81</v>
      </c>
      <c r="G489" s="72">
        <v>4</v>
      </c>
      <c r="H489" s="71" t="str">
        <f t="shared" si="7"/>
        <v>BATCONNECTV</v>
      </c>
    </row>
    <row r="490" spans="1:8" ht="16" x14ac:dyDescent="0.35">
      <c r="A490" s="74" t="s">
        <v>6976</v>
      </c>
      <c r="B490" s="70" t="s">
        <v>77</v>
      </c>
      <c r="C490" s="78"/>
      <c r="D490" s="79" t="s">
        <v>7082</v>
      </c>
      <c r="E490" s="73" t="s">
        <v>141</v>
      </c>
      <c r="F490" s="125" t="s">
        <v>81</v>
      </c>
      <c r="G490" s="72">
        <v>2</v>
      </c>
      <c r="H490" s="71" t="str">
        <f t="shared" si="7"/>
        <v>BATCONNECTV</v>
      </c>
    </row>
    <row r="491" spans="1:8" ht="16" x14ac:dyDescent="0.35">
      <c r="A491" s="74" t="s">
        <v>6973</v>
      </c>
      <c r="B491" s="70" t="s">
        <v>77</v>
      </c>
      <c r="C491" s="78"/>
      <c r="D491" s="79" t="s">
        <v>7008</v>
      </c>
      <c r="E491" s="73" t="s">
        <v>79</v>
      </c>
      <c r="F491" s="125" t="s">
        <v>81</v>
      </c>
      <c r="G491" s="72">
        <v>0</v>
      </c>
      <c r="H491" s="71" t="str">
        <f t="shared" si="7"/>
        <v>BATCONNECTV</v>
      </c>
    </row>
    <row r="492" spans="1:8" ht="16" x14ac:dyDescent="0.35">
      <c r="A492" s="74" t="s">
        <v>6972</v>
      </c>
      <c r="B492" s="70" t="s">
        <v>77</v>
      </c>
      <c r="C492" s="78"/>
      <c r="D492" s="79" t="s">
        <v>7083</v>
      </c>
      <c r="E492" s="73" t="s">
        <v>99</v>
      </c>
      <c r="F492" s="125" t="s">
        <v>81</v>
      </c>
      <c r="G492" s="72">
        <v>1</v>
      </c>
      <c r="H492" s="71" t="str">
        <f t="shared" si="7"/>
        <v>BATCONNECTV</v>
      </c>
    </row>
    <row r="493" spans="1:8" ht="16" x14ac:dyDescent="0.35">
      <c r="A493" s="74" t="s">
        <v>6973</v>
      </c>
      <c r="B493" s="70" t="s">
        <v>77</v>
      </c>
      <c r="C493" s="78"/>
      <c r="D493" s="79" t="s">
        <v>6999</v>
      </c>
      <c r="E493" s="73" t="s">
        <v>85</v>
      </c>
      <c r="F493" s="125" t="s">
        <v>81</v>
      </c>
      <c r="G493" s="72">
        <v>1</v>
      </c>
      <c r="H493" s="71" t="str">
        <f t="shared" si="7"/>
        <v>BATCONNECTV</v>
      </c>
    </row>
    <row r="494" spans="1:8" ht="16" x14ac:dyDescent="0.35">
      <c r="A494" s="74" t="s">
        <v>6973</v>
      </c>
      <c r="B494" s="70" t="s">
        <v>77</v>
      </c>
      <c r="C494" s="78"/>
      <c r="D494" s="79" t="s">
        <v>7001</v>
      </c>
      <c r="E494" s="73" t="s">
        <v>149</v>
      </c>
      <c r="F494" s="125" t="s">
        <v>81</v>
      </c>
      <c r="G494" s="72">
        <v>1</v>
      </c>
      <c r="H494" s="71" t="str">
        <f t="shared" si="7"/>
        <v>BATCONNECTV</v>
      </c>
    </row>
    <row r="495" spans="1:8" ht="16" x14ac:dyDescent="0.35">
      <c r="A495" s="74" t="s">
        <v>6976</v>
      </c>
      <c r="B495" s="70" t="s">
        <v>77</v>
      </c>
      <c r="C495" s="78"/>
      <c r="D495" s="79" t="s">
        <v>7056</v>
      </c>
      <c r="E495" s="73" t="s">
        <v>85</v>
      </c>
      <c r="F495" s="125" t="s">
        <v>81</v>
      </c>
      <c r="G495" s="72">
        <v>1</v>
      </c>
      <c r="H495" s="71" t="str">
        <f t="shared" si="7"/>
        <v>BATCONNECTV</v>
      </c>
    </row>
    <row r="496" spans="1:8" ht="16" x14ac:dyDescent="0.35">
      <c r="A496" s="74" t="s">
        <v>6973</v>
      </c>
      <c r="B496" s="70" t="s">
        <v>77</v>
      </c>
      <c r="C496" s="78"/>
      <c r="D496" s="79" t="s">
        <v>6988</v>
      </c>
      <c r="E496" s="73" t="s">
        <v>86</v>
      </c>
      <c r="F496" s="125" t="s">
        <v>81</v>
      </c>
      <c r="G496" s="72">
        <v>1</v>
      </c>
      <c r="H496" s="71" t="str">
        <f t="shared" si="7"/>
        <v>BATCONNECTV</v>
      </c>
    </row>
    <row r="497" spans="1:8" ht="16" x14ac:dyDescent="0.35">
      <c r="A497" s="74" t="s">
        <v>6973</v>
      </c>
      <c r="B497" s="70" t="s">
        <v>77</v>
      </c>
      <c r="C497" s="78"/>
      <c r="D497" s="79" t="s">
        <v>7002</v>
      </c>
      <c r="E497" s="73" t="s">
        <v>123</v>
      </c>
      <c r="F497" s="125" t="s">
        <v>81</v>
      </c>
      <c r="G497" s="72">
        <v>6</v>
      </c>
      <c r="H497" s="71" t="str">
        <f t="shared" si="7"/>
        <v>BATCONNECTV</v>
      </c>
    </row>
    <row r="498" spans="1:8" ht="16" x14ac:dyDescent="0.35">
      <c r="A498" s="74" t="s">
        <v>6972</v>
      </c>
      <c r="B498" s="70" t="s">
        <v>77</v>
      </c>
      <c r="C498" s="78"/>
      <c r="D498" s="79" t="s">
        <v>7060</v>
      </c>
      <c r="E498" s="73" t="s">
        <v>183</v>
      </c>
      <c r="F498" s="125" t="s">
        <v>81</v>
      </c>
      <c r="G498" s="72">
        <v>3</v>
      </c>
      <c r="H498" s="71" t="str">
        <f t="shared" si="7"/>
        <v>BATCONNECTV</v>
      </c>
    </row>
    <row r="499" spans="1:8" ht="16" x14ac:dyDescent="0.35">
      <c r="A499" s="74" t="s">
        <v>6972</v>
      </c>
      <c r="B499" s="70" t="s">
        <v>77</v>
      </c>
      <c r="C499" s="78"/>
      <c r="D499" s="79" t="s">
        <v>6997</v>
      </c>
      <c r="E499" s="73" t="s">
        <v>143</v>
      </c>
      <c r="F499" s="125" t="s">
        <v>81</v>
      </c>
      <c r="G499" s="72">
        <v>2</v>
      </c>
      <c r="H499" s="71" t="str">
        <f t="shared" si="7"/>
        <v>BATCONNECTV</v>
      </c>
    </row>
    <row r="500" spans="1:8" ht="16" x14ac:dyDescent="0.35">
      <c r="A500" s="74" t="s">
        <v>6976</v>
      </c>
      <c r="B500" s="70" t="s">
        <v>77</v>
      </c>
      <c r="C500" s="78"/>
      <c r="D500" s="79" t="s">
        <v>7020</v>
      </c>
      <c r="E500" s="73" t="s">
        <v>99</v>
      </c>
      <c r="F500" s="125" t="s">
        <v>81</v>
      </c>
      <c r="G500" s="72">
        <v>1</v>
      </c>
      <c r="H500" s="71" t="str">
        <f t="shared" si="7"/>
        <v>BATCONNECTV</v>
      </c>
    </row>
    <row r="501" spans="1:8" ht="16" x14ac:dyDescent="0.35">
      <c r="A501" s="74" t="s">
        <v>6975</v>
      </c>
      <c r="B501" s="70" t="s">
        <v>77</v>
      </c>
      <c r="C501" s="78"/>
      <c r="D501" s="79" t="s">
        <v>7070</v>
      </c>
      <c r="E501" s="73" t="s">
        <v>107</v>
      </c>
      <c r="F501" s="125" t="s">
        <v>81</v>
      </c>
      <c r="G501" s="72">
        <v>1</v>
      </c>
      <c r="H501" s="71" t="str">
        <f t="shared" si="7"/>
        <v>BATCONNECTV</v>
      </c>
    </row>
    <row r="502" spans="1:8" ht="16" x14ac:dyDescent="0.35">
      <c r="A502" s="74" t="s">
        <v>6974</v>
      </c>
      <c r="B502" s="70" t="s">
        <v>77</v>
      </c>
      <c r="C502" s="78"/>
      <c r="D502" s="79" t="s">
        <v>7049</v>
      </c>
      <c r="E502" s="73" t="s">
        <v>107</v>
      </c>
      <c r="F502" s="125" t="s">
        <v>81</v>
      </c>
      <c r="G502" s="72">
        <v>1</v>
      </c>
      <c r="H502" s="71" t="str">
        <f t="shared" si="7"/>
        <v>BATCONNECTV</v>
      </c>
    </row>
    <row r="503" spans="1:8" ht="16" x14ac:dyDescent="0.35">
      <c r="A503" s="74" t="s">
        <v>6972</v>
      </c>
      <c r="B503" s="70" t="s">
        <v>77</v>
      </c>
      <c r="C503" s="78"/>
      <c r="D503" s="79" t="s">
        <v>6997</v>
      </c>
      <c r="E503" s="73" t="s">
        <v>143</v>
      </c>
      <c r="F503" s="125" t="s">
        <v>81</v>
      </c>
      <c r="G503" s="72">
        <v>1</v>
      </c>
      <c r="H503" s="71" t="str">
        <f t="shared" si="7"/>
        <v>BATCONNECTV</v>
      </c>
    </row>
    <row r="504" spans="1:8" ht="16" x14ac:dyDescent="0.35">
      <c r="A504" s="74" t="s">
        <v>6975</v>
      </c>
      <c r="B504" s="70" t="s">
        <v>77</v>
      </c>
      <c r="C504" s="78"/>
      <c r="D504" s="79" t="s">
        <v>7077</v>
      </c>
      <c r="E504" s="73" t="s">
        <v>127</v>
      </c>
      <c r="F504" s="125" t="s">
        <v>81</v>
      </c>
      <c r="G504" s="72">
        <v>4</v>
      </c>
      <c r="H504" s="71" t="str">
        <f t="shared" si="7"/>
        <v>BATCONNECTV</v>
      </c>
    </row>
    <row r="505" spans="1:8" ht="16" x14ac:dyDescent="0.35">
      <c r="A505" s="74" t="s">
        <v>6973</v>
      </c>
      <c r="B505" s="70" t="s">
        <v>77</v>
      </c>
      <c r="C505" s="78"/>
      <c r="D505" s="79" t="s">
        <v>7000</v>
      </c>
      <c r="E505" s="73" t="s">
        <v>132</v>
      </c>
      <c r="F505" s="125" t="s">
        <v>81</v>
      </c>
      <c r="G505" s="72">
        <v>0</v>
      </c>
      <c r="H505" s="71" t="str">
        <f t="shared" si="7"/>
        <v>BATCONNECTV</v>
      </c>
    </row>
    <row r="506" spans="1:8" ht="16" x14ac:dyDescent="0.35">
      <c r="A506" s="74" t="s">
        <v>6974</v>
      </c>
      <c r="B506" s="70" t="s">
        <v>77</v>
      </c>
      <c r="C506" s="78"/>
      <c r="D506" s="79" t="s">
        <v>6994</v>
      </c>
      <c r="E506" s="73" t="s">
        <v>162</v>
      </c>
      <c r="F506" s="125" t="s">
        <v>81</v>
      </c>
      <c r="G506" s="72">
        <v>1</v>
      </c>
      <c r="H506" s="71" t="str">
        <f t="shared" si="7"/>
        <v>BATCONNECTV</v>
      </c>
    </row>
    <row r="507" spans="1:8" ht="16" x14ac:dyDescent="0.35">
      <c r="A507" s="74" t="s">
        <v>6981</v>
      </c>
      <c r="B507" s="70" t="s">
        <v>77</v>
      </c>
      <c r="C507" s="78"/>
      <c r="D507" s="79" t="s">
        <v>7068</v>
      </c>
      <c r="E507" s="73" t="s">
        <v>250</v>
      </c>
      <c r="F507" s="125" t="s">
        <v>81</v>
      </c>
      <c r="G507" s="72">
        <v>1</v>
      </c>
      <c r="H507" s="71" t="str">
        <f t="shared" si="7"/>
        <v>BATCONNECTV</v>
      </c>
    </row>
    <row r="508" spans="1:8" ht="16" x14ac:dyDescent="0.35">
      <c r="A508" s="74" t="s">
        <v>6980</v>
      </c>
      <c r="B508" s="70" t="s">
        <v>77</v>
      </c>
      <c r="C508" s="78"/>
      <c r="D508" s="79" t="s">
        <v>7074</v>
      </c>
      <c r="E508" s="73" t="s">
        <v>99</v>
      </c>
      <c r="F508" s="125" t="s">
        <v>81</v>
      </c>
      <c r="G508" s="72">
        <v>0</v>
      </c>
      <c r="H508" s="71" t="str">
        <f t="shared" si="7"/>
        <v>BATCONNECTV</v>
      </c>
    </row>
    <row r="509" spans="1:8" ht="16" x14ac:dyDescent="0.35">
      <c r="A509" s="74" t="s">
        <v>6981</v>
      </c>
      <c r="B509" s="70" t="s">
        <v>77</v>
      </c>
      <c r="C509" s="78"/>
      <c r="D509" s="79" t="s">
        <v>6989</v>
      </c>
      <c r="E509" s="73" t="s">
        <v>107</v>
      </c>
      <c r="F509" s="125" t="s">
        <v>81</v>
      </c>
      <c r="G509" s="72">
        <v>2</v>
      </c>
      <c r="H509" s="71" t="str">
        <f t="shared" si="7"/>
        <v>BATCONNECTV</v>
      </c>
    </row>
    <row r="510" spans="1:8" ht="16" x14ac:dyDescent="0.35">
      <c r="A510" s="74" t="s">
        <v>6979</v>
      </c>
      <c r="B510" s="70" t="s">
        <v>77</v>
      </c>
      <c r="C510" s="78"/>
      <c r="D510" s="79" t="s">
        <v>7067</v>
      </c>
      <c r="E510" s="73" t="s">
        <v>118</v>
      </c>
      <c r="F510" s="125" t="s">
        <v>81</v>
      </c>
      <c r="G510" s="72">
        <v>3</v>
      </c>
      <c r="H510" s="71" t="str">
        <f t="shared" si="7"/>
        <v>BATCONNECTV</v>
      </c>
    </row>
    <row r="511" spans="1:8" ht="16" x14ac:dyDescent="0.35">
      <c r="A511" s="74" t="s">
        <v>6980</v>
      </c>
      <c r="B511" s="70" t="s">
        <v>77</v>
      </c>
      <c r="C511" s="78"/>
      <c r="D511" s="79" t="s">
        <v>7020</v>
      </c>
      <c r="E511" s="73" t="s">
        <v>99</v>
      </c>
      <c r="F511" s="125" t="s">
        <v>81</v>
      </c>
      <c r="G511" s="72">
        <v>1</v>
      </c>
      <c r="H511" s="71" t="str">
        <f t="shared" si="7"/>
        <v>BATCONNECTV</v>
      </c>
    </row>
    <row r="512" spans="1:8" ht="16" x14ac:dyDescent="0.35">
      <c r="A512" s="74" t="s">
        <v>6979</v>
      </c>
      <c r="B512" s="70" t="s">
        <v>77</v>
      </c>
      <c r="C512" s="78"/>
      <c r="D512" s="79" t="s">
        <v>7060</v>
      </c>
      <c r="E512" s="73" t="s">
        <v>183</v>
      </c>
      <c r="F512" s="125" t="s">
        <v>81</v>
      </c>
      <c r="G512" s="72">
        <v>6</v>
      </c>
      <c r="H512" s="71" t="str">
        <f t="shared" si="7"/>
        <v>BATCONNECTV</v>
      </c>
    </row>
    <row r="513" spans="1:8" ht="16" x14ac:dyDescent="0.35">
      <c r="A513" s="74" t="s">
        <v>6980</v>
      </c>
      <c r="B513" s="70" t="s">
        <v>77</v>
      </c>
      <c r="C513" s="78"/>
      <c r="D513" s="79" t="s">
        <v>6992</v>
      </c>
      <c r="E513" s="73" t="s">
        <v>132</v>
      </c>
      <c r="F513" s="125" t="s">
        <v>81</v>
      </c>
      <c r="G513" s="72">
        <v>5</v>
      </c>
      <c r="H513" s="71" t="str">
        <f t="shared" si="7"/>
        <v>BATCONNECTV</v>
      </c>
    </row>
    <row r="514" spans="1:8" ht="16" x14ac:dyDescent="0.35">
      <c r="A514" s="74" t="s">
        <v>6979</v>
      </c>
      <c r="B514" s="70" t="s">
        <v>77</v>
      </c>
      <c r="C514" s="78"/>
      <c r="D514" s="79" t="s">
        <v>7009</v>
      </c>
      <c r="E514" s="73" t="s">
        <v>183</v>
      </c>
      <c r="F514" s="125" t="s">
        <v>81</v>
      </c>
      <c r="G514" s="72">
        <v>1</v>
      </c>
      <c r="H514" s="71" t="str">
        <f t="shared" ref="H514:H577" si="8">UPPER(SUBSTITUTE(SUBSTITUTE(SUBSTITUTE(F514, CHAR(160), ""), "-", ""), " ", ""))</f>
        <v>BATCONNECTV</v>
      </c>
    </row>
    <row r="515" spans="1:8" ht="16" x14ac:dyDescent="0.35">
      <c r="A515" s="74" t="s">
        <v>6977</v>
      </c>
      <c r="B515" s="70" t="s">
        <v>77</v>
      </c>
      <c r="C515" s="78"/>
      <c r="D515" s="79" t="s">
        <v>7030</v>
      </c>
      <c r="E515" s="73" t="s">
        <v>111</v>
      </c>
      <c r="F515" s="125" t="s">
        <v>81</v>
      </c>
      <c r="G515" s="72">
        <v>1</v>
      </c>
      <c r="H515" s="71" t="str">
        <f t="shared" si="8"/>
        <v>BATCONNECTV</v>
      </c>
    </row>
    <row r="516" spans="1:8" ht="16" x14ac:dyDescent="0.35">
      <c r="A516" s="74" t="s">
        <v>6979</v>
      </c>
      <c r="B516" s="70" t="s">
        <v>77</v>
      </c>
      <c r="C516" s="78"/>
      <c r="D516" s="79" t="s">
        <v>7007</v>
      </c>
      <c r="E516" s="73" t="s">
        <v>150</v>
      </c>
      <c r="F516" s="125" t="s">
        <v>81</v>
      </c>
      <c r="G516" s="72">
        <v>2</v>
      </c>
      <c r="H516" s="71" t="str">
        <f t="shared" si="8"/>
        <v>BATCONNECTV</v>
      </c>
    </row>
    <row r="517" spans="1:8" ht="16" x14ac:dyDescent="0.35">
      <c r="A517" s="74" t="s">
        <v>6978</v>
      </c>
      <c r="B517" s="70" t="s">
        <v>77</v>
      </c>
      <c r="C517" s="78"/>
      <c r="D517" s="79" t="s">
        <v>7058</v>
      </c>
      <c r="E517" s="73" t="s">
        <v>160</v>
      </c>
      <c r="F517" s="125" t="s">
        <v>81</v>
      </c>
      <c r="G517" s="72">
        <v>1</v>
      </c>
      <c r="H517" s="71" t="str">
        <f t="shared" si="8"/>
        <v>BATCONNECTV</v>
      </c>
    </row>
    <row r="518" spans="1:8" ht="16" x14ac:dyDescent="0.35">
      <c r="A518" s="74" t="s">
        <v>6979</v>
      </c>
      <c r="B518" s="70" t="s">
        <v>77</v>
      </c>
      <c r="C518" s="78"/>
      <c r="D518" s="79" t="s">
        <v>6988</v>
      </c>
      <c r="E518" s="73" t="s">
        <v>86</v>
      </c>
      <c r="F518" s="125" t="s">
        <v>81</v>
      </c>
      <c r="G518" s="72">
        <v>1</v>
      </c>
      <c r="H518" s="71" t="str">
        <f t="shared" si="8"/>
        <v>BATCONNECTV</v>
      </c>
    </row>
    <row r="519" spans="1:8" ht="16" x14ac:dyDescent="0.35">
      <c r="A519" s="74" t="s">
        <v>6980</v>
      </c>
      <c r="B519" s="70" t="s">
        <v>77</v>
      </c>
      <c r="C519" s="78"/>
      <c r="D519" s="79" t="s">
        <v>6990</v>
      </c>
      <c r="E519" s="73" t="s">
        <v>132</v>
      </c>
      <c r="F519" s="125" t="s">
        <v>81</v>
      </c>
      <c r="G519" s="72">
        <v>1</v>
      </c>
      <c r="H519" s="71" t="str">
        <f t="shared" si="8"/>
        <v>BATCONNECTV</v>
      </c>
    </row>
    <row r="520" spans="1:8" ht="16" x14ac:dyDescent="0.35">
      <c r="A520" s="74" t="s">
        <v>6980</v>
      </c>
      <c r="B520" s="70" t="s">
        <v>77</v>
      </c>
      <c r="C520" s="78"/>
      <c r="D520" s="79" t="s">
        <v>7044</v>
      </c>
      <c r="E520" s="73" t="s">
        <v>127</v>
      </c>
      <c r="F520" s="125" t="s">
        <v>81</v>
      </c>
      <c r="G520" s="72">
        <v>1</v>
      </c>
      <c r="H520" s="71" t="str">
        <f t="shared" si="8"/>
        <v>BATCONNECTV</v>
      </c>
    </row>
    <row r="521" spans="1:8" ht="16" x14ac:dyDescent="0.35">
      <c r="A521" s="74" t="s">
        <v>6979</v>
      </c>
      <c r="B521" s="70" t="s">
        <v>77</v>
      </c>
      <c r="C521" s="78"/>
      <c r="D521" s="79" t="s">
        <v>7006</v>
      </c>
      <c r="E521" s="73" t="s">
        <v>118</v>
      </c>
      <c r="F521" s="125" t="s">
        <v>81</v>
      </c>
      <c r="G521" s="72">
        <v>1</v>
      </c>
      <c r="H521" s="71" t="str">
        <f t="shared" si="8"/>
        <v>BATCONNECTV</v>
      </c>
    </row>
    <row r="522" spans="1:8" ht="16" x14ac:dyDescent="0.35">
      <c r="A522" s="74" t="s">
        <v>6979</v>
      </c>
      <c r="B522" s="70" t="s">
        <v>77</v>
      </c>
      <c r="C522" s="78"/>
      <c r="D522" s="79" t="s">
        <v>7007</v>
      </c>
      <c r="E522" s="73" t="s">
        <v>150</v>
      </c>
      <c r="F522" s="125" t="s">
        <v>81</v>
      </c>
      <c r="G522" s="72">
        <v>1</v>
      </c>
      <c r="H522" s="71" t="str">
        <f t="shared" si="8"/>
        <v>BATCONNECTV</v>
      </c>
    </row>
    <row r="523" spans="1:8" ht="16" x14ac:dyDescent="0.35">
      <c r="A523" s="74" t="s">
        <v>6978</v>
      </c>
      <c r="B523" s="70" t="s">
        <v>77</v>
      </c>
      <c r="C523" s="78"/>
      <c r="D523" s="79" t="s">
        <v>7007</v>
      </c>
      <c r="E523" s="73" t="s">
        <v>150</v>
      </c>
      <c r="F523" s="125" t="s">
        <v>81</v>
      </c>
      <c r="G523" s="72">
        <v>3</v>
      </c>
      <c r="H523" s="71" t="str">
        <f t="shared" si="8"/>
        <v>BATCONNECTV</v>
      </c>
    </row>
    <row r="524" spans="1:8" ht="16" x14ac:dyDescent="0.35">
      <c r="A524" s="74" t="s">
        <v>6981</v>
      </c>
      <c r="B524" s="70" t="s">
        <v>77</v>
      </c>
      <c r="C524" s="78"/>
      <c r="D524" s="79" t="s">
        <v>7047</v>
      </c>
      <c r="E524" s="73" t="s">
        <v>154</v>
      </c>
      <c r="F524" s="125" t="s">
        <v>81</v>
      </c>
      <c r="G524" s="72">
        <v>1</v>
      </c>
      <c r="H524" s="71" t="str">
        <f t="shared" si="8"/>
        <v>BATCONNECTV</v>
      </c>
    </row>
    <row r="525" spans="1:8" ht="16" x14ac:dyDescent="0.35">
      <c r="A525" s="74" t="s">
        <v>6978</v>
      </c>
      <c r="B525" s="70" t="s">
        <v>77</v>
      </c>
      <c r="C525" s="78"/>
      <c r="D525" s="79" t="s">
        <v>7038</v>
      </c>
      <c r="E525" s="73" t="s">
        <v>132</v>
      </c>
      <c r="F525" s="125" t="s">
        <v>81</v>
      </c>
      <c r="G525" s="72">
        <v>1</v>
      </c>
      <c r="H525" s="71" t="str">
        <f t="shared" si="8"/>
        <v>BATCONNECTV</v>
      </c>
    </row>
    <row r="526" spans="1:8" ht="16" x14ac:dyDescent="0.35">
      <c r="A526" s="74" t="s">
        <v>6978</v>
      </c>
      <c r="B526" s="70" t="s">
        <v>77</v>
      </c>
      <c r="C526" s="78"/>
      <c r="D526" s="79" t="s">
        <v>7049</v>
      </c>
      <c r="E526" s="73" t="s">
        <v>107</v>
      </c>
      <c r="F526" s="125" t="s">
        <v>81</v>
      </c>
      <c r="G526" s="72">
        <v>2</v>
      </c>
      <c r="H526" s="71" t="str">
        <f t="shared" si="8"/>
        <v>BATCONNECTV</v>
      </c>
    </row>
    <row r="527" spans="1:8" ht="16" x14ac:dyDescent="0.35">
      <c r="A527" s="74" t="s">
        <v>6979</v>
      </c>
      <c r="B527" s="70" t="s">
        <v>77</v>
      </c>
      <c r="C527" s="78"/>
      <c r="D527" s="79" t="s">
        <v>7005</v>
      </c>
      <c r="E527" s="73" t="s">
        <v>86</v>
      </c>
      <c r="F527" s="125" t="s">
        <v>81</v>
      </c>
      <c r="G527" s="72">
        <v>3</v>
      </c>
      <c r="H527" s="71" t="str">
        <f t="shared" si="8"/>
        <v>BATCONNECTV</v>
      </c>
    </row>
    <row r="528" spans="1:8" ht="16" x14ac:dyDescent="0.35">
      <c r="A528" s="74" t="s">
        <v>6981</v>
      </c>
      <c r="B528" s="70" t="s">
        <v>77</v>
      </c>
      <c r="C528" s="78"/>
      <c r="D528" s="79" t="s">
        <v>7078</v>
      </c>
      <c r="E528" s="73" t="s">
        <v>132</v>
      </c>
      <c r="F528" s="125" t="s">
        <v>81</v>
      </c>
      <c r="G528" s="72">
        <v>2</v>
      </c>
      <c r="H528" s="71" t="str">
        <f t="shared" si="8"/>
        <v>BATCONNECTV</v>
      </c>
    </row>
    <row r="529" spans="1:8" ht="16" x14ac:dyDescent="0.35">
      <c r="A529" s="74" t="s">
        <v>6980</v>
      </c>
      <c r="B529" s="70" t="s">
        <v>77</v>
      </c>
      <c r="C529" s="78"/>
      <c r="D529" s="79" t="s">
        <v>7011</v>
      </c>
      <c r="E529" s="73" t="s">
        <v>97</v>
      </c>
      <c r="F529" s="125" t="s">
        <v>81</v>
      </c>
      <c r="G529" s="72">
        <v>1</v>
      </c>
      <c r="H529" s="71" t="str">
        <f t="shared" si="8"/>
        <v>BATCONNECTV</v>
      </c>
    </row>
    <row r="530" spans="1:8" ht="16" x14ac:dyDescent="0.35">
      <c r="A530" s="74" t="s">
        <v>6979</v>
      </c>
      <c r="B530" s="70" t="s">
        <v>77</v>
      </c>
      <c r="C530" s="78"/>
      <c r="D530" s="79" t="s">
        <v>6994</v>
      </c>
      <c r="E530" s="73" t="s">
        <v>162</v>
      </c>
      <c r="F530" s="125" t="s">
        <v>81</v>
      </c>
      <c r="G530" s="72">
        <v>2</v>
      </c>
      <c r="H530" s="71" t="str">
        <f t="shared" si="8"/>
        <v>BATCONNECTV</v>
      </c>
    </row>
    <row r="531" spans="1:8" ht="16" x14ac:dyDescent="0.35">
      <c r="A531" s="74" t="s">
        <v>6980</v>
      </c>
      <c r="B531" s="70" t="s">
        <v>77</v>
      </c>
      <c r="C531" s="78"/>
      <c r="D531" s="79" t="s">
        <v>7030</v>
      </c>
      <c r="E531" s="73" t="s">
        <v>111</v>
      </c>
      <c r="F531" s="125" t="s">
        <v>81</v>
      </c>
      <c r="G531" s="72">
        <v>1</v>
      </c>
      <c r="H531" s="71" t="str">
        <f t="shared" si="8"/>
        <v>BATCONNECTV</v>
      </c>
    </row>
    <row r="532" spans="1:8" ht="16" x14ac:dyDescent="0.35">
      <c r="A532" s="74" t="s">
        <v>6979</v>
      </c>
      <c r="B532" s="70" t="s">
        <v>77</v>
      </c>
      <c r="C532" s="78"/>
      <c r="D532" s="79" t="s">
        <v>6997</v>
      </c>
      <c r="E532" s="73" t="s">
        <v>143</v>
      </c>
      <c r="F532" s="125" t="s">
        <v>81</v>
      </c>
      <c r="G532" s="72">
        <v>1</v>
      </c>
      <c r="H532" s="71" t="str">
        <f t="shared" si="8"/>
        <v>BATCONNECTV</v>
      </c>
    </row>
    <row r="533" spans="1:8" ht="16" x14ac:dyDescent="0.35">
      <c r="A533" s="74" t="s">
        <v>6977</v>
      </c>
      <c r="B533" s="70" t="s">
        <v>77</v>
      </c>
      <c r="C533" s="78"/>
      <c r="D533" s="79" t="s">
        <v>7068</v>
      </c>
      <c r="E533" s="73" t="s">
        <v>250</v>
      </c>
      <c r="F533" s="125" t="s">
        <v>81</v>
      </c>
      <c r="G533" s="72">
        <v>-1</v>
      </c>
      <c r="H533" s="71" t="str">
        <f t="shared" si="8"/>
        <v>BATCONNECTV</v>
      </c>
    </row>
    <row r="534" spans="1:8" ht="16" x14ac:dyDescent="0.35">
      <c r="A534" s="74" t="s">
        <v>6979</v>
      </c>
      <c r="B534" s="70" t="s">
        <v>77</v>
      </c>
      <c r="C534" s="78"/>
      <c r="D534" s="79" t="s">
        <v>7004</v>
      </c>
      <c r="E534" s="73" t="s">
        <v>110</v>
      </c>
      <c r="F534" s="125" t="s">
        <v>81</v>
      </c>
      <c r="G534" s="72">
        <v>4</v>
      </c>
      <c r="H534" s="71" t="str">
        <f t="shared" si="8"/>
        <v>BATCONNECTV</v>
      </c>
    </row>
    <row r="535" spans="1:8" ht="16" x14ac:dyDescent="0.35">
      <c r="A535" s="74" t="s">
        <v>6980</v>
      </c>
      <c r="B535" s="70" t="s">
        <v>77</v>
      </c>
      <c r="C535" s="78"/>
      <c r="D535" s="79" t="s">
        <v>6993</v>
      </c>
      <c r="E535" s="73" t="s">
        <v>118</v>
      </c>
      <c r="F535" s="125" t="s">
        <v>81</v>
      </c>
      <c r="G535" s="72">
        <v>1</v>
      </c>
      <c r="H535" s="71" t="str">
        <f t="shared" si="8"/>
        <v>BATCONNECTV</v>
      </c>
    </row>
    <row r="536" spans="1:8" ht="16" x14ac:dyDescent="0.35">
      <c r="A536" s="74" t="s">
        <v>6980</v>
      </c>
      <c r="B536" s="70" t="s">
        <v>77</v>
      </c>
      <c r="C536" s="78"/>
      <c r="D536" s="79" t="s">
        <v>7024</v>
      </c>
      <c r="E536" s="73" t="s">
        <v>97</v>
      </c>
      <c r="F536" s="125" t="s">
        <v>81</v>
      </c>
      <c r="G536" s="72">
        <v>-1</v>
      </c>
      <c r="H536" s="71" t="str">
        <f t="shared" si="8"/>
        <v>BATCONNECTV</v>
      </c>
    </row>
    <row r="537" spans="1:8" ht="16" x14ac:dyDescent="0.35">
      <c r="A537" s="74" t="s">
        <v>6979</v>
      </c>
      <c r="B537" s="70" t="s">
        <v>77</v>
      </c>
      <c r="C537" s="78"/>
      <c r="D537" s="79" t="s">
        <v>7000</v>
      </c>
      <c r="E537" s="73" t="s">
        <v>132</v>
      </c>
      <c r="F537" s="125" t="s">
        <v>81</v>
      </c>
      <c r="G537" s="72">
        <v>1</v>
      </c>
      <c r="H537" s="71" t="str">
        <f t="shared" si="8"/>
        <v>BATCONNECTV</v>
      </c>
    </row>
    <row r="538" spans="1:8" ht="16" x14ac:dyDescent="0.35">
      <c r="A538" s="74" t="s">
        <v>6977</v>
      </c>
      <c r="B538" s="70" t="s">
        <v>77</v>
      </c>
      <c r="C538" s="78"/>
      <c r="D538" s="79" t="s">
        <v>7005</v>
      </c>
      <c r="E538" s="73" t="s">
        <v>86</v>
      </c>
      <c r="F538" s="125" t="s">
        <v>81</v>
      </c>
      <c r="G538" s="72">
        <v>1</v>
      </c>
      <c r="H538" s="71" t="str">
        <f t="shared" si="8"/>
        <v>BATCONNECTV</v>
      </c>
    </row>
    <row r="539" spans="1:8" ht="16" x14ac:dyDescent="0.35">
      <c r="A539" s="74" t="s">
        <v>6977</v>
      </c>
      <c r="B539" s="70" t="s">
        <v>77</v>
      </c>
      <c r="C539" s="78"/>
      <c r="D539" s="79" t="s">
        <v>6993</v>
      </c>
      <c r="E539" s="73" t="s">
        <v>118</v>
      </c>
      <c r="F539" s="125" t="s">
        <v>81</v>
      </c>
      <c r="G539" s="72">
        <v>-1</v>
      </c>
      <c r="H539" s="71" t="str">
        <f t="shared" si="8"/>
        <v>BATCONNECTV</v>
      </c>
    </row>
    <row r="540" spans="1:8" ht="16" x14ac:dyDescent="0.35">
      <c r="A540" s="74" t="s">
        <v>6982</v>
      </c>
      <c r="B540" s="70" t="s">
        <v>77</v>
      </c>
      <c r="C540" s="78"/>
      <c r="D540" s="79" t="s">
        <v>7043</v>
      </c>
      <c r="E540" s="73" t="s">
        <v>107</v>
      </c>
      <c r="F540" s="125" t="s">
        <v>81</v>
      </c>
      <c r="G540" s="72">
        <v>2</v>
      </c>
      <c r="H540" s="71" t="str">
        <f t="shared" si="8"/>
        <v>BATCONNECTV</v>
      </c>
    </row>
    <row r="541" spans="1:8" ht="16" x14ac:dyDescent="0.35">
      <c r="A541" s="74" t="s">
        <v>6983</v>
      </c>
      <c r="B541" s="70" t="s">
        <v>77</v>
      </c>
      <c r="C541" s="78"/>
      <c r="D541" s="79" t="s">
        <v>6996</v>
      </c>
      <c r="E541" s="73" t="s">
        <v>155</v>
      </c>
      <c r="F541" s="125" t="s">
        <v>81</v>
      </c>
      <c r="G541" s="72">
        <v>2</v>
      </c>
      <c r="H541" s="71" t="str">
        <f t="shared" si="8"/>
        <v>BATCONNECTV</v>
      </c>
    </row>
    <row r="542" spans="1:8" ht="16" x14ac:dyDescent="0.35">
      <c r="A542" s="74" t="s">
        <v>6982</v>
      </c>
      <c r="B542" s="70" t="s">
        <v>77</v>
      </c>
      <c r="C542" s="78"/>
      <c r="D542" s="79" t="s">
        <v>6993</v>
      </c>
      <c r="E542" s="73" t="s">
        <v>118</v>
      </c>
      <c r="F542" s="125" t="s">
        <v>81</v>
      </c>
      <c r="G542" s="72">
        <v>1</v>
      </c>
      <c r="H542" s="71" t="str">
        <f t="shared" si="8"/>
        <v>BATCONNECTV</v>
      </c>
    </row>
    <row r="543" spans="1:8" ht="16" x14ac:dyDescent="0.35">
      <c r="A543" s="74" t="s">
        <v>6984</v>
      </c>
      <c r="B543" s="70" t="s">
        <v>77</v>
      </c>
      <c r="C543" s="78"/>
      <c r="D543" s="79" t="s">
        <v>7015</v>
      </c>
      <c r="E543" s="73" t="s">
        <v>116</v>
      </c>
      <c r="F543" s="125" t="s">
        <v>81</v>
      </c>
      <c r="G543" s="72">
        <v>2</v>
      </c>
      <c r="H543" s="71" t="str">
        <f t="shared" si="8"/>
        <v>BATCONNECTV</v>
      </c>
    </row>
    <row r="544" spans="1:8" ht="16" x14ac:dyDescent="0.35">
      <c r="A544" s="74" t="s">
        <v>6983</v>
      </c>
      <c r="B544" s="70" t="s">
        <v>77</v>
      </c>
      <c r="C544" s="78"/>
      <c r="D544" s="79" t="s">
        <v>7005</v>
      </c>
      <c r="E544" s="73" t="s">
        <v>86</v>
      </c>
      <c r="F544" s="125" t="s">
        <v>81</v>
      </c>
      <c r="G544" s="72">
        <v>1</v>
      </c>
      <c r="H544" s="71" t="str">
        <f t="shared" si="8"/>
        <v>BATCONNECTV</v>
      </c>
    </row>
    <row r="545" spans="1:8" ht="16" x14ac:dyDescent="0.35">
      <c r="A545" s="74" t="s">
        <v>6983</v>
      </c>
      <c r="B545" s="70" t="s">
        <v>77</v>
      </c>
      <c r="C545" s="78"/>
      <c r="D545" s="79" t="s">
        <v>7000</v>
      </c>
      <c r="E545" s="73" t="s">
        <v>132</v>
      </c>
      <c r="F545" s="125" t="s">
        <v>81</v>
      </c>
      <c r="G545" s="72">
        <v>1</v>
      </c>
      <c r="H545" s="71" t="str">
        <f t="shared" si="8"/>
        <v>BATCONNECTV</v>
      </c>
    </row>
    <row r="546" spans="1:8" ht="16" x14ac:dyDescent="0.35">
      <c r="A546" s="74" t="s">
        <v>6983</v>
      </c>
      <c r="B546" s="70" t="s">
        <v>77</v>
      </c>
      <c r="C546" s="78"/>
      <c r="D546" s="79" t="s">
        <v>6990</v>
      </c>
      <c r="E546" s="73" t="s">
        <v>132</v>
      </c>
      <c r="F546" s="125" t="s">
        <v>81</v>
      </c>
      <c r="G546" s="72">
        <v>1</v>
      </c>
      <c r="H546" s="71" t="str">
        <f t="shared" si="8"/>
        <v>BATCONNECTV</v>
      </c>
    </row>
    <row r="547" spans="1:8" ht="16" x14ac:dyDescent="0.35">
      <c r="A547" s="74" t="s">
        <v>6983</v>
      </c>
      <c r="B547" s="70" t="s">
        <v>77</v>
      </c>
      <c r="C547" s="78"/>
      <c r="D547" s="79" t="s">
        <v>6993</v>
      </c>
      <c r="E547" s="73" t="s">
        <v>118</v>
      </c>
      <c r="F547" s="125" t="s">
        <v>81</v>
      </c>
      <c r="G547" s="72">
        <v>1</v>
      </c>
      <c r="H547" s="71" t="str">
        <f t="shared" si="8"/>
        <v>BATCONNECTV</v>
      </c>
    </row>
    <row r="548" spans="1:8" ht="16" x14ac:dyDescent="0.35">
      <c r="A548" s="74" t="s">
        <v>6982</v>
      </c>
      <c r="B548" s="70" t="s">
        <v>77</v>
      </c>
      <c r="C548" s="78"/>
      <c r="D548" s="79" t="s">
        <v>7060</v>
      </c>
      <c r="E548" s="73" t="s">
        <v>183</v>
      </c>
      <c r="F548" s="125" t="s">
        <v>81</v>
      </c>
      <c r="G548" s="72">
        <v>3</v>
      </c>
      <c r="H548" s="71" t="str">
        <f t="shared" si="8"/>
        <v>BATCONNECTV</v>
      </c>
    </row>
    <row r="549" spans="1:8" ht="16" x14ac:dyDescent="0.35">
      <c r="A549" s="74" t="s">
        <v>6982</v>
      </c>
      <c r="B549" s="70" t="s">
        <v>77</v>
      </c>
      <c r="C549" s="78"/>
      <c r="D549" s="79" t="s">
        <v>6998</v>
      </c>
      <c r="E549" s="73" t="s">
        <v>103</v>
      </c>
      <c r="F549" s="125" t="s">
        <v>81</v>
      </c>
      <c r="G549" s="72">
        <v>-1</v>
      </c>
      <c r="H549" s="71" t="str">
        <f t="shared" si="8"/>
        <v>BATCONNECTV</v>
      </c>
    </row>
    <row r="550" spans="1:8" ht="16" x14ac:dyDescent="0.35">
      <c r="A550" s="74" t="s">
        <v>6984</v>
      </c>
      <c r="B550" s="70" t="s">
        <v>77</v>
      </c>
      <c r="C550" s="78"/>
      <c r="D550" s="79" t="s">
        <v>7060</v>
      </c>
      <c r="E550" s="73" t="s">
        <v>183</v>
      </c>
      <c r="F550" s="125" t="s">
        <v>81</v>
      </c>
      <c r="G550" s="72">
        <v>1</v>
      </c>
      <c r="H550" s="71" t="str">
        <f t="shared" si="8"/>
        <v>BATCONNECTV</v>
      </c>
    </row>
    <row r="551" spans="1:8" ht="16" x14ac:dyDescent="0.35">
      <c r="A551" s="74" t="s">
        <v>6982</v>
      </c>
      <c r="B551" s="70" t="s">
        <v>77</v>
      </c>
      <c r="C551" s="78"/>
      <c r="D551" s="79" t="s">
        <v>7001</v>
      </c>
      <c r="E551" s="73" t="s">
        <v>149</v>
      </c>
      <c r="F551" s="125" t="s">
        <v>81</v>
      </c>
      <c r="G551" s="72">
        <v>1</v>
      </c>
      <c r="H551" s="71" t="str">
        <f t="shared" si="8"/>
        <v>BATCONNECTV</v>
      </c>
    </row>
    <row r="552" spans="1:8" ht="16" x14ac:dyDescent="0.35">
      <c r="A552" s="74" t="s">
        <v>6982</v>
      </c>
      <c r="B552" s="70" t="s">
        <v>77</v>
      </c>
      <c r="C552" s="78"/>
      <c r="D552" s="79" t="s">
        <v>7050</v>
      </c>
      <c r="E552" s="73" t="s">
        <v>127</v>
      </c>
      <c r="F552" s="125" t="s">
        <v>81</v>
      </c>
      <c r="G552" s="72">
        <v>1</v>
      </c>
      <c r="H552" s="71" t="str">
        <f t="shared" si="8"/>
        <v>BATCONNECTV</v>
      </c>
    </row>
    <row r="553" spans="1:8" ht="16" x14ac:dyDescent="0.35">
      <c r="A553" s="74" t="s">
        <v>6982</v>
      </c>
      <c r="B553" s="70" t="s">
        <v>77</v>
      </c>
      <c r="C553" s="78"/>
      <c r="D553" s="79" t="s">
        <v>7009</v>
      </c>
      <c r="E553" s="73" t="s">
        <v>183</v>
      </c>
      <c r="F553" s="125" t="s">
        <v>81</v>
      </c>
      <c r="G553" s="72">
        <v>1</v>
      </c>
      <c r="H553" s="71" t="str">
        <f t="shared" si="8"/>
        <v>BATCONNECTV</v>
      </c>
    </row>
    <row r="554" spans="1:8" ht="16" x14ac:dyDescent="0.35">
      <c r="A554" s="74" t="s">
        <v>6982</v>
      </c>
      <c r="B554" s="70" t="s">
        <v>77</v>
      </c>
      <c r="C554" s="78"/>
      <c r="D554" s="79" t="s">
        <v>7005</v>
      </c>
      <c r="E554" s="73" t="s">
        <v>86</v>
      </c>
      <c r="F554" s="125" t="s">
        <v>81</v>
      </c>
      <c r="G554" s="72">
        <v>1</v>
      </c>
      <c r="H554" s="71" t="str">
        <f t="shared" si="8"/>
        <v>BATCONNECTV</v>
      </c>
    </row>
    <row r="555" spans="1:8" ht="16" x14ac:dyDescent="0.35">
      <c r="A555" s="74" t="s">
        <v>6982</v>
      </c>
      <c r="B555" s="70" t="s">
        <v>77</v>
      </c>
      <c r="C555" s="78"/>
      <c r="D555" s="79" t="s">
        <v>7005</v>
      </c>
      <c r="E555" s="73" t="s">
        <v>86</v>
      </c>
      <c r="F555" s="125" t="s">
        <v>81</v>
      </c>
      <c r="G555" s="72">
        <v>2</v>
      </c>
      <c r="H555" s="71" t="str">
        <f t="shared" si="8"/>
        <v>BATCONNECTV</v>
      </c>
    </row>
    <row r="556" spans="1:8" ht="16" x14ac:dyDescent="0.35">
      <c r="A556" s="74" t="s">
        <v>6984</v>
      </c>
      <c r="B556" s="70" t="s">
        <v>77</v>
      </c>
      <c r="C556" s="78"/>
      <c r="D556" s="79" t="s">
        <v>7006</v>
      </c>
      <c r="E556" s="73" t="s">
        <v>118</v>
      </c>
      <c r="F556" s="125" t="s">
        <v>81</v>
      </c>
      <c r="G556" s="72">
        <v>2</v>
      </c>
      <c r="H556" s="71" t="str">
        <f t="shared" si="8"/>
        <v>BATCONNECTV</v>
      </c>
    </row>
    <row r="557" spans="1:8" ht="16" x14ac:dyDescent="0.35">
      <c r="A557" s="74" t="s">
        <v>6983</v>
      </c>
      <c r="B557" s="70" t="s">
        <v>77</v>
      </c>
      <c r="C557" s="78"/>
      <c r="D557" s="79" t="s">
        <v>7062</v>
      </c>
      <c r="E557" s="73" t="s">
        <v>103</v>
      </c>
      <c r="F557" s="125" t="s">
        <v>81</v>
      </c>
      <c r="G557" s="72">
        <v>6</v>
      </c>
      <c r="H557" s="71" t="str">
        <f t="shared" si="8"/>
        <v>BATCONNECTV</v>
      </c>
    </row>
    <row r="558" spans="1:8" ht="16" x14ac:dyDescent="0.35">
      <c r="A558" s="74" t="s">
        <v>6983</v>
      </c>
      <c r="B558" s="70" t="s">
        <v>77</v>
      </c>
      <c r="C558" s="78"/>
      <c r="D558" s="79" t="s">
        <v>6991</v>
      </c>
      <c r="E558" s="73" t="s">
        <v>132</v>
      </c>
      <c r="F558" s="125" t="s">
        <v>81</v>
      </c>
      <c r="G558" s="72">
        <v>2</v>
      </c>
      <c r="H558" s="71" t="str">
        <f t="shared" si="8"/>
        <v>BATCONNECTV</v>
      </c>
    </row>
    <row r="559" spans="1:8" ht="16" x14ac:dyDescent="0.35">
      <c r="A559" s="74" t="s">
        <v>6984</v>
      </c>
      <c r="B559" s="70" t="s">
        <v>77</v>
      </c>
      <c r="C559" s="78"/>
      <c r="D559" s="79" t="s">
        <v>7005</v>
      </c>
      <c r="E559" s="73" t="s">
        <v>86</v>
      </c>
      <c r="F559" s="125" t="s">
        <v>81</v>
      </c>
      <c r="G559" s="72">
        <v>1</v>
      </c>
      <c r="H559" s="71" t="str">
        <f t="shared" si="8"/>
        <v>BATCONNECTV</v>
      </c>
    </row>
    <row r="560" spans="1:8" ht="16" x14ac:dyDescent="0.35">
      <c r="A560" s="74" t="s">
        <v>6983</v>
      </c>
      <c r="B560" s="70" t="s">
        <v>77</v>
      </c>
      <c r="C560" s="78"/>
      <c r="D560" s="79" t="s">
        <v>7063</v>
      </c>
      <c r="E560" s="73" t="s">
        <v>143</v>
      </c>
      <c r="F560" s="125" t="s">
        <v>81</v>
      </c>
      <c r="G560" s="72">
        <v>2</v>
      </c>
      <c r="H560" s="71" t="str">
        <f t="shared" si="8"/>
        <v>BATCONNECTV</v>
      </c>
    </row>
    <row r="561" spans="1:8" ht="16" x14ac:dyDescent="0.35">
      <c r="A561" s="74" t="s">
        <v>6982</v>
      </c>
      <c r="B561" s="70" t="s">
        <v>77</v>
      </c>
      <c r="C561" s="78"/>
      <c r="D561" s="79" t="s">
        <v>7013</v>
      </c>
      <c r="E561" s="73" t="s">
        <v>187</v>
      </c>
      <c r="F561" s="125" t="s">
        <v>81</v>
      </c>
      <c r="G561" s="72">
        <v>2</v>
      </c>
      <c r="H561" s="71" t="str">
        <f t="shared" si="8"/>
        <v>BATCONNECTV</v>
      </c>
    </row>
    <row r="562" spans="1:8" ht="16" x14ac:dyDescent="0.35">
      <c r="A562" s="74" t="s">
        <v>6986</v>
      </c>
      <c r="B562" s="70" t="s">
        <v>77</v>
      </c>
      <c r="C562" s="78"/>
      <c r="D562" s="79" t="s">
        <v>7039</v>
      </c>
      <c r="E562" s="73" t="s">
        <v>168</v>
      </c>
      <c r="F562" s="125" t="s">
        <v>81</v>
      </c>
      <c r="G562" s="72">
        <v>1</v>
      </c>
      <c r="H562" s="71" t="str">
        <f t="shared" si="8"/>
        <v>BATCONNECTV</v>
      </c>
    </row>
    <row r="563" spans="1:8" ht="16" x14ac:dyDescent="0.35">
      <c r="A563" s="74" t="s">
        <v>6987</v>
      </c>
      <c r="B563" s="70" t="s">
        <v>77</v>
      </c>
      <c r="C563" s="78"/>
      <c r="D563" s="79" t="s">
        <v>7021</v>
      </c>
      <c r="E563" s="73" t="s">
        <v>132</v>
      </c>
      <c r="F563" s="125" t="s">
        <v>81</v>
      </c>
      <c r="G563" s="72">
        <v>10</v>
      </c>
      <c r="H563" s="71" t="str">
        <f t="shared" si="8"/>
        <v>BATCONNECTV</v>
      </c>
    </row>
    <row r="564" spans="1:8" ht="16" x14ac:dyDescent="0.35">
      <c r="A564" s="74" t="s">
        <v>6985</v>
      </c>
      <c r="B564" s="70" t="s">
        <v>77</v>
      </c>
      <c r="C564" s="78"/>
      <c r="D564" s="79" t="s">
        <v>7023</v>
      </c>
      <c r="E564" s="73" t="s">
        <v>97</v>
      </c>
      <c r="F564" s="125" t="s">
        <v>81</v>
      </c>
      <c r="G564" s="72">
        <v>1</v>
      </c>
      <c r="H564" s="71" t="str">
        <f t="shared" si="8"/>
        <v>BATCONNECTV</v>
      </c>
    </row>
    <row r="565" spans="1:8" ht="16" x14ac:dyDescent="0.35">
      <c r="A565" s="74" t="s">
        <v>6985</v>
      </c>
      <c r="B565" s="70" t="s">
        <v>77</v>
      </c>
      <c r="C565" s="78"/>
      <c r="D565" s="79" t="s">
        <v>6991</v>
      </c>
      <c r="E565" s="73" t="s">
        <v>132</v>
      </c>
      <c r="F565" s="125" t="s">
        <v>81</v>
      </c>
      <c r="G565" s="72">
        <v>1</v>
      </c>
      <c r="H565" s="71" t="str">
        <f t="shared" si="8"/>
        <v>BATCONNECTV</v>
      </c>
    </row>
    <row r="566" spans="1:8" ht="16" x14ac:dyDescent="0.35">
      <c r="A566" s="74" t="s">
        <v>6985</v>
      </c>
      <c r="B566" s="70" t="s">
        <v>77</v>
      </c>
      <c r="C566" s="78"/>
      <c r="D566" s="79" t="s">
        <v>7001</v>
      </c>
      <c r="E566" s="73" t="s">
        <v>149</v>
      </c>
      <c r="F566" s="125" t="s">
        <v>81</v>
      </c>
      <c r="G566" s="72">
        <v>-1</v>
      </c>
      <c r="H566" s="71" t="str">
        <f t="shared" si="8"/>
        <v>BATCONNECTV</v>
      </c>
    </row>
    <row r="567" spans="1:8" ht="16" x14ac:dyDescent="0.35">
      <c r="A567" s="74" t="s">
        <v>6987</v>
      </c>
      <c r="B567" s="70" t="s">
        <v>77</v>
      </c>
      <c r="C567" s="78"/>
      <c r="D567" s="79" t="s">
        <v>7044</v>
      </c>
      <c r="E567" s="73" t="s">
        <v>127</v>
      </c>
      <c r="F567" s="125" t="s">
        <v>81</v>
      </c>
      <c r="G567" s="72">
        <v>3</v>
      </c>
      <c r="H567" s="71" t="str">
        <f t="shared" si="8"/>
        <v>BATCONNECTV</v>
      </c>
    </row>
    <row r="568" spans="1:8" ht="16" x14ac:dyDescent="0.35">
      <c r="A568" s="74" t="s">
        <v>6987</v>
      </c>
      <c r="B568" s="70" t="s">
        <v>77</v>
      </c>
      <c r="C568" s="78"/>
      <c r="D568" s="79" t="s">
        <v>6997</v>
      </c>
      <c r="E568" s="73" t="s">
        <v>143</v>
      </c>
      <c r="F568" s="125" t="s">
        <v>81</v>
      </c>
      <c r="G568" s="72">
        <v>1</v>
      </c>
      <c r="H568" s="71" t="str">
        <f t="shared" si="8"/>
        <v>BATCONNECTV</v>
      </c>
    </row>
    <row r="569" spans="1:8" ht="16" x14ac:dyDescent="0.35">
      <c r="A569" s="74" t="s">
        <v>6987</v>
      </c>
      <c r="B569" s="70" t="s">
        <v>77</v>
      </c>
      <c r="C569" s="78"/>
      <c r="D569" s="79" t="s">
        <v>7000</v>
      </c>
      <c r="E569" s="73" t="s">
        <v>132</v>
      </c>
      <c r="F569" s="125" t="s">
        <v>81</v>
      </c>
      <c r="G569" s="72">
        <v>0</v>
      </c>
      <c r="H569" s="71" t="str">
        <f t="shared" si="8"/>
        <v>BATCONNECTV</v>
      </c>
    </row>
    <row r="570" spans="1:8" ht="16" x14ac:dyDescent="0.35">
      <c r="A570" s="74" t="s">
        <v>6985</v>
      </c>
      <c r="B570" s="70" t="s">
        <v>77</v>
      </c>
      <c r="C570" s="78"/>
      <c r="D570" s="79" t="s">
        <v>6993</v>
      </c>
      <c r="E570" s="73" t="s">
        <v>118</v>
      </c>
      <c r="F570" s="125" t="s">
        <v>81</v>
      </c>
      <c r="G570" s="72">
        <v>1</v>
      </c>
      <c r="H570" s="71" t="str">
        <f t="shared" si="8"/>
        <v>BATCONNECTV</v>
      </c>
    </row>
    <row r="571" spans="1:8" ht="16" x14ac:dyDescent="0.35">
      <c r="A571" s="74" t="s">
        <v>6985</v>
      </c>
      <c r="B571" s="70" t="s">
        <v>77</v>
      </c>
      <c r="C571" s="78"/>
      <c r="D571" s="79" t="s">
        <v>7016</v>
      </c>
      <c r="E571" s="73" t="s">
        <v>102</v>
      </c>
      <c r="F571" s="125" t="s">
        <v>81</v>
      </c>
      <c r="G571" s="72">
        <v>1</v>
      </c>
      <c r="H571" s="71" t="str">
        <f t="shared" si="8"/>
        <v>BATCONNECTV</v>
      </c>
    </row>
    <row r="572" spans="1:8" ht="16" x14ac:dyDescent="0.35">
      <c r="A572" s="74" t="s">
        <v>6987</v>
      </c>
      <c r="B572" s="70" t="s">
        <v>77</v>
      </c>
      <c r="C572" s="78"/>
      <c r="D572" s="79" t="s">
        <v>6988</v>
      </c>
      <c r="E572" s="73" t="s">
        <v>86</v>
      </c>
      <c r="F572" s="125" t="s">
        <v>81</v>
      </c>
      <c r="G572" s="72">
        <v>1</v>
      </c>
      <c r="H572" s="71" t="str">
        <f t="shared" si="8"/>
        <v>BATCONNECTV</v>
      </c>
    </row>
    <row r="573" spans="1:8" ht="16" x14ac:dyDescent="0.35">
      <c r="A573" s="74" t="s">
        <v>6986</v>
      </c>
      <c r="B573" s="70" t="s">
        <v>77</v>
      </c>
      <c r="C573" s="78"/>
      <c r="D573" s="79" t="s">
        <v>7042</v>
      </c>
      <c r="E573" s="73" t="s">
        <v>162</v>
      </c>
      <c r="F573" s="125" t="s">
        <v>81</v>
      </c>
      <c r="G573" s="72">
        <v>1</v>
      </c>
      <c r="H573" s="71" t="str">
        <f t="shared" si="8"/>
        <v>BATCONNECTV</v>
      </c>
    </row>
    <row r="574" spans="1:8" ht="16" x14ac:dyDescent="0.35">
      <c r="A574" s="74" t="s">
        <v>6987</v>
      </c>
      <c r="B574" s="70" t="s">
        <v>77</v>
      </c>
      <c r="C574" s="78"/>
      <c r="D574" s="79" t="s">
        <v>7020</v>
      </c>
      <c r="E574" s="73" t="s">
        <v>99</v>
      </c>
      <c r="F574" s="125" t="s">
        <v>81</v>
      </c>
      <c r="G574" s="72">
        <v>1</v>
      </c>
      <c r="H574" s="71" t="str">
        <f t="shared" si="8"/>
        <v>BATCONNECTV</v>
      </c>
    </row>
    <row r="575" spans="1:8" ht="16" x14ac:dyDescent="0.35">
      <c r="A575" s="74" t="s">
        <v>6987</v>
      </c>
      <c r="B575" s="70" t="s">
        <v>77</v>
      </c>
      <c r="C575" s="78"/>
      <c r="D575" s="79" t="s">
        <v>7066</v>
      </c>
      <c r="E575" s="73" t="s">
        <v>160</v>
      </c>
      <c r="F575" s="125" t="s">
        <v>81</v>
      </c>
      <c r="G575" s="72">
        <v>-1</v>
      </c>
      <c r="H575" s="71" t="str">
        <f t="shared" si="8"/>
        <v>BATCONNECTV</v>
      </c>
    </row>
    <row r="576" spans="1:8" ht="16" x14ac:dyDescent="0.35">
      <c r="A576" s="74" t="s">
        <v>6985</v>
      </c>
      <c r="B576" s="70" t="s">
        <v>77</v>
      </c>
      <c r="C576" s="78"/>
      <c r="D576" s="79" t="s">
        <v>7009</v>
      </c>
      <c r="E576" s="73" t="s">
        <v>183</v>
      </c>
      <c r="F576" s="125" t="s">
        <v>81</v>
      </c>
      <c r="G576" s="72">
        <v>1</v>
      </c>
      <c r="H576" s="71" t="str">
        <f t="shared" si="8"/>
        <v>BATCONNECTV</v>
      </c>
    </row>
    <row r="577" spans="1:8" ht="16" x14ac:dyDescent="0.35">
      <c r="A577" s="74" t="s">
        <v>6985</v>
      </c>
      <c r="B577" s="70" t="s">
        <v>77</v>
      </c>
      <c r="C577" s="78"/>
      <c r="D577" s="79" t="s">
        <v>7050</v>
      </c>
      <c r="E577" s="73" t="s">
        <v>127</v>
      </c>
      <c r="F577" s="125" t="s">
        <v>81</v>
      </c>
      <c r="G577" s="72">
        <v>1</v>
      </c>
      <c r="H577" s="71" t="str">
        <f t="shared" si="8"/>
        <v>BATCONNECTV</v>
      </c>
    </row>
    <row r="578" spans="1:8" ht="16" x14ac:dyDescent="0.35">
      <c r="A578" s="74" t="s">
        <v>6986</v>
      </c>
      <c r="B578" s="70" t="s">
        <v>77</v>
      </c>
      <c r="C578" s="78"/>
      <c r="D578" s="79" t="s">
        <v>7028</v>
      </c>
      <c r="E578" s="73" t="s">
        <v>103</v>
      </c>
      <c r="F578" s="125" t="s">
        <v>81</v>
      </c>
      <c r="G578" s="72">
        <v>1</v>
      </c>
      <c r="H578" s="71" t="str">
        <f t="shared" ref="H578:H641" si="9">UPPER(SUBSTITUTE(SUBSTITUTE(SUBSTITUTE(F578, CHAR(160), ""), "-", ""), " ", ""))</f>
        <v>BATCONNECTV</v>
      </c>
    </row>
    <row r="579" spans="1:8" ht="16" x14ac:dyDescent="0.35">
      <c r="A579" s="74" t="s">
        <v>6986</v>
      </c>
      <c r="B579" s="70" t="s">
        <v>77</v>
      </c>
      <c r="C579" s="78"/>
      <c r="D579" s="79" t="s">
        <v>6988</v>
      </c>
      <c r="E579" s="73" t="s">
        <v>86</v>
      </c>
      <c r="F579" s="125" t="s">
        <v>81</v>
      </c>
      <c r="G579" s="72">
        <v>1</v>
      </c>
      <c r="H579" s="71" t="str">
        <f t="shared" si="9"/>
        <v>BATCONNECTV</v>
      </c>
    </row>
    <row r="580" spans="1:8" ht="16" x14ac:dyDescent="0.35">
      <c r="A580" s="74" t="s">
        <v>6985</v>
      </c>
      <c r="B580" s="70" t="s">
        <v>77</v>
      </c>
      <c r="C580" s="78"/>
      <c r="D580" s="79" t="s">
        <v>7046</v>
      </c>
      <c r="E580" s="73" t="s">
        <v>121</v>
      </c>
      <c r="F580" s="125" t="s">
        <v>81</v>
      </c>
      <c r="G580" s="72">
        <v>2</v>
      </c>
      <c r="H580" s="71" t="str">
        <f t="shared" si="9"/>
        <v>BATCONNECTV</v>
      </c>
    </row>
    <row r="581" spans="1:8" ht="16" x14ac:dyDescent="0.35">
      <c r="A581" s="74" t="s">
        <v>6986</v>
      </c>
      <c r="B581" s="70" t="s">
        <v>77</v>
      </c>
      <c r="C581" s="78"/>
      <c r="D581" s="79" t="s">
        <v>7074</v>
      </c>
      <c r="E581" s="73" t="s">
        <v>99</v>
      </c>
      <c r="F581" s="125" t="s">
        <v>81</v>
      </c>
      <c r="G581" s="72">
        <v>1</v>
      </c>
      <c r="H581" s="71" t="str">
        <f t="shared" si="9"/>
        <v>BATCONNECTV</v>
      </c>
    </row>
    <row r="582" spans="1:8" ht="16" x14ac:dyDescent="0.35">
      <c r="A582" s="74" t="s">
        <v>6987</v>
      </c>
      <c r="B582" s="70" t="s">
        <v>77</v>
      </c>
      <c r="C582" s="78"/>
      <c r="D582" s="79" t="s">
        <v>7062</v>
      </c>
      <c r="E582" s="73" t="s">
        <v>103</v>
      </c>
      <c r="F582" s="125" t="s">
        <v>81</v>
      </c>
      <c r="G582" s="72">
        <v>1</v>
      </c>
      <c r="H582" s="71" t="str">
        <f t="shared" si="9"/>
        <v>BATCONNECTV</v>
      </c>
    </row>
    <row r="583" spans="1:8" ht="16" x14ac:dyDescent="0.35">
      <c r="A583" s="74" t="s">
        <v>6986</v>
      </c>
      <c r="B583" s="70" t="s">
        <v>77</v>
      </c>
      <c r="C583" s="78"/>
      <c r="D583" s="79" t="s">
        <v>6993</v>
      </c>
      <c r="E583" s="73" t="s">
        <v>118</v>
      </c>
      <c r="F583" s="125" t="s">
        <v>81</v>
      </c>
      <c r="G583" s="72">
        <v>2</v>
      </c>
      <c r="H583" s="71" t="str">
        <f t="shared" si="9"/>
        <v>BATCONNECTV</v>
      </c>
    </row>
    <row r="584" spans="1:8" ht="16" x14ac:dyDescent="0.35">
      <c r="A584" s="74" t="s">
        <v>6986</v>
      </c>
      <c r="B584" s="70" t="s">
        <v>77</v>
      </c>
      <c r="C584" s="78"/>
      <c r="D584" s="79" t="s">
        <v>7063</v>
      </c>
      <c r="E584" s="73" t="s">
        <v>143</v>
      </c>
      <c r="F584" s="125" t="s">
        <v>81</v>
      </c>
      <c r="G584" s="72">
        <v>1</v>
      </c>
      <c r="H584" s="71" t="str">
        <f t="shared" si="9"/>
        <v>BATCONNECTV</v>
      </c>
    </row>
    <row r="585" spans="1:8" ht="16" x14ac:dyDescent="0.35">
      <c r="A585" s="74" t="s">
        <v>6986</v>
      </c>
      <c r="B585" s="70" t="s">
        <v>77</v>
      </c>
      <c r="C585" s="78"/>
      <c r="D585" s="79" t="s">
        <v>6993</v>
      </c>
      <c r="E585" s="73" t="s">
        <v>118</v>
      </c>
      <c r="F585" s="125" t="s">
        <v>81</v>
      </c>
      <c r="G585" s="72">
        <v>2</v>
      </c>
      <c r="H585" s="71" t="str">
        <f t="shared" si="9"/>
        <v>BATCONNECTV</v>
      </c>
    </row>
    <row r="586" spans="1:8" ht="16" x14ac:dyDescent="0.35">
      <c r="A586" s="74" t="s">
        <v>6987</v>
      </c>
      <c r="B586" s="70" t="s">
        <v>77</v>
      </c>
      <c r="C586" s="78"/>
      <c r="D586" s="79" t="s">
        <v>7002</v>
      </c>
      <c r="E586" s="73" t="s">
        <v>123</v>
      </c>
      <c r="F586" s="125" t="s">
        <v>81</v>
      </c>
      <c r="G586" s="72">
        <v>5</v>
      </c>
      <c r="H586" s="71" t="str">
        <f t="shared" si="9"/>
        <v>BATCONNECTV</v>
      </c>
    </row>
    <row r="587" spans="1:8" ht="16" x14ac:dyDescent="0.35">
      <c r="A587" s="74" t="s">
        <v>6986</v>
      </c>
      <c r="B587" s="70" t="s">
        <v>77</v>
      </c>
      <c r="C587" s="78"/>
      <c r="D587" s="79" t="s">
        <v>7009</v>
      </c>
      <c r="E587" s="73" t="s">
        <v>183</v>
      </c>
      <c r="F587" s="125" t="s">
        <v>81</v>
      </c>
      <c r="G587" s="72">
        <v>1</v>
      </c>
      <c r="H587" s="71" t="str">
        <f t="shared" si="9"/>
        <v>BATCONNECTV</v>
      </c>
    </row>
    <row r="588" spans="1:8" ht="16" x14ac:dyDescent="0.35">
      <c r="A588" s="74" t="s">
        <v>6985</v>
      </c>
      <c r="B588" s="70" t="s">
        <v>77</v>
      </c>
      <c r="C588" s="78"/>
      <c r="D588" s="79" t="s">
        <v>7016</v>
      </c>
      <c r="E588" s="73" t="s">
        <v>102</v>
      </c>
      <c r="F588" s="125" t="s">
        <v>81</v>
      </c>
      <c r="G588" s="72">
        <v>1</v>
      </c>
      <c r="H588" s="71" t="str">
        <f t="shared" si="9"/>
        <v>BATCONNECTV</v>
      </c>
    </row>
    <row r="589" spans="1:8" ht="16" x14ac:dyDescent="0.35">
      <c r="A589" s="74" t="s">
        <v>6985</v>
      </c>
      <c r="B589" s="70" t="s">
        <v>77</v>
      </c>
      <c r="C589" s="78"/>
      <c r="D589" s="79" t="s">
        <v>6993</v>
      </c>
      <c r="E589" s="73" t="s">
        <v>118</v>
      </c>
      <c r="F589" s="125" t="s">
        <v>81</v>
      </c>
      <c r="G589" s="72">
        <v>2</v>
      </c>
      <c r="H589" s="71" t="str">
        <f t="shared" si="9"/>
        <v>BATCONNECTV</v>
      </c>
    </row>
    <row r="590" spans="1:8" ht="16" x14ac:dyDescent="0.35">
      <c r="A590" s="74" t="s">
        <v>6986</v>
      </c>
      <c r="B590" s="70" t="s">
        <v>77</v>
      </c>
      <c r="C590" s="78"/>
      <c r="D590" s="79" t="s">
        <v>6998</v>
      </c>
      <c r="E590" s="73" t="s">
        <v>103</v>
      </c>
      <c r="F590" s="125" t="s">
        <v>81</v>
      </c>
      <c r="G590" s="72">
        <v>-2</v>
      </c>
      <c r="H590" s="71" t="str">
        <f t="shared" si="9"/>
        <v>BATCONNECTV</v>
      </c>
    </row>
    <row r="591" spans="1:8" ht="16" x14ac:dyDescent="0.35">
      <c r="A591" s="74" t="s">
        <v>6986</v>
      </c>
      <c r="B591" s="70" t="s">
        <v>77</v>
      </c>
      <c r="C591" s="78"/>
      <c r="D591" s="79" t="s">
        <v>7002</v>
      </c>
      <c r="E591" s="73" t="s">
        <v>123</v>
      </c>
      <c r="F591" s="125" t="s">
        <v>81</v>
      </c>
      <c r="G591" s="72">
        <v>1</v>
      </c>
      <c r="H591" s="71" t="str">
        <f t="shared" si="9"/>
        <v>BATCONNECTV</v>
      </c>
    </row>
    <row r="592" spans="1:8" ht="16" x14ac:dyDescent="0.35">
      <c r="A592" s="74" t="s">
        <v>6985</v>
      </c>
      <c r="B592" s="70" t="s">
        <v>77</v>
      </c>
      <c r="C592" s="78"/>
      <c r="D592" s="79" t="s">
        <v>7078</v>
      </c>
      <c r="E592" s="73" t="s">
        <v>132</v>
      </c>
      <c r="F592" s="125" t="s">
        <v>81</v>
      </c>
      <c r="G592" s="72">
        <v>1</v>
      </c>
      <c r="H592" s="71" t="str">
        <f t="shared" si="9"/>
        <v>BATCONNECTV</v>
      </c>
    </row>
    <row r="593" spans="1:8" ht="16" x14ac:dyDescent="0.35">
      <c r="A593" s="74" t="s">
        <v>6986</v>
      </c>
      <c r="B593" s="70" t="s">
        <v>77</v>
      </c>
      <c r="C593" s="78"/>
      <c r="D593" s="79" t="s">
        <v>7020</v>
      </c>
      <c r="E593" s="73" t="s">
        <v>99</v>
      </c>
      <c r="F593" s="125" t="s">
        <v>81</v>
      </c>
      <c r="G593" s="72">
        <v>-1</v>
      </c>
      <c r="H593" s="71" t="str">
        <f t="shared" si="9"/>
        <v>BATCONNECTV</v>
      </c>
    </row>
    <row r="594" spans="1:8" ht="16" x14ac:dyDescent="0.35">
      <c r="A594" s="74" t="s">
        <v>6962</v>
      </c>
      <c r="B594" s="70" t="s">
        <v>77</v>
      </c>
      <c r="C594" s="78"/>
      <c r="D594" s="79" t="s">
        <v>7024</v>
      </c>
      <c r="E594" s="73" t="s">
        <v>97</v>
      </c>
      <c r="F594" s="125" t="s">
        <v>81</v>
      </c>
      <c r="G594" s="72">
        <v>10</v>
      </c>
      <c r="H594" s="71" t="str">
        <f t="shared" si="9"/>
        <v>BATCONNECTV</v>
      </c>
    </row>
    <row r="595" spans="1:8" ht="16" x14ac:dyDescent="0.35">
      <c r="A595" s="74" t="s">
        <v>6964</v>
      </c>
      <c r="B595" s="70" t="s">
        <v>77</v>
      </c>
      <c r="C595" s="78"/>
      <c r="D595" s="79" t="s">
        <v>7020</v>
      </c>
      <c r="E595" s="73" t="s">
        <v>99</v>
      </c>
      <c r="F595" s="125" t="s">
        <v>81</v>
      </c>
      <c r="G595" s="72">
        <v>1</v>
      </c>
      <c r="H595" s="71" t="str">
        <f t="shared" si="9"/>
        <v>BATCONNECTV</v>
      </c>
    </row>
    <row r="596" spans="1:8" ht="16" x14ac:dyDescent="0.35">
      <c r="A596" s="74" t="s">
        <v>6966</v>
      </c>
      <c r="B596" s="70" t="s">
        <v>77</v>
      </c>
      <c r="C596" s="78"/>
      <c r="D596" s="79" t="s">
        <v>7031</v>
      </c>
      <c r="E596" s="73" t="s">
        <v>32</v>
      </c>
      <c r="F596" s="125" t="s">
        <v>81</v>
      </c>
      <c r="G596" s="72">
        <v>1</v>
      </c>
      <c r="H596" s="71" t="str">
        <f t="shared" si="9"/>
        <v>BATCONNECTV</v>
      </c>
    </row>
    <row r="597" spans="1:8" ht="16" x14ac:dyDescent="0.35">
      <c r="A597" s="74" t="s">
        <v>6968</v>
      </c>
      <c r="B597" s="70" t="s">
        <v>77</v>
      </c>
      <c r="C597" s="78"/>
      <c r="D597" s="79" t="s">
        <v>7028</v>
      </c>
      <c r="E597" s="73" t="s">
        <v>103</v>
      </c>
      <c r="F597" s="125" t="s">
        <v>81</v>
      </c>
      <c r="G597" s="72">
        <v>1</v>
      </c>
      <c r="H597" s="71" t="str">
        <f t="shared" si="9"/>
        <v>BATCONNECTV</v>
      </c>
    </row>
    <row r="598" spans="1:8" ht="16" x14ac:dyDescent="0.35">
      <c r="A598" s="74" t="s">
        <v>6969</v>
      </c>
      <c r="B598" s="70" t="s">
        <v>77</v>
      </c>
      <c r="C598" s="78"/>
      <c r="D598" s="79" t="s">
        <v>7031</v>
      </c>
      <c r="E598" s="73" t="s">
        <v>32</v>
      </c>
      <c r="F598" s="125" t="s">
        <v>81</v>
      </c>
      <c r="G598" s="72">
        <v>6</v>
      </c>
      <c r="H598" s="71" t="str">
        <f t="shared" si="9"/>
        <v>BATCONNECTV</v>
      </c>
    </row>
    <row r="599" spans="1:8" ht="16" x14ac:dyDescent="0.35">
      <c r="A599" s="74" t="s">
        <v>6970</v>
      </c>
      <c r="B599" s="70" t="s">
        <v>77</v>
      </c>
      <c r="C599" s="78"/>
      <c r="D599" s="79" t="s">
        <v>7032</v>
      </c>
      <c r="E599" s="73" t="s">
        <v>146</v>
      </c>
      <c r="F599" s="125" t="s">
        <v>81</v>
      </c>
      <c r="G599" s="72">
        <v>1</v>
      </c>
      <c r="H599" s="71" t="str">
        <f t="shared" si="9"/>
        <v>BATCONNECTV</v>
      </c>
    </row>
    <row r="600" spans="1:8" ht="16" x14ac:dyDescent="0.35">
      <c r="A600" s="74" t="s">
        <v>6968</v>
      </c>
      <c r="B600" s="70" t="s">
        <v>77</v>
      </c>
      <c r="C600" s="78"/>
      <c r="D600" s="79" t="s">
        <v>7031</v>
      </c>
      <c r="E600" s="73" t="s">
        <v>32</v>
      </c>
      <c r="F600" s="125" t="s">
        <v>81</v>
      </c>
      <c r="G600" s="72">
        <v>10</v>
      </c>
      <c r="H600" s="71" t="str">
        <f t="shared" si="9"/>
        <v>BATCONNECTV</v>
      </c>
    </row>
    <row r="601" spans="1:8" ht="16" x14ac:dyDescent="0.35">
      <c r="A601" s="74" t="s">
        <v>6975</v>
      </c>
      <c r="B601" s="70" t="s">
        <v>77</v>
      </c>
      <c r="C601" s="78"/>
      <c r="D601" s="79" t="s">
        <v>7052</v>
      </c>
      <c r="E601" s="73" t="s">
        <v>116</v>
      </c>
      <c r="F601" s="125" t="s">
        <v>81</v>
      </c>
      <c r="G601" s="72">
        <v>4</v>
      </c>
      <c r="H601" s="71" t="str">
        <f t="shared" si="9"/>
        <v>BATCONNECTV</v>
      </c>
    </row>
    <row r="602" spans="1:8" ht="16" x14ac:dyDescent="0.35">
      <c r="A602" s="74" t="s">
        <v>6974</v>
      </c>
      <c r="B602" s="70" t="s">
        <v>77</v>
      </c>
      <c r="C602" s="78"/>
      <c r="D602" s="79" t="s">
        <v>7083</v>
      </c>
      <c r="E602" s="73" t="s">
        <v>99</v>
      </c>
      <c r="F602" s="125" t="s">
        <v>81</v>
      </c>
      <c r="G602" s="72">
        <v>-2</v>
      </c>
      <c r="H602" s="71" t="str">
        <f t="shared" si="9"/>
        <v>BATCONNECTV</v>
      </c>
    </row>
    <row r="603" spans="1:8" ht="16" x14ac:dyDescent="0.35">
      <c r="A603" s="74" t="s">
        <v>6973</v>
      </c>
      <c r="B603" s="70" t="s">
        <v>77</v>
      </c>
      <c r="C603" s="78"/>
      <c r="D603" s="79" t="s">
        <v>7011</v>
      </c>
      <c r="E603" s="73" t="s">
        <v>97</v>
      </c>
      <c r="F603" s="125" t="s">
        <v>81</v>
      </c>
      <c r="G603" s="72">
        <v>6</v>
      </c>
      <c r="H603" s="71" t="str">
        <f t="shared" si="9"/>
        <v>BATCONNECTV</v>
      </c>
    </row>
    <row r="604" spans="1:8" ht="16" x14ac:dyDescent="0.35">
      <c r="A604" s="74" t="s">
        <v>6973</v>
      </c>
      <c r="B604" s="70" t="s">
        <v>77</v>
      </c>
      <c r="C604" s="78"/>
      <c r="D604" s="79" t="s">
        <v>6997</v>
      </c>
      <c r="E604" s="73" t="s">
        <v>143</v>
      </c>
      <c r="F604" s="125" t="s">
        <v>81</v>
      </c>
      <c r="G604" s="72">
        <v>1</v>
      </c>
      <c r="H604" s="71" t="str">
        <f t="shared" si="9"/>
        <v>BATCONNECTV</v>
      </c>
    </row>
    <row r="605" spans="1:8" ht="16" x14ac:dyDescent="0.35">
      <c r="A605" s="74" t="s">
        <v>6973</v>
      </c>
      <c r="B605" s="70" t="s">
        <v>77</v>
      </c>
      <c r="C605" s="78"/>
      <c r="D605" s="79" t="s">
        <v>7032</v>
      </c>
      <c r="E605" s="73" t="s">
        <v>146</v>
      </c>
      <c r="F605" s="125" t="s">
        <v>81</v>
      </c>
      <c r="G605" s="72">
        <v>2</v>
      </c>
      <c r="H605" s="71" t="str">
        <f t="shared" si="9"/>
        <v>BATCONNECTV</v>
      </c>
    </row>
    <row r="606" spans="1:8" ht="16" x14ac:dyDescent="0.35">
      <c r="A606" s="74" t="s">
        <v>6977</v>
      </c>
      <c r="B606" s="70" t="s">
        <v>77</v>
      </c>
      <c r="C606" s="78"/>
      <c r="D606" s="79" t="s">
        <v>7083</v>
      </c>
      <c r="E606" s="73" t="s">
        <v>99</v>
      </c>
      <c r="F606" s="125" t="s">
        <v>81</v>
      </c>
      <c r="G606" s="72">
        <v>2</v>
      </c>
      <c r="H606" s="71" t="str">
        <f t="shared" si="9"/>
        <v>BATCONNECTV</v>
      </c>
    </row>
    <row r="607" spans="1:8" ht="16" x14ac:dyDescent="0.35">
      <c r="A607" s="74" t="s">
        <v>6978</v>
      </c>
      <c r="B607" s="70" t="s">
        <v>77</v>
      </c>
      <c r="C607" s="78"/>
      <c r="D607" s="79" t="s">
        <v>7019</v>
      </c>
      <c r="E607" s="73" t="s">
        <v>107</v>
      </c>
      <c r="F607" s="125" t="s">
        <v>81</v>
      </c>
      <c r="G607" s="72">
        <v>1</v>
      </c>
      <c r="H607" s="71" t="str">
        <f t="shared" si="9"/>
        <v>BATCONNECTV</v>
      </c>
    </row>
    <row r="608" spans="1:8" ht="16" x14ac:dyDescent="0.35">
      <c r="A608" s="74" t="s">
        <v>6980</v>
      </c>
      <c r="B608" s="70" t="s">
        <v>77</v>
      </c>
      <c r="C608" s="78"/>
      <c r="D608" s="79" t="s">
        <v>7051</v>
      </c>
      <c r="E608" s="73" t="s">
        <v>97</v>
      </c>
      <c r="F608" s="125" t="s">
        <v>81</v>
      </c>
      <c r="G608" s="72">
        <v>1</v>
      </c>
      <c r="H608" s="71" t="str">
        <f t="shared" si="9"/>
        <v>BATCONNECTV</v>
      </c>
    </row>
    <row r="609" spans="1:8" ht="16" x14ac:dyDescent="0.35">
      <c r="A609" s="74" t="s">
        <v>6978</v>
      </c>
      <c r="B609" s="70" t="s">
        <v>77</v>
      </c>
      <c r="C609" s="78"/>
      <c r="D609" s="79" t="s">
        <v>7090</v>
      </c>
      <c r="E609" s="73" t="s">
        <v>103</v>
      </c>
      <c r="F609" s="125" t="s">
        <v>81</v>
      </c>
      <c r="G609" s="72">
        <v>3</v>
      </c>
      <c r="H609" s="71" t="str">
        <f t="shared" si="9"/>
        <v>BATCONNECTV</v>
      </c>
    </row>
    <row r="610" spans="1:8" ht="16" x14ac:dyDescent="0.35">
      <c r="A610" s="74" t="s">
        <v>6980</v>
      </c>
      <c r="B610" s="70" t="s">
        <v>77</v>
      </c>
      <c r="C610" s="78"/>
      <c r="D610" s="79" t="s">
        <v>7077</v>
      </c>
      <c r="E610" s="73" t="s">
        <v>127</v>
      </c>
      <c r="F610" s="125" t="s">
        <v>81</v>
      </c>
      <c r="G610" s="72">
        <v>1</v>
      </c>
      <c r="H610" s="71" t="str">
        <f t="shared" si="9"/>
        <v>BATCONNECTV</v>
      </c>
    </row>
    <row r="611" spans="1:8" ht="16" x14ac:dyDescent="0.35">
      <c r="A611" s="74">
        <v>45992</v>
      </c>
      <c r="B611" s="70" t="s">
        <v>188</v>
      </c>
      <c r="C611" s="41" t="s">
        <v>628</v>
      </c>
      <c r="D611" s="87" t="s">
        <v>398</v>
      </c>
      <c r="E611" s="41" t="s">
        <v>132</v>
      </c>
      <c r="F611" s="124" t="s">
        <v>81</v>
      </c>
      <c r="G611" s="41">
        <v>2</v>
      </c>
      <c r="H611" s="17" t="str">
        <f t="shared" si="9"/>
        <v>BATCONNECTV</v>
      </c>
    </row>
    <row r="612" spans="1:8" ht="16" x14ac:dyDescent="0.35">
      <c r="A612" s="74">
        <v>45992</v>
      </c>
      <c r="B612" s="70" t="s">
        <v>188</v>
      </c>
      <c r="C612" s="41" t="s">
        <v>1991</v>
      </c>
      <c r="D612" s="87" t="s">
        <v>430</v>
      </c>
      <c r="E612" s="41" t="s">
        <v>79</v>
      </c>
      <c r="F612" s="124" t="s">
        <v>81</v>
      </c>
      <c r="G612" s="41">
        <v>3</v>
      </c>
      <c r="H612" s="17" t="str">
        <f t="shared" si="9"/>
        <v>BATCONNECTV</v>
      </c>
    </row>
    <row r="613" spans="1:8" ht="16" x14ac:dyDescent="0.35">
      <c r="A613" s="74">
        <v>45992</v>
      </c>
      <c r="B613" s="70" t="s">
        <v>188</v>
      </c>
      <c r="C613" s="41" t="s">
        <v>1969</v>
      </c>
      <c r="D613" s="87" t="s">
        <v>1803</v>
      </c>
      <c r="E613" s="41" t="s">
        <v>107</v>
      </c>
      <c r="F613" s="124" t="s">
        <v>81</v>
      </c>
      <c r="G613" s="41">
        <v>1</v>
      </c>
      <c r="H613" s="17" t="str">
        <f t="shared" si="9"/>
        <v>BATCONNECTV</v>
      </c>
    </row>
    <row r="614" spans="1:8" ht="16" x14ac:dyDescent="0.35">
      <c r="A614" s="74">
        <v>45992</v>
      </c>
      <c r="B614" s="70" t="s">
        <v>188</v>
      </c>
      <c r="C614" s="41" t="s">
        <v>994</v>
      </c>
      <c r="D614" s="87" t="s">
        <v>396</v>
      </c>
      <c r="E614" s="41" t="s">
        <v>127</v>
      </c>
      <c r="F614" s="124" t="s">
        <v>81</v>
      </c>
      <c r="G614" s="41">
        <v>1</v>
      </c>
      <c r="H614" s="17" t="str">
        <f t="shared" si="9"/>
        <v>BATCONNECTV</v>
      </c>
    </row>
    <row r="615" spans="1:8" ht="16" x14ac:dyDescent="0.35">
      <c r="A615" s="74">
        <v>45992</v>
      </c>
      <c r="B615" s="70" t="s">
        <v>188</v>
      </c>
      <c r="C615" s="41" t="s">
        <v>1994</v>
      </c>
      <c r="D615" s="87" t="s">
        <v>396</v>
      </c>
      <c r="E615" s="41" t="s">
        <v>127</v>
      </c>
      <c r="F615" s="124" t="s">
        <v>81</v>
      </c>
      <c r="G615" s="41">
        <v>1</v>
      </c>
      <c r="H615" s="17" t="str">
        <f t="shared" si="9"/>
        <v>BATCONNECTV</v>
      </c>
    </row>
    <row r="616" spans="1:8" ht="16" x14ac:dyDescent="0.35">
      <c r="A616" s="74">
        <v>45992</v>
      </c>
      <c r="B616" s="70" t="s">
        <v>188</v>
      </c>
      <c r="C616" s="41" t="s">
        <v>674</v>
      </c>
      <c r="D616" s="87" t="s">
        <v>331</v>
      </c>
      <c r="E616" s="41" t="s">
        <v>162</v>
      </c>
      <c r="F616" s="124" t="s">
        <v>81</v>
      </c>
      <c r="G616" s="41">
        <v>1</v>
      </c>
      <c r="H616" s="17" t="str">
        <f t="shared" si="9"/>
        <v>BATCONNECTV</v>
      </c>
    </row>
    <row r="617" spans="1:8" ht="16" x14ac:dyDescent="0.35">
      <c r="A617" s="74">
        <v>45993</v>
      </c>
      <c r="B617" s="70" t="s">
        <v>188</v>
      </c>
      <c r="C617" s="41" t="s">
        <v>627</v>
      </c>
      <c r="D617" s="87" t="s">
        <v>390</v>
      </c>
      <c r="E617" s="41" t="s">
        <v>86</v>
      </c>
      <c r="F617" s="124" t="s">
        <v>81</v>
      </c>
      <c r="G617" s="41">
        <v>3</v>
      </c>
      <c r="H617" s="17" t="str">
        <f t="shared" si="9"/>
        <v>BATCONNECTV</v>
      </c>
    </row>
    <row r="618" spans="1:8" ht="16" x14ac:dyDescent="0.35">
      <c r="A618" s="74">
        <v>45993</v>
      </c>
      <c r="B618" s="70" t="s">
        <v>188</v>
      </c>
      <c r="C618" s="41" t="s">
        <v>1764</v>
      </c>
      <c r="D618" s="87" t="s">
        <v>390</v>
      </c>
      <c r="E618" s="41" t="s">
        <v>86</v>
      </c>
      <c r="F618" s="124" t="s">
        <v>81</v>
      </c>
      <c r="G618" s="41">
        <v>3</v>
      </c>
      <c r="H618" s="17" t="str">
        <f t="shared" si="9"/>
        <v>BATCONNECTV</v>
      </c>
    </row>
    <row r="619" spans="1:8" ht="16" x14ac:dyDescent="0.35">
      <c r="A619" s="74">
        <v>45993</v>
      </c>
      <c r="B619" s="70" t="s">
        <v>188</v>
      </c>
      <c r="C619" s="41" t="s">
        <v>1183</v>
      </c>
      <c r="D619" s="87" t="s">
        <v>742</v>
      </c>
      <c r="E619" s="41" t="s">
        <v>97</v>
      </c>
      <c r="F619" s="124" t="s">
        <v>81</v>
      </c>
      <c r="G619" s="41">
        <v>-1</v>
      </c>
      <c r="H619" s="17" t="str">
        <f t="shared" si="9"/>
        <v>BATCONNECTV</v>
      </c>
    </row>
    <row r="620" spans="1:8" ht="16" x14ac:dyDescent="0.35">
      <c r="A620" s="74">
        <v>45995</v>
      </c>
      <c r="B620" s="70" t="s">
        <v>188</v>
      </c>
      <c r="C620" s="41" t="s">
        <v>998</v>
      </c>
      <c r="D620" s="87" t="s">
        <v>238</v>
      </c>
      <c r="E620" s="41" t="s">
        <v>99</v>
      </c>
      <c r="F620" s="124" t="s">
        <v>81</v>
      </c>
      <c r="G620" s="41">
        <v>3</v>
      </c>
      <c r="H620" s="17" t="str">
        <f t="shared" si="9"/>
        <v>BATCONNECTV</v>
      </c>
    </row>
    <row r="621" spans="1:8" ht="16" x14ac:dyDescent="0.35">
      <c r="A621" s="74">
        <v>45995</v>
      </c>
      <c r="B621" s="70" t="s">
        <v>188</v>
      </c>
      <c r="C621" s="41" t="s">
        <v>657</v>
      </c>
      <c r="D621" s="87" t="s">
        <v>398</v>
      </c>
      <c r="E621" s="41" t="s">
        <v>132</v>
      </c>
      <c r="F621" s="124" t="s">
        <v>81</v>
      </c>
      <c r="G621" s="41">
        <v>6</v>
      </c>
      <c r="H621" s="17" t="str">
        <f t="shared" si="9"/>
        <v>BATCONNECTV</v>
      </c>
    </row>
    <row r="622" spans="1:8" ht="16" x14ac:dyDescent="0.35">
      <c r="A622" s="74">
        <v>45995</v>
      </c>
      <c r="B622" s="70" t="s">
        <v>188</v>
      </c>
      <c r="C622" s="41" t="s">
        <v>677</v>
      </c>
      <c r="D622" s="87" t="s">
        <v>399</v>
      </c>
      <c r="E622" s="41" t="s">
        <v>103</v>
      </c>
      <c r="F622" s="124" t="s">
        <v>81</v>
      </c>
      <c r="G622" s="41">
        <v>8</v>
      </c>
      <c r="H622" s="17" t="str">
        <f t="shared" si="9"/>
        <v>BATCONNECTV</v>
      </c>
    </row>
    <row r="623" spans="1:8" ht="16" x14ac:dyDescent="0.35">
      <c r="A623" s="74">
        <v>45996</v>
      </c>
      <c r="B623" s="70" t="s">
        <v>188</v>
      </c>
      <c r="C623" s="41" t="s">
        <v>1861</v>
      </c>
      <c r="D623" s="87" t="s">
        <v>1029</v>
      </c>
      <c r="E623" s="41" t="s">
        <v>80</v>
      </c>
      <c r="F623" s="124" t="s">
        <v>81</v>
      </c>
      <c r="G623" s="41">
        <v>1</v>
      </c>
      <c r="H623" s="17" t="str">
        <f t="shared" si="9"/>
        <v>BATCONNECTV</v>
      </c>
    </row>
    <row r="624" spans="1:8" ht="16" x14ac:dyDescent="0.35">
      <c r="A624" s="74">
        <v>45996</v>
      </c>
      <c r="B624" s="70" t="s">
        <v>188</v>
      </c>
      <c r="C624" s="41" t="s">
        <v>621</v>
      </c>
      <c r="D624" s="87" t="s">
        <v>396</v>
      </c>
      <c r="E624" s="41" t="s">
        <v>127</v>
      </c>
      <c r="F624" s="124" t="s">
        <v>81</v>
      </c>
      <c r="G624" s="41">
        <v>4</v>
      </c>
      <c r="H624" s="17" t="str">
        <f t="shared" si="9"/>
        <v>BATCONNECTV</v>
      </c>
    </row>
    <row r="625" spans="1:8" ht="16" x14ac:dyDescent="0.35">
      <c r="A625" s="74">
        <v>45996</v>
      </c>
      <c r="B625" s="70" t="s">
        <v>188</v>
      </c>
      <c r="C625" s="41" t="s">
        <v>621</v>
      </c>
      <c r="D625" s="87" t="s">
        <v>396</v>
      </c>
      <c r="E625" s="41" t="s">
        <v>127</v>
      </c>
      <c r="F625" s="124" t="s">
        <v>81</v>
      </c>
      <c r="G625" s="41">
        <v>3</v>
      </c>
      <c r="H625" s="17" t="str">
        <f t="shared" si="9"/>
        <v>BATCONNECTV</v>
      </c>
    </row>
    <row r="626" spans="1:8" ht="16" x14ac:dyDescent="0.35">
      <c r="A626" s="74">
        <v>45996</v>
      </c>
      <c r="B626" s="70" t="s">
        <v>188</v>
      </c>
      <c r="C626" s="41" t="s">
        <v>983</v>
      </c>
      <c r="D626" s="87" t="s">
        <v>438</v>
      </c>
      <c r="E626" s="41" t="s">
        <v>103</v>
      </c>
      <c r="F626" s="124" t="s">
        <v>81</v>
      </c>
      <c r="G626" s="41">
        <v>1</v>
      </c>
      <c r="H626" s="17" t="str">
        <f t="shared" si="9"/>
        <v>BATCONNECTV</v>
      </c>
    </row>
    <row r="627" spans="1:8" ht="16" x14ac:dyDescent="0.35">
      <c r="A627" s="74">
        <v>45996</v>
      </c>
      <c r="B627" s="70" t="s">
        <v>188</v>
      </c>
      <c r="C627" s="41" t="s">
        <v>985</v>
      </c>
      <c r="D627" s="87" t="s">
        <v>438</v>
      </c>
      <c r="E627" s="41" t="s">
        <v>103</v>
      </c>
      <c r="F627" s="124" t="s">
        <v>81</v>
      </c>
      <c r="G627" s="41">
        <v>-2</v>
      </c>
      <c r="H627" s="17" t="str">
        <f t="shared" si="9"/>
        <v>BATCONNECTV</v>
      </c>
    </row>
    <row r="628" spans="1:8" ht="16" x14ac:dyDescent="0.35">
      <c r="A628" s="74">
        <v>45996</v>
      </c>
      <c r="B628" s="70" t="s">
        <v>188</v>
      </c>
      <c r="C628" s="41" t="s">
        <v>2091</v>
      </c>
      <c r="D628" s="87" t="s">
        <v>382</v>
      </c>
      <c r="E628" s="41" t="s">
        <v>97</v>
      </c>
      <c r="F628" s="124" t="s">
        <v>81</v>
      </c>
      <c r="G628" s="41">
        <v>2</v>
      </c>
      <c r="H628" s="17" t="str">
        <f t="shared" si="9"/>
        <v>BATCONNECTV</v>
      </c>
    </row>
    <row r="629" spans="1:8" ht="16" x14ac:dyDescent="0.35">
      <c r="A629" s="74">
        <v>45999</v>
      </c>
      <c r="B629" s="70" t="s">
        <v>188</v>
      </c>
      <c r="C629" s="41" t="s">
        <v>2083</v>
      </c>
      <c r="D629" s="87" t="s">
        <v>396</v>
      </c>
      <c r="E629" s="41" t="s">
        <v>127</v>
      </c>
      <c r="F629" s="124" t="s">
        <v>81</v>
      </c>
      <c r="G629" s="41">
        <v>2</v>
      </c>
      <c r="H629" s="17" t="str">
        <f t="shared" si="9"/>
        <v>BATCONNECTV</v>
      </c>
    </row>
    <row r="630" spans="1:8" ht="16" x14ac:dyDescent="0.35">
      <c r="A630" s="74">
        <v>45999</v>
      </c>
      <c r="B630" s="70" t="s">
        <v>188</v>
      </c>
      <c r="C630" s="41" t="s">
        <v>2089</v>
      </c>
      <c r="D630" s="87" t="s">
        <v>396</v>
      </c>
      <c r="E630" s="41" t="s">
        <v>127</v>
      </c>
      <c r="F630" s="124" t="s">
        <v>81</v>
      </c>
      <c r="G630" s="41">
        <v>6</v>
      </c>
      <c r="H630" s="17" t="str">
        <f t="shared" si="9"/>
        <v>BATCONNECTV</v>
      </c>
    </row>
    <row r="631" spans="1:8" ht="16" x14ac:dyDescent="0.35">
      <c r="A631" s="74">
        <v>45999</v>
      </c>
      <c r="B631" s="70" t="s">
        <v>188</v>
      </c>
      <c r="C631" s="41" t="s">
        <v>2092</v>
      </c>
      <c r="D631" s="87" t="s">
        <v>441</v>
      </c>
      <c r="E631" s="41" t="s">
        <v>105</v>
      </c>
      <c r="F631" s="124" t="s">
        <v>81</v>
      </c>
      <c r="G631" s="41">
        <v>8</v>
      </c>
      <c r="H631" s="17" t="str">
        <f t="shared" si="9"/>
        <v>BATCONNECTV</v>
      </c>
    </row>
    <row r="632" spans="1:8" ht="16" x14ac:dyDescent="0.35">
      <c r="A632" s="74">
        <v>45999</v>
      </c>
      <c r="B632" s="70" t="s">
        <v>188</v>
      </c>
      <c r="C632" s="41" t="s">
        <v>1123</v>
      </c>
      <c r="D632" s="87" t="s">
        <v>1029</v>
      </c>
      <c r="E632" s="41" t="s">
        <v>80</v>
      </c>
      <c r="F632" s="124" t="s">
        <v>81</v>
      </c>
      <c r="G632" s="41">
        <v>1</v>
      </c>
      <c r="H632" s="17" t="str">
        <f t="shared" si="9"/>
        <v>BATCONNECTV</v>
      </c>
    </row>
    <row r="633" spans="1:8" ht="16" x14ac:dyDescent="0.35">
      <c r="A633" s="74">
        <v>45999</v>
      </c>
      <c r="B633" s="70" t="s">
        <v>188</v>
      </c>
      <c r="C633" s="41" t="s">
        <v>668</v>
      </c>
      <c r="D633" s="87" t="s">
        <v>396</v>
      </c>
      <c r="E633" s="41" t="s">
        <v>127</v>
      </c>
      <c r="F633" s="124" t="s">
        <v>81</v>
      </c>
      <c r="G633" s="41">
        <v>24</v>
      </c>
      <c r="H633" s="17" t="str">
        <f t="shared" si="9"/>
        <v>BATCONNECTV</v>
      </c>
    </row>
    <row r="634" spans="1:8" ht="16" x14ac:dyDescent="0.35">
      <c r="A634" s="74">
        <v>46000</v>
      </c>
      <c r="B634" s="70" t="s">
        <v>188</v>
      </c>
      <c r="C634" s="41" t="s">
        <v>648</v>
      </c>
      <c r="D634" s="87" t="s">
        <v>396</v>
      </c>
      <c r="E634" s="41" t="s">
        <v>127</v>
      </c>
      <c r="F634" s="124" t="s">
        <v>81</v>
      </c>
      <c r="G634" s="41">
        <v>4</v>
      </c>
      <c r="H634" s="17" t="str">
        <f t="shared" si="9"/>
        <v>BATCONNECTV</v>
      </c>
    </row>
    <row r="635" spans="1:8" ht="16" x14ac:dyDescent="0.35">
      <c r="A635" s="74">
        <v>46000</v>
      </c>
      <c r="B635" s="70" t="s">
        <v>188</v>
      </c>
      <c r="C635" s="41" t="s">
        <v>1181</v>
      </c>
      <c r="D635" s="87" t="s">
        <v>430</v>
      </c>
      <c r="E635" s="41" t="s">
        <v>79</v>
      </c>
      <c r="F635" s="124" t="s">
        <v>81</v>
      </c>
      <c r="G635" s="41">
        <v>8</v>
      </c>
      <c r="H635" s="17" t="str">
        <f t="shared" si="9"/>
        <v>BATCONNECTV</v>
      </c>
    </row>
    <row r="636" spans="1:8" ht="16" x14ac:dyDescent="0.35">
      <c r="A636" s="74">
        <v>46001</v>
      </c>
      <c r="B636" s="70" t="s">
        <v>188</v>
      </c>
      <c r="C636" s="41" t="s">
        <v>1664</v>
      </c>
      <c r="D636" s="87" t="s">
        <v>382</v>
      </c>
      <c r="E636" s="41" t="s">
        <v>97</v>
      </c>
      <c r="F636" s="124" t="s">
        <v>81</v>
      </c>
      <c r="G636" s="41">
        <v>-1</v>
      </c>
      <c r="H636" s="17" t="str">
        <f t="shared" si="9"/>
        <v>BATCONNECTV</v>
      </c>
    </row>
    <row r="637" spans="1:8" ht="16" x14ac:dyDescent="0.35">
      <c r="A637" s="74">
        <v>46001</v>
      </c>
      <c r="B637" s="70" t="s">
        <v>188</v>
      </c>
      <c r="C637" s="41" t="s">
        <v>2101</v>
      </c>
      <c r="D637" s="87" t="s">
        <v>430</v>
      </c>
      <c r="E637" s="41" t="s">
        <v>79</v>
      </c>
      <c r="F637" s="124" t="s">
        <v>81</v>
      </c>
      <c r="G637" s="41">
        <v>4</v>
      </c>
      <c r="H637" s="17" t="str">
        <f t="shared" si="9"/>
        <v>BATCONNECTV</v>
      </c>
    </row>
    <row r="638" spans="1:8" ht="16" x14ac:dyDescent="0.35">
      <c r="A638" s="74">
        <v>46001</v>
      </c>
      <c r="B638" s="70" t="s">
        <v>188</v>
      </c>
      <c r="C638" s="41" t="s">
        <v>660</v>
      </c>
      <c r="D638" s="87" t="s">
        <v>395</v>
      </c>
      <c r="E638" s="41" t="s">
        <v>99</v>
      </c>
      <c r="F638" s="124" t="s">
        <v>81</v>
      </c>
      <c r="G638" s="41">
        <v>4</v>
      </c>
      <c r="H638" s="17" t="str">
        <f t="shared" si="9"/>
        <v>BATCONNECTV</v>
      </c>
    </row>
    <row r="639" spans="1:8" ht="16" x14ac:dyDescent="0.35">
      <c r="A639" s="74">
        <v>46002</v>
      </c>
      <c r="B639" s="70" t="s">
        <v>188</v>
      </c>
      <c r="C639" s="41" t="s">
        <v>1115</v>
      </c>
      <c r="D639" s="87" t="s">
        <v>398</v>
      </c>
      <c r="E639" s="41" t="s">
        <v>132</v>
      </c>
      <c r="F639" s="124" t="s">
        <v>81</v>
      </c>
      <c r="G639" s="41">
        <v>3</v>
      </c>
      <c r="H639" s="17" t="str">
        <f t="shared" si="9"/>
        <v>BATCONNECTV</v>
      </c>
    </row>
    <row r="640" spans="1:8" ht="16" x14ac:dyDescent="0.35">
      <c r="A640" s="74">
        <v>46002</v>
      </c>
      <c r="B640" s="70" t="s">
        <v>188</v>
      </c>
      <c r="C640" s="41" t="s">
        <v>985</v>
      </c>
      <c r="D640" s="87" t="s">
        <v>438</v>
      </c>
      <c r="E640" s="41" t="s">
        <v>103</v>
      </c>
      <c r="F640" s="124" t="s">
        <v>81</v>
      </c>
      <c r="G640" s="41">
        <v>2</v>
      </c>
      <c r="H640" s="17" t="str">
        <f t="shared" si="9"/>
        <v>BATCONNECTV</v>
      </c>
    </row>
    <row r="641" spans="1:8" ht="16" x14ac:dyDescent="0.35">
      <c r="A641" s="74">
        <v>46002</v>
      </c>
      <c r="B641" s="70" t="s">
        <v>188</v>
      </c>
      <c r="C641" s="41" t="s">
        <v>640</v>
      </c>
      <c r="D641" s="87" t="s">
        <v>430</v>
      </c>
      <c r="E641" s="41" t="s">
        <v>79</v>
      </c>
      <c r="F641" s="124" t="s">
        <v>81</v>
      </c>
      <c r="G641" s="41">
        <v>1</v>
      </c>
      <c r="H641" s="17" t="str">
        <f t="shared" si="9"/>
        <v>BATCONNECTV</v>
      </c>
    </row>
    <row r="642" spans="1:8" ht="16" x14ac:dyDescent="0.35">
      <c r="A642" s="74">
        <v>46002</v>
      </c>
      <c r="B642" s="70" t="s">
        <v>188</v>
      </c>
      <c r="C642" s="41" t="s">
        <v>677</v>
      </c>
      <c r="D642" s="87" t="s">
        <v>399</v>
      </c>
      <c r="E642" s="41" t="s">
        <v>103</v>
      </c>
      <c r="F642" s="124" t="s">
        <v>81</v>
      </c>
      <c r="G642" s="41">
        <v>12</v>
      </c>
      <c r="H642" s="17" t="str">
        <f t="shared" ref="H642:H705" si="10">UPPER(SUBSTITUTE(SUBSTITUTE(SUBSTITUTE(F642, CHAR(160), ""), "-", ""), " ", ""))</f>
        <v>BATCONNECTV</v>
      </c>
    </row>
    <row r="643" spans="1:8" ht="16" x14ac:dyDescent="0.35">
      <c r="A643" s="74">
        <v>46003</v>
      </c>
      <c r="B643" s="70" t="s">
        <v>188</v>
      </c>
      <c r="C643" s="41" t="s">
        <v>980</v>
      </c>
      <c r="D643" s="87" t="s">
        <v>397</v>
      </c>
      <c r="E643" s="41" t="s">
        <v>107</v>
      </c>
      <c r="F643" s="124" t="s">
        <v>81</v>
      </c>
      <c r="G643" s="41">
        <v>1</v>
      </c>
      <c r="H643" s="17" t="str">
        <f t="shared" si="10"/>
        <v>BATCONNECTV</v>
      </c>
    </row>
    <row r="644" spans="1:8" ht="16" x14ac:dyDescent="0.35">
      <c r="A644" s="74">
        <v>46003</v>
      </c>
      <c r="B644" s="70" t="s">
        <v>188</v>
      </c>
      <c r="C644" s="41" t="s">
        <v>1182</v>
      </c>
      <c r="D644" s="87" t="s">
        <v>396</v>
      </c>
      <c r="E644" s="41" t="s">
        <v>127</v>
      </c>
      <c r="F644" s="124" t="s">
        <v>81</v>
      </c>
      <c r="G644" s="41">
        <v>2</v>
      </c>
      <c r="H644" s="17" t="str">
        <f t="shared" si="10"/>
        <v>BATCONNECTV</v>
      </c>
    </row>
    <row r="645" spans="1:8" ht="16" x14ac:dyDescent="0.35">
      <c r="A645" s="74">
        <v>46003</v>
      </c>
      <c r="B645" s="70" t="s">
        <v>188</v>
      </c>
      <c r="C645" s="41" t="s">
        <v>669</v>
      </c>
      <c r="D645" s="87" t="s">
        <v>398</v>
      </c>
      <c r="E645" s="41" t="s">
        <v>132</v>
      </c>
      <c r="F645" s="124" t="s">
        <v>81</v>
      </c>
      <c r="G645" s="41">
        <v>5</v>
      </c>
      <c r="H645" s="17" t="str">
        <f t="shared" si="10"/>
        <v>BATCONNECTV</v>
      </c>
    </row>
    <row r="646" spans="1:8" ht="16" x14ac:dyDescent="0.35">
      <c r="A646" s="74">
        <v>46003</v>
      </c>
      <c r="B646" s="70" t="s">
        <v>188</v>
      </c>
      <c r="C646" s="41" t="s">
        <v>673</v>
      </c>
      <c r="D646" s="87" t="s">
        <v>390</v>
      </c>
      <c r="E646" s="41" t="s">
        <v>86</v>
      </c>
      <c r="F646" s="124" t="s">
        <v>81</v>
      </c>
      <c r="G646" s="41">
        <v>2</v>
      </c>
      <c r="H646" s="17" t="str">
        <f t="shared" si="10"/>
        <v>BATCONNECTV</v>
      </c>
    </row>
    <row r="647" spans="1:8" ht="16" x14ac:dyDescent="0.35">
      <c r="A647" s="74">
        <v>46003</v>
      </c>
      <c r="B647" s="70" t="s">
        <v>188</v>
      </c>
      <c r="C647" s="41" t="s">
        <v>673</v>
      </c>
      <c r="D647" s="87" t="s">
        <v>390</v>
      </c>
      <c r="E647" s="41" t="s">
        <v>86</v>
      </c>
      <c r="F647" s="124" t="s">
        <v>81</v>
      </c>
      <c r="G647" s="41">
        <v>1</v>
      </c>
      <c r="H647" s="17" t="str">
        <f t="shared" si="10"/>
        <v>BATCONNECTV</v>
      </c>
    </row>
    <row r="648" spans="1:8" ht="16" x14ac:dyDescent="0.35">
      <c r="A648" s="74">
        <v>46006</v>
      </c>
      <c r="B648" s="70" t="s">
        <v>188</v>
      </c>
      <c r="C648" s="41" t="s">
        <v>2084</v>
      </c>
      <c r="D648" s="87" t="s">
        <v>438</v>
      </c>
      <c r="E648" s="41" t="s">
        <v>103</v>
      </c>
      <c r="F648" s="124" t="s">
        <v>81</v>
      </c>
      <c r="G648" s="41">
        <v>1</v>
      </c>
      <c r="H648" s="17" t="str">
        <f t="shared" si="10"/>
        <v>BATCONNECTV</v>
      </c>
    </row>
    <row r="649" spans="1:8" ht="16" x14ac:dyDescent="0.35">
      <c r="A649" s="74">
        <v>46006</v>
      </c>
      <c r="B649" s="70" t="s">
        <v>188</v>
      </c>
      <c r="C649" s="41" t="s">
        <v>987</v>
      </c>
      <c r="D649" s="87" t="s">
        <v>440</v>
      </c>
      <c r="E649" s="41" t="s">
        <v>132</v>
      </c>
      <c r="F649" s="124" t="s">
        <v>81</v>
      </c>
      <c r="G649" s="41">
        <v>-19</v>
      </c>
      <c r="H649" s="17" t="str">
        <f t="shared" si="10"/>
        <v>BATCONNECTV</v>
      </c>
    </row>
    <row r="650" spans="1:8" ht="16" x14ac:dyDescent="0.35">
      <c r="A650" s="74">
        <v>46006</v>
      </c>
      <c r="B650" s="70" t="s">
        <v>188</v>
      </c>
      <c r="C650" s="41" t="s">
        <v>2093</v>
      </c>
      <c r="D650" s="87" t="s">
        <v>442</v>
      </c>
      <c r="E650" s="41" t="s">
        <v>132</v>
      </c>
      <c r="F650" s="124" t="s">
        <v>81</v>
      </c>
      <c r="G650" s="41">
        <v>10</v>
      </c>
      <c r="H650" s="17" t="str">
        <f t="shared" si="10"/>
        <v>BATCONNECTV</v>
      </c>
    </row>
    <row r="651" spans="1:8" ht="16" x14ac:dyDescent="0.35">
      <c r="A651" s="74">
        <v>46006</v>
      </c>
      <c r="B651" s="70" t="s">
        <v>188</v>
      </c>
      <c r="C651" s="41" t="s">
        <v>991</v>
      </c>
      <c r="D651" s="87" t="s">
        <v>396</v>
      </c>
      <c r="E651" s="41" t="s">
        <v>127</v>
      </c>
      <c r="F651" s="124" t="s">
        <v>81</v>
      </c>
      <c r="G651" s="41">
        <v>5</v>
      </c>
      <c r="H651" s="17" t="str">
        <f t="shared" si="10"/>
        <v>BATCONNECTV</v>
      </c>
    </row>
    <row r="652" spans="1:8" ht="16" x14ac:dyDescent="0.35">
      <c r="A652" s="74">
        <v>46006</v>
      </c>
      <c r="B652" s="70" t="s">
        <v>188</v>
      </c>
      <c r="C652" s="41" t="s">
        <v>2096</v>
      </c>
      <c r="D652" s="87" t="s">
        <v>312</v>
      </c>
      <c r="E652" s="41" t="s">
        <v>99</v>
      </c>
      <c r="F652" s="124" t="s">
        <v>81</v>
      </c>
      <c r="G652" s="41">
        <v>2</v>
      </c>
      <c r="H652" s="17" t="str">
        <f t="shared" si="10"/>
        <v>BATCONNECTV</v>
      </c>
    </row>
    <row r="653" spans="1:8" ht="16" x14ac:dyDescent="0.35">
      <c r="A653" s="74">
        <v>46006</v>
      </c>
      <c r="B653" s="70" t="s">
        <v>188</v>
      </c>
      <c r="C653" s="41" t="s">
        <v>1429</v>
      </c>
      <c r="D653" s="87" t="s">
        <v>426</v>
      </c>
      <c r="E653" s="41" t="s">
        <v>102</v>
      </c>
      <c r="F653" s="124" t="s">
        <v>81</v>
      </c>
      <c r="G653" s="41">
        <v>2</v>
      </c>
      <c r="H653" s="17" t="str">
        <f t="shared" si="10"/>
        <v>BATCONNECTV</v>
      </c>
    </row>
    <row r="654" spans="1:8" ht="16" x14ac:dyDescent="0.35">
      <c r="A654" s="74">
        <v>46006</v>
      </c>
      <c r="B654" s="70" t="s">
        <v>188</v>
      </c>
      <c r="C654" s="41" t="s">
        <v>1709</v>
      </c>
      <c r="D654" s="87" t="s">
        <v>430</v>
      </c>
      <c r="E654" s="41" t="s">
        <v>79</v>
      </c>
      <c r="F654" s="124" t="s">
        <v>81</v>
      </c>
      <c r="G654" s="41">
        <v>2</v>
      </c>
      <c r="H654" s="17" t="str">
        <f t="shared" si="10"/>
        <v>BATCONNECTV</v>
      </c>
    </row>
    <row r="655" spans="1:8" ht="16" x14ac:dyDescent="0.35">
      <c r="A655" s="74">
        <v>46006</v>
      </c>
      <c r="B655" s="70" t="s">
        <v>188</v>
      </c>
      <c r="C655" s="41" t="s">
        <v>656</v>
      </c>
      <c r="D655" s="87" t="s">
        <v>427</v>
      </c>
      <c r="E655" s="41" t="s">
        <v>102</v>
      </c>
      <c r="F655" s="124" t="s">
        <v>81</v>
      </c>
      <c r="G655" s="41">
        <v>3</v>
      </c>
      <c r="H655" s="17" t="str">
        <f t="shared" si="10"/>
        <v>BATCONNECTV</v>
      </c>
    </row>
    <row r="656" spans="1:8" ht="16" x14ac:dyDescent="0.35">
      <c r="A656" s="74">
        <v>46006</v>
      </c>
      <c r="B656" s="70" t="s">
        <v>188</v>
      </c>
      <c r="C656" s="41" t="s">
        <v>1004</v>
      </c>
      <c r="D656" s="87" t="s">
        <v>436</v>
      </c>
      <c r="E656" s="41" t="s">
        <v>198</v>
      </c>
      <c r="F656" s="124" t="s">
        <v>81</v>
      </c>
      <c r="G656" s="41">
        <v>1</v>
      </c>
      <c r="H656" s="17" t="str">
        <f t="shared" si="10"/>
        <v>BATCONNECTV</v>
      </c>
    </row>
    <row r="657" spans="1:8" ht="16" x14ac:dyDescent="0.35">
      <c r="A657" s="74">
        <v>46006</v>
      </c>
      <c r="B657" s="70" t="s">
        <v>188</v>
      </c>
      <c r="C657" s="41" t="s">
        <v>1006</v>
      </c>
      <c r="D657" s="87" t="s">
        <v>396</v>
      </c>
      <c r="E657" s="41" t="s">
        <v>127</v>
      </c>
      <c r="F657" s="124" t="s">
        <v>81</v>
      </c>
      <c r="G657" s="41">
        <v>5</v>
      </c>
      <c r="H657" s="17" t="str">
        <f t="shared" si="10"/>
        <v>BATCONNECTV</v>
      </c>
    </row>
    <row r="658" spans="1:8" ht="16" x14ac:dyDescent="0.35">
      <c r="A658" s="74">
        <v>46007</v>
      </c>
      <c r="B658" s="70" t="s">
        <v>188</v>
      </c>
      <c r="C658" s="41" t="s">
        <v>622</v>
      </c>
      <c r="D658" s="87" t="s">
        <v>390</v>
      </c>
      <c r="E658" s="41" t="s">
        <v>86</v>
      </c>
      <c r="F658" s="124" t="s">
        <v>81</v>
      </c>
      <c r="G658" s="41">
        <v>1</v>
      </c>
      <c r="H658" s="17" t="str">
        <f t="shared" si="10"/>
        <v>BATCONNECTV</v>
      </c>
    </row>
    <row r="659" spans="1:8" ht="16" x14ac:dyDescent="0.35">
      <c r="A659" s="74">
        <v>46007</v>
      </c>
      <c r="B659" s="70" t="s">
        <v>188</v>
      </c>
      <c r="C659" s="41" t="s">
        <v>627</v>
      </c>
      <c r="D659" s="87" t="s">
        <v>390</v>
      </c>
      <c r="E659" s="41" t="s">
        <v>86</v>
      </c>
      <c r="F659" s="124" t="s">
        <v>81</v>
      </c>
      <c r="G659" s="41">
        <v>3</v>
      </c>
      <c r="H659" s="17" t="str">
        <f t="shared" si="10"/>
        <v>BATCONNECTV</v>
      </c>
    </row>
    <row r="660" spans="1:8" ht="16" x14ac:dyDescent="0.35">
      <c r="A660" s="74">
        <v>46007</v>
      </c>
      <c r="B660" s="70" t="s">
        <v>188</v>
      </c>
      <c r="C660" s="41" t="s">
        <v>627</v>
      </c>
      <c r="D660" s="87" t="s">
        <v>390</v>
      </c>
      <c r="E660" s="41" t="s">
        <v>86</v>
      </c>
      <c r="F660" s="124" t="s">
        <v>81</v>
      </c>
      <c r="G660" s="41">
        <v>16</v>
      </c>
      <c r="H660" s="17" t="str">
        <f t="shared" si="10"/>
        <v>BATCONNECTV</v>
      </c>
    </row>
    <row r="661" spans="1:8" ht="16" x14ac:dyDescent="0.35">
      <c r="A661" s="74">
        <v>46007</v>
      </c>
      <c r="B661" s="70" t="s">
        <v>188</v>
      </c>
      <c r="C661" s="41" t="s">
        <v>987</v>
      </c>
      <c r="D661" s="87" t="s">
        <v>440</v>
      </c>
      <c r="E661" s="41" t="s">
        <v>132</v>
      </c>
      <c r="F661" s="124" t="s">
        <v>81</v>
      </c>
      <c r="G661" s="41">
        <v>1</v>
      </c>
      <c r="H661" s="17" t="str">
        <f t="shared" si="10"/>
        <v>BATCONNECTV</v>
      </c>
    </row>
    <row r="662" spans="1:8" ht="16" x14ac:dyDescent="0.35">
      <c r="A662" s="74">
        <v>46007</v>
      </c>
      <c r="B662" s="70" t="s">
        <v>188</v>
      </c>
      <c r="C662" s="41" t="s">
        <v>648</v>
      </c>
      <c r="D662" s="87" t="s">
        <v>396</v>
      </c>
      <c r="E662" s="41" t="s">
        <v>127</v>
      </c>
      <c r="F662" s="124" t="s">
        <v>81</v>
      </c>
      <c r="G662" s="41">
        <v>2</v>
      </c>
      <c r="H662" s="17" t="str">
        <f t="shared" si="10"/>
        <v>BATCONNECTV</v>
      </c>
    </row>
    <row r="663" spans="1:8" ht="16" x14ac:dyDescent="0.35">
      <c r="A663" s="74">
        <v>46007</v>
      </c>
      <c r="B663" s="70" t="s">
        <v>188</v>
      </c>
      <c r="C663" s="41" t="s">
        <v>994</v>
      </c>
      <c r="D663" s="87" t="s">
        <v>396</v>
      </c>
      <c r="E663" s="41" t="s">
        <v>127</v>
      </c>
      <c r="F663" s="124" t="s">
        <v>81</v>
      </c>
      <c r="G663" s="41">
        <v>16</v>
      </c>
      <c r="H663" s="17" t="str">
        <f t="shared" si="10"/>
        <v>BATCONNECTV</v>
      </c>
    </row>
    <row r="664" spans="1:8" ht="16" x14ac:dyDescent="0.35">
      <c r="A664" s="74">
        <v>46007</v>
      </c>
      <c r="B664" s="70" t="s">
        <v>188</v>
      </c>
      <c r="C664" s="41" t="s">
        <v>1430</v>
      </c>
      <c r="D664" s="87" t="s">
        <v>438</v>
      </c>
      <c r="E664" s="41" t="s">
        <v>103</v>
      </c>
      <c r="F664" s="124" t="s">
        <v>81</v>
      </c>
      <c r="G664" s="41">
        <v>1</v>
      </c>
      <c r="H664" s="17" t="str">
        <f t="shared" si="10"/>
        <v>BATCONNECTV</v>
      </c>
    </row>
    <row r="665" spans="1:8" ht="16" x14ac:dyDescent="0.35">
      <c r="A665" s="74">
        <v>46007</v>
      </c>
      <c r="B665" s="70" t="s">
        <v>188</v>
      </c>
      <c r="C665" s="41" t="s">
        <v>999</v>
      </c>
      <c r="D665" s="87" t="s">
        <v>396</v>
      </c>
      <c r="E665" s="41" t="s">
        <v>127</v>
      </c>
      <c r="F665" s="124" t="s">
        <v>81</v>
      </c>
      <c r="G665" s="41">
        <v>2</v>
      </c>
      <c r="H665" s="17" t="str">
        <f t="shared" si="10"/>
        <v>BATCONNECTV</v>
      </c>
    </row>
    <row r="666" spans="1:8" ht="16" x14ac:dyDescent="0.35">
      <c r="A666" s="74">
        <v>46007</v>
      </c>
      <c r="B666" s="70" t="s">
        <v>188</v>
      </c>
      <c r="C666" s="41" t="s">
        <v>1124</v>
      </c>
      <c r="D666" s="87" t="s">
        <v>396</v>
      </c>
      <c r="E666" s="41" t="s">
        <v>127</v>
      </c>
      <c r="F666" s="124" t="s">
        <v>81</v>
      </c>
      <c r="G666" s="41">
        <v>7</v>
      </c>
      <c r="H666" s="17" t="str">
        <f t="shared" si="10"/>
        <v>BATCONNECTV</v>
      </c>
    </row>
    <row r="667" spans="1:8" ht="16" x14ac:dyDescent="0.35">
      <c r="A667" s="74">
        <v>46007</v>
      </c>
      <c r="B667" s="70" t="s">
        <v>188</v>
      </c>
      <c r="C667" s="41" t="s">
        <v>672</v>
      </c>
      <c r="D667" s="87" t="s">
        <v>396</v>
      </c>
      <c r="E667" s="41" t="s">
        <v>127</v>
      </c>
      <c r="F667" s="124" t="s">
        <v>81</v>
      </c>
      <c r="G667" s="41">
        <v>3</v>
      </c>
      <c r="H667" s="17" t="str">
        <f t="shared" si="10"/>
        <v>BATCONNECTV</v>
      </c>
    </row>
    <row r="668" spans="1:8" ht="16" x14ac:dyDescent="0.35">
      <c r="A668" s="74">
        <v>46007</v>
      </c>
      <c r="B668" s="70" t="s">
        <v>188</v>
      </c>
      <c r="C668" s="41" t="s">
        <v>672</v>
      </c>
      <c r="D668" s="87" t="s">
        <v>396</v>
      </c>
      <c r="E668" s="41" t="s">
        <v>127</v>
      </c>
      <c r="F668" s="124" t="s">
        <v>81</v>
      </c>
      <c r="G668" s="41">
        <v>3</v>
      </c>
      <c r="H668" s="17" t="str">
        <f t="shared" si="10"/>
        <v>BATCONNECTV</v>
      </c>
    </row>
    <row r="669" spans="1:8" ht="16" x14ac:dyDescent="0.35">
      <c r="A669" s="74">
        <v>46008</v>
      </c>
      <c r="B669" s="70" t="s">
        <v>188</v>
      </c>
      <c r="C669" s="41" t="s">
        <v>641</v>
      </c>
      <c r="D669" s="87" t="s">
        <v>238</v>
      </c>
      <c r="E669" s="41" t="s">
        <v>99</v>
      </c>
      <c r="F669" s="124" t="s">
        <v>81</v>
      </c>
      <c r="G669" s="41">
        <v>-7</v>
      </c>
      <c r="H669" s="17" t="str">
        <f t="shared" si="10"/>
        <v>BATCONNECTV</v>
      </c>
    </row>
    <row r="670" spans="1:8" ht="16" x14ac:dyDescent="0.35">
      <c r="A670" s="74">
        <v>46008</v>
      </c>
      <c r="B670" s="70" t="s">
        <v>188</v>
      </c>
      <c r="C670" s="41" t="s">
        <v>997</v>
      </c>
      <c r="D670" s="87" t="s">
        <v>430</v>
      </c>
      <c r="E670" s="41" t="s">
        <v>79</v>
      </c>
      <c r="F670" s="124" t="s">
        <v>81</v>
      </c>
      <c r="G670" s="41">
        <v>2</v>
      </c>
      <c r="H670" s="17" t="str">
        <f t="shared" si="10"/>
        <v>BATCONNECTV</v>
      </c>
    </row>
    <row r="671" spans="1:8" ht="16" x14ac:dyDescent="0.35">
      <c r="A671" s="74">
        <v>46008</v>
      </c>
      <c r="B671" s="70" t="s">
        <v>188</v>
      </c>
      <c r="C671" s="41" t="s">
        <v>1183</v>
      </c>
      <c r="D671" s="87" t="s">
        <v>742</v>
      </c>
      <c r="E671" s="41" t="s">
        <v>97</v>
      </c>
      <c r="F671" s="124" t="s">
        <v>81</v>
      </c>
      <c r="G671" s="41">
        <v>1</v>
      </c>
      <c r="H671" s="17" t="str">
        <f t="shared" si="10"/>
        <v>BATCONNECTV</v>
      </c>
    </row>
    <row r="672" spans="1:8" ht="16" x14ac:dyDescent="0.35">
      <c r="A672" s="74">
        <v>46009</v>
      </c>
      <c r="B672" s="70" t="s">
        <v>188</v>
      </c>
      <c r="C672" s="41" t="s">
        <v>1324</v>
      </c>
      <c r="D672" s="87" t="s">
        <v>430</v>
      </c>
      <c r="E672" s="41" t="s">
        <v>79</v>
      </c>
      <c r="F672" s="124" t="s">
        <v>81</v>
      </c>
      <c r="G672" s="41">
        <v>1</v>
      </c>
      <c r="H672" s="17" t="str">
        <f t="shared" si="10"/>
        <v>BATCONNECTV</v>
      </c>
    </row>
    <row r="673" spans="1:8" ht="16" x14ac:dyDescent="0.35">
      <c r="A673" s="74">
        <v>46009</v>
      </c>
      <c r="B673" s="70" t="s">
        <v>188</v>
      </c>
      <c r="C673" s="41" t="s">
        <v>1969</v>
      </c>
      <c r="D673" s="87" t="s">
        <v>1803</v>
      </c>
      <c r="E673" s="41" t="s">
        <v>107</v>
      </c>
      <c r="F673" s="124" t="s">
        <v>81</v>
      </c>
      <c r="G673" s="41">
        <v>1</v>
      </c>
      <c r="H673" s="17" t="str">
        <f t="shared" si="10"/>
        <v>BATCONNECTV</v>
      </c>
    </row>
    <row r="674" spans="1:8" ht="16" x14ac:dyDescent="0.35">
      <c r="A674" s="74">
        <v>46010</v>
      </c>
      <c r="B674" s="70" t="s">
        <v>188</v>
      </c>
      <c r="C674" s="41" t="s">
        <v>1968</v>
      </c>
      <c r="D674" s="87" t="s">
        <v>396</v>
      </c>
      <c r="E674" s="41" t="s">
        <v>127</v>
      </c>
      <c r="F674" s="124" t="s">
        <v>81</v>
      </c>
      <c r="G674" s="41">
        <v>4</v>
      </c>
      <c r="H674" s="17" t="str">
        <f t="shared" si="10"/>
        <v>BATCONNECTV</v>
      </c>
    </row>
    <row r="675" spans="1:8" ht="16" x14ac:dyDescent="0.35">
      <c r="A675" s="74">
        <v>46010</v>
      </c>
      <c r="B675" s="70" t="s">
        <v>188</v>
      </c>
      <c r="C675" s="41" t="s">
        <v>987</v>
      </c>
      <c r="D675" s="87" t="s">
        <v>440</v>
      </c>
      <c r="E675" s="41" t="s">
        <v>132</v>
      </c>
      <c r="F675" s="124" t="s">
        <v>81</v>
      </c>
      <c r="G675" s="41">
        <v>3</v>
      </c>
      <c r="H675" s="17" t="str">
        <f t="shared" si="10"/>
        <v>BATCONNECTV</v>
      </c>
    </row>
    <row r="676" spans="1:8" ht="16" x14ac:dyDescent="0.35">
      <c r="A676" s="74">
        <v>46010</v>
      </c>
      <c r="B676" s="70" t="s">
        <v>188</v>
      </c>
      <c r="C676" s="41" t="s">
        <v>991</v>
      </c>
      <c r="D676" s="87" t="s">
        <v>396</v>
      </c>
      <c r="E676" s="41" t="s">
        <v>127</v>
      </c>
      <c r="F676" s="124" t="s">
        <v>81</v>
      </c>
      <c r="G676" s="41">
        <v>9</v>
      </c>
      <c r="H676" s="17" t="str">
        <f t="shared" si="10"/>
        <v>BATCONNECTV</v>
      </c>
    </row>
    <row r="677" spans="1:8" ht="16" x14ac:dyDescent="0.35">
      <c r="A677" s="74">
        <v>46013</v>
      </c>
      <c r="B677" s="70" t="s">
        <v>188</v>
      </c>
      <c r="C677" s="41" t="s">
        <v>628</v>
      </c>
      <c r="D677" s="87" t="s">
        <v>398</v>
      </c>
      <c r="E677" s="41" t="s">
        <v>132</v>
      </c>
      <c r="F677" s="124" t="s">
        <v>81</v>
      </c>
      <c r="G677" s="41">
        <v>1</v>
      </c>
      <c r="H677" s="17" t="str">
        <f t="shared" si="10"/>
        <v>BATCONNECTV</v>
      </c>
    </row>
    <row r="678" spans="1:8" ht="16" x14ac:dyDescent="0.35">
      <c r="A678" s="74">
        <v>46013</v>
      </c>
      <c r="B678" s="70" t="s">
        <v>188</v>
      </c>
      <c r="C678" s="41" t="s">
        <v>1706</v>
      </c>
      <c r="D678" s="87" t="s">
        <v>395</v>
      </c>
      <c r="E678" s="41" t="s">
        <v>99</v>
      </c>
      <c r="F678" s="124" t="s">
        <v>81</v>
      </c>
      <c r="G678" s="41">
        <v>1</v>
      </c>
      <c r="H678" s="17" t="str">
        <f t="shared" si="10"/>
        <v>BATCONNECTV</v>
      </c>
    </row>
    <row r="679" spans="1:8" ht="16" x14ac:dyDescent="0.35">
      <c r="A679" s="74">
        <v>46013</v>
      </c>
      <c r="B679" s="70" t="s">
        <v>188</v>
      </c>
      <c r="C679" s="41" t="s">
        <v>2105</v>
      </c>
      <c r="D679" s="87" t="s">
        <v>312</v>
      </c>
      <c r="E679" s="41" t="s">
        <v>99</v>
      </c>
      <c r="F679" s="124" t="s">
        <v>81</v>
      </c>
      <c r="G679" s="41">
        <v>1</v>
      </c>
      <c r="H679" s="17" t="str">
        <f t="shared" si="10"/>
        <v>BATCONNECTV</v>
      </c>
    </row>
    <row r="680" spans="1:8" ht="16" x14ac:dyDescent="0.35">
      <c r="A680" s="74">
        <v>46013</v>
      </c>
      <c r="B680" s="70" t="s">
        <v>188</v>
      </c>
      <c r="C680" s="41" t="s">
        <v>1008</v>
      </c>
      <c r="D680" s="87" t="s">
        <v>399</v>
      </c>
      <c r="E680" s="41" t="s">
        <v>103</v>
      </c>
      <c r="F680" s="124" t="s">
        <v>81</v>
      </c>
      <c r="G680" s="41">
        <v>4</v>
      </c>
      <c r="H680" s="17" t="str">
        <f t="shared" si="10"/>
        <v>BATCONNECTV</v>
      </c>
    </row>
    <row r="681" spans="1:8" ht="16" x14ac:dyDescent="0.35">
      <c r="A681" s="74">
        <v>46014</v>
      </c>
      <c r="B681" s="70" t="s">
        <v>188</v>
      </c>
      <c r="C681" s="41" t="s">
        <v>626</v>
      </c>
      <c r="D681" s="87" t="s">
        <v>442</v>
      </c>
      <c r="E681" s="41" t="s">
        <v>132</v>
      </c>
      <c r="F681" s="124" t="s">
        <v>81</v>
      </c>
      <c r="G681" s="41">
        <v>1</v>
      </c>
      <c r="H681" s="17" t="str">
        <f t="shared" si="10"/>
        <v>BATCONNECTV</v>
      </c>
    </row>
    <row r="682" spans="1:8" ht="16" x14ac:dyDescent="0.35">
      <c r="A682" s="74">
        <v>46014</v>
      </c>
      <c r="B682" s="70" t="s">
        <v>188</v>
      </c>
      <c r="C682" s="41" t="s">
        <v>1706</v>
      </c>
      <c r="D682" s="87" t="s">
        <v>395</v>
      </c>
      <c r="E682" s="41" t="s">
        <v>99</v>
      </c>
      <c r="F682" s="124" t="s">
        <v>81</v>
      </c>
      <c r="G682" s="41">
        <v>1</v>
      </c>
      <c r="H682" s="17" t="str">
        <f t="shared" si="10"/>
        <v>BATCONNECTV</v>
      </c>
    </row>
    <row r="683" spans="1:8" ht="16" x14ac:dyDescent="0.35">
      <c r="A683" s="74">
        <v>46014</v>
      </c>
      <c r="B683" s="70" t="s">
        <v>188</v>
      </c>
      <c r="C683" s="41" t="s">
        <v>984</v>
      </c>
      <c r="D683" s="87" t="s">
        <v>390</v>
      </c>
      <c r="E683" s="41" t="s">
        <v>86</v>
      </c>
      <c r="F683" s="124" t="s">
        <v>81</v>
      </c>
      <c r="G683" s="41">
        <v>1</v>
      </c>
      <c r="H683" s="17" t="str">
        <f t="shared" si="10"/>
        <v>BATCONNECTV</v>
      </c>
    </row>
    <row r="684" spans="1:8" ht="16" x14ac:dyDescent="0.35">
      <c r="A684" s="74">
        <v>46014</v>
      </c>
      <c r="B684" s="70" t="s">
        <v>188</v>
      </c>
      <c r="C684" s="41" t="s">
        <v>985</v>
      </c>
      <c r="D684" s="87" t="s">
        <v>438</v>
      </c>
      <c r="E684" s="41" t="s">
        <v>103</v>
      </c>
      <c r="F684" s="124" t="s">
        <v>81</v>
      </c>
      <c r="G684" s="41">
        <v>2</v>
      </c>
      <c r="H684" s="17" t="str">
        <f t="shared" si="10"/>
        <v>BATCONNECTV</v>
      </c>
    </row>
    <row r="685" spans="1:8" ht="16" x14ac:dyDescent="0.35">
      <c r="A685" s="74">
        <v>46014</v>
      </c>
      <c r="B685" s="70" t="s">
        <v>188</v>
      </c>
      <c r="C685" s="41" t="s">
        <v>644</v>
      </c>
      <c r="D685" s="87" t="s">
        <v>390</v>
      </c>
      <c r="E685" s="41" t="s">
        <v>86</v>
      </c>
      <c r="F685" s="124" t="s">
        <v>81</v>
      </c>
      <c r="G685" s="41">
        <v>1</v>
      </c>
      <c r="H685" s="17" t="str">
        <f t="shared" si="10"/>
        <v>BATCONNECTV</v>
      </c>
    </row>
    <row r="686" spans="1:8" ht="16" x14ac:dyDescent="0.35">
      <c r="A686" s="74">
        <v>46014</v>
      </c>
      <c r="B686" s="70" t="s">
        <v>188</v>
      </c>
      <c r="C686" s="41" t="s">
        <v>660</v>
      </c>
      <c r="D686" s="87" t="s">
        <v>395</v>
      </c>
      <c r="E686" s="41" t="s">
        <v>99</v>
      </c>
      <c r="F686" s="124" t="s">
        <v>81</v>
      </c>
      <c r="G686" s="41">
        <v>2</v>
      </c>
      <c r="H686" s="17" t="str">
        <f t="shared" si="10"/>
        <v>BATCONNECTV</v>
      </c>
    </row>
    <row r="687" spans="1:8" ht="16" x14ac:dyDescent="0.35">
      <c r="A687" s="74">
        <v>46014</v>
      </c>
      <c r="B687" s="70" t="s">
        <v>188</v>
      </c>
      <c r="C687" s="41" t="s">
        <v>1128</v>
      </c>
      <c r="D687" s="87" t="s">
        <v>1803</v>
      </c>
      <c r="E687" s="41" t="s">
        <v>107</v>
      </c>
      <c r="F687" s="124" t="s">
        <v>81</v>
      </c>
      <c r="G687" s="41">
        <v>1</v>
      </c>
      <c r="H687" s="17" t="str">
        <f t="shared" si="10"/>
        <v>BATCONNECTV</v>
      </c>
    </row>
    <row r="688" spans="1:8" ht="16" x14ac:dyDescent="0.35">
      <c r="A688" s="74">
        <v>46014</v>
      </c>
      <c r="B688" s="70" t="s">
        <v>188</v>
      </c>
      <c r="C688" s="41" t="s">
        <v>677</v>
      </c>
      <c r="D688" s="87" t="s">
        <v>399</v>
      </c>
      <c r="E688" s="41" t="s">
        <v>103</v>
      </c>
      <c r="F688" s="124" t="s">
        <v>81</v>
      </c>
      <c r="G688" s="41">
        <v>6</v>
      </c>
      <c r="H688" s="17" t="str">
        <f t="shared" si="10"/>
        <v>BATCONNECTV</v>
      </c>
    </row>
    <row r="689" spans="1:8" ht="16" x14ac:dyDescent="0.35">
      <c r="A689" s="74">
        <v>46017</v>
      </c>
      <c r="B689" s="70" t="s">
        <v>188</v>
      </c>
      <c r="C689" s="41" t="s">
        <v>1804</v>
      </c>
      <c r="D689" s="87" t="s">
        <v>430</v>
      </c>
      <c r="E689" s="41" t="s">
        <v>79</v>
      </c>
      <c r="F689" s="124" t="s">
        <v>81</v>
      </c>
      <c r="G689" s="41">
        <v>1</v>
      </c>
      <c r="H689" s="17" t="str">
        <f t="shared" si="10"/>
        <v>BATCONNECTV</v>
      </c>
    </row>
    <row r="690" spans="1:8" ht="16" x14ac:dyDescent="0.35">
      <c r="A690" s="74">
        <v>46020</v>
      </c>
      <c r="B690" s="70" t="s">
        <v>188</v>
      </c>
      <c r="C690" s="41" t="s">
        <v>634</v>
      </c>
      <c r="D690" s="87" t="s">
        <v>426</v>
      </c>
      <c r="E690" s="41" t="s">
        <v>102</v>
      </c>
      <c r="F690" s="124" t="s">
        <v>81</v>
      </c>
      <c r="G690" s="41">
        <v>3</v>
      </c>
      <c r="H690" s="17" t="str">
        <f t="shared" si="10"/>
        <v>BATCONNECTV</v>
      </c>
    </row>
    <row r="691" spans="1:8" ht="16" x14ac:dyDescent="0.35">
      <c r="A691" s="74">
        <v>46020</v>
      </c>
      <c r="B691" s="70" t="s">
        <v>188</v>
      </c>
      <c r="C691" s="41" t="s">
        <v>1124</v>
      </c>
      <c r="D691" s="87" t="s">
        <v>396</v>
      </c>
      <c r="E691" s="41" t="s">
        <v>127</v>
      </c>
      <c r="F691" s="124" t="s">
        <v>81</v>
      </c>
      <c r="G691" s="41">
        <v>4</v>
      </c>
      <c r="H691" s="17" t="str">
        <f t="shared" si="10"/>
        <v>BATCONNECTV</v>
      </c>
    </row>
    <row r="692" spans="1:8" ht="16" x14ac:dyDescent="0.35">
      <c r="A692" s="74">
        <v>46021</v>
      </c>
      <c r="B692" s="70" t="s">
        <v>188</v>
      </c>
      <c r="C692" s="41" t="s">
        <v>1577</v>
      </c>
      <c r="D692" s="87" t="s">
        <v>426</v>
      </c>
      <c r="E692" s="41" t="s">
        <v>102</v>
      </c>
      <c r="F692" s="124" t="s">
        <v>81</v>
      </c>
      <c r="G692" s="41">
        <v>1</v>
      </c>
      <c r="H692" s="17" t="str">
        <f t="shared" si="10"/>
        <v>BATCONNECTV</v>
      </c>
    </row>
    <row r="693" spans="1:8" ht="16" x14ac:dyDescent="0.35">
      <c r="A693" s="74">
        <v>46021</v>
      </c>
      <c r="B693" s="70" t="s">
        <v>188</v>
      </c>
      <c r="C693" s="41" t="s">
        <v>985</v>
      </c>
      <c r="D693" s="87" t="s">
        <v>438</v>
      </c>
      <c r="E693" s="41" t="s">
        <v>103</v>
      </c>
      <c r="F693" s="124" t="s">
        <v>81</v>
      </c>
      <c r="G693" s="41">
        <v>1</v>
      </c>
      <c r="H693" s="17" t="str">
        <f t="shared" si="10"/>
        <v>BATCONNECTV</v>
      </c>
    </row>
    <row r="694" spans="1:8" ht="16" x14ac:dyDescent="0.35">
      <c r="A694" s="74">
        <v>46021</v>
      </c>
      <c r="B694" s="70" t="s">
        <v>188</v>
      </c>
      <c r="C694" s="41" t="s">
        <v>993</v>
      </c>
      <c r="D694" s="87" t="s">
        <v>396</v>
      </c>
      <c r="E694" s="41" t="s">
        <v>127</v>
      </c>
      <c r="F694" s="124" t="s">
        <v>81</v>
      </c>
      <c r="G694" s="41">
        <v>10</v>
      </c>
      <c r="H694" s="17" t="str">
        <f t="shared" si="10"/>
        <v>BATCONNECTV</v>
      </c>
    </row>
    <row r="695" spans="1:8" ht="16" x14ac:dyDescent="0.35">
      <c r="A695" s="74">
        <v>46021</v>
      </c>
      <c r="B695" s="70" t="s">
        <v>188</v>
      </c>
      <c r="C695" s="41" t="s">
        <v>1368</v>
      </c>
      <c r="D695" s="87" t="s">
        <v>396</v>
      </c>
      <c r="E695" s="41" t="s">
        <v>127</v>
      </c>
      <c r="F695" s="124" t="s">
        <v>81</v>
      </c>
      <c r="G695" s="41">
        <v>2</v>
      </c>
      <c r="H695" s="17" t="str">
        <f t="shared" si="10"/>
        <v>BATCONNECTV</v>
      </c>
    </row>
    <row r="696" spans="1:8" ht="16" x14ac:dyDescent="0.35">
      <c r="A696" s="74">
        <v>46022</v>
      </c>
      <c r="B696" s="70" t="s">
        <v>188</v>
      </c>
      <c r="C696" s="41" t="s">
        <v>1177</v>
      </c>
      <c r="D696" s="87" t="s">
        <v>390</v>
      </c>
      <c r="E696" s="41" t="s">
        <v>86</v>
      </c>
      <c r="F696" s="124" t="s">
        <v>81</v>
      </c>
      <c r="G696" s="41">
        <v>2</v>
      </c>
      <c r="H696" s="17" t="str">
        <f t="shared" si="10"/>
        <v>BATCONNECTV</v>
      </c>
    </row>
    <row r="697" spans="1:8" ht="16" x14ac:dyDescent="0.35">
      <c r="A697" s="74">
        <v>46022</v>
      </c>
      <c r="B697" s="70" t="s">
        <v>188</v>
      </c>
      <c r="C697" s="41" t="s">
        <v>649</v>
      </c>
      <c r="D697" s="87" t="s">
        <v>441</v>
      </c>
      <c r="E697" s="41" t="s">
        <v>105</v>
      </c>
      <c r="F697" s="124" t="s">
        <v>81</v>
      </c>
      <c r="G697" s="41">
        <v>1</v>
      </c>
      <c r="H697" s="17" t="str">
        <f t="shared" si="10"/>
        <v>BATCONNECTV</v>
      </c>
    </row>
    <row r="698" spans="1:8" ht="16" x14ac:dyDescent="0.35">
      <c r="A698" s="74">
        <v>45993</v>
      </c>
      <c r="B698" s="70" t="s">
        <v>355</v>
      </c>
      <c r="C698" s="78" t="s">
        <v>2066</v>
      </c>
      <c r="D698" s="79" t="s">
        <v>443</v>
      </c>
      <c r="E698" s="73" t="s">
        <v>146</v>
      </c>
      <c r="F698" s="124" t="s">
        <v>81</v>
      </c>
      <c r="G698" s="72">
        <v>1</v>
      </c>
      <c r="H698" s="71" t="str">
        <f t="shared" si="10"/>
        <v>BATCONNECTV</v>
      </c>
    </row>
    <row r="699" spans="1:8" ht="16" x14ac:dyDescent="0.35">
      <c r="A699" s="74">
        <v>45996</v>
      </c>
      <c r="B699" s="70" t="s">
        <v>355</v>
      </c>
      <c r="C699" s="78" t="s">
        <v>2023</v>
      </c>
      <c r="D699" s="79" t="s">
        <v>443</v>
      </c>
      <c r="E699" s="73" t="s">
        <v>146</v>
      </c>
      <c r="F699" s="124" t="s">
        <v>81</v>
      </c>
      <c r="G699" s="72">
        <v>2</v>
      </c>
      <c r="H699" s="71" t="str">
        <f t="shared" si="10"/>
        <v>BATCONNECTV</v>
      </c>
    </row>
    <row r="700" spans="1:8" ht="16" x14ac:dyDescent="0.35">
      <c r="A700" s="74">
        <v>46001</v>
      </c>
      <c r="B700" s="70" t="s">
        <v>355</v>
      </c>
      <c r="C700" s="78" t="s">
        <v>2027</v>
      </c>
      <c r="D700" s="79" t="s">
        <v>443</v>
      </c>
      <c r="E700" s="73" t="s">
        <v>146</v>
      </c>
      <c r="F700" s="124" t="s">
        <v>81</v>
      </c>
      <c r="G700" s="72">
        <v>1</v>
      </c>
      <c r="H700" s="71" t="str">
        <f t="shared" si="10"/>
        <v>BATCONNECTV</v>
      </c>
    </row>
    <row r="701" spans="1:8" ht="16" x14ac:dyDescent="0.35">
      <c r="A701" s="74">
        <v>46002</v>
      </c>
      <c r="B701" s="70" t="s">
        <v>355</v>
      </c>
      <c r="C701" s="78" t="s">
        <v>2022</v>
      </c>
      <c r="D701" s="79" t="s">
        <v>682</v>
      </c>
      <c r="E701" s="73" t="s">
        <v>146</v>
      </c>
      <c r="F701" s="124" t="s">
        <v>81</v>
      </c>
      <c r="G701" s="72">
        <v>2</v>
      </c>
      <c r="H701" s="71" t="str">
        <f t="shared" si="10"/>
        <v>BATCONNECTV</v>
      </c>
    </row>
    <row r="702" spans="1:8" ht="16" x14ac:dyDescent="0.35">
      <c r="A702" s="74">
        <v>46009</v>
      </c>
      <c r="B702" s="70" t="s">
        <v>355</v>
      </c>
      <c r="C702" s="78" t="s">
        <v>1420</v>
      </c>
      <c r="D702" s="79" t="s">
        <v>443</v>
      </c>
      <c r="E702" s="73" t="s">
        <v>146</v>
      </c>
      <c r="F702" s="124" t="s">
        <v>81</v>
      </c>
      <c r="G702" s="72">
        <v>1</v>
      </c>
      <c r="H702" s="71" t="str">
        <f t="shared" si="10"/>
        <v>BATCONNECTV</v>
      </c>
    </row>
    <row r="703" spans="1:8" ht="16" x14ac:dyDescent="0.35">
      <c r="A703" s="74">
        <v>46010</v>
      </c>
      <c r="B703" s="70" t="s">
        <v>355</v>
      </c>
      <c r="C703" s="78" t="s">
        <v>2028</v>
      </c>
      <c r="D703" s="79" t="s">
        <v>443</v>
      </c>
      <c r="E703" s="73" t="s">
        <v>146</v>
      </c>
      <c r="F703" s="124" t="s">
        <v>81</v>
      </c>
      <c r="G703" s="72">
        <v>1</v>
      </c>
      <c r="H703" s="71" t="str">
        <f t="shared" si="10"/>
        <v>BATCONNECTV</v>
      </c>
    </row>
    <row r="704" spans="1:8" ht="16" x14ac:dyDescent="0.35">
      <c r="A704" s="74">
        <v>46009</v>
      </c>
      <c r="B704" s="70" t="s">
        <v>355</v>
      </c>
      <c r="C704" s="78" t="s">
        <v>909</v>
      </c>
      <c r="D704" s="79" t="s">
        <v>1371</v>
      </c>
      <c r="E704" s="73" t="s">
        <v>32</v>
      </c>
      <c r="F704" s="124" t="s">
        <v>81</v>
      </c>
      <c r="G704" s="72">
        <v>2</v>
      </c>
      <c r="H704" s="71" t="str">
        <f t="shared" si="10"/>
        <v>BATCONNECTV</v>
      </c>
    </row>
    <row r="705" spans="1:8" ht="16" x14ac:dyDescent="0.35">
      <c r="A705" s="74">
        <v>46021.458344907398</v>
      </c>
      <c r="B705" s="70" t="s">
        <v>202</v>
      </c>
      <c r="C705" s="78" t="s">
        <v>686</v>
      </c>
      <c r="D705" s="41" t="s">
        <v>204</v>
      </c>
      <c r="E705" s="41" t="s">
        <v>105</v>
      </c>
      <c r="F705" s="124" t="s">
        <v>81</v>
      </c>
      <c r="G705" s="72">
        <v>-1</v>
      </c>
      <c r="H705" s="17" t="str">
        <f t="shared" si="10"/>
        <v>BATCONNECTV</v>
      </c>
    </row>
    <row r="706" spans="1:8" ht="16" x14ac:dyDescent="0.35">
      <c r="A706" s="74">
        <v>46003.361273148097</v>
      </c>
      <c r="B706" s="70" t="s">
        <v>202</v>
      </c>
      <c r="C706" s="78" t="s">
        <v>699</v>
      </c>
      <c r="D706" s="41" t="s">
        <v>204</v>
      </c>
      <c r="E706" s="41" t="s">
        <v>105</v>
      </c>
      <c r="F706" s="124" t="s">
        <v>81</v>
      </c>
      <c r="G706" s="72">
        <v>-1</v>
      </c>
      <c r="H706" s="17" t="str">
        <f t="shared" ref="H706:H769" si="11">UPPER(SUBSTITUTE(SUBSTITUTE(SUBSTITUTE(F706, CHAR(160), ""), "-", ""), " ", ""))</f>
        <v>BATCONNECTV</v>
      </c>
    </row>
    <row r="707" spans="1:8" ht="16" x14ac:dyDescent="0.35">
      <c r="A707" s="74">
        <v>46010.470196759299</v>
      </c>
      <c r="B707" s="70" t="s">
        <v>202</v>
      </c>
      <c r="C707" s="78" t="s">
        <v>684</v>
      </c>
      <c r="D707" s="41" t="s">
        <v>204</v>
      </c>
      <c r="E707" s="41" t="s">
        <v>105</v>
      </c>
      <c r="F707" s="124" t="s">
        <v>81</v>
      </c>
      <c r="G707" s="72">
        <v>1</v>
      </c>
      <c r="H707" s="17" t="str">
        <f t="shared" si="11"/>
        <v>BATCONNECTV</v>
      </c>
    </row>
    <row r="708" spans="1:8" ht="16" x14ac:dyDescent="0.35">
      <c r="A708" s="74">
        <v>45996.451967592599</v>
      </c>
      <c r="B708" s="70" t="s">
        <v>202</v>
      </c>
      <c r="C708" s="78" t="s">
        <v>2071</v>
      </c>
      <c r="D708" s="41" t="s">
        <v>204</v>
      </c>
      <c r="E708" s="41" t="s">
        <v>105</v>
      </c>
      <c r="F708" s="124" t="s">
        <v>81</v>
      </c>
      <c r="G708" s="72">
        <v>5</v>
      </c>
      <c r="H708" s="17" t="str">
        <f t="shared" si="11"/>
        <v>BATCONNECTV</v>
      </c>
    </row>
    <row r="709" spans="1:8" ht="16" x14ac:dyDescent="0.35">
      <c r="A709" s="74">
        <v>46008.4995949074</v>
      </c>
      <c r="B709" s="70" t="s">
        <v>202</v>
      </c>
      <c r="C709" s="78" t="s">
        <v>1581</v>
      </c>
      <c r="D709" s="41" t="s">
        <v>204</v>
      </c>
      <c r="E709" s="41" t="s">
        <v>105</v>
      </c>
      <c r="F709" s="124" t="s">
        <v>81</v>
      </c>
      <c r="G709" s="72">
        <v>-2</v>
      </c>
      <c r="H709" s="17" t="str">
        <f t="shared" si="11"/>
        <v>BATCONNECTV</v>
      </c>
    </row>
    <row r="710" spans="1:8" ht="16" x14ac:dyDescent="0.35">
      <c r="A710" s="74">
        <v>46013.595613425903</v>
      </c>
      <c r="B710" s="70" t="s">
        <v>202</v>
      </c>
      <c r="C710" s="78" t="s">
        <v>1580</v>
      </c>
      <c r="D710" s="41" t="s">
        <v>204</v>
      </c>
      <c r="E710" s="41" t="s">
        <v>105</v>
      </c>
      <c r="F710" s="124" t="s">
        <v>81</v>
      </c>
      <c r="G710" s="72">
        <v>5</v>
      </c>
      <c r="H710" s="17" t="str">
        <f t="shared" si="11"/>
        <v>BATCONNECTV</v>
      </c>
    </row>
    <row r="711" spans="1:8" ht="16" x14ac:dyDescent="0.35">
      <c r="A711" s="74">
        <v>46000.4305439815</v>
      </c>
      <c r="B711" s="70" t="s">
        <v>202</v>
      </c>
      <c r="C711" s="78" t="s">
        <v>1013</v>
      </c>
      <c r="D711" s="41" t="s">
        <v>204</v>
      </c>
      <c r="E711" s="41" t="s">
        <v>105</v>
      </c>
      <c r="F711" s="124" t="s">
        <v>81</v>
      </c>
      <c r="G711" s="72">
        <v>2</v>
      </c>
      <c r="H711" s="17" t="str">
        <f t="shared" si="11"/>
        <v>BATCONNECTV</v>
      </c>
    </row>
    <row r="712" spans="1:8" ht="16" x14ac:dyDescent="0.35">
      <c r="A712" s="74">
        <v>46010.392013888901</v>
      </c>
      <c r="B712" s="70" t="s">
        <v>202</v>
      </c>
      <c r="C712" s="78" t="s">
        <v>697</v>
      </c>
      <c r="D712" s="41" t="s">
        <v>204</v>
      </c>
      <c r="E712" s="41" t="s">
        <v>105</v>
      </c>
      <c r="F712" s="124" t="s">
        <v>81</v>
      </c>
      <c r="G712" s="72">
        <v>1</v>
      </c>
      <c r="H712" s="17" t="str">
        <f t="shared" si="11"/>
        <v>BATCONNECTV</v>
      </c>
    </row>
    <row r="713" spans="1:8" ht="16" x14ac:dyDescent="0.35">
      <c r="A713" s="74">
        <v>46000.9535300926</v>
      </c>
      <c r="B713" s="70" t="s">
        <v>202</v>
      </c>
      <c r="C713" s="78" t="s">
        <v>690</v>
      </c>
      <c r="D713" s="41" t="s">
        <v>204</v>
      </c>
      <c r="E713" s="41" t="s">
        <v>105</v>
      </c>
      <c r="F713" s="124" t="s">
        <v>81</v>
      </c>
      <c r="G713" s="72">
        <v>1</v>
      </c>
      <c r="H713" s="17" t="str">
        <f t="shared" si="11"/>
        <v>BATCONNECTV</v>
      </c>
    </row>
    <row r="714" spans="1:8" ht="16" x14ac:dyDescent="0.35">
      <c r="A714" s="74">
        <v>46020.533796296302</v>
      </c>
      <c r="B714" s="70" t="s">
        <v>202</v>
      </c>
      <c r="C714" s="78" t="s">
        <v>1014</v>
      </c>
      <c r="D714" s="41" t="s">
        <v>204</v>
      </c>
      <c r="E714" s="41" t="s">
        <v>105</v>
      </c>
      <c r="F714" s="124" t="s">
        <v>81</v>
      </c>
      <c r="G714" s="72">
        <v>1</v>
      </c>
      <c r="H714" s="17" t="str">
        <f t="shared" si="11"/>
        <v>BATCONNECTV</v>
      </c>
    </row>
    <row r="715" spans="1:8" ht="16" x14ac:dyDescent="0.35">
      <c r="A715" s="74">
        <v>45993.463564814803</v>
      </c>
      <c r="B715" s="70" t="s">
        <v>202</v>
      </c>
      <c r="C715" s="78" t="s">
        <v>688</v>
      </c>
      <c r="D715" s="41" t="s">
        <v>204</v>
      </c>
      <c r="E715" s="41" t="s">
        <v>105</v>
      </c>
      <c r="F715" s="124" t="s">
        <v>81</v>
      </c>
      <c r="G715" s="72">
        <v>3</v>
      </c>
      <c r="H715" s="17" t="str">
        <f t="shared" si="11"/>
        <v>BATCONNECTV</v>
      </c>
    </row>
    <row r="716" spans="1:8" ht="16" x14ac:dyDescent="0.35">
      <c r="A716" s="74">
        <v>46003.435706018499</v>
      </c>
      <c r="B716" s="70" t="s">
        <v>202</v>
      </c>
      <c r="C716" s="78" t="s">
        <v>688</v>
      </c>
      <c r="D716" s="41" t="s">
        <v>204</v>
      </c>
      <c r="E716" s="41" t="s">
        <v>105</v>
      </c>
      <c r="F716" s="124" t="s">
        <v>81</v>
      </c>
      <c r="G716" s="72">
        <v>-1</v>
      </c>
      <c r="H716" s="17" t="str">
        <f t="shared" si="11"/>
        <v>BATCONNECTV</v>
      </c>
    </row>
    <row r="717" spans="1:8" ht="16" x14ac:dyDescent="0.35">
      <c r="A717" s="74">
        <v>45995.603217592601</v>
      </c>
      <c r="B717" s="70" t="s">
        <v>202</v>
      </c>
      <c r="C717" s="78" t="s">
        <v>688</v>
      </c>
      <c r="D717" s="41" t="s">
        <v>204</v>
      </c>
      <c r="E717" s="41" t="s">
        <v>105</v>
      </c>
      <c r="F717" s="124" t="s">
        <v>81</v>
      </c>
      <c r="G717" s="72">
        <v>1</v>
      </c>
      <c r="H717" s="17" t="str">
        <f t="shared" si="11"/>
        <v>BATCONNECTV</v>
      </c>
    </row>
    <row r="718" spans="1:8" ht="16" x14ac:dyDescent="0.35">
      <c r="A718" s="74">
        <v>46007.3881944444</v>
      </c>
      <c r="B718" s="70" t="s">
        <v>202</v>
      </c>
      <c r="C718" s="78" t="s">
        <v>689</v>
      </c>
      <c r="D718" s="41" t="s">
        <v>204</v>
      </c>
      <c r="E718" s="41" t="s">
        <v>105</v>
      </c>
      <c r="F718" s="124" t="s">
        <v>81</v>
      </c>
      <c r="G718" s="72">
        <v>8</v>
      </c>
      <c r="H718" s="17" t="str">
        <f t="shared" si="11"/>
        <v>BATCONNECTV</v>
      </c>
    </row>
    <row r="719" spans="1:8" ht="16" x14ac:dyDescent="0.35">
      <c r="A719" s="74">
        <v>45992.5077199074</v>
      </c>
      <c r="B719" s="70" t="s">
        <v>202</v>
      </c>
      <c r="C719" s="78" t="s">
        <v>686</v>
      </c>
      <c r="D719" s="41" t="s">
        <v>204</v>
      </c>
      <c r="E719" s="41" t="s">
        <v>105</v>
      </c>
      <c r="F719" s="124" t="s">
        <v>81</v>
      </c>
      <c r="G719" s="72">
        <v>1</v>
      </c>
      <c r="H719" s="17" t="str">
        <f t="shared" si="11"/>
        <v>BATCONNECTV</v>
      </c>
    </row>
    <row r="720" spans="1:8" ht="16" x14ac:dyDescent="0.35">
      <c r="A720" s="74">
        <v>46013</v>
      </c>
      <c r="B720" s="70" t="s">
        <v>202</v>
      </c>
      <c r="C720" s="78" t="s">
        <v>1580</v>
      </c>
      <c r="D720" s="41" t="s">
        <v>204</v>
      </c>
      <c r="E720" s="41" t="s">
        <v>105</v>
      </c>
      <c r="F720" s="124" t="s">
        <v>81</v>
      </c>
      <c r="G720" s="41">
        <v>5</v>
      </c>
      <c r="H720" s="17" t="str">
        <f t="shared" si="11"/>
        <v>BATCONNECTV</v>
      </c>
    </row>
    <row r="721" spans="1:8" ht="16" x14ac:dyDescent="0.35">
      <c r="A721" s="74">
        <v>46014</v>
      </c>
      <c r="B721" s="70" t="s">
        <v>202</v>
      </c>
      <c r="C721" s="78" t="s">
        <v>1581</v>
      </c>
      <c r="D721" s="41" t="s">
        <v>204</v>
      </c>
      <c r="E721" s="41" t="s">
        <v>105</v>
      </c>
      <c r="F721" s="124" t="s">
        <v>81</v>
      </c>
      <c r="G721" s="41">
        <v>-2</v>
      </c>
      <c r="H721" s="17" t="str">
        <f t="shared" si="11"/>
        <v>BATCONNECTV</v>
      </c>
    </row>
    <row r="722" spans="1:8" ht="16" x14ac:dyDescent="0.35">
      <c r="A722" s="130">
        <v>46022</v>
      </c>
      <c r="B722" s="70" t="s">
        <v>209</v>
      </c>
      <c r="C722" s="41" t="s">
        <v>708</v>
      </c>
      <c r="D722" s="79" t="s">
        <v>1275</v>
      </c>
      <c r="E722" s="73" t="s">
        <v>168</v>
      </c>
      <c r="F722" s="124" t="s">
        <v>81</v>
      </c>
      <c r="G722" s="72">
        <v>1</v>
      </c>
      <c r="H722" s="71" t="str">
        <f t="shared" si="11"/>
        <v>BATCONNECTV</v>
      </c>
    </row>
    <row r="723" spans="1:8" ht="16" x14ac:dyDescent="0.35">
      <c r="A723" s="130">
        <v>46020</v>
      </c>
      <c r="B723" s="70" t="s">
        <v>209</v>
      </c>
      <c r="C723" s="41" t="s">
        <v>719</v>
      </c>
      <c r="D723" s="79" t="s">
        <v>210</v>
      </c>
      <c r="E723" s="73" t="s">
        <v>136</v>
      </c>
      <c r="F723" s="124" t="s">
        <v>81</v>
      </c>
      <c r="G723" s="72">
        <v>2</v>
      </c>
      <c r="H723" s="71" t="str">
        <f t="shared" si="11"/>
        <v>BATCONNECTV</v>
      </c>
    </row>
    <row r="724" spans="1:8" ht="16" x14ac:dyDescent="0.35">
      <c r="A724" s="130">
        <v>46014</v>
      </c>
      <c r="B724" s="70" t="s">
        <v>209</v>
      </c>
      <c r="C724" s="41" t="s">
        <v>2014</v>
      </c>
      <c r="D724" s="79" t="s">
        <v>1275</v>
      </c>
      <c r="E724" s="73" t="s">
        <v>168</v>
      </c>
      <c r="F724" s="124" t="s">
        <v>81</v>
      </c>
      <c r="G724" s="72">
        <v>1</v>
      </c>
      <c r="H724" s="71" t="str">
        <f t="shared" si="11"/>
        <v>BATCONNECTV</v>
      </c>
    </row>
    <row r="725" spans="1:8" ht="16" x14ac:dyDescent="0.35">
      <c r="A725" s="130">
        <v>46014</v>
      </c>
      <c r="B725" s="70" t="s">
        <v>209</v>
      </c>
      <c r="C725" s="41" t="s">
        <v>2014</v>
      </c>
      <c r="D725" s="79" t="s">
        <v>1275</v>
      </c>
      <c r="E725" s="73" t="s">
        <v>168</v>
      </c>
      <c r="F725" s="124" t="s">
        <v>81</v>
      </c>
      <c r="G725" s="72">
        <v>1</v>
      </c>
      <c r="H725" s="71" t="str">
        <f t="shared" si="11"/>
        <v>BATCONNECTV</v>
      </c>
    </row>
    <row r="726" spans="1:8" ht="16" x14ac:dyDescent="0.35">
      <c r="A726" s="130">
        <v>46013</v>
      </c>
      <c r="B726" s="70" t="s">
        <v>209</v>
      </c>
      <c r="C726" s="41" t="s">
        <v>711</v>
      </c>
      <c r="D726" s="79" t="s">
        <v>1275</v>
      </c>
      <c r="E726" s="73" t="s">
        <v>168</v>
      </c>
      <c r="F726" s="124" t="s">
        <v>81</v>
      </c>
      <c r="G726" s="72">
        <v>1</v>
      </c>
      <c r="H726" s="71" t="str">
        <f t="shared" si="11"/>
        <v>BATCONNECTV</v>
      </c>
    </row>
    <row r="727" spans="1:8" ht="16" x14ac:dyDescent="0.35">
      <c r="A727" s="130">
        <v>46013</v>
      </c>
      <c r="B727" s="70" t="s">
        <v>209</v>
      </c>
      <c r="C727" s="41" t="s">
        <v>1437</v>
      </c>
      <c r="D727" s="79" t="s">
        <v>211</v>
      </c>
      <c r="E727" s="73" t="s">
        <v>118</v>
      </c>
      <c r="F727" s="124" t="s">
        <v>81</v>
      </c>
      <c r="G727" s="72">
        <v>-20</v>
      </c>
      <c r="H727" s="71" t="str">
        <f t="shared" si="11"/>
        <v>BATCONNECTV</v>
      </c>
    </row>
    <row r="728" spans="1:8" ht="16" x14ac:dyDescent="0.35">
      <c r="A728" s="130">
        <v>46003</v>
      </c>
      <c r="B728" s="70" t="s">
        <v>209</v>
      </c>
      <c r="C728" s="41" t="s">
        <v>710</v>
      </c>
      <c r="D728" s="79" t="s">
        <v>211</v>
      </c>
      <c r="E728" s="73" t="s">
        <v>118</v>
      </c>
      <c r="F728" s="124" t="s">
        <v>81</v>
      </c>
      <c r="G728" s="72">
        <v>3</v>
      </c>
      <c r="H728" s="71" t="str">
        <f t="shared" si="11"/>
        <v>BATCONNECTV</v>
      </c>
    </row>
    <row r="729" spans="1:8" ht="16" x14ac:dyDescent="0.35">
      <c r="A729" s="130">
        <v>46002</v>
      </c>
      <c r="B729" s="70" t="s">
        <v>209</v>
      </c>
      <c r="C729" s="41" t="s">
        <v>2117</v>
      </c>
      <c r="D729" s="79" t="s">
        <v>210</v>
      </c>
      <c r="E729" s="73" t="s">
        <v>136</v>
      </c>
      <c r="F729" s="124" t="s">
        <v>81</v>
      </c>
      <c r="G729" s="72">
        <v>1</v>
      </c>
      <c r="H729" s="71" t="str">
        <f t="shared" si="11"/>
        <v>BATCONNECTV</v>
      </c>
    </row>
    <row r="730" spans="1:8" ht="16" x14ac:dyDescent="0.35">
      <c r="A730" s="130">
        <v>46002</v>
      </c>
      <c r="B730" s="70" t="s">
        <v>209</v>
      </c>
      <c r="C730" s="41" t="s">
        <v>1437</v>
      </c>
      <c r="D730" s="79" t="s">
        <v>211</v>
      </c>
      <c r="E730" s="73" t="s">
        <v>118</v>
      </c>
      <c r="F730" s="124" t="s">
        <v>81</v>
      </c>
      <c r="G730" s="72">
        <v>20</v>
      </c>
      <c r="H730" s="71" t="str">
        <f t="shared" si="11"/>
        <v>BATCONNECTV</v>
      </c>
    </row>
    <row r="731" spans="1:8" ht="16" x14ac:dyDescent="0.35">
      <c r="A731" s="130">
        <v>46001</v>
      </c>
      <c r="B731" s="70" t="s">
        <v>209</v>
      </c>
      <c r="C731" s="41" t="s">
        <v>711</v>
      </c>
      <c r="D731" s="79" t="s">
        <v>1275</v>
      </c>
      <c r="E731" s="73" t="s">
        <v>168</v>
      </c>
      <c r="F731" s="124" t="s">
        <v>81</v>
      </c>
      <c r="G731" s="72">
        <v>1</v>
      </c>
      <c r="H731" s="71" t="str">
        <f t="shared" si="11"/>
        <v>BATCONNECTV</v>
      </c>
    </row>
    <row r="732" spans="1:8" ht="16" x14ac:dyDescent="0.35">
      <c r="A732" s="130">
        <v>46000</v>
      </c>
      <c r="B732" s="70" t="s">
        <v>209</v>
      </c>
      <c r="C732" s="41" t="s">
        <v>709</v>
      </c>
      <c r="D732" s="79" t="s">
        <v>1275</v>
      </c>
      <c r="E732" s="73" t="s">
        <v>168</v>
      </c>
      <c r="F732" s="124" t="s">
        <v>81</v>
      </c>
      <c r="G732" s="72">
        <v>1</v>
      </c>
      <c r="H732" s="71" t="str">
        <f t="shared" si="11"/>
        <v>BATCONNECTV</v>
      </c>
    </row>
    <row r="733" spans="1:8" ht="16" x14ac:dyDescent="0.35">
      <c r="A733" s="130">
        <v>45999</v>
      </c>
      <c r="B733" s="70" t="s">
        <v>209</v>
      </c>
      <c r="C733" s="41" t="s">
        <v>1897</v>
      </c>
      <c r="D733" s="79" t="s">
        <v>1275</v>
      </c>
      <c r="E733" s="73" t="s">
        <v>168</v>
      </c>
      <c r="F733" s="124" t="s">
        <v>81</v>
      </c>
      <c r="G733" s="72">
        <v>1</v>
      </c>
      <c r="H733" s="71" t="str">
        <f t="shared" si="11"/>
        <v>BATCONNECTV</v>
      </c>
    </row>
    <row r="734" spans="1:8" ht="16" x14ac:dyDescent="0.35">
      <c r="A734" s="130">
        <v>45995</v>
      </c>
      <c r="B734" s="70" t="s">
        <v>209</v>
      </c>
      <c r="C734" s="41" t="s">
        <v>710</v>
      </c>
      <c r="D734" s="79" t="s">
        <v>211</v>
      </c>
      <c r="E734" s="73" t="s">
        <v>118</v>
      </c>
      <c r="F734" s="124" t="s">
        <v>81</v>
      </c>
      <c r="G734" s="72">
        <v>3</v>
      </c>
      <c r="H734" s="71" t="str">
        <f t="shared" si="11"/>
        <v>BATCONNECTV</v>
      </c>
    </row>
    <row r="735" spans="1:8" ht="16" x14ac:dyDescent="0.35">
      <c r="A735" s="130">
        <v>45994</v>
      </c>
      <c r="B735" s="70" t="s">
        <v>209</v>
      </c>
      <c r="C735" s="41" t="s">
        <v>1019</v>
      </c>
      <c r="D735" s="79" t="s">
        <v>211</v>
      </c>
      <c r="E735" s="73" t="s">
        <v>118</v>
      </c>
      <c r="F735" s="124" t="s">
        <v>81</v>
      </c>
      <c r="G735" s="72">
        <v>1</v>
      </c>
      <c r="H735" s="71" t="str">
        <f t="shared" si="11"/>
        <v>BATCONNECTV</v>
      </c>
    </row>
    <row r="736" spans="1:8" ht="16" x14ac:dyDescent="0.35">
      <c r="A736" s="130">
        <v>45993</v>
      </c>
      <c r="B736" s="70" t="s">
        <v>209</v>
      </c>
      <c r="C736" s="41" t="s">
        <v>711</v>
      </c>
      <c r="D736" s="79" t="s">
        <v>1275</v>
      </c>
      <c r="E736" s="73" t="s">
        <v>168</v>
      </c>
      <c r="F736" s="124" t="s">
        <v>81</v>
      </c>
      <c r="G736" s="72">
        <v>1</v>
      </c>
      <c r="H736" s="71" t="str">
        <f t="shared" si="11"/>
        <v>BATCONNECTV</v>
      </c>
    </row>
    <row r="737" spans="1:8" ht="16" x14ac:dyDescent="0.35">
      <c r="A737" s="130">
        <v>45993</v>
      </c>
      <c r="B737" s="70" t="s">
        <v>209</v>
      </c>
      <c r="C737" s="41" t="s">
        <v>1278</v>
      </c>
      <c r="D737" s="79" t="s">
        <v>212</v>
      </c>
      <c r="E737" s="73" t="s">
        <v>136</v>
      </c>
      <c r="F737" s="124" t="s">
        <v>81</v>
      </c>
      <c r="G737" s="72">
        <v>9</v>
      </c>
      <c r="H737" s="71" t="str">
        <f t="shared" si="11"/>
        <v>BATCONNECTV</v>
      </c>
    </row>
    <row r="738" spans="1:8" ht="16" x14ac:dyDescent="0.35">
      <c r="A738" s="74">
        <v>46013</v>
      </c>
      <c r="B738" s="70" t="s">
        <v>217</v>
      </c>
      <c r="C738" s="78" t="s">
        <v>1022</v>
      </c>
      <c r="D738" s="79"/>
      <c r="E738" s="192" t="s">
        <v>127</v>
      </c>
      <c r="F738" s="124" t="s">
        <v>81</v>
      </c>
      <c r="G738" s="192">
        <v>42</v>
      </c>
      <c r="H738" s="250" t="str">
        <f t="shared" si="11"/>
        <v>BATCONNECTV</v>
      </c>
    </row>
    <row r="739" spans="1:8" ht="16" x14ac:dyDescent="0.35">
      <c r="A739" s="74">
        <v>45995</v>
      </c>
      <c r="B739" s="70" t="s">
        <v>217</v>
      </c>
      <c r="C739" s="78" t="s">
        <v>1261</v>
      </c>
      <c r="D739" s="79"/>
      <c r="E739" s="192" t="s">
        <v>79</v>
      </c>
      <c r="F739" s="124" t="s">
        <v>81</v>
      </c>
      <c r="G739" s="192">
        <v>32</v>
      </c>
      <c r="H739" s="250" t="str">
        <f t="shared" si="11"/>
        <v>BATCONNECTV</v>
      </c>
    </row>
    <row r="740" spans="1:8" ht="16" x14ac:dyDescent="0.35">
      <c r="A740" s="74">
        <v>46001</v>
      </c>
      <c r="B740" s="70" t="s">
        <v>217</v>
      </c>
      <c r="C740" s="78" t="s">
        <v>1137</v>
      </c>
      <c r="D740" s="79"/>
      <c r="E740" s="192" t="s">
        <v>127</v>
      </c>
      <c r="F740" s="124" t="s">
        <v>81</v>
      </c>
      <c r="G740" s="192">
        <v>9</v>
      </c>
      <c r="H740" s="250" t="str">
        <f t="shared" si="11"/>
        <v>BATCONNECTV</v>
      </c>
    </row>
    <row r="741" spans="1:8" ht="16" x14ac:dyDescent="0.35">
      <c r="A741" s="74">
        <v>46003</v>
      </c>
      <c r="B741" s="70" t="s">
        <v>217</v>
      </c>
      <c r="C741" s="78" t="s">
        <v>1261</v>
      </c>
      <c r="D741" s="79"/>
      <c r="E741" s="192" t="s">
        <v>79</v>
      </c>
      <c r="F741" s="124" t="s">
        <v>81</v>
      </c>
      <c r="G741" s="192">
        <v>3</v>
      </c>
      <c r="H741" s="250" t="str">
        <f t="shared" si="11"/>
        <v>BATCONNECTV</v>
      </c>
    </row>
    <row r="742" spans="1:8" ht="16" x14ac:dyDescent="0.35">
      <c r="A742" s="74">
        <v>46014</v>
      </c>
      <c r="B742" s="70" t="s">
        <v>217</v>
      </c>
      <c r="C742" s="78" t="s">
        <v>1261</v>
      </c>
      <c r="D742" s="79"/>
      <c r="E742" s="192" t="s">
        <v>79</v>
      </c>
      <c r="F742" s="124" t="s">
        <v>81</v>
      </c>
      <c r="G742" s="192">
        <v>2</v>
      </c>
      <c r="H742" s="250" t="str">
        <f t="shared" si="11"/>
        <v>BATCONNECTV</v>
      </c>
    </row>
    <row r="743" spans="1:8" ht="16" x14ac:dyDescent="0.35">
      <c r="A743" s="133">
        <v>46003</v>
      </c>
      <c r="B743" s="70" t="s">
        <v>219</v>
      </c>
      <c r="C743" s="78" t="s">
        <v>724</v>
      </c>
      <c r="D743" s="79" t="s">
        <v>555</v>
      </c>
      <c r="E743" s="73" t="s">
        <v>132</v>
      </c>
      <c r="F743" s="124" t="s">
        <v>81</v>
      </c>
      <c r="G743" s="72">
        <v>2</v>
      </c>
      <c r="H743" s="71" t="str">
        <f t="shared" si="11"/>
        <v>BATCONNECTV</v>
      </c>
    </row>
    <row r="744" spans="1:8" ht="16" x14ac:dyDescent="0.35">
      <c r="A744" s="133">
        <v>46021</v>
      </c>
      <c r="B744" s="70" t="s">
        <v>219</v>
      </c>
      <c r="C744" s="78" t="s">
        <v>725</v>
      </c>
      <c r="D744" s="79" t="s">
        <v>557</v>
      </c>
      <c r="E744" s="73" t="s">
        <v>132</v>
      </c>
      <c r="F744" s="124" t="s">
        <v>81</v>
      </c>
      <c r="G744" s="72">
        <v>6</v>
      </c>
      <c r="H744" s="71" t="str">
        <f t="shared" si="11"/>
        <v>BATCONNECTV</v>
      </c>
    </row>
    <row r="745" spans="1:8" ht="16" x14ac:dyDescent="0.35">
      <c r="A745" s="133">
        <v>45993</v>
      </c>
      <c r="B745" s="70" t="s">
        <v>219</v>
      </c>
      <c r="C745" s="78" t="s">
        <v>727</v>
      </c>
      <c r="D745" s="79" t="s">
        <v>555</v>
      </c>
      <c r="E745" s="73" t="s">
        <v>132</v>
      </c>
      <c r="F745" s="124" t="s">
        <v>81</v>
      </c>
      <c r="G745" s="72">
        <v>1</v>
      </c>
      <c r="H745" s="71" t="str">
        <f t="shared" si="11"/>
        <v>BATCONNECTV</v>
      </c>
    </row>
    <row r="746" spans="1:8" ht="16" x14ac:dyDescent="0.35">
      <c r="A746" s="142" t="s">
        <v>7094</v>
      </c>
      <c r="B746" s="70" t="s">
        <v>222</v>
      </c>
      <c r="C746" s="167" t="s">
        <v>1141</v>
      </c>
      <c r="D746" s="167" t="s">
        <v>223</v>
      </c>
      <c r="E746" s="167" t="s">
        <v>106</v>
      </c>
      <c r="F746" s="124" t="s">
        <v>81</v>
      </c>
      <c r="G746" s="167">
        <v>1</v>
      </c>
      <c r="H746" s="255" t="str">
        <f t="shared" si="11"/>
        <v>BATCONNECTV</v>
      </c>
    </row>
    <row r="747" spans="1:8" ht="16" x14ac:dyDescent="0.35">
      <c r="A747" s="142" t="s">
        <v>7095</v>
      </c>
      <c r="B747" s="70" t="s">
        <v>222</v>
      </c>
      <c r="C747" s="167" t="s">
        <v>1959</v>
      </c>
      <c r="D747" s="167" t="s">
        <v>223</v>
      </c>
      <c r="E747" s="167" t="s">
        <v>106</v>
      </c>
      <c r="F747" s="124" t="s">
        <v>81</v>
      </c>
      <c r="G747" s="167">
        <v>1</v>
      </c>
      <c r="H747" s="255" t="str">
        <f t="shared" si="11"/>
        <v>BATCONNECTV</v>
      </c>
    </row>
    <row r="748" spans="1:8" ht="16" x14ac:dyDescent="0.35">
      <c r="A748" s="142" t="s">
        <v>7095</v>
      </c>
      <c r="B748" s="70" t="s">
        <v>222</v>
      </c>
      <c r="C748" s="167" t="s">
        <v>1027</v>
      </c>
      <c r="D748" s="167" t="s">
        <v>224</v>
      </c>
      <c r="E748" s="167" t="s">
        <v>106</v>
      </c>
      <c r="F748" s="124" t="s">
        <v>81</v>
      </c>
      <c r="G748" s="167">
        <v>1</v>
      </c>
      <c r="H748" s="255" t="str">
        <f t="shared" si="11"/>
        <v>BATCONNECTV</v>
      </c>
    </row>
    <row r="749" spans="1:8" ht="16" x14ac:dyDescent="0.35">
      <c r="A749" s="74">
        <v>46014</v>
      </c>
      <c r="B749" s="70" t="s">
        <v>225</v>
      </c>
      <c r="C749" s="78"/>
      <c r="D749" s="41" t="s">
        <v>600</v>
      </c>
      <c r="E749" s="41" t="s">
        <v>132</v>
      </c>
      <c r="F749" s="124" t="s">
        <v>81</v>
      </c>
      <c r="G749" s="117">
        <v>-9</v>
      </c>
      <c r="H749" s="17" t="str">
        <f t="shared" si="11"/>
        <v>BATCONNECTV</v>
      </c>
    </row>
    <row r="750" spans="1:8" ht="16" x14ac:dyDescent="0.35">
      <c r="A750" s="74">
        <v>45996</v>
      </c>
      <c r="B750" s="70" t="s">
        <v>225</v>
      </c>
      <c r="C750" s="78"/>
      <c r="D750" s="41" t="s">
        <v>535</v>
      </c>
      <c r="E750" s="41" t="s">
        <v>132</v>
      </c>
      <c r="F750" s="124" t="s">
        <v>81</v>
      </c>
      <c r="G750" s="117">
        <v>1</v>
      </c>
      <c r="H750" s="17" t="str">
        <f t="shared" si="11"/>
        <v>BATCONNECTV</v>
      </c>
    </row>
    <row r="751" spans="1:8" ht="16" x14ac:dyDescent="0.35">
      <c r="A751" s="74">
        <v>46014</v>
      </c>
      <c r="B751" s="70" t="s">
        <v>225</v>
      </c>
      <c r="C751" s="78"/>
      <c r="D751" s="41" t="s">
        <v>1286</v>
      </c>
      <c r="E751" s="41" t="s">
        <v>132</v>
      </c>
      <c r="F751" s="124" t="s">
        <v>81</v>
      </c>
      <c r="G751" s="117">
        <v>1</v>
      </c>
      <c r="H751" s="17" t="str">
        <f t="shared" si="11"/>
        <v>BATCONNECTV</v>
      </c>
    </row>
    <row r="752" spans="1:8" ht="16" x14ac:dyDescent="0.35">
      <c r="A752" s="74">
        <v>45994</v>
      </c>
      <c r="B752" s="70" t="s">
        <v>225</v>
      </c>
      <c r="C752" s="78"/>
      <c r="D752" s="41" t="s">
        <v>1284</v>
      </c>
      <c r="E752" s="41" t="s">
        <v>132</v>
      </c>
      <c r="F752" s="124" t="s">
        <v>81</v>
      </c>
      <c r="G752" s="117">
        <v>2</v>
      </c>
      <c r="H752" s="17" t="str">
        <f t="shared" si="11"/>
        <v>BATCONNECTV</v>
      </c>
    </row>
    <row r="753" spans="1:8" ht="16" x14ac:dyDescent="0.35">
      <c r="A753" s="74">
        <v>46008</v>
      </c>
      <c r="B753" s="70" t="s">
        <v>225</v>
      </c>
      <c r="C753" s="78"/>
      <c r="D753" s="41" t="s">
        <v>1284</v>
      </c>
      <c r="E753" s="41" t="s">
        <v>132</v>
      </c>
      <c r="F753" s="124" t="s">
        <v>81</v>
      </c>
      <c r="G753" s="117">
        <v>4</v>
      </c>
      <c r="H753" s="17" t="str">
        <f t="shared" si="11"/>
        <v>BATCONNECTV</v>
      </c>
    </row>
    <row r="754" spans="1:8" ht="16" x14ac:dyDescent="0.35">
      <c r="A754" s="133">
        <v>46014</v>
      </c>
      <c r="B754" s="70" t="s">
        <v>229</v>
      </c>
      <c r="C754" s="78" t="s">
        <v>1585</v>
      </c>
      <c r="D754" s="79" t="s">
        <v>555</v>
      </c>
      <c r="E754" s="73" t="s">
        <v>132</v>
      </c>
      <c r="F754" s="124" t="s">
        <v>81</v>
      </c>
      <c r="G754" s="72">
        <v>1</v>
      </c>
      <c r="H754" s="71" t="str">
        <f t="shared" si="11"/>
        <v>BATCONNECTV</v>
      </c>
    </row>
    <row r="755" spans="1:8" ht="16" x14ac:dyDescent="0.35">
      <c r="A755" s="133">
        <v>45995</v>
      </c>
      <c r="B755" s="70" t="s">
        <v>229</v>
      </c>
      <c r="C755" s="78" t="s">
        <v>732</v>
      </c>
      <c r="D755" s="79" t="s">
        <v>240</v>
      </c>
      <c r="E755" s="73" t="s">
        <v>97</v>
      </c>
      <c r="F755" s="124" t="s">
        <v>81</v>
      </c>
      <c r="G755" s="72">
        <v>1</v>
      </c>
      <c r="H755" s="71" t="str">
        <f t="shared" si="11"/>
        <v>BATCONNECTV</v>
      </c>
    </row>
    <row r="756" spans="1:8" ht="16" x14ac:dyDescent="0.35">
      <c r="A756" s="133">
        <v>46003</v>
      </c>
      <c r="B756" s="70" t="s">
        <v>229</v>
      </c>
      <c r="C756" s="78" t="s">
        <v>724</v>
      </c>
      <c r="D756" s="79" t="s">
        <v>555</v>
      </c>
      <c r="E756" s="73" t="s">
        <v>132</v>
      </c>
      <c r="F756" s="124" t="s">
        <v>81</v>
      </c>
      <c r="G756" s="72">
        <v>2</v>
      </c>
      <c r="H756" s="71" t="str">
        <f t="shared" si="11"/>
        <v>BATCONNECTV</v>
      </c>
    </row>
    <row r="757" spans="1:8" ht="16" x14ac:dyDescent="0.35">
      <c r="A757" s="133">
        <v>46000</v>
      </c>
      <c r="B757" s="70" t="s">
        <v>229</v>
      </c>
      <c r="C757" s="78" t="s">
        <v>2037</v>
      </c>
      <c r="D757" s="79" t="s">
        <v>433</v>
      </c>
      <c r="E757" s="73" t="s">
        <v>97</v>
      </c>
      <c r="F757" s="124" t="s">
        <v>81</v>
      </c>
      <c r="G757" s="72">
        <v>3</v>
      </c>
      <c r="H757" s="71" t="str">
        <f t="shared" si="11"/>
        <v>BATCONNECTV</v>
      </c>
    </row>
    <row r="758" spans="1:8" ht="16" x14ac:dyDescent="0.35">
      <c r="A758" s="133">
        <v>46000</v>
      </c>
      <c r="B758" s="70" t="s">
        <v>229</v>
      </c>
      <c r="C758" s="78" t="s">
        <v>2037</v>
      </c>
      <c r="D758" s="79" t="s">
        <v>433</v>
      </c>
      <c r="E758" s="73" t="s">
        <v>97</v>
      </c>
      <c r="F758" s="124" t="s">
        <v>81</v>
      </c>
      <c r="G758" s="72">
        <v>3</v>
      </c>
      <c r="H758" s="71" t="str">
        <f t="shared" si="11"/>
        <v>BATCONNECTV</v>
      </c>
    </row>
    <row r="759" spans="1:8" ht="16" x14ac:dyDescent="0.35">
      <c r="A759" s="133">
        <v>46007</v>
      </c>
      <c r="B759" s="70" t="s">
        <v>229</v>
      </c>
      <c r="C759" s="78" t="s">
        <v>2037</v>
      </c>
      <c r="D759" s="79" t="s">
        <v>433</v>
      </c>
      <c r="E759" s="73" t="s">
        <v>97</v>
      </c>
      <c r="F759" s="124" t="s">
        <v>81</v>
      </c>
      <c r="G759" s="72">
        <v>8</v>
      </c>
      <c r="H759" s="71" t="str">
        <f t="shared" si="11"/>
        <v>BATCONNECTV</v>
      </c>
    </row>
    <row r="760" spans="1:8" ht="16" x14ac:dyDescent="0.35">
      <c r="A760" s="133">
        <v>45992</v>
      </c>
      <c r="B760" s="70" t="s">
        <v>229</v>
      </c>
      <c r="C760" s="78" t="s">
        <v>729</v>
      </c>
      <c r="D760" s="79" t="s">
        <v>555</v>
      </c>
      <c r="E760" s="73" t="s">
        <v>132</v>
      </c>
      <c r="F760" s="124" t="s">
        <v>81</v>
      </c>
      <c r="G760" s="72">
        <v>2</v>
      </c>
      <c r="H760" s="71" t="str">
        <f t="shared" si="11"/>
        <v>BATCONNECTV</v>
      </c>
    </row>
    <row r="761" spans="1:8" ht="16" x14ac:dyDescent="0.35">
      <c r="A761" s="133">
        <v>46014</v>
      </c>
      <c r="B761" s="70" t="s">
        <v>229</v>
      </c>
      <c r="C761" s="78" t="s">
        <v>7093</v>
      </c>
      <c r="D761" s="79" t="s">
        <v>557</v>
      </c>
      <c r="E761" s="73" t="s">
        <v>132</v>
      </c>
      <c r="F761" s="124" t="s">
        <v>81</v>
      </c>
      <c r="G761" s="72">
        <v>1</v>
      </c>
      <c r="H761" s="71" t="str">
        <f t="shared" si="11"/>
        <v>BATCONNECTV</v>
      </c>
    </row>
    <row r="762" spans="1:8" ht="16" x14ac:dyDescent="0.35">
      <c r="A762" s="133">
        <v>46001</v>
      </c>
      <c r="B762" s="70" t="s">
        <v>229</v>
      </c>
      <c r="C762" s="78" t="s">
        <v>1288</v>
      </c>
      <c r="D762" s="79" t="s">
        <v>733</v>
      </c>
      <c r="E762" s="73" t="s">
        <v>97</v>
      </c>
      <c r="F762" s="124" t="s">
        <v>81</v>
      </c>
      <c r="G762" s="72">
        <v>24</v>
      </c>
      <c r="H762" s="71" t="str">
        <f t="shared" si="11"/>
        <v>BATCONNECTV</v>
      </c>
    </row>
    <row r="763" spans="1:8" ht="16" x14ac:dyDescent="0.35">
      <c r="A763" s="133">
        <v>46001</v>
      </c>
      <c r="B763" s="70" t="s">
        <v>229</v>
      </c>
      <c r="C763" s="78" t="s">
        <v>1288</v>
      </c>
      <c r="D763" s="79" t="s">
        <v>733</v>
      </c>
      <c r="E763" s="73" t="s">
        <v>97</v>
      </c>
      <c r="F763" s="124" t="s">
        <v>81</v>
      </c>
      <c r="G763" s="72">
        <v>7</v>
      </c>
      <c r="H763" s="71" t="str">
        <f t="shared" si="11"/>
        <v>BATCONNECTV</v>
      </c>
    </row>
    <row r="764" spans="1:8" ht="16" x14ac:dyDescent="0.35">
      <c r="A764" s="133">
        <v>46001</v>
      </c>
      <c r="B764" s="70" t="s">
        <v>229</v>
      </c>
      <c r="C764" s="78" t="s">
        <v>1288</v>
      </c>
      <c r="D764" s="79" t="s">
        <v>733</v>
      </c>
      <c r="E764" s="73" t="s">
        <v>97</v>
      </c>
      <c r="F764" s="124" t="s">
        <v>81</v>
      </c>
      <c r="G764" s="72">
        <v>7</v>
      </c>
      <c r="H764" s="71" t="str">
        <f t="shared" si="11"/>
        <v>BATCONNECTV</v>
      </c>
    </row>
    <row r="765" spans="1:8" ht="16" x14ac:dyDescent="0.35">
      <c r="A765" s="133">
        <v>46010</v>
      </c>
      <c r="B765" s="70" t="s">
        <v>229</v>
      </c>
      <c r="C765" s="78" t="s">
        <v>1025</v>
      </c>
      <c r="D765" s="79" t="s">
        <v>555</v>
      </c>
      <c r="E765" s="73" t="s">
        <v>132</v>
      </c>
      <c r="F765" s="124" t="s">
        <v>81</v>
      </c>
      <c r="G765" s="72">
        <v>2</v>
      </c>
      <c r="H765" s="71" t="str">
        <f t="shared" si="11"/>
        <v>BATCONNECTV</v>
      </c>
    </row>
    <row r="766" spans="1:8" ht="16" x14ac:dyDescent="0.35">
      <c r="A766" s="74">
        <v>46006</v>
      </c>
      <c r="B766" s="70" t="s">
        <v>230</v>
      </c>
      <c r="C766" s="78" t="s">
        <v>738</v>
      </c>
      <c r="D766" s="79" t="s">
        <v>231</v>
      </c>
      <c r="E766" s="73" t="s">
        <v>9</v>
      </c>
      <c r="F766" s="124" t="s">
        <v>81</v>
      </c>
      <c r="G766" s="72">
        <v>1</v>
      </c>
      <c r="H766" s="71" t="str">
        <f t="shared" si="11"/>
        <v>BATCONNECTV</v>
      </c>
    </row>
    <row r="767" spans="1:8" ht="16" x14ac:dyDescent="0.35">
      <c r="A767" s="136">
        <v>46020</v>
      </c>
      <c r="B767" s="70" t="s">
        <v>230</v>
      </c>
      <c r="C767" s="78" t="s">
        <v>738</v>
      </c>
      <c r="D767" s="79" t="s">
        <v>231</v>
      </c>
      <c r="E767" s="73" t="s">
        <v>9</v>
      </c>
      <c r="F767" s="124" t="s">
        <v>81</v>
      </c>
      <c r="G767" s="72">
        <v>1</v>
      </c>
      <c r="H767" s="71" t="str">
        <f t="shared" si="11"/>
        <v>BATCONNECTV</v>
      </c>
    </row>
    <row r="768" spans="1:8" ht="16" x14ac:dyDescent="0.35">
      <c r="A768" s="141">
        <v>46007</v>
      </c>
      <c r="B768" s="70" t="s">
        <v>230</v>
      </c>
      <c r="C768" s="78" t="s">
        <v>738</v>
      </c>
      <c r="D768" s="79" t="s">
        <v>231</v>
      </c>
      <c r="E768" s="73" t="s">
        <v>9</v>
      </c>
      <c r="F768" s="124" t="s">
        <v>81</v>
      </c>
      <c r="G768" s="72">
        <v>2</v>
      </c>
      <c r="H768" s="71" t="str">
        <f t="shared" si="11"/>
        <v>BATCONNECTV</v>
      </c>
    </row>
    <row r="769" spans="1:8" ht="16" x14ac:dyDescent="0.35">
      <c r="A769" s="141">
        <v>46007</v>
      </c>
      <c r="B769" s="70" t="s">
        <v>230</v>
      </c>
      <c r="C769" s="78" t="s">
        <v>738</v>
      </c>
      <c r="D769" s="79" t="s">
        <v>231</v>
      </c>
      <c r="E769" s="73" t="s">
        <v>9</v>
      </c>
      <c r="F769" s="124" t="s">
        <v>81</v>
      </c>
      <c r="G769" s="72">
        <v>3</v>
      </c>
      <c r="H769" s="71" t="str">
        <f t="shared" si="11"/>
        <v>BATCONNECTV</v>
      </c>
    </row>
    <row r="770" spans="1:8" ht="16" x14ac:dyDescent="0.35">
      <c r="A770" s="141">
        <v>46007</v>
      </c>
      <c r="B770" s="70" t="s">
        <v>230</v>
      </c>
      <c r="C770" s="78" t="s">
        <v>738</v>
      </c>
      <c r="D770" s="79" t="s">
        <v>231</v>
      </c>
      <c r="E770" s="73" t="s">
        <v>9</v>
      </c>
      <c r="F770" s="124" t="s">
        <v>81</v>
      </c>
      <c r="G770" s="72">
        <v>4</v>
      </c>
      <c r="H770" s="71" t="str">
        <f t="shared" ref="H770:H833" si="12">UPPER(SUBSTITUTE(SUBSTITUTE(SUBSTITUTE(F770, CHAR(160), ""), "-", ""), " ", ""))</f>
        <v>BATCONNECTV</v>
      </c>
    </row>
    <row r="771" spans="1:8" ht="16" x14ac:dyDescent="0.35">
      <c r="A771" s="141">
        <v>46008</v>
      </c>
      <c r="B771" s="70" t="s">
        <v>230</v>
      </c>
      <c r="C771" s="78" t="s">
        <v>738</v>
      </c>
      <c r="D771" s="79" t="s">
        <v>231</v>
      </c>
      <c r="E771" s="73" t="s">
        <v>9</v>
      </c>
      <c r="F771" s="124" t="s">
        <v>81</v>
      </c>
      <c r="G771" s="72">
        <v>1</v>
      </c>
      <c r="H771" s="71" t="str">
        <f t="shared" si="12"/>
        <v>BATCONNECTV</v>
      </c>
    </row>
    <row r="772" spans="1:8" ht="16" x14ac:dyDescent="0.35">
      <c r="A772" s="141">
        <v>46009</v>
      </c>
      <c r="B772" s="70" t="s">
        <v>230</v>
      </c>
      <c r="C772" s="78" t="s">
        <v>738</v>
      </c>
      <c r="D772" s="79" t="s">
        <v>231</v>
      </c>
      <c r="E772" s="73" t="s">
        <v>9</v>
      </c>
      <c r="F772" s="124" t="s">
        <v>81</v>
      </c>
      <c r="G772" s="72">
        <v>2</v>
      </c>
      <c r="H772" s="71" t="str">
        <f t="shared" si="12"/>
        <v>BATCONNECTV</v>
      </c>
    </row>
    <row r="773" spans="1:8" ht="16" x14ac:dyDescent="0.35">
      <c r="A773" s="141">
        <v>46021</v>
      </c>
      <c r="B773" s="70" t="s">
        <v>230</v>
      </c>
      <c r="C773" s="78" t="s">
        <v>738</v>
      </c>
      <c r="D773" s="79" t="s">
        <v>231</v>
      </c>
      <c r="E773" s="73" t="s">
        <v>9</v>
      </c>
      <c r="F773" s="124" t="s">
        <v>81</v>
      </c>
      <c r="G773" s="72">
        <v>6</v>
      </c>
      <c r="H773" s="71" t="str">
        <f t="shared" si="12"/>
        <v>BATCONNECTV</v>
      </c>
    </row>
    <row r="774" spans="1:8" ht="16" x14ac:dyDescent="0.35">
      <c r="A774" s="74">
        <v>45992</v>
      </c>
      <c r="B774" s="70" t="s">
        <v>230</v>
      </c>
      <c r="C774" s="78" t="s">
        <v>738</v>
      </c>
      <c r="D774" s="79" t="s">
        <v>231</v>
      </c>
      <c r="E774" s="73" t="s">
        <v>9</v>
      </c>
      <c r="F774" s="124" t="s">
        <v>81</v>
      </c>
      <c r="G774" s="72">
        <v>3</v>
      </c>
      <c r="H774" s="71" t="str">
        <f t="shared" si="12"/>
        <v>BATCONNECTV</v>
      </c>
    </row>
    <row r="775" spans="1:8" ht="16" x14ac:dyDescent="0.35">
      <c r="A775" s="74">
        <v>45999</v>
      </c>
      <c r="B775" s="70" t="s">
        <v>230</v>
      </c>
      <c r="C775" s="78" t="s">
        <v>738</v>
      </c>
      <c r="D775" s="79" t="s">
        <v>231</v>
      </c>
      <c r="E775" s="73" t="s">
        <v>9</v>
      </c>
      <c r="F775" s="124" t="s">
        <v>81</v>
      </c>
      <c r="G775" s="72">
        <v>4</v>
      </c>
      <c r="H775" s="71" t="str">
        <f t="shared" si="12"/>
        <v>BATCONNECTV</v>
      </c>
    </row>
    <row r="776" spans="1:8" ht="16" x14ac:dyDescent="0.35">
      <c r="A776" s="136">
        <v>46013</v>
      </c>
      <c r="B776" s="70" t="s">
        <v>230</v>
      </c>
      <c r="C776" s="78" t="s">
        <v>738</v>
      </c>
      <c r="D776" s="79" t="s">
        <v>231</v>
      </c>
      <c r="E776" s="73" t="s">
        <v>9</v>
      </c>
      <c r="F776" s="124" t="s">
        <v>81</v>
      </c>
      <c r="G776" s="72">
        <v>3</v>
      </c>
      <c r="H776" s="71" t="str">
        <f t="shared" si="12"/>
        <v>BATCONNECTV</v>
      </c>
    </row>
    <row r="777" spans="1:8" ht="16" x14ac:dyDescent="0.35">
      <c r="A777" s="136">
        <v>46000</v>
      </c>
      <c r="B777" s="70" t="s">
        <v>230</v>
      </c>
      <c r="C777" s="78" t="s">
        <v>738</v>
      </c>
      <c r="D777" s="79" t="s">
        <v>231</v>
      </c>
      <c r="E777" s="73" t="s">
        <v>9</v>
      </c>
      <c r="F777" s="124" t="s">
        <v>81</v>
      </c>
      <c r="G777" s="72">
        <v>2</v>
      </c>
      <c r="H777" s="71" t="str">
        <f t="shared" si="12"/>
        <v>BATCONNECTV</v>
      </c>
    </row>
    <row r="778" spans="1:8" ht="16" x14ac:dyDescent="0.35">
      <c r="A778" s="136">
        <v>46013</v>
      </c>
      <c r="B778" s="70" t="s">
        <v>230</v>
      </c>
      <c r="C778" s="78" t="s">
        <v>738</v>
      </c>
      <c r="D778" s="79" t="s">
        <v>231</v>
      </c>
      <c r="E778" s="73" t="s">
        <v>9</v>
      </c>
      <c r="F778" s="124" t="s">
        <v>81</v>
      </c>
      <c r="G778" s="72">
        <v>5</v>
      </c>
      <c r="H778" s="71" t="str">
        <f t="shared" si="12"/>
        <v>BATCONNECTV</v>
      </c>
    </row>
    <row r="779" spans="1:8" ht="16" x14ac:dyDescent="0.35">
      <c r="A779" s="136">
        <v>45999</v>
      </c>
      <c r="B779" s="70" t="s">
        <v>230</v>
      </c>
      <c r="C779" s="78" t="s">
        <v>738</v>
      </c>
      <c r="D779" s="79" t="s">
        <v>231</v>
      </c>
      <c r="E779" s="73" t="s">
        <v>9</v>
      </c>
      <c r="F779" s="124" t="s">
        <v>81</v>
      </c>
      <c r="G779" s="72">
        <v>1</v>
      </c>
      <c r="H779" s="71" t="str">
        <f t="shared" si="12"/>
        <v>BATCONNECTV</v>
      </c>
    </row>
    <row r="780" spans="1:8" ht="16" x14ac:dyDescent="0.35">
      <c r="A780" s="128">
        <v>46008</v>
      </c>
      <c r="B780" s="70" t="s">
        <v>233</v>
      </c>
      <c r="C780" s="41" t="s">
        <v>1761</v>
      </c>
      <c r="D780" s="41" t="s">
        <v>1944</v>
      </c>
      <c r="E780" s="41" t="s">
        <v>121</v>
      </c>
      <c r="F780" s="124" t="s">
        <v>81</v>
      </c>
      <c r="G780" s="41">
        <v>2</v>
      </c>
      <c r="H780" s="17" t="str">
        <f t="shared" si="12"/>
        <v>BATCONNECTV</v>
      </c>
    </row>
    <row r="781" spans="1:8" ht="16" x14ac:dyDescent="0.35">
      <c r="A781" s="128">
        <v>45995</v>
      </c>
      <c r="B781" s="70" t="s">
        <v>233</v>
      </c>
      <c r="C781" s="41" t="s">
        <v>1763</v>
      </c>
      <c r="D781" s="41" t="s">
        <v>462</v>
      </c>
      <c r="E781" s="41" t="s">
        <v>86</v>
      </c>
      <c r="F781" s="124" t="s">
        <v>81</v>
      </c>
      <c r="G781" s="41">
        <v>2</v>
      </c>
      <c r="H781" s="17" t="str">
        <f t="shared" si="12"/>
        <v>BATCONNECTV</v>
      </c>
    </row>
    <row r="782" spans="1:8" ht="16" x14ac:dyDescent="0.35">
      <c r="A782" s="128">
        <v>45995</v>
      </c>
      <c r="B782" s="70" t="s">
        <v>233</v>
      </c>
      <c r="C782" s="41" t="s">
        <v>1763</v>
      </c>
      <c r="D782" s="41" t="s">
        <v>462</v>
      </c>
      <c r="E782" s="41" t="s">
        <v>86</v>
      </c>
      <c r="F782" s="124" t="s">
        <v>81</v>
      </c>
      <c r="G782" s="41">
        <v>2</v>
      </c>
      <c r="H782" s="17" t="str">
        <f t="shared" si="12"/>
        <v>BATCONNECTV</v>
      </c>
    </row>
    <row r="783" spans="1:8" ht="16" x14ac:dyDescent="0.35">
      <c r="A783" s="128">
        <v>46021</v>
      </c>
      <c r="B783" s="70" t="s">
        <v>233</v>
      </c>
      <c r="C783" s="41" t="s">
        <v>1431</v>
      </c>
      <c r="D783" s="41" t="s">
        <v>463</v>
      </c>
      <c r="E783" s="41" t="s">
        <v>86</v>
      </c>
      <c r="F783" s="124" t="s">
        <v>81</v>
      </c>
      <c r="G783" s="41">
        <v>1</v>
      </c>
      <c r="H783" s="17" t="str">
        <f t="shared" si="12"/>
        <v>BATCONNECTV</v>
      </c>
    </row>
    <row r="784" spans="1:8" ht="16" x14ac:dyDescent="0.35">
      <c r="A784" s="128">
        <v>46010</v>
      </c>
      <c r="B784" s="70" t="s">
        <v>233</v>
      </c>
      <c r="C784" s="41" t="s">
        <v>1431</v>
      </c>
      <c r="D784" s="41" t="s">
        <v>463</v>
      </c>
      <c r="E784" s="41" t="s">
        <v>86</v>
      </c>
      <c r="F784" s="124" t="s">
        <v>81</v>
      </c>
      <c r="G784" s="41">
        <v>1</v>
      </c>
      <c r="H784" s="17" t="str">
        <f t="shared" si="12"/>
        <v>BATCONNECTV</v>
      </c>
    </row>
    <row r="785" spans="1:8" ht="16" x14ac:dyDescent="0.35">
      <c r="A785" s="128">
        <v>46007</v>
      </c>
      <c r="B785" s="70" t="s">
        <v>233</v>
      </c>
      <c r="C785" s="41" t="s">
        <v>1431</v>
      </c>
      <c r="D785" s="41" t="s">
        <v>463</v>
      </c>
      <c r="E785" s="41" t="s">
        <v>86</v>
      </c>
      <c r="F785" s="124" t="s">
        <v>81</v>
      </c>
      <c r="G785" s="41">
        <v>1</v>
      </c>
      <c r="H785" s="17" t="str">
        <f t="shared" si="12"/>
        <v>BATCONNECTV</v>
      </c>
    </row>
    <row r="786" spans="1:8" ht="16" x14ac:dyDescent="0.35">
      <c r="A786" s="128">
        <v>46008</v>
      </c>
      <c r="B786" s="70" t="s">
        <v>233</v>
      </c>
      <c r="C786" s="41" t="s">
        <v>1765</v>
      </c>
      <c r="D786" s="41" t="s">
        <v>337</v>
      </c>
      <c r="E786" s="41" t="s">
        <v>86</v>
      </c>
      <c r="F786" s="124" t="s">
        <v>81</v>
      </c>
      <c r="G786" s="41">
        <v>24</v>
      </c>
      <c r="H786" s="17" t="str">
        <f t="shared" si="12"/>
        <v>BATCONNECTV</v>
      </c>
    </row>
    <row r="787" spans="1:8" ht="16" x14ac:dyDescent="0.35">
      <c r="A787" s="128">
        <v>46007</v>
      </c>
      <c r="B787" s="70" t="s">
        <v>233</v>
      </c>
      <c r="C787" s="41" t="s">
        <v>1765</v>
      </c>
      <c r="D787" s="41" t="s">
        <v>337</v>
      </c>
      <c r="E787" s="41" t="s">
        <v>86</v>
      </c>
      <c r="F787" s="124" t="s">
        <v>81</v>
      </c>
      <c r="G787" s="41">
        <v>2</v>
      </c>
      <c r="H787" s="17" t="str">
        <f t="shared" si="12"/>
        <v>BATCONNECTV</v>
      </c>
    </row>
    <row r="788" spans="1:8" ht="16" x14ac:dyDescent="0.35">
      <c r="A788" s="128">
        <v>46008</v>
      </c>
      <c r="B788" s="70" t="s">
        <v>233</v>
      </c>
      <c r="C788" s="41" t="s">
        <v>1765</v>
      </c>
      <c r="D788" s="41" t="s">
        <v>337</v>
      </c>
      <c r="E788" s="41" t="s">
        <v>86</v>
      </c>
      <c r="F788" s="124" t="s">
        <v>81</v>
      </c>
      <c r="G788" s="41">
        <v>64</v>
      </c>
      <c r="H788" s="17" t="str">
        <f t="shared" si="12"/>
        <v>BATCONNECTV</v>
      </c>
    </row>
    <row r="789" spans="1:8" ht="16" x14ac:dyDescent="0.35">
      <c r="A789" s="128">
        <v>46021</v>
      </c>
      <c r="B789" s="70" t="s">
        <v>233</v>
      </c>
      <c r="C789" s="41" t="s">
        <v>1765</v>
      </c>
      <c r="D789" s="41" t="s">
        <v>337</v>
      </c>
      <c r="E789" s="41" t="s">
        <v>86</v>
      </c>
      <c r="F789" s="124" t="s">
        <v>81</v>
      </c>
      <c r="G789" s="41">
        <v>60</v>
      </c>
      <c r="H789" s="17" t="str">
        <f t="shared" si="12"/>
        <v>BATCONNECTV</v>
      </c>
    </row>
    <row r="790" spans="1:8" ht="16" x14ac:dyDescent="0.35">
      <c r="A790" s="128">
        <v>45995</v>
      </c>
      <c r="B790" s="70" t="s">
        <v>233</v>
      </c>
      <c r="C790" s="41" t="s">
        <v>1765</v>
      </c>
      <c r="D790" s="41" t="s">
        <v>337</v>
      </c>
      <c r="E790" s="41" t="s">
        <v>86</v>
      </c>
      <c r="F790" s="124" t="s">
        <v>81</v>
      </c>
      <c r="G790" s="41">
        <v>5</v>
      </c>
      <c r="H790" s="17" t="str">
        <f t="shared" si="12"/>
        <v>BATCONNECTV</v>
      </c>
    </row>
    <row r="791" spans="1:8" ht="16" x14ac:dyDescent="0.35">
      <c r="A791" s="128">
        <v>45993</v>
      </c>
      <c r="B791" s="70" t="s">
        <v>233</v>
      </c>
      <c r="C791" s="41" t="s">
        <v>1765</v>
      </c>
      <c r="D791" s="41" t="s">
        <v>337</v>
      </c>
      <c r="E791" s="41" t="s">
        <v>86</v>
      </c>
      <c r="F791" s="124" t="s">
        <v>81</v>
      </c>
      <c r="G791" s="41">
        <v>3</v>
      </c>
      <c r="H791" s="17" t="str">
        <f t="shared" si="12"/>
        <v>BATCONNECTV</v>
      </c>
    </row>
    <row r="792" spans="1:8" ht="16" x14ac:dyDescent="0.35">
      <c r="A792" s="128">
        <v>46001</v>
      </c>
      <c r="B792" s="70" t="s">
        <v>233</v>
      </c>
      <c r="C792" s="41" t="s">
        <v>1765</v>
      </c>
      <c r="D792" s="41" t="s">
        <v>337</v>
      </c>
      <c r="E792" s="41" t="s">
        <v>86</v>
      </c>
      <c r="F792" s="124" t="s">
        <v>81</v>
      </c>
      <c r="G792" s="41">
        <v>5</v>
      </c>
      <c r="H792" s="17" t="str">
        <f t="shared" si="12"/>
        <v>BATCONNECTV</v>
      </c>
    </row>
    <row r="793" spans="1:8" ht="16" x14ac:dyDescent="0.35">
      <c r="A793" s="128">
        <v>45995</v>
      </c>
      <c r="B793" s="70" t="s">
        <v>233</v>
      </c>
      <c r="C793" s="41" t="s">
        <v>1765</v>
      </c>
      <c r="D793" s="41" t="s">
        <v>337</v>
      </c>
      <c r="E793" s="41" t="s">
        <v>86</v>
      </c>
      <c r="F793" s="124" t="s">
        <v>81</v>
      </c>
      <c r="G793" s="41">
        <v>10</v>
      </c>
      <c r="H793" s="17" t="str">
        <f t="shared" si="12"/>
        <v>BATCONNECTV</v>
      </c>
    </row>
    <row r="794" spans="1:8" ht="16" x14ac:dyDescent="0.35">
      <c r="A794" s="128">
        <v>46003</v>
      </c>
      <c r="B794" s="70" t="s">
        <v>233</v>
      </c>
      <c r="C794" s="41" t="s">
        <v>1765</v>
      </c>
      <c r="D794" s="41" t="s">
        <v>337</v>
      </c>
      <c r="E794" s="41" t="s">
        <v>86</v>
      </c>
      <c r="F794" s="124" t="s">
        <v>81</v>
      </c>
      <c r="G794" s="41">
        <v>6</v>
      </c>
      <c r="H794" s="17" t="str">
        <f t="shared" si="12"/>
        <v>BATCONNECTV</v>
      </c>
    </row>
    <row r="795" spans="1:8" ht="16" x14ac:dyDescent="0.35">
      <c r="A795" s="128">
        <v>45994</v>
      </c>
      <c r="B795" s="70" t="s">
        <v>233</v>
      </c>
      <c r="C795" s="41" t="s">
        <v>1765</v>
      </c>
      <c r="D795" s="41" t="s">
        <v>337</v>
      </c>
      <c r="E795" s="41" t="s">
        <v>86</v>
      </c>
      <c r="F795" s="124" t="s">
        <v>81</v>
      </c>
      <c r="G795" s="41">
        <v>1</v>
      </c>
      <c r="H795" s="17" t="str">
        <f t="shared" si="12"/>
        <v>BATCONNECTV</v>
      </c>
    </row>
    <row r="796" spans="1:8" ht="16" x14ac:dyDescent="0.35">
      <c r="A796" s="128">
        <v>46020</v>
      </c>
      <c r="B796" s="70" t="s">
        <v>233</v>
      </c>
      <c r="C796" s="41" t="s">
        <v>1765</v>
      </c>
      <c r="D796" s="41" t="s">
        <v>337</v>
      </c>
      <c r="E796" s="41" t="s">
        <v>86</v>
      </c>
      <c r="F796" s="124" t="s">
        <v>81</v>
      </c>
      <c r="G796" s="41">
        <v>16</v>
      </c>
      <c r="H796" s="17" t="str">
        <f t="shared" si="12"/>
        <v>BATCONNECTV</v>
      </c>
    </row>
    <row r="797" spans="1:8" ht="14.5" x14ac:dyDescent="0.35">
      <c r="A797" s="128">
        <v>46000</v>
      </c>
      <c r="B797" s="70" t="s">
        <v>233</v>
      </c>
      <c r="C797" s="41" t="s">
        <v>1769</v>
      </c>
      <c r="D797" s="41" t="s">
        <v>279</v>
      </c>
      <c r="E797" s="41" t="s">
        <v>86</v>
      </c>
      <c r="F797" s="205" t="s">
        <v>81</v>
      </c>
      <c r="G797" s="41">
        <v>2</v>
      </c>
      <c r="H797" s="17" t="str">
        <f t="shared" si="12"/>
        <v>BATCONNECTV</v>
      </c>
    </row>
    <row r="798" spans="1:8" ht="14.5" x14ac:dyDescent="0.35">
      <c r="A798" s="128">
        <v>45995</v>
      </c>
      <c r="B798" s="70" t="s">
        <v>233</v>
      </c>
      <c r="C798" s="41" t="s">
        <v>1811</v>
      </c>
      <c r="D798" s="41" t="s">
        <v>461</v>
      </c>
      <c r="E798" s="41" t="s">
        <v>86</v>
      </c>
      <c r="F798" s="205" t="s">
        <v>81</v>
      </c>
      <c r="G798" s="41">
        <v>1</v>
      </c>
      <c r="H798" s="17" t="str">
        <f t="shared" si="12"/>
        <v>BATCONNECTV</v>
      </c>
    </row>
    <row r="799" spans="1:8" ht="14.5" x14ac:dyDescent="0.35">
      <c r="A799" s="128">
        <v>46007</v>
      </c>
      <c r="B799" s="70" t="s">
        <v>233</v>
      </c>
      <c r="C799" s="41" t="s">
        <v>1811</v>
      </c>
      <c r="D799" s="41" t="s">
        <v>461</v>
      </c>
      <c r="E799" s="41" t="s">
        <v>86</v>
      </c>
      <c r="F799" s="205" t="s">
        <v>81</v>
      </c>
      <c r="G799" s="41">
        <v>5</v>
      </c>
      <c r="H799" s="17" t="str">
        <f t="shared" si="12"/>
        <v>BATCONNECTV</v>
      </c>
    </row>
    <row r="800" spans="1:8" ht="14.5" x14ac:dyDescent="0.35">
      <c r="A800" s="128">
        <v>46014</v>
      </c>
      <c r="B800" s="70" t="s">
        <v>233</v>
      </c>
      <c r="C800" s="41" t="s">
        <v>1811</v>
      </c>
      <c r="D800" s="41" t="s">
        <v>461</v>
      </c>
      <c r="E800" s="41" t="s">
        <v>86</v>
      </c>
      <c r="F800" s="205" t="s">
        <v>81</v>
      </c>
      <c r="G800" s="41">
        <v>4</v>
      </c>
      <c r="H800" s="17" t="str">
        <f t="shared" si="12"/>
        <v>BATCONNECTV</v>
      </c>
    </row>
    <row r="801" spans="1:8" ht="14.5" x14ac:dyDescent="0.35">
      <c r="A801" s="128">
        <v>46022</v>
      </c>
      <c r="B801" s="70" t="s">
        <v>233</v>
      </c>
      <c r="C801" s="41" t="s">
        <v>1811</v>
      </c>
      <c r="D801" s="41" t="s">
        <v>461</v>
      </c>
      <c r="E801" s="41" t="s">
        <v>86</v>
      </c>
      <c r="F801" s="205" t="s">
        <v>81</v>
      </c>
      <c r="G801" s="41">
        <v>1</v>
      </c>
      <c r="H801" s="17" t="str">
        <f t="shared" si="12"/>
        <v>BATCONNECTV</v>
      </c>
    </row>
    <row r="802" spans="1:8" ht="14.5" x14ac:dyDescent="0.35">
      <c r="A802" s="128">
        <v>46007</v>
      </c>
      <c r="B802" s="70" t="s">
        <v>233</v>
      </c>
      <c r="C802" s="41" t="s">
        <v>7103</v>
      </c>
      <c r="D802" s="41" t="s">
        <v>1649</v>
      </c>
      <c r="E802" s="41" t="s">
        <v>86</v>
      </c>
      <c r="F802" s="205" t="s">
        <v>81</v>
      </c>
      <c r="G802" s="41">
        <v>1</v>
      </c>
      <c r="H802" s="17" t="str">
        <f t="shared" si="12"/>
        <v>BATCONNECTV</v>
      </c>
    </row>
    <row r="803" spans="1:8" ht="14.5" x14ac:dyDescent="0.35">
      <c r="A803" s="128">
        <v>46021</v>
      </c>
      <c r="B803" s="70" t="s">
        <v>233</v>
      </c>
      <c r="C803" s="41" t="s">
        <v>1770</v>
      </c>
      <c r="D803" s="41" t="s">
        <v>455</v>
      </c>
      <c r="E803" s="41" t="s">
        <v>86</v>
      </c>
      <c r="F803" s="205" t="s">
        <v>81</v>
      </c>
      <c r="G803" s="41">
        <v>5</v>
      </c>
      <c r="H803" s="17" t="str">
        <f t="shared" si="12"/>
        <v>BATCONNECTV</v>
      </c>
    </row>
    <row r="804" spans="1:8" ht="14.5" x14ac:dyDescent="0.35">
      <c r="A804" s="74">
        <v>46358</v>
      </c>
      <c r="B804" s="70" t="s">
        <v>237</v>
      </c>
      <c r="C804" s="77" t="s">
        <v>1786</v>
      </c>
      <c r="D804" s="77" t="s">
        <v>1147</v>
      </c>
      <c r="E804" s="77" t="s">
        <v>2466</v>
      </c>
      <c r="F804" s="225" t="s">
        <v>81</v>
      </c>
      <c r="G804" s="77">
        <v>1</v>
      </c>
      <c r="H804" s="113" t="str">
        <f t="shared" si="12"/>
        <v>BATCONNECTV</v>
      </c>
    </row>
    <row r="805" spans="1:8" ht="14.5" x14ac:dyDescent="0.35">
      <c r="A805" s="74">
        <v>46359</v>
      </c>
      <c r="B805" s="70" t="s">
        <v>237</v>
      </c>
      <c r="C805" s="77" t="s">
        <v>1786</v>
      </c>
      <c r="D805" s="77" t="s">
        <v>1147</v>
      </c>
      <c r="E805" s="77" t="s">
        <v>2466</v>
      </c>
      <c r="F805" s="225" t="s">
        <v>81</v>
      </c>
      <c r="G805" s="77">
        <v>1</v>
      </c>
      <c r="H805" s="113" t="str">
        <f t="shared" si="12"/>
        <v>BATCONNECTV</v>
      </c>
    </row>
    <row r="806" spans="1:8" ht="14.5" x14ac:dyDescent="0.35">
      <c r="A806" s="74">
        <v>46361</v>
      </c>
      <c r="B806" s="70" t="s">
        <v>237</v>
      </c>
      <c r="C806" s="77" t="s">
        <v>1786</v>
      </c>
      <c r="D806" s="77" t="s">
        <v>1147</v>
      </c>
      <c r="E806" s="77" t="s">
        <v>2466</v>
      </c>
      <c r="F806" s="225" t="s">
        <v>81</v>
      </c>
      <c r="G806" s="77">
        <v>1</v>
      </c>
      <c r="H806" s="113" t="str">
        <f t="shared" si="12"/>
        <v>BATCONNECTV</v>
      </c>
    </row>
    <row r="807" spans="1:8" ht="14.5" x14ac:dyDescent="0.35">
      <c r="A807" s="74">
        <v>46371</v>
      </c>
      <c r="B807" s="70" t="s">
        <v>237</v>
      </c>
      <c r="C807" s="77" t="s">
        <v>1786</v>
      </c>
      <c r="D807" s="77" t="s">
        <v>1147</v>
      </c>
      <c r="E807" s="77" t="s">
        <v>2466</v>
      </c>
      <c r="F807" s="225" t="s">
        <v>81</v>
      </c>
      <c r="G807" s="77">
        <v>2</v>
      </c>
      <c r="H807" s="113" t="str">
        <f t="shared" si="12"/>
        <v>BATCONNECTV</v>
      </c>
    </row>
    <row r="808" spans="1:8" ht="14.5" x14ac:dyDescent="0.35">
      <c r="A808" s="74">
        <v>46374</v>
      </c>
      <c r="B808" s="70" t="s">
        <v>237</v>
      </c>
      <c r="C808" s="77" t="s">
        <v>1786</v>
      </c>
      <c r="D808" s="77" t="s">
        <v>1147</v>
      </c>
      <c r="E808" s="77" t="s">
        <v>2466</v>
      </c>
      <c r="F808" s="225" t="s">
        <v>81</v>
      </c>
      <c r="G808" s="77">
        <v>1</v>
      </c>
      <c r="H808" s="113" t="str">
        <f t="shared" si="12"/>
        <v>BATCONNECTV</v>
      </c>
    </row>
    <row r="809" spans="1:8" ht="14.5" x14ac:dyDescent="0.35">
      <c r="A809" s="74">
        <v>45999</v>
      </c>
      <c r="B809" s="70" t="s">
        <v>255</v>
      </c>
      <c r="C809" s="41" t="s">
        <v>2112</v>
      </c>
      <c r="D809" s="41" t="s">
        <v>262</v>
      </c>
      <c r="E809" s="41" t="s">
        <v>107</v>
      </c>
      <c r="F809" s="205" t="s">
        <v>81</v>
      </c>
      <c r="G809" s="41">
        <v>1</v>
      </c>
      <c r="H809" s="17" t="str">
        <f t="shared" si="12"/>
        <v>BATCONNECTV</v>
      </c>
    </row>
    <row r="810" spans="1:8" ht="14.5" x14ac:dyDescent="0.35">
      <c r="A810" s="74">
        <v>46002</v>
      </c>
      <c r="B810" s="70" t="s">
        <v>255</v>
      </c>
      <c r="C810" s="41" t="s">
        <v>829</v>
      </c>
      <c r="D810" s="41" t="s">
        <v>258</v>
      </c>
      <c r="E810" s="41" t="s">
        <v>107</v>
      </c>
      <c r="F810" s="205" t="s">
        <v>81</v>
      </c>
      <c r="G810" s="41">
        <v>1</v>
      </c>
      <c r="H810" s="17" t="str">
        <f t="shared" si="12"/>
        <v>BATCONNECTV</v>
      </c>
    </row>
    <row r="811" spans="1:8" ht="14.5" x14ac:dyDescent="0.35">
      <c r="A811" s="74">
        <v>46009</v>
      </c>
      <c r="B811" s="70" t="s">
        <v>255</v>
      </c>
      <c r="C811" s="41" t="s">
        <v>2114</v>
      </c>
      <c r="D811" s="41" t="s">
        <v>258</v>
      </c>
      <c r="E811" s="41" t="s">
        <v>107</v>
      </c>
      <c r="F811" s="205" t="s">
        <v>81</v>
      </c>
      <c r="G811" s="41">
        <v>1</v>
      </c>
      <c r="H811" s="17" t="str">
        <f t="shared" si="12"/>
        <v>BATCONNECTV</v>
      </c>
    </row>
    <row r="812" spans="1:8" ht="14.5" x14ac:dyDescent="0.35">
      <c r="A812" s="74">
        <v>46010</v>
      </c>
      <c r="B812" s="70" t="s">
        <v>255</v>
      </c>
      <c r="C812" s="41" t="s">
        <v>1982</v>
      </c>
      <c r="D812" s="41" t="s">
        <v>262</v>
      </c>
      <c r="E812" s="41" t="s">
        <v>107</v>
      </c>
      <c r="F812" s="205" t="s">
        <v>81</v>
      </c>
      <c r="G812" s="41">
        <v>1</v>
      </c>
      <c r="H812" s="17" t="str">
        <f t="shared" si="12"/>
        <v>BATCONNECTV</v>
      </c>
    </row>
    <row r="813" spans="1:8" ht="14.5" x14ac:dyDescent="0.35">
      <c r="A813" s="74">
        <v>46014</v>
      </c>
      <c r="B813" s="70" t="s">
        <v>255</v>
      </c>
      <c r="C813" s="41" t="s">
        <v>1164</v>
      </c>
      <c r="D813" s="41" t="s">
        <v>261</v>
      </c>
      <c r="E813" s="41" t="s">
        <v>107</v>
      </c>
      <c r="F813" s="205" t="s">
        <v>81</v>
      </c>
      <c r="G813" s="41">
        <v>1</v>
      </c>
      <c r="H813" s="17" t="str">
        <f t="shared" si="12"/>
        <v>BATCONNECTV</v>
      </c>
    </row>
    <row r="814" spans="1:8" ht="14.5" x14ac:dyDescent="0.35">
      <c r="A814" s="74">
        <v>46021</v>
      </c>
      <c r="B814" s="70" t="s">
        <v>255</v>
      </c>
      <c r="C814" s="41" t="s">
        <v>2110</v>
      </c>
      <c r="D814" s="41" t="s">
        <v>262</v>
      </c>
      <c r="E814" s="41" t="s">
        <v>107</v>
      </c>
      <c r="F814" s="205" t="s">
        <v>81</v>
      </c>
      <c r="G814" s="41">
        <v>1</v>
      </c>
      <c r="H814" s="17" t="str">
        <f t="shared" si="12"/>
        <v>BATCONNECTV</v>
      </c>
    </row>
    <row r="815" spans="1:8" ht="14.5" x14ac:dyDescent="0.35">
      <c r="A815" s="74">
        <v>45999</v>
      </c>
      <c r="B815" s="70" t="s">
        <v>255</v>
      </c>
      <c r="C815" s="41" t="s">
        <v>836</v>
      </c>
      <c r="D815" s="41" t="s">
        <v>262</v>
      </c>
      <c r="E815" s="41" t="s">
        <v>107</v>
      </c>
      <c r="F815" s="205" t="s">
        <v>81</v>
      </c>
      <c r="G815" s="41">
        <v>3</v>
      </c>
      <c r="H815" s="17" t="str">
        <f t="shared" si="12"/>
        <v>BATCONNECTV</v>
      </c>
    </row>
    <row r="816" spans="1:8" ht="14.5" x14ac:dyDescent="0.35">
      <c r="A816" s="74">
        <v>46000</v>
      </c>
      <c r="B816" s="70" t="s">
        <v>255</v>
      </c>
      <c r="C816" s="41" t="s">
        <v>1465</v>
      </c>
      <c r="D816" s="41" t="s">
        <v>263</v>
      </c>
      <c r="E816" s="41" t="s">
        <v>107</v>
      </c>
      <c r="F816" s="205" t="s">
        <v>81</v>
      </c>
      <c r="G816" s="41">
        <v>3</v>
      </c>
      <c r="H816" s="17" t="str">
        <f t="shared" si="12"/>
        <v>BATCONNECTV</v>
      </c>
    </row>
    <row r="817" spans="1:8" ht="14.5" x14ac:dyDescent="0.35">
      <c r="A817" s="74">
        <v>45999</v>
      </c>
      <c r="B817" s="70" t="s">
        <v>255</v>
      </c>
      <c r="C817" s="41" t="s">
        <v>1466</v>
      </c>
      <c r="D817" s="41" t="s">
        <v>265</v>
      </c>
      <c r="E817" s="41" t="s">
        <v>107</v>
      </c>
      <c r="F817" s="205" t="s">
        <v>81</v>
      </c>
      <c r="G817" s="41">
        <v>4</v>
      </c>
      <c r="H817" s="17" t="str">
        <f t="shared" si="12"/>
        <v>BATCONNECTV</v>
      </c>
    </row>
    <row r="818" spans="1:8" ht="14.5" x14ac:dyDescent="0.35">
      <c r="A818" s="74">
        <v>45999</v>
      </c>
      <c r="B818" s="70" t="s">
        <v>266</v>
      </c>
      <c r="C818" s="103" t="s">
        <v>845</v>
      </c>
      <c r="D818" s="103" t="s">
        <v>270</v>
      </c>
      <c r="E818" s="103" t="s">
        <v>2474</v>
      </c>
      <c r="F818" s="210" t="s">
        <v>81</v>
      </c>
      <c r="G818" s="103">
        <v>1</v>
      </c>
      <c r="H818" s="104" t="str">
        <f t="shared" si="12"/>
        <v>BATCONNECTV</v>
      </c>
    </row>
    <row r="819" spans="1:8" ht="14.5" x14ac:dyDescent="0.35">
      <c r="A819" s="74">
        <v>45999</v>
      </c>
      <c r="B819" s="70" t="s">
        <v>266</v>
      </c>
      <c r="C819" s="103" t="s">
        <v>844</v>
      </c>
      <c r="D819" s="103" t="s">
        <v>270</v>
      </c>
      <c r="E819" s="103" t="s">
        <v>2474</v>
      </c>
      <c r="F819" s="210" t="s">
        <v>81</v>
      </c>
      <c r="G819" s="103">
        <v>1</v>
      </c>
      <c r="H819" s="104" t="str">
        <f t="shared" si="12"/>
        <v>BATCONNECTV</v>
      </c>
    </row>
    <row r="820" spans="1:8" ht="14.5" x14ac:dyDescent="0.35">
      <c r="A820" s="74">
        <v>46001</v>
      </c>
      <c r="B820" s="70" t="s">
        <v>266</v>
      </c>
      <c r="C820" s="103" t="s">
        <v>2020</v>
      </c>
      <c r="D820" s="103" t="s">
        <v>270</v>
      </c>
      <c r="E820" s="103" t="s">
        <v>2474</v>
      </c>
      <c r="F820" s="210" t="s">
        <v>81</v>
      </c>
      <c r="G820" s="103">
        <v>3</v>
      </c>
      <c r="H820" s="104" t="str">
        <f t="shared" si="12"/>
        <v>BATCONNECTV</v>
      </c>
    </row>
    <row r="821" spans="1:8" ht="14.5" x14ac:dyDescent="0.35">
      <c r="A821" s="74">
        <v>46014</v>
      </c>
      <c r="B821" s="70" t="s">
        <v>266</v>
      </c>
      <c r="C821" s="103" t="s">
        <v>845</v>
      </c>
      <c r="D821" s="103" t="s">
        <v>270</v>
      </c>
      <c r="E821" s="103" t="s">
        <v>2474</v>
      </c>
      <c r="F821" s="210" t="s">
        <v>81</v>
      </c>
      <c r="G821" s="103">
        <v>4</v>
      </c>
      <c r="H821" s="104" t="str">
        <f t="shared" si="12"/>
        <v>BATCONNECTV</v>
      </c>
    </row>
    <row r="822" spans="1:8" ht="16" x14ac:dyDescent="0.35">
      <c r="A822" s="74">
        <v>46006</v>
      </c>
      <c r="B822" s="70" t="s">
        <v>10</v>
      </c>
      <c r="C822" s="154" t="s">
        <v>974</v>
      </c>
      <c r="D822" s="154" t="s">
        <v>1287</v>
      </c>
      <c r="E822" s="154" t="s">
        <v>132</v>
      </c>
      <c r="F822" s="203" t="s">
        <v>81</v>
      </c>
      <c r="G822" s="236">
        <v>-5</v>
      </c>
      <c r="H822" s="200" t="str">
        <f t="shared" si="12"/>
        <v>BATCONNECTV</v>
      </c>
    </row>
    <row r="823" spans="1:8" ht="32" x14ac:dyDescent="0.35">
      <c r="A823" s="74">
        <v>46006</v>
      </c>
      <c r="B823" s="70" t="s">
        <v>10</v>
      </c>
      <c r="C823" s="154" t="s">
        <v>889</v>
      </c>
      <c r="D823" s="154" t="s">
        <v>335</v>
      </c>
      <c r="E823" s="154" t="s">
        <v>132</v>
      </c>
      <c r="F823" s="203" t="s">
        <v>81</v>
      </c>
      <c r="G823" s="236">
        <v>-2</v>
      </c>
      <c r="H823" s="200" t="str">
        <f t="shared" si="12"/>
        <v>BATCONNECTV</v>
      </c>
    </row>
    <row r="824" spans="1:8" ht="32" x14ac:dyDescent="0.35">
      <c r="A824" s="74">
        <v>46006</v>
      </c>
      <c r="B824" s="70" t="s">
        <v>10</v>
      </c>
      <c r="C824" s="154" t="s">
        <v>1931</v>
      </c>
      <c r="D824" s="154" t="s">
        <v>335</v>
      </c>
      <c r="E824" s="154" t="s">
        <v>110</v>
      </c>
      <c r="F824" s="203" t="s">
        <v>81</v>
      </c>
      <c r="G824" s="236">
        <v>-1</v>
      </c>
      <c r="H824" s="200" t="str">
        <f t="shared" si="12"/>
        <v>BATCONNECTV</v>
      </c>
    </row>
    <row r="825" spans="1:8" ht="16" x14ac:dyDescent="0.35">
      <c r="A825" s="74">
        <v>46006</v>
      </c>
      <c r="B825" s="70" t="s">
        <v>10</v>
      </c>
      <c r="C825" s="154" t="s">
        <v>1239</v>
      </c>
      <c r="D825" s="154" t="s">
        <v>173</v>
      </c>
      <c r="E825" s="154" t="s">
        <v>132</v>
      </c>
      <c r="F825" s="203" t="s">
        <v>81</v>
      </c>
      <c r="G825" s="236">
        <v>-1</v>
      </c>
      <c r="H825" s="200" t="str">
        <f t="shared" si="12"/>
        <v>BATCONNECTV</v>
      </c>
    </row>
    <row r="826" spans="1:8" ht="16" x14ac:dyDescent="0.35">
      <c r="A826" s="74">
        <v>46006</v>
      </c>
      <c r="B826" s="70" t="s">
        <v>10</v>
      </c>
      <c r="C826" s="154" t="s">
        <v>982</v>
      </c>
      <c r="D826" s="154" t="s">
        <v>303</v>
      </c>
      <c r="E826" s="154" t="s">
        <v>97</v>
      </c>
      <c r="F826" s="203" t="s">
        <v>81</v>
      </c>
      <c r="G826" s="236">
        <v>-1</v>
      </c>
      <c r="H826" s="200" t="str">
        <f t="shared" si="12"/>
        <v>BATCONNECTV</v>
      </c>
    </row>
    <row r="827" spans="1:8" ht="16" x14ac:dyDescent="0.35">
      <c r="A827" s="74">
        <v>46006</v>
      </c>
      <c r="B827" s="70" t="s">
        <v>10</v>
      </c>
      <c r="C827" s="154" t="s">
        <v>1246</v>
      </c>
      <c r="D827" s="154" t="s">
        <v>300</v>
      </c>
      <c r="E827" s="154" t="s">
        <v>97</v>
      </c>
      <c r="F827" s="203" t="s">
        <v>81</v>
      </c>
      <c r="G827" s="236">
        <v>-1</v>
      </c>
      <c r="H827" s="200" t="str">
        <f t="shared" si="12"/>
        <v>BATCONNECTV</v>
      </c>
    </row>
    <row r="828" spans="1:8" ht="16" x14ac:dyDescent="0.35">
      <c r="A828" s="74">
        <v>46006</v>
      </c>
      <c r="B828" s="70" t="s">
        <v>10</v>
      </c>
      <c r="C828" s="154" t="s">
        <v>1104</v>
      </c>
      <c r="D828" s="154" t="s">
        <v>1285</v>
      </c>
      <c r="E828" s="154" t="s">
        <v>132</v>
      </c>
      <c r="F828" s="203" t="s">
        <v>81</v>
      </c>
      <c r="G828" s="236">
        <v>-1</v>
      </c>
      <c r="H828" s="200" t="str">
        <f t="shared" si="12"/>
        <v>BATCONNECTV</v>
      </c>
    </row>
    <row r="829" spans="1:8" ht="16" x14ac:dyDescent="0.35">
      <c r="A829" s="74">
        <v>46006</v>
      </c>
      <c r="B829" s="70" t="s">
        <v>10</v>
      </c>
      <c r="C829" s="154" t="s">
        <v>907</v>
      </c>
      <c r="D829" s="154" t="s">
        <v>180</v>
      </c>
      <c r="E829" s="154" t="s">
        <v>160</v>
      </c>
      <c r="F829" s="203" t="s">
        <v>81</v>
      </c>
      <c r="G829" s="236">
        <v>1</v>
      </c>
      <c r="H829" s="200" t="str">
        <f t="shared" si="12"/>
        <v>BATCONNECTV</v>
      </c>
    </row>
    <row r="830" spans="1:8" ht="16" x14ac:dyDescent="0.35">
      <c r="A830" s="74">
        <v>46006</v>
      </c>
      <c r="B830" s="70" t="s">
        <v>10</v>
      </c>
      <c r="C830" s="154" t="s">
        <v>1609</v>
      </c>
      <c r="D830" s="154" t="s">
        <v>1087</v>
      </c>
      <c r="E830" s="154" t="s">
        <v>162</v>
      </c>
      <c r="F830" s="203" t="s">
        <v>81</v>
      </c>
      <c r="G830" s="236">
        <v>1</v>
      </c>
      <c r="H830" s="200" t="str">
        <f t="shared" si="12"/>
        <v>BATCONNECTV</v>
      </c>
    </row>
    <row r="831" spans="1:8" ht="16" x14ac:dyDescent="0.35">
      <c r="A831" s="74">
        <v>46006</v>
      </c>
      <c r="B831" s="70" t="s">
        <v>10</v>
      </c>
      <c r="C831" s="154" t="s">
        <v>919</v>
      </c>
      <c r="D831" s="154" t="s">
        <v>597</v>
      </c>
      <c r="E831" s="154" t="s">
        <v>132</v>
      </c>
      <c r="F831" s="203" t="s">
        <v>81</v>
      </c>
      <c r="G831" s="236">
        <v>1</v>
      </c>
      <c r="H831" s="200" t="str">
        <f t="shared" si="12"/>
        <v>BATCONNECTV</v>
      </c>
    </row>
    <row r="832" spans="1:8" ht="16" x14ac:dyDescent="0.35">
      <c r="A832" s="74">
        <v>46006</v>
      </c>
      <c r="B832" s="70" t="s">
        <v>10</v>
      </c>
      <c r="C832" s="154" t="s">
        <v>927</v>
      </c>
      <c r="D832" s="154" t="s">
        <v>1509</v>
      </c>
      <c r="E832" s="154" t="s">
        <v>132</v>
      </c>
      <c r="F832" s="203" t="s">
        <v>81</v>
      </c>
      <c r="G832" s="236">
        <v>1</v>
      </c>
      <c r="H832" s="200" t="str">
        <f t="shared" si="12"/>
        <v>BATCONNECTV</v>
      </c>
    </row>
    <row r="833" spans="1:8" ht="16" x14ac:dyDescent="0.35">
      <c r="A833" s="74">
        <v>46006</v>
      </c>
      <c r="B833" s="70" t="s">
        <v>10</v>
      </c>
      <c r="C833" s="154" t="s">
        <v>1748</v>
      </c>
      <c r="D833" s="154" t="s">
        <v>308</v>
      </c>
      <c r="E833" s="154" t="s">
        <v>132</v>
      </c>
      <c r="F833" s="203" t="s">
        <v>81</v>
      </c>
      <c r="G833" s="236">
        <v>1</v>
      </c>
      <c r="H833" s="200" t="str">
        <f t="shared" si="12"/>
        <v>BATCONNECTV</v>
      </c>
    </row>
    <row r="834" spans="1:8" ht="16" x14ac:dyDescent="0.35">
      <c r="A834" s="74">
        <v>46006</v>
      </c>
      <c r="B834" s="70" t="s">
        <v>10</v>
      </c>
      <c r="C834" s="154" t="s">
        <v>1507</v>
      </c>
      <c r="D834" s="154" t="s">
        <v>1508</v>
      </c>
      <c r="E834" s="154" t="s">
        <v>132</v>
      </c>
      <c r="F834" s="203" t="s">
        <v>81</v>
      </c>
      <c r="G834" s="236">
        <v>1</v>
      </c>
      <c r="H834" s="200" t="str">
        <f t="shared" ref="H834:H897" si="13">UPPER(SUBSTITUTE(SUBSTITUTE(SUBSTITUTE(F834, CHAR(160), ""), "-", ""), " ", ""))</f>
        <v>BATCONNECTV</v>
      </c>
    </row>
    <row r="835" spans="1:8" ht="16" x14ac:dyDescent="0.35">
      <c r="A835" s="74">
        <v>46006</v>
      </c>
      <c r="B835" s="70" t="s">
        <v>10</v>
      </c>
      <c r="C835" s="154" t="s">
        <v>2141</v>
      </c>
      <c r="D835" s="154" t="s">
        <v>334</v>
      </c>
      <c r="E835" s="154" t="s">
        <v>132</v>
      </c>
      <c r="F835" s="203" t="s">
        <v>81</v>
      </c>
      <c r="G835" s="236">
        <v>1</v>
      </c>
      <c r="H835" s="200" t="str">
        <f t="shared" si="13"/>
        <v>BATCONNECTV</v>
      </c>
    </row>
    <row r="836" spans="1:8" ht="16" x14ac:dyDescent="0.35">
      <c r="A836" s="74">
        <v>46006</v>
      </c>
      <c r="B836" s="70" t="s">
        <v>10</v>
      </c>
      <c r="C836" s="154" t="s">
        <v>889</v>
      </c>
      <c r="D836" s="154" t="s">
        <v>592</v>
      </c>
      <c r="E836" s="154" t="s">
        <v>132</v>
      </c>
      <c r="F836" s="203" t="s">
        <v>81</v>
      </c>
      <c r="G836" s="236">
        <v>1</v>
      </c>
      <c r="H836" s="200" t="str">
        <f t="shared" si="13"/>
        <v>BATCONNECTV</v>
      </c>
    </row>
    <row r="837" spans="1:8" ht="16" x14ac:dyDescent="0.35">
      <c r="A837" s="74">
        <v>46006</v>
      </c>
      <c r="B837" s="70" t="s">
        <v>10</v>
      </c>
      <c r="C837" s="154" t="s">
        <v>1226</v>
      </c>
      <c r="D837" s="154" t="s">
        <v>535</v>
      </c>
      <c r="E837" s="154" t="s">
        <v>132</v>
      </c>
      <c r="F837" s="203" t="s">
        <v>81</v>
      </c>
      <c r="G837" s="236">
        <v>1</v>
      </c>
      <c r="H837" s="200" t="str">
        <f t="shared" si="13"/>
        <v>BATCONNECTV</v>
      </c>
    </row>
    <row r="838" spans="1:8" ht="32" x14ac:dyDescent="0.35">
      <c r="A838" s="74">
        <v>46006</v>
      </c>
      <c r="B838" s="70" t="s">
        <v>10</v>
      </c>
      <c r="C838" s="154" t="s">
        <v>1350</v>
      </c>
      <c r="D838" s="154" t="s">
        <v>139</v>
      </c>
      <c r="E838" s="154" t="s">
        <v>97</v>
      </c>
      <c r="F838" s="203" t="s">
        <v>81</v>
      </c>
      <c r="G838" s="236">
        <v>1</v>
      </c>
      <c r="H838" s="200" t="str">
        <f t="shared" si="13"/>
        <v>BATCONNECTV</v>
      </c>
    </row>
    <row r="839" spans="1:8" ht="16" x14ac:dyDescent="0.35">
      <c r="A839" s="74">
        <v>46006</v>
      </c>
      <c r="B839" s="70" t="s">
        <v>10</v>
      </c>
      <c r="C839" s="154" t="s">
        <v>950</v>
      </c>
      <c r="D839" s="154" t="s">
        <v>180</v>
      </c>
      <c r="E839" s="154" t="s">
        <v>160</v>
      </c>
      <c r="F839" s="203" t="s">
        <v>81</v>
      </c>
      <c r="G839" s="236">
        <v>1</v>
      </c>
      <c r="H839" s="200" t="str">
        <f t="shared" si="13"/>
        <v>BATCONNECTV</v>
      </c>
    </row>
    <row r="840" spans="1:8" ht="16" x14ac:dyDescent="0.35">
      <c r="A840" s="74">
        <v>46006</v>
      </c>
      <c r="B840" s="70" t="s">
        <v>10</v>
      </c>
      <c r="C840" s="154" t="s">
        <v>1253</v>
      </c>
      <c r="D840" s="154" t="s">
        <v>1541</v>
      </c>
      <c r="E840" s="154" t="s">
        <v>97</v>
      </c>
      <c r="F840" s="203" t="s">
        <v>81</v>
      </c>
      <c r="G840" s="236">
        <v>1</v>
      </c>
      <c r="H840" s="200" t="str">
        <f t="shared" si="13"/>
        <v>BATCONNECTV</v>
      </c>
    </row>
    <row r="841" spans="1:8" ht="32" x14ac:dyDescent="0.35">
      <c r="A841" s="74">
        <v>46006</v>
      </c>
      <c r="B841" s="70" t="s">
        <v>10</v>
      </c>
      <c r="C841" s="154" t="s">
        <v>908</v>
      </c>
      <c r="D841" s="154" t="s">
        <v>578</v>
      </c>
      <c r="E841" s="154" t="s">
        <v>154</v>
      </c>
      <c r="F841" s="203" t="s">
        <v>81</v>
      </c>
      <c r="G841" s="236">
        <v>1</v>
      </c>
      <c r="H841" s="200" t="str">
        <f t="shared" si="13"/>
        <v>BATCONNECTV</v>
      </c>
    </row>
    <row r="842" spans="1:8" ht="16" x14ac:dyDescent="0.35">
      <c r="A842" s="74">
        <v>46006</v>
      </c>
      <c r="B842" s="70" t="s">
        <v>10</v>
      </c>
      <c r="C842" s="154" t="s">
        <v>1091</v>
      </c>
      <c r="D842" s="154" t="s">
        <v>1710</v>
      </c>
      <c r="E842" s="154" t="s">
        <v>132</v>
      </c>
      <c r="F842" s="203" t="s">
        <v>81</v>
      </c>
      <c r="G842" s="236">
        <v>1</v>
      </c>
      <c r="H842" s="200" t="str">
        <f t="shared" si="13"/>
        <v>BATCONNECTV</v>
      </c>
    </row>
    <row r="843" spans="1:8" ht="32" x14ac:dyDescent="0.35">
      <c r="A843" s="74">
        <v>46006</v>
      </c>
      <c r="B843" s="70" t="s">
        <v>10</v>
      </c>
      <c r="C843" s="154" t="s">
        <v>957</v>
      </c>
      <c r="D843" s="154" t="s">
        <v>1506</v>
      </c>
      <c r="E843" s="154" t="s">
        <v>155</v>
      </c>
      <c r="F843" s="203" t="s">
        <v>81</v>
      </c>
      <c r="G843" s="236">
        <v>1</v>
      </c>
      <c r="H843" s="200" t="str">
        <f t="shared" si="13"/>
        <v>BATCONNECTV</v>
      </c>
    </row>
    <row r="844" spans="1:8" ht="16" x14ac:dyDescent="0.35">
      <c r="A844" s="74">
        <v>46006</v>
      </c>
      <c r="B844" s="70" t="s">
        <v>10</v>
      </c>
      <c r="C844" s="154" t="s">
        <v>892</v>
      </c>
      <c r="D844" s="154" t="s">
        <v>1480</v>
      </c>
      <c r="E844" s="154" t="s">
        <v>155</v>
      </c>
      <c r="F844" s="203" t="s">
        <v>81</v>
      </c>
      <c r="G844" s="236">
        <v>1</v>
      </c>
      <c r="H844" s="200" t="str">
        <f t="shared" si="13"/>
        <v>BATCONNECTV</v>
      </c>
    </row>
    <row r="845" spans="1:8" ht="16" x14ac:dyDescent="0.35">
      <c r="A845" s="74">
        <v>46006</v>
      </c>
      <c r="B845" s="70" t="s">
        <v>10</v>
      </c>
      <c r="C845" s="154" t="s">
        <v>917</v>
      </c>
      <c r="D845" s="154" t="s">
        <v>1036</v>
      </c>
      <c r="E845" s="154" t="s">
        <v>154</v>
      </c>
      <c r="F845" s="203" t="s">
        <v>81</v>
      </c>
      <c r="G845" s="236">
        <v>1</v>
      </c>
      <c r="H845" s="200" t="str">
        <f t="shared" si="13"/>
        <v>BATCONNECTV</v>
      </c>
    </row>
    <row r="846" spans="1:8" ht="16" x14ac:dyDescent="0.35">
      <c r="A846" s="74">
        <v>46006</v>
      </c>
      <c r="B846" s="70" t="s">
        <v>10</v>
      </c>
      <c r="C846" s="154" t="s">
        <v>892</v>
      </c>
      <c r="D846" s="154" t="s">
        <v>1480</v>
      </c>
      <c r="E846" s="154" t="s">
        <v>155</v>
      </c>
      <c r="F846" s="203" t="s">
        <v>81</v>
      </c>
      <c r="G846" s="236">
        <v>1</v>
      </c>
      <c r="H846" s="200" t="str">
        <f t="shared" si="13"/>
        <v>BATCONNECTV</v>
      </c>
    </row>
    <row r="847" spans="1:8" ht="16" x14ac:dyDescent="0.35">
      <c r="A847" s="74">
        <v>46006</v>
      </c>
      <c r="B847" s="70" t="s">
        <v>10</v>
      </c>
      <c r="C847" s="154" t="s">
        <v>2132</v>
      </c>
      <c r="D847" s="154" t="s">
        <v>117</v>
      </c>
      <c r="E847" s="154" t="s">
        <v>118</v>
      </c>
      <c r="F847" s="203" t="s">
        <v>81</v>
      </c>
      <c r="G847" s="236">
        <v>1</v>
      </c>
      <c r="H847" s="200" t="str">
        <f t="shared" si="13"/>
        <v>BATCONNECTV</v>
      </c>
    </row>
    <row r="848" spans="1:8" ht="32" x14ac:dyDescent="0.35">
      <c r="A848" s="74">
        <v>46006</v>
      </c>
      <c r="B848" s="70" t="s">
        <v>10</v>
      </c>
      <c r="C848" s="154" t="s">
        <v>898</v>
      </c>
      <c r="D848" s="154" t="s">
        <v>2133</v>
      </c>
      <c r="E848" s="154" t="s">
        <v>121</v>
      </c>
      <c r="F848" s="203" t="s">
        <v>81</v>
      </c>
      <c r="G848" s="236">
        <v>1</v>
      </c>
      <c r="H848" s="200" t="str">
        <f t="shared" si="13"/>
        <v>BATCONNECTV</v>
      </c>
    </row>
    <row r="849" spans="1:8" ht="16" x14ac:dyDescent="0.35">
      <c r="A849" s="74">
        <v>46006</v>
      </c>
      <c r="B849" s="70" t="s">
        <v>10</v>
      </c>
      <c r="C849" s="154" t="s">
        <v>963</v>
      </c>
      <c r="D849" s="154" t="s">
        <v>1536</v>
      </c>
      <c r="E849" s="154" t="s">
        <v>79</v>
      </c>
      <c r="F849" s="203" t="s">
        <v>81</v>
      </c>
      <c r="G849" s="236">
        <v>1</v>
      </c>
      <c r="H849" s="200" t="str">
        <f t="shared" si="13"/>
        <v>BATCONNECTV</v>
      </c>
    </row>
    <row r="850" spans="1:8" ht="16" x14ac:dyDescent="0.35">
      <c r="A850" s="74">
        <v>46006</v>
      </c>
      <c r="B850" s="70" t="s">
        <v>10</v>
      </c>
      <c r="C850" s="154" t="s">
        <v>911</v>
      </c>
      <c r="D850" s="154" t="s">
        <v>492</v>
      </c>
      <c r="E850" s="154" t="s">
        <v>103</v>
      </c>
      <c r="F850" s="203" t="s">
        <v>81</v>
      </c>
      <c r="G850" s="236">
        <v>1</v>
      </c>
      <c r="H850" s="200" t="str">
        <f t="shared" si="13"/>
        <v>BATCONNECTV</v>
      </c>
    </row>
    <row r="851" spans="1:8" ht="16" x14ac:dyDescent="0.35">
      <c r="A851" s="74">
        <v>46006</v>
      </c>
      <c r="B851" s="70" t="s">
        <v>10</v>
      </c>
      <c r="C851" s="154" t="s">
        <v>951</v>
      </c>
      <c r="D851" s="154" t="s">
        <v>170</v>
      </c>
      <c r="E851" s="154" t="s">
        <v>132</v>
      </c>
      <c r="F851" s="203" t="s">
        <v>81</v>
      </c>
      <c r="G851" s="236">
        <v>1</v>
      </c>
      <c r="H851" s="200" t="str">
        <f t="shared" si="13"/>
        <v>BATCONNECTV</v>
      </c>
    </row>
    <row r="852" spans="1:8" ht="16" x14ac:dyDescent="0.35">
      <c r="A852" s="74">
        <v>46006</v>
      </c>
      <c r="B852" s="70" t="s">
        <v>10</v>
      </c>
      <c r="C852" s="154" t="s">
        <v>1256</v>
      </c>
      <c r="D852" s="154" t="s">
        <v>1503</v>
      </c>
      <c r="E852" s="154" t="s">
        <v>132</v>
      </c>
      <c r="F852" s="203" t="s">
        <v>81</v>
      </c>
      <c r="G852" s="236">
        <v>1</v>
      </c>
      <c r="H852" s="200" t="str">
        <f t="shared" si="13"/>
        <v>BATCONNECTV</v>
      </c>
    </row>
    <row r="853" spans="1:8" ht="16" x14ac:dyDescent="0.35">
      <c r="A853" s="74">
        <v>46006</v>
      </c>
      <c r="B853" s="70" t="s">
        <v>10</v>
      </c>
      <c r="C853" s="154" t="s">
        <v>907</v>
      </c>
      <c r="D853" s="154" t="s">
        <v>180</v>
      </c>
      <c r="E853" s="154" t="s">
        <v>160</v>
      </c>
      <c r="F853" s="203" t="s">
        <v>81</v>
      </c>
      <c r="G853" s="236">
        <v>1</v>
      </c>
      <c r="H853" s="200" t="str">
        <f t="shared" si="13"/>
        <v>BATCONNECTV</v>
      </c>
    </row>
    <row r="854" spans="1:8" ht="16" x14ac:dyDescent="0.35">
      <c r="A854" s="74">
        <v>46006</v>
      </c>
      <c r="B854" s="70" t="s">
        <v>10</v>
      </c>
      <c r="C854" s="154" t="s">
        <v>949</v>
      </c>
      <c r="D854" s="154" t="s">
        <v>536</v>
      </c>
      <c r="E854" s="154" t="s">
        <v>127</v>
      </c>
      <c r="F854" s="203" t="s">
        <v>81</v>
      </c>
      <c r="G854" s="236">
        <v>1</v>
      </c>
      <c r="H854" s="200" t="str">
        <f t="shared" si="13"/>
        <v>BATCONNECTV</v>
      </c>
    </row>
    <row r="855" spans="1:8" ht="16" x14ac:dyDescent="0.35">
      <c r="A855" s="74">
        <v>46006</v>
      </c>
      <c r="B855" s="70" t="s">
        <v>10</v>
      </c>
      <c r="C855" s="154" t="s">
        <v>1695</v>
      </c>
      <c r="D855" s="154" t="s">
        <v>1635</v>
      </c>
      <c r="E855" s="154" t="s">
        <v>118</v>
      </c>
      <c r="F855" s="203" t="s">
        <v>81</v>
      </c>
      <c r="G855" s="236">
        <v>1</v>
      </c>
      <c r="H855" s="200" t="str">
        <f t="shared" si="13"/>
        <v>BATCONNECTV</v>
      </c>
    </row>
    <row r="856" spans="1:8" ht="32" x14ac:dyDescent="0.35">
      <c r="A856" s="74">
        <v>46006</v>
      </c>
      <c r="B856" s="70" t="s">
        <v>10</v>
      </c>
      <c r="C856" s="154" t="s">
        <v>931</v>
      </c>
      <c r="D856" s="154" t="s">
        <v>1564</v>
      </c>
      <c r="E856" s="154" t="s">
        <v>9</v>
      </c>
      <c r="F856" s="203" t="s">
        <v>81</v>
      </c>
      <c r="G856" s="236">
        <v>1</v>
      </c>
      <c r="H856" s="200" t="str">
        <f t="shared" si="13"/>
        <v>BATCONNECTV</v>
      </c>
    </row>
    <row r="857" spans="1:8" ht="16" x14ac:dyDescent="0.35">
      <c r="A857" s="74">
        <v>46006</v>
      </c>
      <c r="B857" s="70" t="s">
        <v>10</v>
      </c>
      <c r="C857" s="154" t="s">
        <v>2155</v>
      </c>
      <c r="D857" s="154" t="s">
        <v>419</v>
      </c>
      <c r="E857" s="154" t="s">
        <v>9</v>
      </c>
      <c r="F857" s="203" t="s">
        <v>81</v>
      </c>
      <c r="G857" s="236">
        <v>1</v>
      </c>
      <c r="H857" s="200" t="str">
        <f t="shared" si="13"/>
        <v>BATCONNECTV</v>
      </c>
    </row>
    <row r="858" spans="1:8" ht="16" x14ac:dyDescent="0.35">
      <c r="A858" s="74">
        <v>46006</v>
      </c>
      <c r="B858" s="70" t="s">
        <v>10</v>
      </c>
      <c r="C858" s="154" t="s">
        <v>1249</v>
      </c>
      <c r="D858" s="154" t="s">
        <v>166</v>
      </c>
      <c r="E858" s="154" t="s">
        <v>118</v>
      </c>
      <c r="F858" s="203" t="s">
        <v>81</v>
      </c>
      <c r="G858" s="236">
        <v>1</v>
      </c>
      <c r="H858" s="200" t="str">
        <f t="shared" si="13"/>
        <v>BATCONNECTV</v>
      </c>
    </row>
    <row r="859" spans="1:8" ht="16" x14ac:dyDescent="0.35">
      <c r="A859" s="74">
        <v>46006</v>
      </c>
      <c r="B859" s="70" t="s">
        <v>10</v>
      </c>
      <c r="C859" s="154" t="s">
        <v>1308</v>
      </c>
      <c r="D859" s="154" t="s">
        <v>1501</v>
      </c>
      <c r="E859" s="154" t="s">
        <v>79</v>
      </c>
      <c r="F859" s="203" t="s">
        <v>81</v>
      </c>
      <c r="G859" s="236">
        <v>1</v>
      </c>
      <c r="H859" s="200" t="str">
        <f t="shared" si="13"/>
        <v>BATCONNECTV</v>
      </c>
    </row>
    <row r="860" spans="1:8" ht="16" x14ac:dyDescent="0.35">
      <c r="A860" s="74">
        <v>46006</v>
      </c>
      <c r="B860" s="70" t="s">
        <v>10</v>
      </c>
      <c r="C860" s="154" t="s">
        <v>2148</v>
      </c>
      <c r="D860" s="154" t="s">
        <v>178</v>
      </c>
      <c r="E860" s="154" t="s">
        <v>107</v>
      </c>
      <c r="F860" s="203" t="s">
        <v>81</v>
      </c>
      <c r="G860" s="236">
        <v>1</v>
      </c>
      <c r="H860" s="200" t="str">
        <f t="shared" si="13"/>
        <v>BATCONNECTV</v>
      </c>
    </row>
    <row r="861" spans="1:8" ht="16" x14ac:dyDescent="0.35">
      <c r="A861" s="74">
        <v>46006</v>
      </c>
      <c r="B861" s="70" t="s">
        <v>10</v>
      </c>
      <c r="C861" s="154" t="s">
        <v>1792</v>
      </c>
      <c r="D861" s="154" t="s">
        <v>533</v>
      </c>
      <c r="E861" s="154" t="s">
        <v>107</v>
      </c>
      <c r="F861" s="203" t="s">
        <v>81</v>
      </c>
      <c r="G861" s="236">
        <v>1</v>
      </c>
      <c r="H861" s="200" t="str">
        <f t="shared" si="13"/>
        <v>BATCONNECTV</v>
      </c>
    </row>
    <row r="862" spans="1:8" ht="16" x14ac:dyDescent="0.35">
      <c r="A862" s="74">
        <v>46006</v>
      </c>
      <c r="B862" s="70" t="s">
        <v>10</v>
      </c>
      <c r="C862" s="154" t="s">
        <v>2130</v>
      </c>
      <c r="D862" s="154" t="s">
        <v>1645</v>
      </c>
      <c r="E862" s="154" t="s">
        <v>160</v>
      </c>
      <c r="F862" s="203" t="s">
        <v>81</v>
      </c>
      <c r="G862" s="236">
        <v>1</v>
      </c>
      <c r="H862" s="200" t="str">
        <f t="shared" si="13"/>
        <v>BATCONNECTV</v>
      </c>
    </row>
    <row r="863" spans="1:8" ht="16" x14ac:dyDescent="0.35">
      <c r="A863" s="74">
        <v>46006</v>
      </c>
      <c r="B863" s="70" t="s">
        <v>10</v>
      </c>
      <c r="C863" s="154" t="s">
        <v>1351</v>
      </c>
      <c r="D863" s="154" t="s">
        <v>1835</v>
      </c>
      <c r="E863" s="154" t="s">
        <v>150</v>
      </c>
      <c r="F863" s="203" t="s">
        <v>81</v>
      </c>
      <c r="G863" s="236">
        <v>1</v>
      </c>
      <c r="H863" s="200" t="str">
        <f t="shared" si="13"/>
        <v>BATCONNECTV</v>
      </c>
    </row>
    <row r="864" spans="1:8" ht="16" x14ac:dyDescent="0.35">
      <c r="A864" s="74">
        <v>46006</v>
      </c>
      <c r="B864" s="70" t="s">
        <v>10</v>
      </c>
      <c r="C864" s="154" t="s">
        <v>2127</v>
      </c>
      <c r="D864" s="154" t="s">
        <v>565</v>
      </c>
      <c r="E864" s="154" t="s">
        <v>183</v>
      </c>
      <c r="F864" s="203" t="s">
        <v>81</v>
      </c>
      <c r="G864" s="236">
        <v>1</v>
      </c>
      <c r="H864" s="200" t="str">
        <f t="shared" si="13"/>
        <v>BATCONNECTV</v>
      </c>
    </row>
    <row r="865" spans="1:8" ht="16" x14ac:dyDescent="0.35">
      <c r="A865" s="74">
        <v>46006</v>
      </c>
      <c r="B865" s="70" t="s">
        <v>10</v>
      </c>
      <c r="C865" s="154" t="s">
        <v>2002</v>
      </c>
      <c r="D865" s="154" t="s">
        <v>2003</v>
      </c>
      <c r="E865" s="154" t="s">
        <v>177</v>
      </c>
      <c r="F865" s="203" t="s">
        <v>81</v>
      </c>
      <c r="G865" s="236">
        <v>1</v>
      </c>
      <c r="H865" s="200" t="str">
        <f t="shared" si="13"/>
        <v>BATCONNECTV</v>
      </c>
    </row>
    <row r="866" spans="1:8" ht="16" x14ac:dyDescent="0.35">
      <c r="A866" s="74">
        <v>46006</v>
      </c>
      <c r="B866" s="70" t="s">
        <v>10</v>
      </c>
      <c r="C866" s="154" t="s">
        <v>1356</v>
      </c>
      <c r="D866" s="154" t="s">
        <v>1284</v>
      </c>
      <c r="E866" s="154" t="s">
        <v>132</v>
      </c>
      <c r="F866" s="203" t="s">
        <v>81</v>
      </c>
      <c r="G866" s="236">
        <v>2</v>
      </c>
      <c r="H866" s="200" t="str">
        <f t="shared" si="13"/>
        <v>BATCONNECTV</v>
      </c>
    </row>
    <row r="867" spans="1:8" ht="16" x14ac:dyDescent="0.35">
      <c r="A867" s="74">
        <v>46006</v>
      </c>
      <c r="B867" s="70" t="s">
        <v>10</v>
      </c>
      <c r="C867" s="154" t="s">
        <v>889</v>
      </c>
      <c r="D867" s="154" t="s">
        <v>592</v>
      </c>
      <c r="E867" s="154" t="s">
        <v>132</v>
      </c>
      <c r="F867" s="203" t="s">
        <v>81</v>
      </c>
      <c r="G867" s="236">
        <v>2</v>
      </c>
      <c r="H867" s="200" t="str">
        <f t="shared" si="13"/>
        <v>BATCONNECTV</v>
      </c>
    </row>
    <row r="868" spans="1:8" ht="16" x14ac:dyDescent="0.35">
      <c r="A868" s="74">
        <v>46006</v>
      </c>
      <c r="B868" s="70" t="s">
        <v>10</v>
      </c>
      <c r="C868" s="154" t="s">
        <v>1609</v>
      </c>
      <c r="D868" s="154" t="s">
        <v>1087</v>
      </c>
      <c r="E868" s="154" t="s">
        <v>162</v>
      </c>
      <c r="F868" s="203" t="s">
        <v>81</v>
      </c>
      <c r="G868" s="236">
        <v>2</v>
      </c>
      <c r="H868" s="200" t="str">
        <f t="shared" si="13"/>
        <v>BATCONNECTV</v>
      </c>
    </row>
    <row r="869" spans="1:8" ht="16" x14ac:dyDescent="0.35">
      <c r="A869" s="74">
        <v>46006</v>
      </c>
      <c r="B869" s="70" t="s">
        <v>10</v>
      </c>
      <c r="C869" s="154" t="s">
        <v>920</v>
      </c>
      <c r="D869" s="154" t="s">
        <v>1504</v>
      </c>
      <c r="E869" s="154" t="s">
        <v>155</v>
      </c>
      <c r="F869" s="203" t="s">
        <v>81</v>
      </c>
      <c r="G869" s="236">
        <v>2</v>
      </c>
      <c r="H869" s="200" t="str">
        <f t="shared" si="13"/>
        <v>BATCONNECTV</v>
      </c>
    </row>
    <row r="870" spans="1:8" ht="16" x14ac:dyDescent="0.35">
      <c r="A870" s="74">
        <v>46006</v>
      </c>
      <c r="B870" s="70" t="s">
        <v>10</v>
      </c>
      <c r="C870" s="154" t="s">
        <v>892</v>
      </c>
      <c r="D870" s="154" t="s">
        <v>1480</v>
      </c>
      <c r="E870" s="154" t="s">
        <v>155</v>
      </c>
      <c r="F870" s="203" t="s">
        <v>81</v>
      </c>
      <c r="G870" s="236">
        <v>2</v>
      </c>
      <c r="H870" s="200" t="str">
        <f t="shared" si="13"/>
        <v>BATCONNECTV</v>
      </c>
    </row>
    <row r="871" spans="1:8" ht="16" x14ac:dyDescent="0.35">
      <c r="A871" s="74">
        <v>46006</v>
      </c>
      <c r="B871" s="70" t="s">
        <v>10</v>
      </c>
      <c r="C871" s="154" t="s">
        <v>920</v>
      </c>
      <c r="D871" s="154" t="s">
        <v>1504</v>
      </c>
      <c r="E871" s="154" t="s">
        <v>155</v>
      </c>
      <c r="F871" s="203" t="s">
        <v>81</v>
      </c>
      <c r="G871" s="236">
        <v>2</v>
      </c>
      <c r="H871" s="200" t="str">
        <f t="shared" si="13"/>
        <v>BATCONNECTV</v>
      </c>
    </row>
    <row r="872" spans="1:8" ht="16" x14ac:dyDescent="0.35">
      <c r="A872" s="74">
        <v>46006</v>
      </c>
      <c r="B872" s="70" t="s">
        <v>10</v>
      </c>
      <c r="C872" s="154" t="s">
        <v>949</v>
      </c>
      <c r="D872" s="154" t="s">
        <v>536</v>
      </c>
      <c r="E872" s="154" t="s">
        <v>127</v>
      </c>
      <c r="F872" s="203" t="s">
        <v>81</v>
      </c>
      <c r="G872" s="236">
        <v>2</v>
      </c>
      <c r="H872" s="200" t="str">
        <f t="shared" si="13"/>
        <v>BATCONNECTV</v>
      </c>
    </row>
    <row r="873" spans="1:8" ht="16" x14ac:dyDescent="0.35">
      <c r="A873" s="74">
        <v>46006</v>
      </c>
      <c r="B873" s="70" t="s">
        <v>10</v>
      </c>
      <c r="C873" s="154" t="s">
        <v>1109</v>
      </c>
      <c r="D873" s="154" t="s">
        <v>166</v>
      </c>
      <c r="E873" s="154" t="s">
        <v>118</v>
      </c>
      <c r="F873" s="203" t="s">
        <v>81</v>
      </c>
      <c r="G873" s="236">
        <v>2</v>
      </c>
      <c r="H873" s="200" t="str">
        <f t="shared" si="13"/>
        <v>BATCONNECTV</v>
      </c>
    </row>
    <row r="874" spans="1:8" ht="32" x14ac:dyDescent="0.35">
      <c r="A874" s="74">
        <v>46006</v>
      </c>
      <c r="B874" s="70" t="s">
        <v>10</v>
      </c>
      <c r="C874" s="154" t="s">
        <v>967</v>
      </c>
      <c r="D874" s="154" t="s">
        <v>1660</v>
      </c>
      <c r="E874" s="154" t="s">
        <v>132</v>
      </c>
      <c r="F874" s="203" t="s">
        <v>81</v>
      </c>
      <c r="G874" s="236">
        <v>2</v>
      </c>
      <c r="H874" s="200" t="str">
        <f t="shared" si="13"/>
        <v>BATCONNECTV</v>
      </c>
    </row>
    <row r="875" spans="1:8" ht="16" x14ac:dyDescent="0.35">
      <c r="A875" s="74">
        <v>46006</v>
      </c>
      <c r="B875" s="70" t="s">
        <v>10</v>
      </c>
      <c r="C875" s="154" t="s">
        <v>1090</v>
      </c>
      <c r="D875" s="154" t="s">
        <v>1473</v>
      </c>
      <c r="E875" s="154" t="s">
        <v>187</v>
      </c>
      <c r="F875" s="203" t="s">
        <v>81</v>
      </c>
      <c r="G875" s="236">
        <v>2</v>
      </c>
      <c r="H875" s="200" t="str">
        <f t="shared" si="13"/>
        <v>BATCONNECTV</v>
      </c>
    </row>
    <row r="876" spans="1:8" ht="16" x14ac:dyDescent="0.35">
      <c r="A876" s="74">
        <v>46006</v>
      </c>
      <c r="B876" s="70" t="s">
        <v>10</v>
      </c>
      <c r="C876" s="154" t="s">
        <v>1311</v>
      </c>
      <c r="D876" s="154" t="s">
        <v>1826</v>
      </c>
      <c r="E876" s="154" t="s">
        <v>183</v>
      </c>
      <c r="F876" s="203" t="s">
        <v>81</v>
      </c>
      <c r="G876" s="236">
        <v>2</v>
      </c>
      <c r="H876" s="200" t="str">
        <f t="shared" si="13"/>
        <v>BATCONNECTV</v>
      </c>
    </row>
    <row r="877" spans="1:8" ht="16" x14ac:dyDescent="0.35">
      <c r="A877" s="74">
        <v>46006</v>
      </c>
      <c r="B877" s="70" t="s">
        <v>10</v>
      </c>
      <c r="C877" s="154" t="s">
        <v>1533</v>
      </c>
      <c r="D877" s="154" t="s">
        <v>535</v>
      </c>
      <c r="E877" s="154" t="s">
        <v>132</v>
      </c>
      <c r="F877" s="203" t="s">
        <v>81</v>
      </c>
      <c r="G877" s="236">
        <v>3</v>
      </c>
      <c r="H877" s="200" t="str">
        <f t="shared" si="13"/>
        <v>BATCONNECTV</v>
      </c>
    </row>
    <row r="878" spans="1:8" ht="16" x14ac:dyDescent="0.35">
      <c r="A878" s="74">
        <v>46006</v>
      </c>
      <c r="B878" s="70" t="s">
        <v>10</v>
      </c>
      <c r="C878" s="154" t="s">
        <v>1089</v>
      </c>
      <c r="D878" s="154" t="s">
        <v>545</v>
      </c>
      <c r="E878" s="154" t="s">
        <v>132</v>
      </c>
      <c r="F878" s="203" t="s">
        <v>81</v>
      </c>
      <c r="G878" s="236">
        <v>3</v>
      </c>
      <c r="H878" s="200" t="str">
        <f t="shared" si="13"/>
        <v>BATCONNECTV</v>
      </c>
    </row>
    <row r="879" spans="1:8" ht="16" x14ac:dyDescent="0.35">
      <c r="A879" s="74">
        <v>46006</v>
      </c>
      <c r="B879" s="70" t="s">
        <v>10</v>
      </c>
      <c r="C879" s="154" t="s">
        <v>1104</v>
      </c>
      <c r="D879" s="154" t="s">
        <v>1285</v>
      </c>
      <c r="E879" s="154" t="s">
        <v>132</v>
      </c>
      <c r="F879" s="203" t="s">
        <v>81</v>
      </c>
      <c r="G879" s="236">
        <v>3</v>
      </c>
      <c r="H879" s="200" t="str">
        <f t="shared" si="13"/>
        <v>BATCONNECTV</v>
      </c>
    </row>
    <row r="880" spans="1:8" ht="16" x14ac:dyDescent="0.35">
      <c r="A880" s="74">
        <v>46006</v>
      </c>
      <c r="B880" s="70" t="s">
        <v>10</v>
      </c>
      <c r="C880" s="154" t="s">
        <v>2141</v>
      </c>
      <c r="D880" s="154" t="s">
        <v>334</v>
      </c>
      <c r="E880" s="154" t="s">
        <v>132</v>
      </c>
      <c r="F880" s="203" t="s">
        <v>81</v>
      </c>
      <c r="G880" s="236">
        <v>3</v>
      </c>
      <c r="H880" s="200" t="str">
        <f t="shared" si="13"/>
        <v>BATCONNECTV</v>
      </c>
    </row>
    <row r="881" spans="1:8" ht="16" x14ac:dyDescent="0.35">
      <c r="A881" s="74">
        <v>46006</v>
      </c>
      <c r="B881" s="70" t="s">
        <v>10</v>
      </c>
      <c r="C881" s="154" t="s">
        <v>889</v>
      </c>
      <c r="D881" s="154" t="s">
        <v>592</v>
      </c>
      <c r="E881" s="154" t="s">
        <v>132</v>
      </c>
      <c r="F881" s="203" t="s">
        <v>81</v>
      </c>
      <c r="G881" s="236">
        <v>3</v>
      </c>
      <c r="H881" s="200" t="str">
        <f t="shared" si="13"/>
        <v>BATCONNECTV</v>
      </c>
    </row>
    <row r="882" spans="1:8" ht="32" x14ac:dyDescent="0.35">
      <c r="A882" s="74">
        <v>46006</v>
      </c>
      <c r="B882" s="70" t="s">
        <v>10</v>
      </c>
      <c r="C882" s="154" t="s">
        <v>1350</v>
      </c>
      <c r="D882" s="154" t="s">
        <v>139</v>
      </c>
      <c r="E882" s="154" t="s">
        <v>97</v>
      </c>
      <c r="F882" s="203" t="s">
        <v>81</v>
      </c>
      <c r="G882" s="236">
        <v>3</v>
      </c>
      <c r="H882" s="200" t="str">
        <f t="shared" si="13"/>
        <v>BATCONNECTV</v>
      </c>
    </row>
    <row r="883" spans="1:8" ht="16" x14ac:dyDescent="0.35">
      <c r="A883" s="74">
        <v>46006</v>
      </c>
      <c r="B883" s="70" t="s">
        <v>10</v>
      </c>
      <c r="C883" s="154" t="s">
        <v>891</v>
      </c>
      <c r="D883" s="154" t="s">
        <v>139</v>
      </c>
      <c r="E883" s="154" t="s">
        <v>97</v>
      </c>
      <c r="F883" s="203" t="s">
        <v>81</v>
      </c>
      <c r="G883" s="236">
        <v>3</v>
      </c>
      <c r="H883" s="200" t="str">
        <f t="shared" si="13"/>
        <v>BATCONNECTV</v>
      </c>
    </row>
    <row r="884" spans="1:8" ht="16" x14ac:dyDescent="0.35">
      <c r="A884" s="74">
        <v>46006</v>
      </c>
      <c r="B884" s="70" t="s">
        <v>10</v>
      </c>
      <c r="C884" s="154" t="s">
        <v>1361</v>
      </c>
      <c r="D884" s="154" t="s">
        <v>7235</v>
      </c>
      <c r="E884" s="154" t="s">
        <v>85</v>
      </c>
      <c r="F884" s="203" t="s">
        <v>81</v>
      </c>
      <c r="G884" s="236">
        <v>3</v>
      </c>
      <c r="H884" s="200" t="str">
        <f t="shared" si="13"/>
        <v>BATCONNECTV</v>
      </c>
    </row>
    <row r="885" spans="1:8" ht="16" x14ac:dyDescent="0.35">
      <c r="A885" s="74">
        <v>46006</v>
      </c>
      <c r="B885" s="70" t="s">
        <v>10</v>
      </c>
      <c r="C885" s="154" t="s">
        <v>1065</v>
      </c>
      <c r="D885" s="154" t="s">
        <v>1495</v>
      </c>
      <c r="E885" s="154" t="s">
        <v>118</v>
      </c>
      <c r="F885" s="203" t="s">
        <v>81</v>
      </c>
      <c r="G885" s="236">
        <v>3</v>
      </c>
      <c r="H885" s="200" t="str">
        <f t="shared" si="13"/>
        <v>BATCONNECTV</v>
      </c>
    </row>
    <row r="886" spans="1:8" ht="16" x14ac:dyDescent="0.35">
      <c r="A886" s="74">
        <v>46006</v>
      </c>
      <c r="B886" s="70" t="s">
        <v>10</v>
      </c>
      <c r="C886" s="154" t="s">
        <v>1414</v>
      </c>
      <c r="D886" s="154" t="s">
        <v>530</v>
      </c>
      <c r="E886" s="154" t="s">
        <v>132</v>
      </c>
      <c r="F886" s="203" t="s">
        <v>81</v>
      </c>
      <c r="G886" s="236">
        <v>3</v>
      </c>
      <c r="H886" s="200" t="str">
        <f t="shared" si="13"/>
        <v>BATCONNECTV</v>
      </c>
    </row>
    <row r="887" spans="1:8" ht="16" x14ac:dyDescent="0.35">
      <c r="A887" s="74">
        <v>46006</v>
      </c>
      <c r="B887" s="70" t="s">
        <v>10</v>
      </c>
      <c r="C887" s="154" t="s">
        <v>905</v>
      </c>
      <c r="D887" s="154" t="s">
        <v>1170</v>
      </c>
      <c r="E887" s="154" t="s">
        <v>132</v>
      </c>
      <c r="F887" s="203" t="s">
        <v>81</v>
      </c>
      <c r="G887" s="236">
        <v>4</v>
      </c>
      <c r="H887" s="200" t="str">
        <f t="shared" si="13"/>
        <v>BATCONNECTV</v>
      </c>
    </row>
    <row r="888" spans="1:8" ht="16" x14ac:dyDescent="0.35">
      <c r="A888" s="74">
        <v>46006</v>
      </c>
      <c r="B888" s="70" t="s">
        <v>10</v>
      </c>
      <c r="C888" s="154" t="s">
        <v>1097</v>
      </c>
      <c r="D888" s="154" t="s">
        <v>1171</v>
      </c>
      <c r="E888" s="154" t="s">
        <v>132</v>
      </c>
      <c r="F888" s="203" t="s">
        <v>81</v>
      </c>
      <c r="G888" s="236">
        <v>4</v>
      </c>
      <c r="H888" s="200" t="str">
        <f t="shared" si="13"/>
        <v>BATCONNECTV</v>
      </c>
    </row>
    <row r="889" spans="1:8" ht="16" x14ac:dyDescent="0.35">
      <c r="A889" s="74">
        <v>46006</v>
      </c>
      <c r="B889" s="70" t="s">
        <v>10</v>
      </c>
      <c r="C889" s="154" t="s">
        <v>1095</v>
      </c>
      <c r="D889" s="154" t="s">
        <v>411</v>
      </c>
      <c r="E889" s="154" t="s">
        <v>107</v>
      </c>
      <c r="F889" s="203" t="s">
        <v>81</v>
      </c>
      <c r="G889" s="236">
        <v>5</v>
      </c>
      <c r="H889" s="200" t="str">
        <f t="shared" si="13"/>
        <v>BATCONNECTV</v>
      </c>
    </row>
    <row r="890" spans="1:8" ht="16" x14ac:dyDescent="0.35">
      <c r="A890" s="74">
        <v>46006</v>
      </c>
      <c r="B890" s="70" t="s">
        <v>10</v>
      </c>
      <c r="C890" s="154" t="s">
        <v>950</v>
      </c>
      <c r="D890" s="154" t="s">
        <v>180</v>
      </c>
      <c r="E890" s="154" t="s">
        <v>160</v>
      </c>
      <c r="F890" s="203" t="s">
        <v>81</v>
      </c>
      <c r="G890" s="236">
        <v>5</v>
      </c>
      <c r="H890" s="200" t="str">
        <f t="shared" si="13"/>
        <v>BATCONNECTV</v>
      </c>
    </row>
    <row r="891" spans="1:8" ht="16" x14ac:dyDescent="0.35">
      <c r="A891" s="74">
        <v>46006</v>
      </c>
      <c r="B891" s="70" t="s">
        <v>10</v>
      </c>
      <c r="C891" s="154" t="s">
        <v>1630</v>
      </c>
      <c r="D891" s="154" t="s">
        <v>1087</v>
      </c>
      <c r="E891" s="154" t="s">
        <v>162</v>
      </c>
      <c r="F891" s="203" t="s">
        <v>81</v>
      </c>
      <c r="G891" s="236">
        <v>5</v>
      </c>
      <c r="H891" s="200" t="str">
        <f t="shared" si="13"/>
        <v>BATCONNECTV</v>
      </c>
    </row>
    <row r="892" spans="1:8" ht="16" x14ac:dyDescent="0.35">
      <c r="A892" s="74">
        <v>46006</v>
      </c>
      <c r="B892" s="70" t="s">
        <v>10</v>
      </c>
      <c r="C892" s="154" t="s">
        <v>920</v>
      </c>
      <c r="D892" s="154" t="s">
        <v>1504</v>
      </c>
      <c r="E892" s="154" t="s">
        <v>155</v>
      </c>
      <c r="F892" s="203" t="s">
        <v>81</v>
      </c>
      <c r="G892" s="236">
        <v>5</v>
      </c>
      <c r="H892" s="200" t="str">
        <f t="shared" si="13"/>
        <v>BATCONNECTV</v>
      </c>
    </row>
    <row r="893" spans="1:8" ht="16" x14ac:dyDescent="0.35">
      <c r="A893" s="74">
        <v>46006</v>
      </c>
      <c r="B893" s="70" t="s">
        <v>10</v>
      </c>
      <c r="C893" s="154" t="s">
        <v>1608</v>
      </c>
      <c r="D893" s="154" t="s">
        <v>1647</v>
      </c>
      <c r="E893" s="154" t="s">
        <v>79</v>
      </c>
      <c r="F893" s="203" t="s">
        <v>81</v>
      </c>
      <c r="G893" s="236">
        <v>6</v>
      </c>
      <c r="H893" s="200" t="str">
        <f t="shared" si="13"/>
        <v>BATCONNECTV</v>
      </c>
    </row>
    <row r="894" spans="1:8" ht="16" x14ac:dyDescent="0.35">
      <c r="A894" s="74">
        <v>46006</v>
      </c>
      <c r="B894" s="70" t="s">
        <v>10</v>
      </c>
      <c r="C894" s="154" t="s">
        <v>982</v>
      </c>
      <c r="D894" s="154" t="s">
        <v>303</v>
      </c>
      <c r="E894" s="154" t="s">
        <v>97</v>
      </c>
      <c r="F894" s="203" t="s">
        <v>81</v>
      </c>
      <c r="G894" s="236">
        <v>7</v>
      </c>
      <c r="H894" s="200" t="str">
        <f t="shared" si="13"/>
        <v>BATCONNECTV</v>
      </c>
    </row>
    <row r="895" spans="1:8" ht="16" x14ac:dyDescent="0.35">
      <c r="A895" s="74">
        <v>46006</v>
      </c>
      <c r="B895" s="70" t="s">
        <v>10</v>
      </c>
      <c r="C895" s="154" t="s">
        <v>1230</v>
      </c>
      <c r="D895" s="154" t="s">
        <v>1489</v>
      </c>
      <c r="E895" s="154" t="s">
        <v>102</v>
      </c>
      <c r="F895" s="203" t="s">
        <v>81</v>
      </c>
      <c r="G895" s="236">
        <v>10</v>
      </c>
      <c r="H895" s="200" t="str">
        <f t="shared" si="13"/>
        <v>BATCONNECTV</v>
      </c>
    </row>
    <row r="896" spans="1:8" ht="16" x14ac:dyDescent="0.35">
      <c r="A896" s="74">
        <v>46006</v>
      </c>
      <c r="B896" s="70" t="s">
        <v>10</v>
      </c>
      <c r="C896" s="154" t="s">
        <v>1248</v>
      </c>
      <c r="D896" s="154" t="s">
        <v>296</v>
      </c>
      <c r="E896" s="154" t="s">
        <v>154</v>
      </c>
      <c r="F896" s="203" t="s">
        <v>81</v>
      </c>
      <c r="G896" s="236">
        <v>10</v>
      </c>
      <c r="H896" s="200" t="str">
        <f t="shared" si="13"/>
        <v>BATCONNECTV</v>
      </c>
    </row>
    <row r="897" spans="1:8" ht="16" x14ac:dyDescent="0.35">
      <c r="A897" s="74" t="s">
        <v>6962</v>
      </c>
      <c r="B897" s="70" t="s">
        <v>77</v>
      </c>
      <c r="C897" s="78"/>
      <c r="D897" s="79" t="s">
        <v>6998</v>
      </c>
      <c r="E897" s="73" t="s">
        <v>103</v>
      </c>
      <c r="F897" s="125" t="s">
        <v>104</v>
      </c>
      <c r="G897" s="72">
        <v>2</v>
      </c>
      <c r="H897" s="71" t="str">
        <f t="shared" si="13"/>
        <v>BATFIREATT</v>
      </c>
    </row>
    <row r="898" spans="1:8" ht="16" x14ac:dyDescent="0.35">
      <c r="A898" s="74" t="s">
        <v>6965</v>
      </c>
      <c r="B898" s="70" t="s">
        <v>77</v>
      </c>
      <c r="C898" s="78"/>
      <c r="D898" s="79" t="s">
        <v>7034</v>
      </c>
      <c r="E898" s="73" t="s">
        <v>146</v>
      </c>
      <c r="F898" s="125" t="s">
        <v>104</v>
      </c>
      <c r="G898" s="72">
        <v>5</v>
      </c>
      <c r="H898" s="71" t="str">
        <f t="shared" ref="H898:H961" si="14">UPPER(SUBSTITUTE(SUBSTITUTE(SUBSTITUTE(F898, CHAR(160), ""), "-", ""), " ", ""))</f>
        <v>BATFIREATT</v>
      </c>
    </row>
    <row r="899" spans="1:8" ht="16" x14ac:dyDescent="0.35">
      <c r="A899" s="74" t="s">
        <v>6963</v>
      </c>
      <c r="B899" s="70" t="s">
        <v>77</v>
      </c>
      <c r="C899" s="78"/>
      <c r="D899" s="79" t="s">
        <v>7032</v>
      </c>
      <c r="E899" s="73" t="s">
        <v>146</v>
      </c>
      <c r="F899" s="125" t="s">
        <v>104</v>
      </c>
      <c r="G899" s="72">
        <v>3</v>
      </c>
      <c r="H899" s="71" t="str">
        <f t="shared" si="14"/>
        <v>BATFIREATT</v>
      </c>
    </row>
    <row r="900" spans="1:8" ht="16" x14ac:dyDescent="0.35">
      <c r="A900" s="74" t="s">
        <v>6965</v>
      </c>
      <c r="B900" s="70" t="s">
        <v>77</v>
      </c>
      <c r="C900" s="78"/>
      <c r="D900" s="79" t="s">
        <v>7036</v>
      </c>
      <c r="E900" s="73" t="s">
        <v>13</v>
      </c>
      <c r="F900" s="125" t="s">
        <v>104</v>
      </c>
      <c r="G900" s="72">
        <v>2</v>
      </c>
      <c r="H900" s="71" t="str">
        <f t="shared" si="14"/>
        <v>BATFIREATT</v>
      </c>
    </row>
    <row r="901" spans="1:8" ht="16" x14ac:dyDescent="0.35">
      <c r="A901" s="74" t="s">
        <v>6971</v>
      </c>
      <c r="B901" s="70" t="s">
        <v>77</v>
      </c>
      <c r="C901" s="78"/>
      <c r="D901" s="79" t="s">
        <v>6998</v>
      </c>
      <c r="E901" s="73" t="s">
        <v>103</v>
      </c>
      <c r="F901" s="125" t="s">
        <v>104</v>
      </c>
      <c r="G901" s="72">
        <v>2</v>
      </c>
      <c r="H901" s="71" t="str">
        <f t="shared" si="14"/>
        <v>BATFIREATT</v>
      </c>
    </row>
    <row r="902" spans="1:8" ht="16" x14ac:dyDescent="0.35">
      <c r="A902" s="74" t="s">
        <v>6970</v>
      </c>
      <c r="B902" s="70" t="s">
        <v>77</v>
      </c>
      <c r="C902" s="78"/>
      <c r="D902" s="79" t="s">
        <v>7017</v>
      </c>
      <c r="E902" s="73" t="s">
        <v>155</v>
      </c>
      <c r="F902" s="125" t="s">
        <v>104</v>
      </c>
      <c r="G902" s="72">
        <v>1</v>
      </c>
      <c r="H902" s="71" t="str">
        <f t="shared" si="14"/>
        <v>BATFIREATT</v>
      </c>
    </row>
    <row r="903" spans="1:8" ht="16" x14ac:dyDescent="0.35">
      <c r="A903" s="74" t="s">
        <v>6980</v>
      </c>
      <c r="B903" s="70" t="s">
        <v>77</v>
      </c>
      <c r="C903" s="78"/>
      <c r="D903" s="79" t="s">
        <v>7052</v>
      </c>
      <c r="E903" s="73" t="s">
        <v>116</v>
      </c>
      <c r="F903" s="125" t="s">
        <v>104</v>
      </c>
      <c r="G903" s="72">
        <v>1</v>
      </c>
      <c r="H903" s="71" t="str">
        <f t="shared" si="14"/>
        <v>BATFIREATT</v>
      </c>
    </row>
    <row r="904" spans="1:8" ht="16" x14ac:dyDescent="0.35">
      <c r="A904" s="74" t="s">
        <v>6980</v>
      </c>
      <c r="B904" s="70" t="s">
        <v>77</v>
      </c>
      <c r="C904" s="78"/>
      <c r="D904" s="79" t="s">
        <v>6993</v>
      </c>
      <c r="E904" s="73" t="s">
        <v>118</v>
      </c>
      <c r="F904" s="125" t="s">
        <v>104</v>
      </c>
      <c r="G904" s="72">
        <v>1</v>
      </c>
      <c r="H904" s="71" t="str">
        <f t="shared" si="14"/>
        <v>BATFIREATT</v>
      </c>
    </row>
    <row r="905" spans="1:8" ht="16" x14ac:dyDescent="0.35">
      <c r="A905" s="74" t="s">
        <v>6979</v>
      </c>
      <c r="B905" s="70" t="s">
        <v>77</v>
      </c>
      <c r="C905" s="78"/>
      <c r="D905" s="79" t="s">
        <v>7032</v>
      </c>
      <c r="E905" s="73" t="s">
        <v>146</v>
      </c>
      <c r="F905" s="125" t="s">
        <v>104</v>
      </c>
      <c r="G905" s="72">
        <v>2</v>
      </c>
      <c r="H905" s="71" t="str">
        <f t="shared" si="14"/>
        <v>BATFIREATT</v>
      </c>
    </row>
    <row r="906" spans="1:8" ht="16" x14ac:dyDescent="0.35">
      <c r="A906" s="74" t="s">
        <v>6979</v>
      </c>
      <c r="B906" s="70" t="s">
        <v>77</v>
      </c>
      <c r="C906" s="78"/>
      <c r="D906" s="79" t="s">
        <v>7032</v>
      </c>
      <c r="E906" s="73" t="s">
        <v>146</v>
      </c>
      <c r="F906" s="125" t="s">
        <v>104</v>
      </c>
      <c r="G906" s="72">
        <v>3</v>
      </c>
      <c r="H906" s="71" t="str">
        <f t="shared" si="14"/>
        <v>BATFIREATT</v>
      </c>
    </row>
    <row r="907" spans="1:8" ht="16" x14ac:dyDescent="0.35">
      <c r="A907" s="74" t="s">
        <v>6980</v>
      </c>
      <c r="B907" s="70" t="s">
        <v>77</v>
      </c>
      <c r="C907" s="78"/>
      <c r="D907" s="79" t="s">
        <v>7031</v>
      </c>
      <c r="E907" s="73" t="s">
        <v>32</v>
      </c>
      <c r="F907" s="125" t="s">
        <v>104</v>
      </c>
      <c r="G907" s="72">
        <v>1</v>
      </c>
      <c r="H907" s="71" t="str">
        <f t="shared" si="14"/>
        <v>BATFIREATT</v>
      </c>
    </row>
    <row r="908" spans="1:8" ht="16" x14ac:dyDescent="0.35">
      <c r="A908" s="74" t="s">
        <v>6984</v>
      </c>
      <c r="B908" s="70" t="s">
        <v>77</v>
      </c>
      <c r="C908" s="78"/>
      <c r="D908" s="79" t="s">
        <v>7032</v>
      </c>
      <c r="E908" s="73" t="s">
        <v>146</v>
      </c>
      <c r="F908" s="125" t="s">
        <v>104</v>
      </c>
      <c r="G908" s="72">
        <v>1</v>
      </c>
      <c r="H908" s="71" t="str">
        <f t="shared" si="14"/>
        <v>BATFIREATT</v>
      </c>
    </row>
    <row r="909" spans="1:8" ht="16" x14ac:dyDescent="0.35">
      <c r="A909" s="74" t="s">
        <v>6969</v>
      </c>
      <c r="B909" s="70" t="s">
        <v>77</v>
      </c>
      <c r="C909" s="78"/>
      <c r="D909" s="79" t="s">
        <v>7032</v>
      </c>
      <c r="E909" s="73" t="s">
        <v>146</v>
      </c>
      <c r="F909" s="125" t="s">
        <v>104</v>
      </c>
      <c r="G909" s="72">
        <v>2</v>
      </c>
      <c r="H909" s="71" t="str">
        <f t="shared" si="14"/>
        <v>BATFIREATT</v>
      </c>
    </row>
    <row r="910" spans="1:8" ht="16" x14ac:dyDescent="0.35">
      <c r="A910" s="74">
        <v>45994</v>
      </c>
      <c r="B910" s="70" t="s">
        <v>188</v>
      </c>
      <c r="C910" s="41" t="s">
        <v>991</v>
      </c>
      <c r="D910" s="87" t="s">
        <v>396</v>
      </c>
      <c r="E910" s="41" t="s">
        <v>127</v>
      </c>
      <c r="F910" s="124" t="s">
        <v>104</v>
      </c>
      <c r="G910" s="41">
        <v>1</v>
      </c>
      <c r="H910" s="17" t="str">
        <f t="shared" si="14"/>
        <v>BATFIREATT</v>
      </c>
    </row>
    <row r="911" spans="1:8" ht="16" x14ac:dyDescent="0.35">
      <c r="A911" s="74">
        <v>45994</v>
      </c>
      <c r="B911" s="70" t="s">
        <v>188</v>
      </c>
      <c r="C911" s="41" t="s">
        <v>651</v>
      </c>
      <c r="D911" s="87" t="s">
        <v>398</v>
      </c>
      <c r="E911" s="41" t="s">
        <v>132</v>
      </c>
      <c r="F911" s="124" t="s">
        <v>104</v>
      </c>
      <c r="G911" s="41">
        <v>1</v>
      </c>
      <c r="H911" s="17" t="str">
        <f t="shared" si="14"/>
        <v>BATFIREATT</v>
      </c>
    </row>
    <row r="912" spans="1:8" ht="16" x14ac:dyDescent="0.35">
      <c r="A912" s="74">
        <v>45994</v>
      </c>
      <c r="B912" s="70" t="s">
        <v>188</v>
      </c>
      <c r="C912" s="41" t="s">
        <v>1179</v>
      </c>
      <c r="D912" s="87" t="s">
        <v>312</v>
      </c>
      <c r="E912" s="41" t="s">
        <v>99</v>
      </c>
      <c r="F912" s="124" t="s">
        <v>104</v>
      </c>
      <c r="G912" s="41">
        <v>1</v>
      </c>
      <c r="H912" s="17" t="str">
        <f t="shared" si="14"/>
        <v>BATFIREATT</v>
      </c>
    </row>
    <row r="913" spans="1:8" ht="16" x14ac:dyDescent="0.35">
      <c r="A913" s="74">
        <v>46006</v>
      </c>
      <c r="B913" s="70" t="s">
        <v>188</v>
      </c>
      <c r="C913" s="41" t="s">
        <v>1178</v>
      </c>
      <c r="D913" s="87" t="s">
        <v>398</v>
      </c>
      <c r="E913" s="41" t="s">
        <v>132</v>
      </c>
      <c r="F913" s="124" t="s">
        <v>104</v>
      </c>
      <c r="G913" s="41">
        <v>4</v>
      </c>
      <c r="H913" s="17" t="str">
        <f t="shared" si="14"/>
        <v>BATFIREATT</v>
      </c>
    </row>
    <row r="914" spans="1:8" ht="16" x14ac:dyDescent="0.35">
      <c r="A914" s="74">
        <v>46008</v>
      </c>
      <c r="B914" s="70" t="s">
        <v>188</v>
      </c>
      <c r="C914" s="41" t="s">
        <v>669</v>
      </c>
      <c r="D914" s="87" t="s">
        <v>398</v>
      </c>
      <c r="E914" s="41" t="s">
        <v>132</v>
      </c>
      <c r="F914" s="124" t="s">
        <v>104</v>
      </c>
      <c r="G914" s="41">
        <v>32</v>
      </c>
      <c r="H914" s="17" t="str">
        <f t="shared" si="14"/>
        <v>BATFIREATT</v>
      </c>
    </row>
    <row r="915" spans="1:8" ht="16" x14ac:dyDescent="0.35">
      <c r="A915" s="74">
        <v>46000.9535300926</v>
      </c>
      <c r="B915" s="70" t="s">
        <v>202</v>
      </c>
      <c r="C915" s="78" t="s">
        <v>690</v>
      </c>
      <c r="D915" s="41" t="s">
        <v>204</v>
      </c>
      <c r="E915" s="41" t="s">
        <v>105</v>
      </c>
      <c r="F915" s="124" t="s">
        <v>104</v>
      </c>
      <c r="G915" s="72">
        <v>4</v>
      </c>
      <c r="H915" s="17" t="str">
        <f t="shared" si="14"/>
        <v>BATFIREATT</v>
      </c>
    </row>
    <row r="916" spans="1:8" ht="16" x14ac:dyDescent="0.35">
      <c r="A916" s="74">
        <v>46006.542222222197</v>
      </c>
      <c r="B916" s="70" t="s">
        <v>202</v>
      </c>
      <c r="C916" s="78" t="s">
        <v>687</v>
      </c>
      <c r="D916" s="41" t="s">
        <v>204</v>
      </c>
      <c r="E916" s="41" t="s">
        <v>105</v>
      </c>
      <c r="F916" s="124" t="s">
        <v>104</v>
      </c>
      <c r="G916" s="72">
        <v>2</v>
      </c>
      <c r="H916" s="17" t="str">
        <f t="shared" si="14"/>
        <v>BATFIREATT</v>
      </c>
    </row>
    <row r="917" spans="1:8" ht="16" x14ac:dyDescent="0.35">
      <c r="A917" s="74">
        <v>46013</v>
      </c>
      <c r="B917" s="70" t="s">
        <v>217</v>
      </c>
      <c r="C917" s="78" t="s">
        <v>1957</v>
      </c>
      <c r="D917" s="79"/>
      <c r="E917" s="192" t="s">
        <v>127</v>
      </c>
      <c r="F917" s="124" t="s">
        <v>104</v>
      </c>
      <c r="G917" s="192">
        <v>1</v>
      </c>
      <c r="H917" s="250" t="str">
        <f t="shared" si="14"/>
        <v>BATFIREATT</v>
      </c>
    </row>
    <row r="918" spans="1:8" ht="16" x14ac:dyDescent="0.35">
      <c r="A918" s="74">
        <v>46022</v>
      </c>
      <c r="B918" s="70" t="s">
        <v>217</v>
      </c>
      <c r="C918" s="78" t="s">
        <v>1136</v>
      </c>
      <c r="D918" s="79"/>
      <c r="E918" s="192" t="s">
        <v>127</v>
      </c>
      <c r="F918" s="124" t="s">
        <v>104</v>
      </c>
      <c r="G918" s="192">
        <v>10</v>
      </c>
      <c r="H918" s="250" t="str">
        <f t="shared" si="14"/>
        <v>BATFIREATT</v>
      </c>
    </row>
    <row r="919" spans="1:8" ht="16" x14ac:dyDescent="0.35">
      <c r="A919" s="74">
        <v>46007</v>
      </c>
      <c r="B919" s="70" t="s">
        <v>217</v>
      </c>
      <c r="C919" s="78" t="s">
        <v>1281</v>
      </c>
      <c r="D919" s="79"/>
      <c r="E919" s="192" t="s">
        <v>127</v>
      </c>
      <c r="F919" s="124" t="s">
        <v>104</v>
      </c>
      <c r="G919" s="192">
        <v>2</v>
      </c>
      <c r="H919" s="250" t="str">
        <f t="shared" si="14"/>
        <v>BATFIREATT</v>
      </c>
    </row>
    <row r="920" spans="1:8" ht="16" x14ac:dyDescent="0.35">
      <c r="A920" s="133">
        <v>46008</v>
      </c>
      <c r="B920" s="70" t="s">
        <v>229</v>
      </c>
      <c r="C920" s="78" t="s">
        <v>1288</v>
      </c>
      <c r="D920" s="79" t="s">
        <v>733</v>
      </c>
      <c r="E920" s="73" t="s">
        <v>97</v>
      </c>
      <c r="F920" s="124" t="s">
        <v>104</v>
      </c>
      <c r="G920" s="72">
        <v>18</v>
      </c>
      <c r="H920" s="71" t="str">
        <f t="shared" si="14"/>
        <v>BATFIREATT</v>
      </c>
    </row>
    <row r="921" spans="1:8" ht="16" x14ac:dyDescent="0.35">
      <c r="A921" s="74">
        <v>46006</v>
      </c>
      <c r="B921" s="70" t="s">
        <v>10</v>
      </c>
      <c r="C921" s="154" t="s">
        <v>1092</v>
      </c>
      <c r="D921" s="154" t="s">
        <v>306</v>
      </c>
      <c r="E921" s="154" t="s">
        <v>97</v>
      </c>
      <c r="F921" s="203" t="s">
        <v>104</v>
      </c>
      <c r="G921" s="236">
        <v>1</v>
      </c>
      <c r="H921" s="200" t="str">
        <f t="shared" si="14"/>
        <v>BATFIREATT</v>
      </c>
    </row>
    <row r="922" spans="1:8" ht="16" x14ac:dyDescent="0.35">
      <c r="A922" s="74">
        <v>46006</v>
      </c>
      <c r="B922" s="70" t="s">
        <v>10</v>
      </c>
      <c r="C922" s="154" t="s">
        <v>1230</v>
      </c>
      <c r="D922" s="154" t="s">
        <v>1489</v>
      </c>
      <c r="E922" s="154" t="s">
        <v>102</v>
      </c>
      <c r="F922" s="203" t="s">
        <v>104</v>
      </c>
      <c r="G922" s="236">
        <v>2</v>
      </c>
      <c r="H922" s="200" t="str">
        <f t="shared" si="14"/>
        <v>BATFIREATT</v>
      </c>
    </row>
    <row r="923" spans="1:8" ht="16" x14ac:dyDescent="0.35">
      <c r="A923" s="74">
        <v>46006</v>
      </c>
      <c r="B923" s="70" t="s">
        <v>10</v>
      </c>
      <c r="C923" s="154" t="s">
        <v>1698</v>
      </c>
      <c r="D923" s="154" t="s">
        <v>2154</v>
      </c>
      <c r="E923" s="154" t="s">
        <v>7233</v>
      </c>
      <c r="F923" s="203" t="s">
        <v>104</v>
      </c>
      <c r="G923" s="236">
        <v>6</v>
      </c>
      <c r="H923" s="200" t="str">
        <f t="shared" si="14"/>
        <v>BATFIREATT</v>
      </c>
    </row>
    <row r="924" spans="1:8" ht="14.5" x14ac:dyDescent="0.35">
      <c r="A924" s="74">
        <v>46357</v>
      </c>
      <c r="B924" s="70" t="s">
        <v>237</v>
      </c>
      <c r="C924" s="77" t="s">
        <v>1786</v>
      </c>
      <c r="D924" s="77" t="s">
        <v>1147</v>
      </c>
      <c r="E924" s="77" t="s">
        <v>2466</v>
      </c>
      <c r="F924" s="225" t="s">
        <v>1277</v>
      </c>
      <c r="G924" s="77">
        <v>1</v>
      </c>
      <c r="H924" s="113" t="str">
        <f t="shared" si="14"/>
        <v>BATFIREV</v>
      </c>
    </row>
    <row r="925" spans="1:8" ht="14.5" x14ac:dyDescent="0.35">
      <c r="A925" s="74">
        <v>46357</v>
      </c>
      <c r="B925" s="70" t="s">
        <v>237</v>
      </c>
      <c r="C925" s="77" t="s">
        <v>1786</v>
      </c>
      <c r="D925" s="77" t="s">
        <v>1147</v>
      </c>
      <c r="E925" s="77" t="s">
        <v>2466</v>
      </c>
      <c r="F925" s="225" t="s">
        <v>1277</v>
      </c>
      <c r="G925" s="77">
        <v>1</v>
      </c>
      <c r="H925" s="113" t="str">
        <f t="shared" si="14"/>
        <v>BATFIREV</v>
      </c>
    </row>
    <row r="926" spans="1:8" ht="16" x14ac:dyDescent="0.35">
      <c r="A926" s="74" t="s">
        <v>6964</v>
      </c>
      <c r="B926" s="70" t="s">
        <v>77</v>
      </c>
      <c r="C926" s="78"/>
      <c r="D926" s="79" t="s">
        <v>6998</v>
      </c>
      <c r="E926" s="73" t="s">
        <v>103</v>
      </c>
      <c r="F926" s="125" t="s">
        <v>82</v>
      </c>
      <c r="G926" s="72">
        <v>2</v>
      </c>
      <c r="H926" s="71" t="str">
        <f t="shared" si="14"/>
        <v>BATFIREVZ</v>
      </c>
    </row>
    <row r="927" spans="1:8" ht="16" x14ac:dyDescent="0.35">
      <c r="A927" s="74" t="s">
        <v>6964</v>
      </c>
      <c r="B927" s="70" t="s">
        <v>77</v>
      </c>
      <c r="C927" s="78"/>
      <c r="D927" s="79" t="s">
        <v>7016</v>
      </c>
      <c r="E927" s="73" t="s">
        <v>102</v>
      </c>
      <c r="F927" s="125" t="s">
        <v>82</v>
      </c>
      <c r="G927" s="72">
        <v>1</v>
      </c>
      <c r="H927" s="71" t="str">
        <f t="shared" si="14"/>
        <v>BATFIREVZ</v>
      </c>
    </row>
    <row r="928" spans="1:8" ht="16" x14ac:dyDescent="0.35">
      <c r="A928" s="74" t="s">
        <v>6969</v>
      </c>
      <c r="B928" s="70" t="s">
        <v>77</v>
      </c>
      <c r="C928" s="78"/>
      <c r="D928" s="79" t="s">
        <v>7002</v>
      </c>
      <c r="E928" s="73" t="s">
        <v>123</v>
      </c>
      <c r="F928" s="125" t="s">
        <v>82</v>
      </c>
      <c r="G928" s="72">
        <v>2</v>
      </c>
      <c r="H928" s="71" t="str">
        <f t="shared" si="14"/>
        <v>BATFIREVZ</v>
      </c>
    </row>
    <row r="929" spans="1:8" ht="16" x14ac:dyDescent="0.35">
      <c r="A929" s="74" t="s">
        <v>6971</v>
      </c>
      <c r="B929" s="70" t="s">
        <v>77</v>
      </c>
      <c r="C929" s="78"/>
      <c r="D929" s="79" t="s">
        <v>6999</v>
      </c>
      <c r="E929" s="73" t="s">
        <v>85</v>
      </c>
      <c r="F929" s="125" t="s">
        <v>82</v>
      </c>
      <c r="G929" s="72">
        <v>1</v>
      </c>
      <c r="H929" s="71" t="str">
        <f t="shared" si="14"/>
        <v>BATFIREVZ</v>
      </c>
    </row>
    <row r="930" spans="1:8" ht="16" x14ac:dyDescent="0.35">
      <c r="A930" s="74" t="s">
        <v>6967</v>
      </c>
      <c r="B930" s="70" t="s">
        <v>77</v>
      </c>
      <c r="C930" s="78"/>
      <c r="D930" s="79" t="s">
        <v>7005</v>
      </c>
      <c r="E930" s="73" t="s">
        <v>86</v>
      </c>
      <c r="F930" s="125" t="s">
        <v>82</v>
      </c>
      <c r="G930" s="72">
        <v>2</v>
      </c>
      <c r="H930" s="71" t="str">
        <f t="shared" si="14"/>
        <v>BATFIREVZ</v>
      </c>
    </row>
    <row r="931" spans="1:8" ht="16" x14ac:dyDescent="0.35">
      <c r="A931" s="74" t="s">
        <v>6971</v>
      </c>
      <c r="B931" s="70" t="s">
        <v>77</v>
      </c>
      <c r="C931" s="78"/>
      <c r="D931" s="79" t="s">
        <v>6998</v>
      </c>
      <c r="E931" s="73" t="s">
        <v>103</v>
      </c>
      <c r="F931" s="125" t="s">
        <v>82</v>
      </c>
      <c r="G931" s="72">
        <v>2</v>
      </c>
      <c r="H931" s="71" t="str">
        <f t="shared" si="14"/>
        <v>BATFIREVZ</v>
      </c>
    </row>
    <row r="932" spans="1:8" ht="16" x14ac:dyDescent="0.35">
      <c r="A932" s="74" t="s">
        <v>6968</v>
      </c>
      <c r="B932" s="70" t="s">
        <v>77</v>
      </c>
      <c r="C932" s="78"/>
      <c r="D932" s="79" t="s">
        <v>7002</v>
      </c>
      <c r="E932" s="73" t="s">
        <v>123</v>
      </c>
      <c r="F932" s="125" t="s">
        <v>82</v>
      </c>
      <c r="G932" s="72">
        <v>2</v>
      </c>
      <c r="H932" s="71" t="str">
        <f t="shared" si="14"/>
        <v>BATFIREVZ</v>
      </c>
    </row>
    <row r="933" spans="1:8" ht="16" x14ac:dyDescent="0.35">
      <c r="A933" s="74" t="s">
        <v>6969</v>
      </c>
      <c r="B933" s="70" t="s">
        <v>77</v>
      </c>
      <c r="C933" s="78"/>
      <c r="D933" s="79" t="s">
        <v>7062</v>
      </c>
      <c r="E933" s="73" t="s">
        <v>103</v>
      </c>
      <c r="F933" s="125" t="s">
        <v>82</v>
      </c>
      <c r="G933" s="72">
        <v>1</v>
      </c>
      <c r="H933" s="71" t="str">
        <f t="shared" si="14"/>
        <v>BATFIREVZ</v>
      </c>
    </row>
    <row r="934" spans="1:8" ht="16" x14ac:dyDescent="0.35">
      <c r="A934" s="74" t="s">
        <v>6971</v>
      </c>
      <c r="B934" s="70" t="s">
        <v>77</v>
      </c>
      <c r="C934" s="78"/>
      <c r="D934" s="79" t="s">
        <v>7066</v>
      </c>
      <c r="E934" s="73" t="s">
        <v>160</v>
      </c>
      <c r="F934" s="125" t="s">
        <v>82</v>
      </c>
      <c r="G934" s="72">
        <v>1</v>
      </c>
      <c r="H934" s="71" t="str">
        <f t="shared" si="14"/>
        <v>BATFIREVZ</v>
      </c>
    </row>
    <row r="935" spans="1:8" ht="16" x14ac:dyDescent="0.35">
      <c r="A935" s="74" t="s">
        <v>6971</v>
      </c>
      <c r="B935" s="70" t="s">
        <v>77</v>
      </c>
      <c r="C935" s="78"/>
      <c r="D935" s="79" t="s">
        <v>7065</v>
      </c>
      <c r="E935" s="73" t="s">
        <v>105</v>
      </c>
      <c r="F935" s="125" t="s">
        <v>82</v>
      </c>
      <c r="G935" s="72">
        <v>2</v>
      </c>
      <c r="H935" s="71" t="str">
        <f t="shared" si="14"/>
        <v>BATFIREVZ</v>
      </c>
    </row>
    <row r="936" spans="1:8" ht="16" x14ac:dyDescent="0.35">
      <c r="A936" s="74" t="s">
        <v>6972</v>
      </c>
      <c r="B936" s="70" t="s">
        <v>77</v>
      </c>
      <c r="C936" s="78"/>
      <c r="D936" s="79" t="s">
        <v>7065</v>
      </c>
      <c r="E936" s="73" t="s">
        <v>105</v>
      </c>
      <c r="F936" s="125" t="s">
        <v>82</v>
      </c>
      <c r="G936" s="72">
        <v>1</v>
      </c>
      <c r="H936" s="71" t="str">
        <f t="shared" si="14"/>
        <v>BATFIREVZ</v>
      </c>
    </row>
    <row r="937" spans="1:8" ht="16" x14ac:dyDescent="0.35">
      <c r="A937" s="74" t="s">
        <v>6972</v>
      </c>
      <c r="B937" s="70" t="s">
        <v>77</v>
      </c>
      <c r="C937" s="78"/>
      <c r="D937" s="79" t="s">
        <v>7016</v>
      </c>
      <c r="E937" s="73" t="s">
        <v>102</v>
      </c>
      <c r="F937" s="125" t="s">
        <v>82</v>
      </c>
      <c r="G937" s="72">
        <v>1</v>
      </c>
      <c r="H937" s="71" t="str">
        <f t="shared" si="14"/>
        <v>BATFIREVZ</v>
      </c>
    </row>
    <row r="938" spans="1:8" ht="16" x14ac:dyDescent="0.35">
      <c r="A938" s="74" t="s">
        <v>6975</v>
      </c>
      <c r="B938" s="70" t="s">
        <v>77</v>
      </c>
      <c r="C938" s="78"/>
      <c r="D938" s="79" t="s">
        <v>7067</v>
      </c>
      <c r="E938" s="73" t="s">
        <v>118</v>
      </c>
      <c r="F938" s="125" t="s">
        <v>82</v>
      </c>
      <c r="G938" s="72">
        <v>3</v>
      </c>
      <c r="H938" s="71" t="str">
        <f t="shared" si="14"/>
        <v>BATFIREVZ</v>
      </c>
    </row>
    <row r="939" spans="1:8" ht="16" x14ac:dyDescent="0.35">
      <c r="A939" s="74" t="s">
        <v>6974</v>
      </c>
      <c r="B939" s="70" t="s">
        <v>77</v>
      </c>
      <c r="C939" s="78"/>
      <c r="D939" s="79" t="s">
        <v>7067</v>
      </c>
      <c r="E939" s="73" t="s">
        <v>118</v>
      </c>
      <c r="F939" s="125" t="s">
        <v>82</v>
      </c>
      <c r="G939" s="72">
        <v>1</v>
      </c>
      <c r="H939" s="71" t="str">
        <f t="shared" si="14"/>
        <v>BATFIREVZ</v>
      </c>
    </row>
    <row r="940" spans="1:8" ht="16" x14ac:dyDescent="0.35">
      <c r="A940" s="74" t="s">
        <v>6974</v>
      </c>
      <c r="B940" s="70" t="s">
        <v>77</v>
      </c>
      <c r="C940" s="78"/>
      <c r="D940" s="79" t="s">
        <v>7065</v>
      </c>
      <c r="E940" s="73" t="s">
        <v>105</v>
      </c>
      <c r="F940" s="125" t="s">
        <v>82</v>
      </c>
      <c r="G940" s="72">
        <v>1</v>
      </c>
      <c r="H940" s="71" t="str">
        <f t="shared" si="14"/>
        <v>BATFIREVZ</v>
      </c>
    </row>
    <row r="941" spans="1:8" ht="16" x14ac:dyDescent="0.35">
      <c r="A941" s="74" t="s">
        <v>6974</v>
      </c>
      <c r="B941" s="70" t="s">
        <v>77</v>
      </c>
      <c r="C941" s="78"/>
      <c r="D941" s="79" t="s">
        <v>7020</v>
      </c>
      <c r="E941" s="73" t="s">
        <v>99</v>
      </c>
      <c r="F941" s="125" t="s">
        <v>82</v>
      </c>
      <c r="G941" s="72">
        <v>1</v>
      </c>
      <c r="H941" s="71" t="str">
        <f t="shared" si="14"/>
        <v>BATFIREVZ</v>
      </c>
    </row>
    <row r="942" spans="1:8" ht="16" x14ac:dyDescent="0.35">
      <c r="A942" s="74" t="s">
        <v>6972</v>
      </c>
      <c r="B942" s="70" t="s">
        <v>77</v>
      </c>
      <c r="C942" s="78"/>
      <c r="D942" s="79" t="s">
        <v>7005</v>
      </c>
      <c r="E942" s="73" t="s">
        <v>86</v>
      </c>
      <c r="F942" s="125" t="s">
        <v>82</v>
      </c>
      <c r="G942" s="72">
        <v>1</v>
      </c>
      <c r="H942" s="71" t="str">
        <f t="shared" si="14"/>
        <v>BATFIREVZ</v>
      </c>
    </row>
    <row r="943" spans="1:8" ht="16" x14ac:dyDescent="0.35">
      <c r="A943" s="74" t="s">
        <v>6980</v>
      </c>
      <c r="B943" s="70" t="s">
        <v>77</v>
      </c>
      <c r="C943" s="78"/>
      <c r="D943" s="79" t="s">
        <v>7065</v>
      </c>
      <c r="E943" s="73" t="s">
        <v>105</v>
      </c>
      <c r="F943" s="125" t="s">
        <v>82</v>
      </c>
      <c r="G943" s="72">
        <v>9</v>
      </c>
      <c r="H943" s="71" t="str">
        <f t="shared" si="14"/>
        <v>BATFIREVZ</v>
      </c>
    </row>
    <row r="944" spans="1:8" ht="16" x14ac:dyDescent="0.35">
      <c r="A944" s="74" t="s">
        <v>6981</v>
      </c>
      <c r="B944" s="70" t="s">
        <v>77</v>
      </c>
      <c r="C944" s="78"/>
      <c r="D944" s="79" t="s">
        <v>7007</v>
      </c>
      <c r="E944" s="73" t="s">
        <v>150</v>
      </c>
      <c r="F944" s="125" t="s">
        <v>82</v>
      </c>
      <c r="G944" s="72">
        <v>1</v>
      </c>
      <c r="H944" s="71" t="str">
        <f t="shared" si="14"/>
        <v>BATFIREVZ</v>
      </c>
    </row>
    <row r="945" spans="1:8" ht="16" x14ac:dyDescent="0.35">
      <c r="A945" s="74" t="s">
        <v>6977</v>
      </c>
      <c r="B945" s="70" t="s">
        <v>77</v>
      </c>
      <c r="C945" s="78"/>
      <c r="D945" s="79" t="s">
        <v>7066</v>
      </c>
      <c r="E945" s="73" t="s">
        <v>160</v>
      </c>
      <c r="F945" s="125" t="s">
        <v>82</v>
      </c>
      <c r="G945" s="72">
        <v>1</v>
      </c>
      <c r="H945" s="71" t="str">
        <f t="shared" si="14"/>
        <v>BATFIREVZ</v>
      </c>
    </row>
    <row r="946" spans="1:8" ht="16" x14ac:dyDescent="0.35">
      <c r="A946" s="74" t="s">
        <v>6979</v>
      </c>
      <c r="B946" s="70" t="s">
        <v>77</v>
      </c>
      <c r="C946" s="78"/>
      <c r="D946" s="79" t="s">
        <v>7005</v>
      </c>
      <c r="E946" s="73" t="s">
        <v>86</v>
      </c>
      <c r="F946" s="125" t="s">
        <v>82</v>
      </c>
      <c r="G946" s="72">
        <v>-1</v>
      </c>
      <c r="H946" s="71" t="str">
        <f t="shared" si="14"/>
        <v>BATFIREVZ</v>
      </c>
    </row>
    <row r="947" spans="1:8" ht="16" x14ac:dyDescent="0.35">
      <c r="A947" s="74" t="s">
        <v>6978</v>
      </c>
      <c r="B947" s="70" t="s">
        <v>77</v>
      </c>
      <c r="C947" s="78"/>
      <c r="D947" s="79" t="s">
        <v>7067</v>
      </c>
      <c r="E947" s="73" t="s">
        <v>118</v>
      </c>
      <c r="F947" s="125" t="s">
        <v>82</v>
      </c>
      <c r="G947" s="72">
        <v>-1</v>
      </c>
      <c r="H947" s="71" t="str">
        <f t="shared" si="14"/>
        <v>BATFIREVZ</v>
      </c>
    </row>
    <row r="948" spans="1:8" ht="16" x14ac:dyDescent="0.35">
      <c r="A948" s="74" t="s">
        <v>6978</v>
      </c>
      <c r="B948" s="70" t="s">
        <v>77</v>
      </c>
      <c r="C948" s="78"/>
      <c r="D948" s="79" t="s">
        <v>7065</v>
      </c>
      <c r="E948" s="73" t="s">
        <v>105</v>
      </c>
      <c r="F948" s="125" t="s">
        <v>82</v>
      </c>
      <c r="G948" s="72">
        <v>1</v>
      </c>
      <c r="H948" s="71" t="str">
        <f t="shared" si="14"/>
        <v>BATFIREVZ</v>
      </c>
    </row>
    <row r="949" spans="1:8" ht="16" x14ac:dyDescent="0.35">
      <c r="A949" s="74" t="s">
        <v>6981</v>
      </c>
      <c r="B949" s="70" t="s">
        <v>77</v>
      </c>
      <c r="C949" s="78"/>
      <c r="D949" s="79" t="s">
        <v>7017</v>
      </c>
      <c r="E949" s="73" t="s">
        <v>155</v>
      </c>
      <c r="F949" s="125" t="s">
        <v>82</v>
      </c>
      <c r="G949" s="72">
        <v>-1</v>
      </c>
      <c r="H949" s="71" t="str">
        <f t="shared" si="14"/>
        <v>BATFIREVZ</v>
      </c>
    </row>
    <row r="950" spans="1:8" ht="16" x14ac:dyDescent="0.35">
      <c r="A950" s="74" t="s">
        <v>6982</v>
      </c>
      <c r="B950" s="70" t="s">
        <v>77</v>
      </c>
      <c r="C950" s="78"/>
      <c r="D950" s="79" t="s">
        <v>7044</v>
      </c>
      <c r="E950" s="73" t="s">
        <v>127</v>
      </c>
      <c r="F950" s="125" t="s">
        <v>82</v>
      </c>
      <c r="G950" s="72">
        <v>1</v>
      </c>
      <c r="H950" s="71" t="str">
        <f t="shared" si="14"/>
        <v>BATFIREVZ</v>
      </c>
    </row>
    <row r="951" spans="1:8" ht="16" x14ac:dyDescent="0.35">
      <c r="A951" s="74" t="s">
        <v>6983</v>
      </c>
      <c r="B951" s="70" t="s">
        <v>77</v>
      </c>
      <c r="C951" s="78"/>
      <c r="D951" s="79" t="s">
        <v>7005</v>
      </c>
      <c r="E951" s="73" t="s">
        <v>86</v>
      </c>
      <c r="F951" s="125" t="s">
        <v>82</v>
      </c>
      <c r="G951" s="72">
        <v>1</v>
      </c>
      <c r="H951" s="71" t="str">
        <f t="shared" si="14"/>
        <v>BATFIREVZ</v>
      </c>
    </row>
    <row r="952" spans="1:8" ht="16" x14ac:dyDescent="0.35">
      <c r="A952" s="74" t="s">
        <v>6982</v>
      </c>
      <c r="B952" s="70" t="s">
        <v>77</v>
      </c>
      <c r="C952" s="78"/>
      <c r="D952" s="79" t="s">
        <v>7065</v>
      </c>
      <c r="E952" s="73" t="s">
        <v>105</v>
      </c>
      <c r="F952" s="125" t="s">
        <v>82</v>
      </c>
      <c r="G952" s="72">
        <v>1</v>
      </c>
      <c r="H952" s="71" t="str">
        <f t="shared" si="14"/>
        <v>BATFIREVZ</v>
      </c>
    </row>
    <row r="953" spans="1:8" ht="16" x14ac:dyDescent="0.35">
      <c r="A953" s="74" t="s">
        <v>6983</v>
      </c>
      <c r="B953" s="70" t="s">
        <v>77</v>
      </c>
      <c r="C953" s="78"/>
      <c r="D953" s="79" t="s">
        <v>7065</v>
      </c>
      <c r="E953" s="73" t="s">
        <v>105</v>
      </c>
      <c r="F953" s="125" t="s">
        <v>82</v>
      </c>
      <c r="G953" s="72">
        <v>1</v>
      </c>
      <c r="H953" s="71" t="str">
        <f t="shared" si="14"/>
        <v>BATFIREVZ</v>
      </c>
    </row>
    <row r="954" spans="1:8" ht="16" x14ac:dyDescent="0.35">
      <c r="A954" s="74" t="s">
        <v>6987</v>
      </c>
      <c r="B954" s="70" t="s">
        <v>77</v>
      </c>
      <c r="C954" s="78"/>
      <c r="D954" s="79" t="s">
        <v>7065</v>
      </c>
      <c r="E954" s="73" t="s">
        <v>105</v>
      </c>
      <c r="F954" s="125" t="s">
        <v>82</v>
      </c>
      <c r="G954" s="72">
        <v>1</v>
      </c>
      <c r="H954" s="71" t="str">
        <f t="shared" si="14"/>
        <v>BATFIREVZ</v>
      </c>
    </row>
    <row r="955" spans="1:8" ht="16" x14ac:dyDescent="0.35">
      <c r="A955" s="74" t="s">
        <v>6987</v>
      </c>
      <c r="B955" s="70" t="s">
        <v>77</v>
      </c>
      <c r="C955" s="78"/>
      <c r="D955" s="79" t="s">
        <v>7044</v>
      </c>
      <c r="E955" s="73" t="s">
        <v>127</v>
      </c>
      <c r="F955" s="125" t="s">
        <v>82</v>
      </c>
      <c r="G955" s="72">
        <v>1</v>
      </c>
      <c r="H955" s="71" t="str">
        <f t="shared" si="14"/>
        <v>BATFIREVZ</v>
      </c>
    </row>
    <row r="956" spans="1:8" ht="16" x14ac:dyDescent="0.35">
      <c r="A956" s="74" t="s">
        <v>6970</v>
      </c>
      <c r="B956" s="70" t="s">
        <v>77</v>
      </c>
      <c r="C956" s="78"/>
      <c r="D956" s="79" t="s">
        <v>7032</v>
      </c>
      <c r="E956" s="73" t="s">
        <v>146</v>
      </c>
      <c r="F956" s="125" t="s">
        <v>82</v>
      </c>
      <c r="G956" s="72">
        <v>2</v>
      </c>
      <c r="H956" s="71" t="str">
        <f t="shared" si="14"/>
        <v>BATFIREVZ</v>
      </c>
    </row>
    <row r="957" spans="1:8" ht="16" x14ac:dyDescent="0.35">
      <c r="A957" s="74" t="s">
        <v>6975</v>
      </c>
      <c r="B957" s="70" t="s">
        <v>77</v>
      </c>
      <c r="C957" s="78"/>
      <c r="D957" s="79" t="s">
        <v>7032</v>
      </c>
      <c r="E957" s="73" t="s">
        <v>146</v>
      </c>
      <c r="F957" s="125" t="s">
        <v>82</v>
      </c>
      <c r="G957" s="72">
        <v>4</v>
      </c>
      <c r="H957" s="71" t="str">
        <f t="shared" si="14"/>
        <v>BATFIREVZ</v>
      </c>
    </row>
    <row r="958" spans="1:8" ht="16" x14ac:dyDescent="0.35">
      <c r="A958" s="74">
        <v>45995</v>
      </c>
      <c r="B958" s="70" t="s">
        <v>188</v>
      </c>
      <c r="C958" s="41" t="s">
        <v>661</v>
      </c>
      <c r="D958" s="87" t="s">
        <v>442</v>
      </c>
      <c r="E958" s="41" t="s">
        <v>132</v>
      </c>
      <c r="F958" s="124" t="s">
        <v>82</v>
      </c>
      <c r="G958" s="41">
        <v>1</v>
      </c>
      <c r="H958" s="17" t="str">
        <f t="shared" si="14"/>
        <v>BATFIREVZ</v>
      </c>
    </row>
    <row r="959" spans="1:8" ht="16" x14ac:dyDescent="0.35">
      <c r="A959" s="74">
        <v>45999</v>
      </c>
      <c r="B959" s="70" t="s">
        <v>188</v>
      </c>
      <c r="C959" s="41" t="s">
        <v>1752</v>
      </c>
      <c r="D959" s="87" t="s">
        <v>438</v>
      </c>
      <c r="E959" s="41" t="s">
        <v>103</v>
      </c>
      <c r="F959" s="124" t="s">
        <v>82</v>
      </c>
      <c r="G959" s="41">
        <v>4</v>
      </c>
      <c r="H959" s="17" t="str">
        <f t="shared" si="14"/>
        <v>BATFIREVZ</v>
      </c>
    </row>
    <row r="960" spans="1:8" ht="16" x14ac:dyDescent="0.35">
      <c r="A960" s="74">
        <v>46000</v>
      </c>
      <c r="B960" s="70" t="s">
        <v>188</v>
      </c>
      <c r="C960" s="41" t="s">
        <v>1805</v>
      </c>
      <c r="D960" s="87" t="s">
        <v>1803</v>
      </c>
      <c r="E960" s="41" t="s">
        <v>107</v>
      </c>
      <c r="F960" s="124" t="s">
        <v>82</v>
      </c>
      <c r="G960" s="41">
        <v>1</v>
      </c>
      <c r="H960" s="17" t="str">
        <f t="shared" si="14"/>
        <v>BATFIREVZ</v>
      </c>
    </row>
    <row r="961" spans="1:8" ht="16" x14ac:dyDescent="0.35">
      <c r="A961" s="74">
        <v>46002</v>
      </c>
      <c r="B961" s="70" t="s">
        <v>188</v>
      </c>
      <c r="C961" s="41" t="s">
        <v>661</v>
      </c>
      <c r="D961" s="87" t="s">
        <v>442</v>
      </c>
      <c r="E961" s="41" t="s">
        <v>132</v>
      </c>
      <c r="F961" s="124" t="s">
        <v>82</v>
      </c>
      <c r="G961" s="41">
        <v>2</v>
      </c>
      <c r="H961" s="17" t="str">
        <f t="shared" si="14"/>
        <v>BATFIREVZ</v>
      </c>
    </row>
    <row r="962" spans="1:8" ht="16" x14ac:dyDescent="0.35">
      <c r="A962" s="74">
        <v>46003</v>
      </c>
      <c r="B962" s="70" t="s">
        <v>188</v>
      </c>
      <c r="C962" s="41" t="s">
        <v>2091</v>
      </c>
      <c r="D962" s="87" t="s">
        <v>382</v>
      </c>
      <c r="E962" s="41" t="s">
        <v>97</v>
      </c>
      <c r="F962" s="124" t="s">
        <v>82</v>
      </c>
      <c r="G962" s="41">
        <v>-1</v>
      </c>
      <c r="H962" s="17" t="str">
        <f t="shared" ref="H962:H1025" si="15">UPPER(SUBSTITUTE(SUBSTITUTE(SUBSTITUTE(F962, CHAR(160), ""), "-", ""), " ", ""))</f>
        <v>BATFIREVZ</v>
      </c>
    </row>
    <row r="963" spans="1:8" ht="16" x14ac:dyDescent="0.35">
      <c r="A963" s="74">
        <v>46003</v>
      </c>
      <c r="B963" s="70" t="s">
        <v>188</v>
      </c>
      <c r="C963" s="41" t="s">
        <v>664</v>
      </c>
      <c r="D963" s="87" t="s">
        <v>398</v>
      </c>
      <c r="E963" s="41" t="s">
        <v>132</v>
      </c>
      <c r="F963" s="124" t="s">
        <v>82</v>
      </c>
      <c r="G963" s="41">
        <v>3</v>
      </c>
      <c r="H963" s="17" t="str">
        <f t="shared" si="15"/>
        <v>BATFIREVZ</v>
      </c>
    </row>
    <row r="964" spans="1:8" ht="16" x14ac:dyDescent="0.35">
      <c r="A964" s="74">
        <v>46004</v>
      </c>
      <c r="B964" s="70" t="s">
        <v>188</v>
      </c>
      <c r="C964" s="41" t="s">
        <v>1938</v>
      </c>
      <c r="D964" s="87" t="s">
        <v>436</v>
      </c>
      <c r="E964" s="41" t="s">
        <v>198</v>
      </c>
      <c r="F964" s="124" t="s">
        <v>82</v>
      </c>
      <c r="G964" s="41">
        <v>-2</v>
      </c>
      <c r="H964" s="17" t="str">
        <f t="shared" si="15"/>
        <v>BATFIREVZ</v>
      </c>
    </row>
    <row r="965" spans="1:8" ht="16" x14ac:dyDescent="0.35">
      <c r="A965" s="74">
        <v>46006</v>
      </c>
      <c r="B965" s="70" t="s">
        <v>188</v>
      </c>
      <c r="C965" s="41" t="s">
        <v>2104</v>
      </c>
      <c r="D965" s="87" t="s">
        <v>438</v>
      </c>
      <c r="E965" s="41" t="s">
        <v>103</v>
      </c>
      <c r="F965" s="124" t="s">
        <v>82</v>
      </c>
      <c r="G965" s="41">
        <v>2</v>
      </c>
      <c r="H965" s="17" t="str">
        <f t="shared" si="15"/>
        <v>BATFIREVZ</v>
      </c>
    </row>
    <row r="966" spans="1:8" ht="16" x14ac:dyDescent="0.35">
      <c r="A966" s="74">
        <v>46013</v>
      </c>
      <c r="B966" s="70" t="s">
        <v>188</v>
      </c>
      <c r="C966" s="41" t="s">
        <v>990</v>
      </c>
      <c r="D966" s="87" t="s">
        <v>398</v>
      </c>
      <c r="E966" s="41" t="s">
        <v>132</v>
      </c>
      <c r="F966" s="124" t="s">
        <v>82</v>
      </c>
      <c r="G966" s="41">
        <v>-5</v>
      </c>
      <c r="H966" s="17" t="str">
        <f t="shared" si="15"/>
        <v>BATFIREVZ</v>
      </c>
    </row>
    <row r="967" spans="1:8" ht="16" x14ac:dyDescent="0.35">
      <c r="A967" s="74">
        <v>46015</v>
      </c>
      <c r="B967" s="70" t="s">
        <v>188</v>
      </c>
      <c r="C967" s="41" t="s">
        <v>999</v>
      </c>
      <c r="D967" s="87" t="s">
        <v>396</v>
      </c>
      <c r="E967" s="41" t="s">
        <v>127</v>
      </c>
      <c r="F967" s="124" t="s">
        <v>82</v>
      </c>
      <c r="G967" s="41">
        <v>1</v>
      </c>
      <c r="H967" s="17" t="str">
        <f t="shared" si="15"/>
        <v>BATFIREVZ</v>
      </c>
    </row>
    <row r="968" spans="1:8" ht="16" x14ac:dyDescent="0.35">
      <c r="A968" s="74">
        <v>46022</v>
      </c>
      <c r="B968" s="70" t="s">
        <v>188</v>
      </c>
      <c r="C968" s="41" t="s">
        <v>661</v>
      </c>
      <c r="D968" s="87" t="s">
        <v>442</v>
      </c>
      <c r="E968" s="41" t="s">
        <v>132</v>
      </c>
      <c r="F968" s="124" t="s">
        <v>82</v>
      </c>
      <c r="G968" s="41">
        <v>1</v>
      </c>
      <c r="H968" s="17" t="str">
        <f t="shared" si="15"/>
        <v>BATFIREVZ</v>
      </c>
    </row>
    <row r="969" spans="1:8" ht="16" x14ac:dyDescent="0.35">
      <c r="A969" s="74">
        <v>46020</v>
      </c>
      <c r="B969" s="70" t="s">
        <v>355</v>
      </c>
      <c r="C969" s="78" t="s">
        <v>1419</v>
      </c>
      <c r="D969" s="79" t="s">
        <v>443</v>
      </c>
      <c r="E969" s="73" t="s">
        <v>146</v>
      </c>
      <c r="F969" s="124" t="s">
        <v>82</v>
      </c>
      <c r="G969" s="72">
        <v>30</v>
      </c>
      <c r="H969" s="71" t="str">
        <f t="shared" si="15"/>
        <v>BATFIREVZ</v>
      </c>
    </row>
    <row r="970" spans="1:8" ht="16" x14ac:dyDescent="0.35">
      <c r="A970" s="74">
        <v>45995.629270833299</v>
      </c>
      <c r="B970" s="70" t="s">
        <v>202</v>
      </c>
      <c r="C970" s="78" t="s">
        <v>1713</v>
      </c>
      <c r="D970" s="41" t="s">
        <v>203</v>
      </c>
      <c r="E970" s="41" t="s">
        <v>97</v>
      </c>
      <c r="F970" s="124" t="s">
        <v>82</v>
      </c>
      <c r="G970" s="72">
        <v>1</v>
      </c>
      <c r="H970" s="17" t="str">
        <f t="shared" si="15"/>
        <v>BATFIREVZ</v>
      </c>
    </row>
    <row r="971" spans="1:8" ht="16" x14ac:dyDescent="0.35">
      <c r="A971" s="74">
        <v>46010.559953703698</v>
      </c>
      <c r="B971" s="70" t="s">
        <v>202</v>
      </c>
      <c r="C971" s="78" t="s">
        <v>1713</v>
      </c>
      <c r="D971" s="41" t="s">
        <v>203</v>
      </c>
      <c r="E971" s="41" t="s">
        <v>97</v>
      </c>
      <c r="F971" s="124" t="s">
        <v>82</v>
      </c>
      <c r="G971" s="72">
        <v>5</v>
      </c>
      <c r="H971" s="17" t="str">
        <f t="shared" si="15"/>
        <v>BATFIREVZ</v>
      </c>
    </row>
    <row r="972" spans="1:8" ht="16" x14ac:dyDescent="0.35">
      <c r="A972" s="74">
        <v>46010.470196759299</v>
      </c>
      <c r="B972" s="70" t="s">
        <v>202</v>
      </c>
      <c r="C972" s="78" t="s">
        <v>684</v>
      </c>
      <c r="D972" s="41" t="s">
        <v>204</v>
      </c>
      <c r="E972" s="41" t="s">
        <v>105</v>
      </c>
      <c r="F972" s="124" t="s">
        <v>82</v>
      </c>
      <c r="G972" s="72">
        <v>1</v>
      </c>
      <c r="H972" s="17" t="str">
        <f t="shared" si="15"/>
        <v>BATFIREVZ</v>
      </c>
    </row>
    <row r="973" spans="1:8" ht="16" x14ac:dyDescent="0.35">
      <c r="A973" s="74">
        <v>46014.679710648103</v>
      </c>
      <c r="B973" s="70" t="s">
        <v>202</v>
      </c>
      <c r="C973" s="78" t="s">
        <v>1435</v>
      </c>
      <c r="D973" s="41" t="s">
        <v>204</v>
      </c>
      <c r="E973" s="41" t="s">
        <v>105</v>
      </c>
      <c r="F973" s="124" t="s">
        <v>82</v>
      </c>
      <c r="G973" s="72">
        <v>1</v>
      </c>
      <c r="H973" s="17" t="str">
        <f t="shared" si="15"/>
        <v>BATFIREVZ</v>
      </c>
    </row>
    <row r="974" spans="1:8" ht="16" x14ac:dyDescent="0.35">
      <c r="A974" s="74">
        <v>46009.390393518501</v>
      </c>
      <c r="B974" s="70" t="s">
        <v>202</v>
      </c>
      <c r="C974" s="78" t="s">
        <v>1133</v>
      </c>
      <c r="D974" s="41" t="s">
        <v>204</v>
      </c>
      <c r="E974" s="41" t="s">
        <v>105</v>
      </c>
      <c r="F974" s="124" t="s">
        <v>82</v>
      </c>
      <c r="G974" s="72">
        <v>1</v>
      </c>
      <c r="H974" s="17" t="str">
        <f t="shared" si="15"/>
        <v>BATFIREVZ</v>
      </c>
    </row>
    <row r="975" spans="1:8" ht="16" x14ac:dyDescent="0.35">
      <c r="A975" s="74">
        <v>46009.390393518501</v>
      </c>
      <c r="B975" s="70" t="s">
        <v>202</v>
      </c>
      <c r="C975" s="78" t="s">
        <v>1133</v>
      </c>
      <c r="D975" s="41" t="s">
        <v>204</v>
      </c>
      <c r="E975" s="41" t="s">
        <v>105</v>
      </c>
      <c r="F975" s="124" t="s">
        <v>82</v>
      </c>
      <c r="G975" s="72">
        <v>1</v>
      </c>
      <c r="H975" s="17" t="str">
        <f t="shared" si="15"/>
        <v>BATFIREVZ</v>
      </c>
    </row>
    <row r="976" spans="1:8" ht="16" x14ac:dyDescent="0.35">
      <c r="A976" s="130">
        <v>46021</v>
      </c>
      <c r="B976" s="70" t="s">
        <v>209</v>
      </c>
      <c r="C976" s="41" t="s">
        <v>1017</v>
      </c>
      <c r="D976" s="79" t="s">
        <v>210</v>
      </c>
      <c r="E976" s="73" t="s">
        <v>136</v>
      </c>
      <c r="F976" s="124" t="s">
        <v>82</v>
      </c>
      <c r="G976" s="72">
        <v>1</v>
      </c>
      <c r="H976" s="71" t="str">
        <f t="shared" si="15"/>
        <v>BATFIREVZ</v>
      </c>
    </row>
    <row r="977" spans="1:8" ht="16" x14ac:dyDescent="0.35">
      <c r="A977" s="130">
        <v>45999</v>
      </c>
      <c r="B977" s="70" t="s">
        <v>209</v>
      </c>
      <c r="C977" s="41" t="s">
        <v>1020</v>
      </c>
      <c r="D977" s="79" t="s">
        <v>211</v>
      </c>
      <c r="E977" s="73" t="s">
        <v>118</v>
      </c>
      <c r="F977" s="124" t="s">
        <v>82</v>
      </c>
      <c r="G977" s="72">
        <v>10</v>
      </c>
      <c r="H977" s="71" t="str">
        <f t="shared" si="15"/>
        <v>BATFIREVZ</v>
      </c>
    </row>
    <row r="978" spans="1:8" ht="16" x14ac:dyDescent="0.35">
      <c r="A978" s="130">
        <v>45995</v>
      </c>
      <c r="B978" s="70" t="s">
        <v>209</v>
      </c>
      <c r="C978" s="41" t="s">
        <v>710</v>
      </c>
      <c r="D978" s="79" t="s">
        <v>211</v>
      </c>
      <c r="E978" s="73" t="s">
        <v>118</v>
      </c>
      <c r="F978" s="124" t="s">
        <v>82</v>
      </c>
      <c r="G978" s="72">
        <v>4</v>
      </c>
      <c r="H978" s="71" t="str">
        <f t="shared" si="15"/>
        <v>BATFIREVZ</v>
      </c>
    </row>
    <row r="979" spans="1:8" ht="16" x14ac:dyDescent="0.35">
      <c r="A979" s="130">
        <v>45993</v>
      </c>
      <c r="B979" s="70" t="s">
        <v>209</v>
      </c>
      <c r="C979" s="41" t="s">
        <v>2116</v>
      </c>
      <c r="D979" s="79" t="s">
        <v>1275</v>
      </c>
      <c r="E979" s="73" t="s">
        <v>168</v>
      </c>
      <c r="F979" s="124" t="s">
        <v>82</v>
      </c>
      <c r="G979" s="72">
        <v>6</v>
      </c>
      <c r="H979" s="71" t="str">
        <f t="shared" si="15"/>
        <v>BATFIREVZ</v>
      </c>
    </row>
    <row r="980" spans="1:8" ht="16" x14ac:dyDescent="0.35">
      <c r="A980" s="133">
        <v>45992</v>
      </c>
      <c r="B980" s="70" t="s">
        <v>219</v>
      </c>
      <c r="C980" s="78" t="s">
        <v>729</v>
      </c>
      <c r="D980" s="79" t="s">
        <v>555</v>
      </c>
      <c r="E980" s="73" t="s">
        <v>132</v>
      </c>
      <c r="F980" s="124" t="s">
        <v>82</v>
      </c>
      <c r="G980" s="72">
        <v>2</v>
      </c>
      <c r="H980" s="71" t="str">
        <f t="shared" si="15"/>
        <v>BATFIREVZ</v>
      </c>
    </row>
    <row r="981" spans="1:8" ht="16" x14ac:dyDescent="0.35">
      <c r="A981" s="74">
        <v>46001</v>
      </c>
      <c r="B981" s="70" t="s">
        <v>1899</v>
      </c>
      <c r="C981" s="41" t="s">
        <v>1900</v>
      </c>
      <c r="D981" s="41" t="s">
        <v>1485</v>
      </c>
      <c r="E981" s="41" t="s">
        <v>32</v>
      </c>
      <c r="F981" s="124" t="s">
        <v>82</v>
      </c>
      <c r="G981" s="41">
        <v>4</v>
      </c>
      <c r="H981" s="17" t="str">
        <f t="shared" si="15"/>
        <v>BATFIREVZ</v>
      </c>
    </row>
    <row r="982" spans="1:8" ht="16" x14ac:dyDescent="0.35">
      <c r="A982" s="133">
        <v>45992</v>
      </c>
      <c r="B982" s="70" t="s">
        <v>229</v>
      </c>
      <c r="C982" s="78" t="s">
        <v>1380</v>
      </c>
      <c r="D982" s="79" t="s">
        <v>433</v>
      </c>
      <c r="E982" s="73" t="s">
        <v>97</v>
      </c>
      <c r="F982" s="124" t="s">
        <v>82</v>
      </c>
      <c r="G982" s="72">
        <v>1</v>
      </c>
      <c r="H982" s="71" t="str">
        <f t="shared" si="15"/>
        <v>BATFIREVZ</v>
      </c>
    </row>
    <row r="983" spans="1:8" ht="16" x14ac:dyDescent="0.35">
      <c r="A983" s="133">
        <v>45992</v>
      </c>
      <c r="B983" s="70" t="s">
        <v>229</v>
      </c>
      <c r="C983" s="78" t="s">
        <v>729</v>
      </c>
      <c r="D983" s="79" t="s">
        <v>555</v>
      </c>
      <c r="E983" s="73" t="s">
        <v>132</v>
      </c>
      <c r="F983" s="124" t="s">
        <v>82</v>
      </c>
      <c r="G983" s="72">
        <v>1</v>
      </c>
      <c r="H983" s="71" t="str">
        <f t="shared" si="15"/>
        <v>BATFIREVZ</v>
      </c>
    </row>
    <row r="984" spans="1:8" ht="16" x14ac:dyDescent="0.35">
      <c r="A984" s="136">
        <v>46007</v>
      </c>
      <c r="B984" s="70" t="s">
        <v>230</v>
      </c>
      <c r="C984" s="78" t="s">
        <v>738</v>
      </c>
      <c r="D984" s="79" t="s">
        <v>231</v>
      </c>
      <c r="E984" s="73" t="s">
        <v>9</v>
      </c>
      <c r="F984" s="124" t="s">
        <v>82</v>
      </c>
      <c r="G984" s="72">
        <v>2</v>
      </c>
      <c r="H984" s="71" t="str">
        <f t="shared" si="15"/>
        <v>BATFIREVZ</v>
      </c>
    </row>
    <row r="985" spans="1:8" ht="16" x14ac:dyDescent="0.35">
      <c r="A985" s="128">
        <v>46003</v>
      </c>
      <c r="B985" s="70" t="s">
        <v>233</v>
      </c>
      <c r="C985" s="41" t="s">
        <v>1765</v>
      </c>
      <c r="D985" s="41" t="s">
        <v>337</v>
      </c>
      <c r="E985" s="41" t="s">
        <v>86</v>
      </c>
      <c r="F985" s="124" t="s">
        <v>82</v>
      </c>
      <c r="G985" s="41">
        <v>5</v>
      </c>
      <c r="H985" s="17" t="str">
        <f t="shared" si="15"/>
        <v>BATFIREVZ</v>
      </c>
    </row>
    <row r="986" spans="1:8" ht="14.5" x14ac:dyDescent="0.35">
      <c r="A986" s="74">
        <v>46007</v>
      </c>
      <c r="B986" s="70" t="s">
        <v>255</v>
      </c>
      <c r="C986" s="41" t="s">
        <v>1301</v>
      </c>
      <c r="D986" s="41" t="s">
        <v>262</v>
      </c>
      <c r="E986" s="41" t="s">
        <v>107</v>
      </c>
      <c r="F986" s="205" t="s">
        <v>82</v>
      </c>
      <c r="G986" s="41">
        <v>-1</v>
      </c>
      <c r="H986" s="17" t="str">
        <f t="shared" si="15"/>
        <v>BATFIREVZ</v>
      </c>
    </row>
    <row r="987" spans="1:8" ht="16" x14ac:dyDescent="0.35">
      <c r="A987" s="74">
        <v>46006</v>
      </c>
      <c r="B987" s="70" t="s">
        <v>10</v>
      </c>
      <c r="C987" s="154" t="s">
        <v>7164</v>
      </c>
      <c r="D987" s="154" t="s">
        <v>518</v>
      </c>
      <c r="E987" s="154" t="s">
        <v>132</v>
      </c>
      <c r="F987" s="203" t="s">
        <v>82</v>
      </c>
      <c r="G987" s="236">
        <v>-2</v>
      </c>
      <c r="H987" s="200" t="str">
        <f t="shared" si="15"/>
        <v>BATFIREVZ</v>
      </c>
    </row>
    <row r="988" spans="1:8" ht="16" x14ac:dyDescent="0.35">
      <c r="A988" s="74">
        <v>46006</v>
      </c>
      <c r="B988" s="70" t="s">
        <v>10</v>
      </c>
      <c r="C988" s="154" t="s">
        <v>2050</v>
      </c>
      <c r="D988" s="154" t="s">
        <v>1544</v>
      </c>
      <c r="E988" s="154" t="s">
        <v>110</v>
      </c>
      <c r="F988" s="203" t="s">
        <v>82</v>
      </c>
      <c r="G988" s="236">
        <v>-1</v>
      </c>
      <c r="H988" s="200" t="str">
        <f t="shared" si="15"/>
        <v>BATFIREVZ</v>
      </c>
    </row>
    <row r="989" spans="1:8" ht="16" x14ac:dyDescent="0.35">
      <c r="A989" s="74">
        <v>46006</v>
      </c>
      <c r="B989" s="70" t="s">
        <v>10</v>
      </c>
      <c r="C989" s="154" t="s">
        <v>1092</v>
      </c>
      <c r="D989" s="154" t="s">
        <v>306</v>
      </c>
      <c r="E989" s="154" t="s">
        <v>97</v>
      </c>
      <c r="F989" s="203" t="s">
        <v>82</v>
      </c>
      <c r="G989" s="236">
        <v>1</v>
      </c>
      <c r="H989" s="200" t="str">
        <f t="shared" si="15"/>
        <v>BATFIREVZ</v>
      </c>
    </row>
    <row r="990" spans="1:8" ht="16" x14ac:dyDescent="0.35">
      <c r="A990" s="74">
        <v>46006</v>
      </c>
      <c r="B990" s="70" t="s">
        <v>10</v>
      </c>
      <c r="C990" s="154" t="s">
        <v>959</v>
      </c>
      <c r="D990" s="154" t="s">
        <v>306</v>
      </c>
      <c r="E990" s="154" t="s">
        <v>97</v>
      </c>
      <c r="F990" s="203" t="s">
        <v>82</v>
      </c>
      <c r="G990" s="236">
        <v>1</v>
      </c>
      <c r="H990" s="200" t="str">
        <f t="shared" si="15"/>
        <v>BATFIREVZ</v>
      </c>
    </row>
    <row r="991" spans="1:8" ht="16" x14ac:dyDescent="0.35">
      <c r="A991" s="74">
        <v>46006</v>
      </c>
      <c r="B991" s="70" t="s">
        <v>10</v>
      </c>
      <c r="C991" s="154" t="s">
        <v>952</v>
      </c>
      <c r="D991" s="154" t="s">
        <v>1529</v>
      </c>
      <c r="E991" s="154" t="s">
        <v>127</v>
      </c>
      <c r="F991" s="203" t="s">
        <v>82</v>
      </c>
      <c r="G991" s="236">
        <v>2</v>
      </c>
      <c r="H991" s="200" t="str">
        <f t="shared" si="15"/>
        <v>BATFIREVZ</v>
      </c>
    </row>
    <row r="992" spans="1:8" ht="16" x14ac:dyDescent="0.35">
      <c r="A992" s="74">
        <v>46006</v>
      </c>
      <c r="B992" s="70" t="s">
        <v>10</v>
      </c>
      <c r="C992" s="154" t="s">
        <v>1065</v>
      </c>
      <c r="D992" s="154" t="s">
        <v>1495</v>
      </c>
      <c r="E992" s="154" t="s">
        <v>118</v>
      </c>
      <c r="F992" s="203" t="s">
        <v>82</v>
      </c>
      <c r="G992" s="236">
        <v>3</v>
      </c>
      <c r="H992" s="200" t="str">
        <f t="shared" si="15"/>
        <v>BATFIREVZ</v>
      </c>
    </row>
    <row r="993" spans="1:8" ht="16" x14ac:dyDescent="0.35">
      <c r="A993" s="74">
        <v>46006</v>
      </c>
      <c r="B993" s="70" t="s">
        <v>10</v>
      </c>
      <c r="C993" s="154" t="s">
        <v>1230</v>
      </c>
      <c r="D993" s="154" t="s">
        <v>1489</v>
      </c>
      <c r="E993" s="154" t="s">
        <v>102</v>
      </c>
      <c r="F993" s="203" t="s">
        <v>82</v>
      </c>
      <c r="G993" s="236">
        <v>3</v>
      </c>
      <c r="H993" s="200" t="str">
        <f t="shared" si="15"/>
        <v>BATFIREVZ</v>
      </c>
    </row>
    <row r="994" spans="1:8" ht="14.5" x14ac:dyDescent="0.35">
      <c r="A994" s="74">
        <v>46002</v>
      </c>
      <c r="B994" s="70" t="s">
        <v>30</v>
      </c>
      <c r="C994" s="78" t="s">
        <v>1892</v>
      </c>
      <c r="D994" s="78" t="s">
        <v>400</v>
      </c>
      <c r="E994" s="73" t="s">
        <v>398</v>
      </c>
      <c r="F994" s="223" t="s">
        <v>244</v>
      </c>
      <c r="G994" s="72">
        <v>1</v>
      </c>
      <c r="H994" s="71" t="str">
        <f t="shared" si="15"/>
        <v>BATMINI</v>
      </c>
    </row>
    <row r="995" spans="1:8" ht="14.5" x14ac:dyDescent="0.35">
      <c r="A995" s="74">
        <v>46021</v>
      </c>
      <c r="B995" s="70" t="s">
        <v>30</v>
      </c>
      <c r="C995" s="78" t="s">
        <v>2121</v>
      </c>
      <c r="D995" s="78" t="s">
        <v>400</v>
      </c>
      <c r="E995" s="73" t="s">
        <v>398</v>
      </c>
      <c r="F995" s="223" t="s">
        <v>244</v>
      </c>
      <c r="G995" s="72">
        <v>1</v>
      </c>
      <c r="H995" s="71" t="str">
        <f t="shared" si="15"/>
        <v>BATMINI</v>
      </c>
    </row>
    <row r="996" spans="1:8" ht="16" x14ac:dyDescent="0.35">
      <c r="A996" s="74" t="s">
        <v>6967</v>
      </c>
      <c r="B996" s="70" t="s">
        <v>77</v>
      </c>
      <c r="C996" s="78"/>
      <c r="D996" s="79" t="s">
        <v>7036</v>
      </c>
      <c r="E996" s="73" t="s">
        <v>13</v>
      </c>
      <c r="F996" s="125" t="s">
        <v>244</v>
      </c>
      <c r="G996" s="72">
        <v>3</v>
      </c>
      <c r="H996" s="71" t="str">
        <f t="shared" si="15"/>
        <v>BATMINI</v>
      </c>
    </row>
    <row r="997" spans="1:8" ht="16" x14ac:dyDescent="0.35">
      <c r="A997" s="74" t="s">
        <v>6970</v>
      </c>
      <c r="B997" s="70" t="s">
        <v>77</v>
      </c>
      <c r="C997" s="78"/>
      <c r="D997" s="79" t="s">
        <v>7076</v>
      </c>
      <c r="E997" s="73" t="s">
        <v>135</v>
      </c>
      <c r="F997" s="125" t="s">
        <v>244</v>
      </c>
      <c r="G997" s="72">
        <v>1</v>
      </c>
      <c r="H997" s="71" t="str">
        <f t="shared" si="15"/>
        <v>BATMINI</v>
      </c>
    </row>
    <row r="998" spans="1:8" ht="16" x14ac:dyDescent="0.35">
      <c r="A998" s="74" t="s">
        <v>6978</v>
      </c>
      <c r="B998" s="70" t="s">
        <v>77</v>
      </c>
      <c r="C998" s="78"/>
      <c r="D998" s="79" t="s">
        <v>7032</v>
      </c>
      <c r="E998" s="73" t="s">
        <v>146</v>
      </c>
      <c r="F998" s="125" t="s">
        <v>244</v>
      </c>
      <c r="G998" s="72">
        <v>1</v>
      </c>
      <c r="H998" s="71" t="str">
        <f t="shared" si="15"/>
        <v>BATMINI</v>
      </c>
    </row>
    <row r="999" spans="1:8" ht="16" x14ac:dyDescent="0.35">
      <c r="A999" s="74" t="s">
        <v>6986</v>
      </c>
      <c r="B999" s="70" t="s">
        <v>77</v>
      </c>
      <c r="C999" s="78"/>
      <c r="D999" s="79" t="s">
        <v>7069</v>
      </c>
      <c r="E999" s="73" t="s">
        <v>106</v>
      </c>
      <c r="F999" s="125" t="s">
        <v>244</v>
      </c>
      <c r="G999" s="72">
        <v>2</v>
      </c>
      <c r="H999" s="71" t="str">
        <f t="shared" si="15"/>
        <v>BATMINI</v>
      </c>
    </row>
    <row r="1000" spans="1:8" ht="16" x14ac:dyDescent="0.35">
      <c r="A1000" s="74">
        <v>46009</v>
      </c>
      <c r="B1000" s="70" t="s">
        <v>188</v>
      </c>
      <c r="C1000" s="41" t="s">
        <v>1862</v>
      </c>
      <c r="D1000" s="87" t="s">
        <v>238</v>
      </c>
      <c r="E1000" s="41" t="s">
        <v>99</v>
      </c>
      <c r="F1000" s="124" t="s">
        <v>244</v>
      </c>
      <c r="G1000" s="41">
        <v>1</v>
      </c>
      <c r="H1000" s="17" t="str">
        <f t="shared" si="15"/>
        <v>BATMINI</v>
      </c>
    </row>
    <row r="1001" spans="1:8" ht="16" x14ac:dyDescent="0.35">
      <c r="A1001" s="74">
        <v>46010</v>
      </c>
      <c r="B1001" s="70" t="s">
        <v>188</v>
      </c>
      <c r="C1001" s="41" t="s">
        <v>633</v>
      </c>
      <c r="D1001" s="87" t="s">
        <v>398</v>
      </c>
      <c r="E1001" s="41" t="s">
        <v>132</v>
      </c>
      <c r="F1001" s="124" t="s">
        <v>244</v>
      </c>
      <c r="G1001" s="41">
        <v>3</v>
      </c>
      <c r="H1001" s="17" t="str">
        <f t="shared" si="15"/>
        <v>BATMINI</v>
      </c>
    </row>
    <row r="1002" spans="1:8" ht="16" x14ac:dyDescent="0.35">
      <c r="A1002" s="74">
        <v>46008</v>
      </c>
      <c r="B1002" s="70" t="s">
        <v>217</v>
      </c>
      <c r="C1002" s="78" t="s">
        <v>1136</v>
      </c>
      <c r="D1002" s="79"/>
      <c r="E1002" s="192" t="s">
        <v>127</v>
      </c>
      <c r="F1002" s="124" t="s">
        <v>244</v>
      </c>
      <c r="G1002" s="192">
        <v>1</v>
      </c>
      <c r="H1002" s="250" t="str">
        <f t="shared" si="15"/>
        <v>BATMINI</v>
      </c>
    </row>
    <row r="1003" spans="1:8" ht="16" x14ac:dyDescent="0.35">
      <c r="A1003" s="136">
        <v>46008</v>
      </c>
      <c r="B1003" s="70" t="s">
        <v>230</v>
      </c>
      <c r="C1003" s="78" t="s">
        <v>738</v>
      </c>
      <c r="D1003" s="79" t="s">
        <v>231</v>
      </c>
      <c r="E1003" s="73" t="s">
        <v>9</v>
      </c>
      <c r="F1003" s="124" t="s">
        <v>244</v>
      </c>
      <c r="G1003" s="72">
        <v>1</v>
      </c>
      <c r="H1003" s="71" t="str">
        <f t="shared" si="15"/>
        <v>BATMINI</v>
      </c>
    </row>
    <row r="1004" spans="1:8" ht="14.5" x14ac:dyDescent="0.35">
      <c r="A1004" s="128">
        <v>46007</v>
      </c>
      <c r="B1004" s="70" t="s">
        <v>233</v>
      </c>
      <c r="C1004" s="41" t="s">
        <v>1769</v>
      </c>
      <c r="D1004" s="41" t="s">
        <v>279</v>
      </c>
      <c r="E1004" s="41" t="s">
        <v>86</v>
      </c>
      <c r="F1004" s="205" t="s">
        <v>244</v>
      </c>
      <c r="G1004" s="41">
        <v>5</v>
      </c>
      <c r="H1004" s="17" t="str">
        <f t="shared" si="15"/>
        <v>BATMINI</v>
      </c>
    </row>
    <row r="1005" spans="1:8" ht="16" x14ac:dyDescent="0.35">
      <c r="A1005" s="74" t="s">
        <v>6962</v>
      </c>
      <c r="B1005" s="70" t="s">
        <v>77</v>
      </c>
      <c r="C1005" s="78"/>
      <c r="D1005" s="79" t="s">
        <v>6988</v>
      </c>
      <c r="E1005" s="73" t="s">
        <v>86</v>
      </c>
      <c r="F1005" s="125" t="s">
        <v>512</v>
      </c>
      <c r="G1005" s="72">
        <v>1</v>
      </c>
      <c r="H1005" s="71" t="str">
        <f t="shared" si="15"/>
        <v>BATMINIAV</v>
      </c>
    </row>
    <row r="1006" spans="1:8" ht="16" x14ac:dyDescent="0.35">
      <c r="A1006" s="74" t="s">
        <v>6962</v>
      </c>
      <c r="B1006" s="70" t="s">
        <v>77</v>
      </c>
      <c r="C1006" s="78"/>
      <c r="D1006" s="79" t="s">
        <v>7023</v>
      </c>
      <c r="E1006" s="73" t="s">
        <v>97</v>
      </c>
      <c r="F1006" s="125" t="s">
        <v>512</v>
      </c>
      <c r="G1006" s="72">
        <v>-1</v>
      </c>
      <c r="H1006" s="71" t="str">
        <f t="shared" si="15"/>
        <v>BATMINIAV</v>
      </c>
    </row>
    <row r="1007" spans="1:8" ht="16" x14ac:dyDescent="0.35">
      <c r="A1007" s="74" t="s">
        <v>6963</v>
      </c>
      <c r="B1007" s="70" t="s">
        <v>77</v>
      </c>
      <c r="C1007" s="78"/>
      <c r="D1007" s="79" t="s">
        <v>7023</v>
      </c>
      <c r="E1007" s="73" t="s">
        <v>97</v>
      </c>
      <c r="F1007" s="125" t="s">
        <v>512</v>
      </c>
      <c r="G1007" s="72">
        <v>1</v>
      </c>
      <c r="H1007" s="71" t="str">
        <f t="shared" si="15"/>
        <v>BATMINIAV</v>
      </c>
    </row>
    <row r="1008" spans="1:8" ht="16" x14ac:dyDescent="0.35">
      <c r="A1008" s="74" t="s">
        <v>6970</v>
      </c>
      <c r="B1008" s="70" t="s">
        <v>77</v>
      </c>
      <c r="C1008" s="78"/>
      <c r="D1008" s="79" t="s">
        <v>7024</v>
      </c>
      <c r="E1008" s="73" t="s">
        <v>97</v>
      </c>
      <c r="F1008" s="125" t="s">
        <v>512</v>
      </c>
      <c r="G1008" s="72">
        <v>5</v>
      </c>
      <c r="H1008" s="71" t="str">
        <f t="shared" si="15"/>
        <v>BATMINIAV</v>
      </c>
    </row>
    <row r="1009" spans="1:8" ht="16" x14ac:dyDescent="0.35">
      <c r="A1009" s="74" t="s">
        <v>6967</v>
      </c>
      <c r="B1009" s="70" t="s">
        <v>77</v>
      </c>
      <c r="C1009" s="78"/>
      <c r="D1009" s="79" t="s">
        <v>7005</v>
      </c>
      <c r="E1009" s="73" t="s">
        <v>86</v>
      </c>
      <c r="F1009" s="125" t="s">
        <v>512</v>
      </c>
      <c r="G1009" s="72">
        <v>5</v>
      </c>
      <c r="H1009" s="71" t="str">
        <f t="shared" si="15"/>
        <v>BATMINIAV</v>
      </c>
    </row>
    <row r="1010" spans="1:8" ht="16" x14ac:dyDescent="0.35">
      <c r="A1010" s="74" t="s">
        <v>6969</v>
      </c>
      <c r="B1010" s="70" t="s">
        <v>77</v>
      </c>
      <c r="C1010" s="78"/>
      <c r="D1010" s="79" t="s">
        <v>7072</v>
      </c>
      <c r="E1010" s="73" t="s">
        <v>183</v>
      </c>
      <c r="F1010" s="125" t="s">
        <v>512</v>
      </c>
      <c r="G1010" s="72">
        <v>12</v>
      </c>
      <c r="H1010" s="71" t="str">
        <f t="shared" si="15"/>
        <v>BATMINIAV</v>
      </c>
    </row>
    <row r="1011" spans="1:8" ht="16" x14ac:dyDescent="0.35">
      <c r="A1011" s="74" t="s">
        <v>6968</v>
      </c>
      <c r="B1011" s="70" t="s">
        <v>77</v>
      </c>
      <c r="C1011" s="78"/>
      <c r="D1011" s="79" t="s">
        <v>7019</v>
      </c>
      <c r="E1011" s="73" t="s">
        <v>107</v>
      </c>
      <c r="F1011" s="125" t="s">
        <v>512</v>
      </c>
      <c r="G1011" s="72">
        <v>3</v>
      </c>
      <c r="H1011" s="71" t="str">
        <f t="shared" si="15"/>
        <v>BATMINIAV</v>
      </c>
    </row>
    <row r="1012" spans="1:8" ht="16" x14ac:dyDescent="0.35">
      <c r="A1012" s="74" t="s">
        <v>6972</v>
      </c>
      <c r="B1012" s="70" t="s">
        <v>77</v>
      </c>
      <c r="C1012" s="78"/>
      <c r="D1012" s="79" t="s">
        <v>7042</v>
      </c>
      <c r="E1012" s="73" t="s">
        <v>162</v>
      </c>
      <c r="F1012" s="125" t="s">
        <v>512</v>
      </c>
      <c r="G1012" s="72">
        <v>1</v>
      </c>
      <c r="H1012" s="71" t="str">
        <f t="shared" si="15"/>
        <v>BATMINIAV</v>
      </c>
    </row>
    <row r="1013" spans="1:8" ht="16" x14ac:dyDescent="0.35">
      <c r="A1013" s="74" t="s">
        <v>6972</v>
      </c>
      <c r="B1013" s="70" t="s">
        <v>77</v>
      </c>
      <c r="C1013" s="78"/>
      <c r="D1013" s="79" t="s">
        <v>7050</v>
      </c>
      <c r="E1013" s="73" t="s">
        <v>127</v>
      </c>
      <c r="F1013" s="125" t="s">
        <v>512</v>
      </c>
      <c r="G1013" s="72">
        <v>0</v>
      </c>
      <c r="H1013" s="71" t="str">
        <f t="shared" si="15"/>
        <v>BATMINIAV</v>
      </c>
    </row>
    <row r="1014" spans="1:8" ht="16" x14ac:dyDescent="0.35">
      <c r="A1014" s="74" t="s">
        <v>6973</v>
      </c>
      <c r="B1014" s="70" t="s">
        <v>77</v>
      </c>
      <c r="C1014" s="78"/>
      <c r="D1014" s="79" t="s">
        <v>6995</v>
      </c>
      <c r="E1014" s="73" t="s">
        <v>132</v>
      </c>
      <c r="F1014" s="125" t="s">
        <v>512</v>
      </c>
      <c r="G1014" s="72">
        <v>5</v>
      </c>
      <c r="H1014" s="71" t="str">
        <f t="shared" si="15"/>
        <v>BATMINIAV</v>
      </c>
    </row>
    <row r="1015" spans="1:8" ht="16" x14ac:dyDescent="0.35">
      <c r="A1015" s="74" t="s">
        <v>6978</v>
      </c>
      <c r="B1015" s="70" t="s">
        <v>77</v>
      </c>
      <c r="C1015" s="78"/>
      <c r="D1015" s="79" t="s">
        <v>7072</v>
      </c>
      <c r="E1015" s="73" t="s">
        <v>183</v>
      </c>
      <c r="F1015" s="125" t="s">
        <v>512</v>
      </c>
      <c r="G1015" s="72">
        <v>12</v>
      </c>
      <c r="H1015" s="71" t="str">
        <f t="shared" si="15"/>
        <v>BATMINIAV</v>
      </c>
    </row>
    <row r="1016" spans="1:8" ht="16" x14ac:dyDescent="0.35">
      <c r="A1016" s="74" t="s">
        <v>6979</v>
      </c>
      <c r="B1016" s="70" t="s">
        <v>77</v>
      </c>
      <c r="C1016" s="78"/>
      <c r="D1016" s="79" t="s">
        <v>7042</v>
      </c>
      <c r="E1016" s="73" t="s">
        <v>162</v>
      </c>
      <c r="F1016" s="125" t="s">
        <v>512</v>
      </c>
      <c r="G1016" s="72">
        <v>5</v>
      </c>
      <c r="H1016" s="71" t="str">
        <f t="shared" si="15"/>
        <v>BATMINIAV</v>
      </c>
    </row>
    <row r="1017" spans="1:8" ht="16" x14ac:dyDescent="0.35">
      <c r="A1017" s="74" t="s">
        <v>6982</v>
      </c>
      <c r="B1017" s="70" t="s">
        <v>77</v>
      </c>
      <c r="C1017" s="78"/>
      <c r="D1017" s="79" t="s">
        <v>6988</v>
      </c>
      <c r="E1017" s="73" t="s">
        <v>86</v>
      </c>
      <c r="F1017" s="125" t="s">
        <v>512</v>
      </c>
      <c r="G1017" s="72">
        <v>1</v>
      </c>
      <c r="H1017" s="71" t="str">
        <f t="shared" si="15"/>
        <v>BATMINIAV</v>
      </c>
    </row>
    <row r="1018" spans="1:8" ht="16" x14ac:dyDescent="0.35">
      <c r="A1018" s="74" t="s">
        <v>6984</v>
      </c>
      <c r="B1018" s="70" t="s">
        <v>77</v>
      </c>
      <c r="C1018" s="78"/>
      <c r="D1018" s="79" t="s">
        <v>7015</v>
      </c>
      <c r="E1018" s="73" t="s">
        <v>116</v>
      </c>
      <c r="F1018" s="125" t="s">
        <v>512</v>
      </c>
      <c r="G1018" s="72">
        <v>2</v>
      </c>
      <c r="H1018" s="71" t="str">
        <f t="shared" si="15"/>
        <v>BATMINIAV</v>
      </c>
    </row>
    <row r="1019" spans="1:8" ht="16" x14ac:dyDescent="0.35">
      <c r="A1019" s="74" t="s">
        <v>6984</v>
      </c>
      <c r="B1019" s="70" t="s">
        <v>77</v>
      </c>
      <c r="C1019" s="78"/>
      <c r="D1019" s="79" t="s">
        <v>7058</v>
      </c>
      <c r="E1019" s="73" t="s">
        <v>160</v>
      </c>
      <c r="F1019" s="125" t="s">
        <v>512</v>
      </c>
      <c r="G1019" s="72">
        <v>1</v>
      </c>
      <c r="H1019" s="71" t="str">
        <f t="shared" si="15"/>
        <v>BATMINIAV</v>
      </c>
    </row>
    <row r="1020" spans="1:8" ht="16" x14ac:dyDescent="0.35">
      <c r="A1020" s="74" t="s">
        <v>6985</v>
      </c>
      <c r="B1020" s="70" t="s">
        <v>77</v>
      </c>
      <c r="C1020" s="78"/>
      <c r="D1020" s="79" t="s">
        <v>7026</v>
      </c>
      <c r="E1020" s="73" t="s">
        <v>177</v>
      </c>
      <c r="F1020" s="125" t="s">
        <v>512</v>
      </c>
      <c r="G1020" s="72">
        <v>1</v>
      </c>
      <c r="H1020" s="71" t="str">
        <f t="shared" si="15"/>
        <v>BATMINIAV</v>
      </c>
    </row>
    <row r="1021" spans="1:8" ht="16" x14ac:dyDescent="0.35">
      <c r="A1021" s="74" t="s">
        <v>6987</v>
      </c>
      <c r="B1021" s="70" t="s">
        <v>77</v>
      </c>
      <c r="C1021" s="78"/>
      <c r="D1021" s="79" t="s">
        <v>7019</v>
      </c>
      <c r="E1021" s="73" t="s">
        <v>107</v>
      </c>
      <c r="F1021" s="125" t="s">
        <v>512</v>
      </c>
      <c r="G1021" s="72">
        <v>2</v>
      </c>
      <c r="H1021" s="71" t="str">
        <f t="shared" si="15"/>
        <v>BATMINIAV</v>
      </c>
    </row>
    <row r="1022" spans="1:8" ht="16" x14ac:dyDescent="0.35">
      <c r="A1022" s="74" t="s">
        <v>6985</v>
      </c>
      <c r="B1022" s="70" t="s">
        <v>77</v>
      </c>
      <c r="C1022" s="78"/>
      <c r="D1022" s="79" t="s">
        <v>7058</v>
      </c>
      <c r="E1022" s="73" t="s">
        <v>160</v>
      </c>
      <c r="F1022" s="125" t="s">
        <v>512</v>
      </c>
      <c r="G1022" s="72">
        <v>1</v>
      </c>
      <c r="H1022" s="71" t="str">
        <f t="shared" si="15"/>
        <v>BATMINIAV</v>
      </c>
    </row>
    <row r="1023" spans="1:8" ht="16" x14ac:dyDescent="0.35">
      <c r="A1023" s="74" t="s">
        <v>6964</v>
      </c>
      <c r="B1023" s="70" t="s">
        <v>77</v>
      </c>
      <c r="C1023" s="78"/>
      <c r="D1023" s="79" t="s">
        <v>7065</v>
      </c>
      <c r="E1023" s="73" t="s">
        <v>105</v>
      </c>
      <c r="F1023" s="125" t="s">
        <v>512</v>
      </c>
      <c r="G1023" s="72">
        <v>1</v>
      </c>
      <c r="H1023" s="71" t="str">
        <f t="shared" si="15"/>
        <v>BATMINIAV</v>
      </c>
    </row>
    <row r="1024" spans="1:8" ht="16" x14ac:dyDescent="0.35">
      <c r="A1024" s="74">
        <v>45992</v>
      </c>
      <c r="B1024" s="70" t="s">
        <v>188</v>
      </c>
      <c r="C1024" s="41" t="s">
        <v>1969</v>
      </c>
      <c r="D1024" s="87" t="s">
        <v>1803</v>
      </c>
      <c r="E1024" s="41" t="s">
        <v>107</v>
      </c>
      <c r="F1024" s="124" t="s">
        <v>512</v>
      </c>
      <c r="G1024" s="41">
        <v>1</v>
      </c>
      <c r="H1024" s="17" t="str">
        <f t="shared" si="15"/>
        <v>BATMINIAV</v>
      </c>
    </row>
    <row r="1025" spans="1:8" ht="16" x14ac:dyDescent="0.35">
      <c r="A1025" s="74">
        <v>45992</v>
      </c>
      <c r="B1025" s="70" t="s">
        <v>188</v>
      </c>
      <c r="C1025" s="41" t="s">
        <v>1433</v>
      </c>
      <c r="D1025" s="87" t="s">
        <v>430</v>
      </c>
      <c r="E1025" s="41" t="s">
        <v>79</v>
      </c>
      <c r="F1025" s="124" t="s">
        <v>512</v>
      </c>
      <c r="G1025" s="41">
        <v>4</v>
      </c>
      <c r="H1025" s="17" t="str">
        <f t="shared" si="15"/>
        <v>BATMINIAV</v>
      </c>
    </row>
    <row r="1026" spans="1:8" ht="16" x14ac:dyDescent="0.35">
      <c r="A1026" s="74">
        <v>46006</v>
      </c>
      <c r="B1026" s="70" t="s">
        <v>188</v>
      </c>
      <c r="C1026" s="41" t="s">
        <v>1429</v>
      </c>
      <c r="D1026" s="87" t="s">
        <v>426</v>
      </c>
      <c r="E1026" s="41" t="s">
        <v>102</v>
      </c>
      <c r="F1026" s="124" t="s">
        <v>512</v>
      </c>
      <c r="G1026" s="41">
        <v>2</v>
      </c>
      <c r="H1026" s="17" t="str">
        <f t="shared" ref="H1026:H1089" si="16">UPPER(SUBSTITUTE(SUBSTITUTE(SUBSTITUTE(F1026, CHAR(160), ""), "-", ""), " ", ""))</f>
        <v>BATMINIAV</v>
      </c>
    </row>
    <row r="1027" spans="1:8" ht="16" x14ac:dyDescent="0.35">
      <c r="A1027" s="74">
        <v>46006</v>
      </c>
      <c r="B1027" s="70" t="s">
        <v>188</v>
      </c>
      <c r="C1027" s="41" t="s">
        <v>1004</v>
      </c>
      <c r="D1027" s="87" t="s">
        <v>436</v>
      </c>
      <c r="E1027" s="41" t="s">
        <v>198</v>
      </c>
      <c r="F1027" s="124" t="s">
        <v>512</v>
      </c>
      <c r="G1027" s="41">
        <v>3</v>
      </c>
      <c r="H1027" s="17" t="str">
        <f t="shared" si="16"/>
        <v>BATMINIAV</v>
      </c>
    </row>
    <row r="1028" spans="1:8" ht="16" x14ac:dyDescent="0.35">
      <c r="A1028" s="74">
        <v>46008</v>
      </c>
      <c r="B1028" s="70" t="s">
        <v>188</v>
      </c>
      <c r="C1028" s="41" t="s">
        <v>1427</v>
      </c>
      <c r="D1028" s="87" t="s">
        <v>1029</v>
      </c>
      <c r="E1028" s="41" t="s">
        <v>80</v>
      </c>
      <c r="F1028" s="124" t="s">
        <v>512</v>
      </c>
      <c r="G1028" s="41">
        <v>1</v>
      </c>
      <c r="H1028" s="17" t="str">
        <f t="shared" si="16"/>
        <v>BATMINIAV</v>
      </c>
    </row>
    <row r="1029" spans="1:8" ht="16" x14ac:dyDescent="0.35">
      <c r="A1029" s="74">
        <v>46008</v>
      </c>
      <c r="B1029" s="70" t="s">
        <v>188</v>
      </c>
      <c r="C1029" s="41" t="s">
        <v>1121</v>
      </c>
      <c r="D1029" s="87" t="s">
        <v>432</v>
      </c>
      <c r="E1029" s="41" t="s">
        <v>199</v>
      </c>
      <c r="F1029" s="124" t="s">
        <v>512</v>
      </c>
      <c r="G1029" s="41">
        <v>3</v>
      </c>
      <c r="H1029" s="17" t="str">
        <f t="shared" si="16"/>
        <v>BATMINIAV</v>
      </c>
    </row>
    <row r="1030" spans="1:8" ht="16" x14ac:dyDescent="0.35">
      <c r="A1030" s="74">
        <v>46013</v>
      </c>
      <c r="B1030" s="70" t="s">
        <v>188</v>
      </c>
      <c r="C1030" s="41" t="s">
        <v>1370</v>
      </c>
      <c r="D1030" s="87" t="s">
        <v>396</v>
      </c>
      <c r="E1030" s="41" t="s">
        <v>127</v>
      </c>
      <c r="F1030" s="124" t="s">
        <v>512</v>
      </c>
      <c r="G1030" s="41">
        <v>1</v>
      </c>
      <c r="H1030" s="17" t="str">
        <f t="shared" si="16"/>
        <v>BATMINIAV</v>
      </c>
    </row>
    <row r="1031" spans="1:8" ht="16" x14ac:dyDescent="0.35">
      <c r="A1031" s="74">
        <v>46010</v>
      </c>
      <c r="B1031" s="70" t="s">
        <v>355</v>
      </c>
      <c r="C1031" s="78" t="s">
        <v>2026</v>
      </c>
      <c r="D1031" s="79" t="s">
        <v>682</v>
      </c>
      <c r="E1031" s="73" t="s">
        <v>146</v>
      </c>
      <c r="F1031" s="124" t="s">
        <v>512</v>
      </c>
      <c r="G1031" s="72">
        <v>1</v>
      </c>
      <c r="H1031" s="71" t="str">
        <f t="shared" si="16"/>
        <v>BATMINIAV</v>
      </c>
    </row>
    <row r="1032" spans="1:8" ht="16" x14ac:dyDescent="0.35">
      <c r="A1032" s="74">
        <v>46010.559953703698</v>
      </c>
      <c r="B1032" s="70" t="s">
        <v>202</v>
      </c>
      <c r="C1032" s="78" t="s">
        <v>1713</v>
      </c>
      <c r="D1032" s="41" t="s">
        <v>203</v>
      </c>
      <c r="E1032" s="41" t="s">
        <v>97</v>
      </c>
      <c r="F1032" s="124" t="s">
        <v>512</v>
      </c>
      <c r="G1032" s="72">
        <v>10</v>
      </c>
      <c r="H1032" s="17" t="str">
        <f t="shared" si="16"/>
        <v>BATMINIAV</v>
      </c>
    </row>
    <row r="1033" spans="1:8" ht="16" x14ac:dyDescent="0.35">
      <c r="A1033" s="74">
        <v>46010.392013888901</v>
      </c>
      <c r="B1033" s="70" t="s">
        <v>202</v>
      </c>
      <c r="C1033" s="78" t="s">
        <v>697</v>
      </c>
      <c r="D1033" s="41" t="s">
        <v>204</v>
      </c>
      <c r="E1033" s="41" t="s">
        <v>105</v>
      </c>
      <c r="F1033" s="124" t="s">
        <v>512</v>
      </c>
      <c r="G1033" s="72">
        <v>1</v>
      </c>
      <c r="H1033" s="17" t="str">
        <f t="shared" si="16"/>
        <v>BATMINIAV</v>
      </c>
    </row>
    <row r="1034" spans="1:8" ht="16" x14ac:dyDescent="0.35">
      <c r="A1034" s="130">
        <v>45996</v>
      </c>
      <c r="B1034" s="70" t="s">
        <v>209</v>
      </c>
      <c r="C1034" s="41" t="s">
        <v>719</v>
      </c>
      <c r="D1034" s="79" t="s">
        <v>210</v>
      </c>
      <c r="E1034" s="73" t="s">
        <v>136</v>
      </c>
      <c r="F1034" s="124" t="s">
        <v>512</v>
      </c>
      <c r="G1034" s="72">
        <v>4</v>
      </c>
      <c r="H1034" s="71" t="str">
        <f t="shared" si="16"/>
        <v>BATMINIAV</v>
      </c>
    </row>
    <row r="1035" spans="1:8" ht="16" x14ac:dyDescent="0.35">
      <c r="A1035" s="133">
        <v>46021</v>
      </c>
      <c r="B1035" s="70" t="s">
        <v>229</v>
      </c>
      <c r="C1035" s="78" t="s">
        <v>725</v>
      </c>
      <c r="D1035" s="79" t="s">
        <v>557</v>
      </c>
      <c r="E1035" s="73" t="s">
        <v>132</v>
      </c>
      <c r="F1035" s="124" t="s">
        <v>512</v>
      </c>
      <c r="G1035" s="72">
        <v>6</v>
      </c>
      <c r="H1035" s="71" t="str">
        <f t="shared" si="16"/>
        <v>BATMINIAV</v>
      </c>
    </row>
    <row r="1036" spans="1:8" ht="16" x14ac:dyDescent="0.35">
      <c r="A1036" s="133">
        <v>45995</v>
      </c>
      <c r="B1036" s="70" t="s">
        <v>229</v>
      </c>
      <c r="C1036" s="78" t="s">
        <v>1283</v>
      </c>
      <c r="D1036" s="79" t="s">
        <v>555</v>
      </c>
      <c r="E1036" s="73" t="s">
        <v>132</v>
      </c>
      <c r="F1036" s="124" t="s">
        <v>512</v>
      </c>
      <c r="G1036" s="72">
        <v>1</v>
      </c>
      <c r="H1036" s="71" t="str">
        <f t="shared" si="16"/>
        <v>BATMINIAV</v>
      </c>
    </row>
    <row r="1037" spans="1:8" ht="16" x14ac:dyDescent="0.35">
      <c r="A1037" s="133">
        <v>45993</v>
      </c>
      <c r="B1037" s="70" t="s">
        <v>229</v>
      </c>
      <c r="C1037" s="78" t="s">
        <v>727</v>
      </c>
      <c r="D1037" s="79" t="s">
        <v>555</v>
      </c>
      <c r="E1037" s="73" t="s">
        <v>132</v>
      </c>
      <c r="F1037" s="124" t="s">
        <v>512</v>
      </c>
      <c r="G1037" s="72">
        <v>1</v>
      </c>
      <c r="H1037" s="71" t="str">
        <f t="shared" si="16"/>
        <v>BATMINIAV</v>
      </c>
    </row>
    <row r="1038" spans="1:8" ht="16" x14ac:dyDescent="0.35">
      <c r="A1038" s="74">
        <v>46020</v>
      </c>
      <c r="B1038" s="70" t="s">
        <v>230</v>
      </c>
      <c r="C1038" s="78" t="s">
        <v>738</v>
      </c>
      <c r="D1038" s="79" t="s">
        <v>231</v>
      </c>
      <c r="E1038" s="73" t="s">
        <v>9</v>
      </c>
      <c r="F1038" s="124" t="s">
        <v>512</v>
      </c>
      <c r="G1038" s="72">
        <v>1</v>
      </c>
      <c r="H1038" s="71" t="str">
        <f t="shared" si="16"/>
        <v>BATMINIAV</v>
      </c>
    </row>
    <row r="1039" spans="1:8" ht="16" x14ac:dyDescent="0.35">
      <c r="A1039" s="128">
        <v>45999</v>
      </c>
      <c r="B1039" s="70" t="s">
        <v>233</v>
      </c>
      <c r="C1039" s="41" t="s">
        <v>1034</v>
      </c>
      <c r="D1039" s="41" t="s">
        <v>1666</v>
      </c>
      <c r="E1039" s="41" t="s">
        <v>86</v>
      </c>
      <c r="F1039" s="124" t="s">
        <v>512</v>
      </c>
      <c r="G1039" s="41">
        <v>4</v>
      </c>
      <c r="H1039" s="17" t="str">
        <f t="shared" si="16"/>
        <v>BATMINIAV</v>
      </c>
    </row>
    <row r="1040" spans="1:8" ht="16" x14ac:dyDescent="0.35">
      <c r="A1040" s="128">
        <v>46001</v>
      </c>
      <c r="B1040" s="70" t="s">
        <v>233</v>
      </c>
      <c r="C1040" s="41" t="s">
        <v>1765</v>
      </c>
      <c r="D1040" s="41" t="s">
        <v>337</v>
      </c>
      <c r="E1040" s="41" t="s">
        <v>86</v>
      </c>
      <c r="F1040" s="124" t="s">
        <v>512</v>
      </c>
      <c r="G1040" s="41">
        <v>5</v>
      </c>
      <c r="H1040" s="17" t="str">
        <f t="shared" si="16"/>
        <v>BATMINIAV</v>
      </c>
    </row>
    <row r="1041" spans="1:8" ht="14.5" x14ac:dyDescent="0.35">
      <c r="A1041" s="74">
        <v>46001</v>
      </c>
      <c r="B1041" s="70" t="s">
        <v>266</v>
      </c>
      <c r="C1041" s="103" t="s">
        <v>2020</v>
      </c>
      <c r="D1041" s="103" t="s">
        <v>270</v>
      </c>
      <c r="E1041" s="103" t="s">
        <v>2474</v>
      </c>
      <c r="F1041" s="210" t="s">
        <v>512</v>
      </c>
      <c r="G1041" s="103">
        <v>1</v>
      </c>
      <c r="H1041" s="104" t="str">
        <f t="shared" si="16"/>
        <v>BATMINIAV</v>
      </c>
    </row>
    <row r="1042" spans="1:8" ht="16" x14ac:dyDescent="0.35">
      <c r="A1042" s="74">
        <v>46006</v>
      </c>
      <c r="B1042" s="70" t="s">
        <v>10</v>
      </c>
      <c r="C1042" s="154" t="s">
        <v>1611</v>
      </c>
      <c r="D1042" s="154" t="s">
        <v>7234</v>
      </c>
      <c r="E1042" s="154" t="s">
        <v>105</v>
      </c>
      <c r="F1042" s="203" t="s">
        <v>512</v>
      </c>
      <c r="G1042" s="236">
        <v>1</v>
      </c>
      <c r="H1042" s="200" t="str">
        <f t="shared" si="16"/>
        <v>BATMINIAV</v>
      </c>
    </row>
    <row r="1043" spans="1:8" ht="16" x14ac:dyDescent="0.35">
      <c r="A1043" s="74">
        <v>46006</v>
      </c>
      <c r="B1043" s="70" t="s">
        <v>10</v>
      </c>
      <c r="C1043" s="154" t="s">
        <v>1361</v>
      </c>
      <c r="D1043" s="154" t="s">
        <v>7235</v>
      </c>
      <c r="E1043" s="154" t="s">
        <v>85</v>
      </c>
      <c r="F1043" s="203" t="s">
        <v>512</v>
      </c>
      <c r="G1043" s="236">
        <v>1</v>
      </c>
      <c r="H1043" s="200" t="str">
        <f t="shared" si="16"/>
        <v>BATMINIAV</v>
      </c>
    </row>
    <row r="1044" spans="1:8" ht="16" x14ac:dyDescent="0.35">
      <c r="A1044" s="74">
        <v>46006</v>
      </c>
      <c r="B1044" s="70" t="s">
        <v>10</v>
      </c>
      <c r="C1044" s="154" t="s">
        <v>7204</v>
      </c>
      <c r="D1044" s="154" t="s">
        <v>1998</v>
      </c>
      <c r="E1044" s="154" t="s">
        <v>150</v>
      </c>
      <c r="F1044" s="203" t="s">
        <v>512</v>
      </c>
      <c r="G1044" s="236">
        <v>2</v>
      </c>
      <c r="H1044" s="200" t="str">
        <f t="shared" si="16"/>
        <v>BATMINIAV</v>
      </c>
    </row>
    <row r="1045" spans="1:8" ht="16" x14ac:dyDescent="0.35">
      <c r="A1045" s="74">
        <v>46006</v>
      </c>
      <c r="B1045" s="70" t="s">
        <v>10</v>
      </c>
      <c r="C1045" s="154" t="s">
        <v>1316</v>
      </c>
      <c r="D1045" s="154" t="s">
        <v>1488</v>
      </c>
      <c r="E1045" s="154" t="s">
        <v>132</v>
      </c>
      <c r="F1045" s="203" t="s">
        <v>512</v>
      </c>
      <c r="G1045" s="236">
        <v>10</v>
      </c>
      <c r="H1045" s="200" t="str">
        <f t="shared" si="16"/>
        <v>BATMINIAV</v>
      </c>
    </row>
    <row r="1046" spans="1:8" ht="14.5" x14ac:dyDescent="0.35">
      <c r="A1046" s="74">
        <v>46020</v>
      </c>
      <c r="B1046" s="70" t="s">
        <v>30</v>
      </c>
      <c r="C1046" s="78" t="s">
        <v>2017</v>
      </c>
      <c r="D1046" s="78" t="s">
        <v>400</v>
      </c>
      <c r="E1046" s="73" t="s">
        <v>398</v>
      </c>
      <c r="F1046" s="223" t="s">
        <v>100</v>
      </c>
      <c r="G1046" s="72">
        <v>1</v>
      </c>
      <c r="H1046" s="71" t="str">
        <f t="shared" si="16"/>
        <v>CAM360JS1</v>
      </c>
    </row>
    <row r="1047" spans="1:8" ht="16" x14ac:dyDescent="0.35">
      <c r="A1047" s="74" t="s">
        <v>6965</v>
      </c>
      <c r="B1047" s="70" t="s">
        <v>77</v>
      </c>
      <c r="C1047" s="78"/>
      <c r="D1047" s="79" t="s">
        <v>7031</v>
      </c>
      <c r="E1047" s="73" t="s">
        <v>32</v>
      </c>
      <c r="F1047" s="125" t="s">
        <v>100</v>
      </c>
      <c r="G1047" s="72">
        <v>-1</v>
      </c>
      <c r="H1047" s="71" t="str">
        <f t="shared" si="16"/>
        <v>CAM360JS1</v>
      </c>
    </row>
    <row r="1048" spans="1:8" ht="16" x14ac:dyDescent="0.35">
      <c r="A1048" s="74" t="s">
        <v>6967</v>
      </c>
      <c r="B1048" s="70" t="s">
        <v>77</v>
      </c>
      <c r="C1048" s="78"/>
      <c r="D1048" s="79" t="s">
        <v>7040</v>
      </c>
      <c r="E1048" s="73" t="s">
        <v>79</v>
      </c>
      <c r="F1048" s="125" t="s">
        <v>100</v>
      </c>
      <c r="G1048" s="72">
        <v>2</v>
      </c>
      <c r="H1048" s="71" t="str">
        <f t="shared" si="16"/>
        <v>CAM360JS1</v>
      </c>
    </row>
    <row r="1049" spans="1:8" ht="16" x14ac:dyDescent="0.35">
      <c r="A1049" s="74">
        <v>45993</v>
      </c>
      <c r="B1049" s="70" t="s">
        <v>188</v>
      </c>
      <c r="C1049" s="41" t="s">
        <v>2107</v>
      </c>
      <c r="D1049" s="87" t="s">
        <v>390</v>
      </c>
      <c r="E1049" s="41" t="s">
        <v>86</v>
      </c>
      <c r="F1049" s="124" t="s">
        <v>100</v>
      </c>
      <c r="G1049" s="41">
        <v>1</v>
      </c>
      <c r="H1049" s="17" t="str">
        <f t="shared" si="16"/>
        <v>CAM360JS1</v>
      </c>
    </row>
    <row r="1050" spans="1:8" ht="16" x14ac:dyDescent="0.35">
      <c r="A1050" s="74">
        <v>46001</v>
      </c>
      <c r="B1050" s="70" t="s">
        <v>188</v>
      </c>
      <c r="C1050" s="41" t="s">
        <v>655</v>
      </c>
      <c r="D1050" s="87" t="s">
        <v>396</v>
      </c>
      <c r="E1050" s="41" t="s">
        <v>127</v>
      </c>
      <c r="F1050" s="124" t="s">
        <v>100</v>
      </c>
      <c r="G1050" s="41">
        <v>15</v>
      </c>
      <c r="H1050" s="17" t="str">
        <f t="shared" si="16"/>
        <v>CAM360JS1</v>
      </c>
    </row>
    <row r="1051" spans="1:8" ht="14.5" x14ac:dyDescent="0.35">
      <c r="A1051" s="128">
        <v>45994</v>
      </c>
      <c r="B1051" s="70" t="s">
        <v>233</v>
      </c>
      <c r="C1051" s="41" t="s">
        <v>2052</v>
      </c>
      <c r="D1051" s="41" t="s">
        <v>1477</v>
      </c>
      <c r="E1051" s="41" t="s">
        <v>86</v>
      </c>
      <c r="F1051" s="205" t="s">
        <v>100</v>
      </c>
      <c r="G1051" s="41">
        <v>1</v>
      </c>
      <c r="H1051" s="17" t="str">
        <f t="shared" si="16"/>
        <v>CAM360JS1</v>
      </c>
    </row>
    <row r="1052" spans="1:8" ht="16" x14ac:dyDescent="0.35">
      <c r="A1052" s="74">
        <v>46006</v>
      </c>
      <c r="B1052" s="70" t="s">
        <v>10</v>
      </c>
      <c r="C1052" s="154" t="s">
        <v>903</v>
      </c>
      <c r="D1052" s="154" t="s">
        <v>139</v>
      </c>
      <c r="E1052" s="154" t="s">
        <v>97</v>
      </c>
      <c r="F1052" s="203" t="s">
        <v>100</v>
      </c>
      <c r="G1052" s="236">
        <v>-1</v>
      </c>
      <c r="H1052" s="200" t="str">
        <f t="shared" si="16"/>
        <v>CAM360JS1</v>
      </c>
    </row>
    <row r="1053" spans="1:8" ht="16" x14ac:dyDescent="0.35">
      <c r="A1053" s="74">
        <v>46006</v>
      </c>
      <c r="B1053" s="70" t="s">
        <v>10</v>
      </c>
      <c r="C1053" s="154" t="s">
        <v>7183</v>
      </c>
      <c r="D1053" s="154" t="s">
        <v>289</v>
      </c>
      <c r="E1053" s="154" t="s">
        <v>162</v>
      </c>
      <c r="F1053" s="203" t="s">
        <v>100</v>
      </c>
      <c r="G1053" s="236">
        <v>1</v>
      </c>
      <c r="H1053" s="200" t="str">
        <f t="shared" si="16"/>
        <v>CAM360JS1</v>
      </c>
    </row>
    <row r="1054" spans="1:8" ht="16" x14ac:dyDescent="0.35">
      <c r="A1054" s="74">
        <v>46006</v>
      </c>
      <c r="B1054" s="70" t="s">
        <v>10</v>
      </c>
      <c r="C1054" s="154" t="s">
        <v>903</v>
      </c>
      <c r="D1054" s="154" t="s">
        <v>139</v>
      </c>
      <c r="E1054" s="154" t="s">
        <v>97</v>
      </c>
      <c r="F1054" s="203" t="s">
        <v>100</v>
      </c>
      <c r="G1054" s="236">
        <v>1</v>
      </c>
      <c r="H1054" s="200" t="str">
        <f t="shared" si="16"/>
        <v>CAM360JS1</v>
      </c>
    </row>
    <row r="1055" spans="1:8" ht="16" x14ac:dyDescent="0.35">
      <c r="A1055" s="74">
        <v>46006</v>
      </c>
      <c r="B1055" s="70" t="s">
        <v>10</v>
      </c>
      <c r="C1055" s="154" t="s">
        <v>954</v>
      </c>
      <c r="D1055" s="154" t="s">
        <v>1691</v>
      </c>
      <c r="E1055" s="154" t="s">
        <v>97</v>
      </c>
      <c r="F1055" s="203" t="s">
        <v>100</v>
      </c>
      <c r="G1055" s="236">
        <v>5</v>
      </c>
      <c r="H1055" s="200" t="str">
        <f t="shared" si="16"/>
        <v>CAM360JS1</v>
      </c>
    </row>
    <row r="1056" spans="1:8" ht="16" x14ac:dyDescent="0.35">
      <c r="A1056" s="74">
        <v>46006</v>
      </c>
      <c r="B1056" s="70" t="s">
        <v>10</v>
      </c>
      <c r="C1056" s="154" t="s">
        <v>954</v>
      </c>
      <c r="D1056" s="154" t="s">
        <v>1691</v>
      </c>
      <c r="E1056" s="154" t="s">
        <v>97</v>
      </c>
      <c r="F1056" s="203" t="s">
        <v>100</v>
      </c>
      <c r="G1056" s="236">
        <v>10</v>
      </c>
      <c r="H1056" s="200" t="str">
        <f t="shared" si="16"/>
        <v>CAM360JS1</v>
      </c>
    </row>
    <row r="1057" spans="1:8" ht="14.5" x14ac:dyDescent="0.35">
      <c r="A1057" s="74">
        <v>45995</v>
      </c>
      <c r="B1057" s="70" t="s">
        <v>30</v>
      </c>
      <c r="C1057" s="78" t="s">
        <v>1797</v>
      </c>
      <c r="D1057" s="78" t="s">
        <v>400</v>
      </c>
      <c r="E1057" s="73" t="s">
        <v>398</v>
      </c>
      <c r="F1057" s="223" t="s">
        <v>1963</v>
      </c>
      <c r="G1057" s="72">
        <v>1</v>
      </c>
      <c r="H1057" s="71" t="str">
        <f t="shared" si="16"/>
        <v>CAMDBE340</v>
      </c>
    </row>
    <row r="1058" spans="1:8" ht="14.5" x14ac:dyDescent="0.35">
      <c r="A1058" s="74">
        <v>46001</v>
      </c>
      <c r="B1058" s="70" t="s">
        <v>30</v>
      </c>
      <c r="C1058" s="78" t="s">
        <v>1797</v>
      </c>
      <c r="D1058" s="78" t="s">
        <v>400</v>
      </c>
      <c r="E1058" s="73" t="s">
        <v>398</v>
      </c>
      <c r="F1058" s="223" t="s">
        <v>1963</v>
      </c>
      <c r="G1058" s="72">
        <v>1</v>
      </c>
      <c r="H1058" s="71" t="str">
        <f t="shared" si="16"/>
        <v>CAMDBE340</v>
      </c>
    </row>
    <row r="1059" spans="1:8" ht="16" x14ac:dyDescent="0.35">
      <c r="A1059" s="74" t="s">
        <v>6986</v>
      </c>
      <c r="B1059" s="70" t="s">
        <v>77</v>
      </c>
      <c r="C1059" s="78"/>
      <c r="D1059" s="79" t="s">
        <v>7017</v>
      </c>
      <c r="E1059" s="73" t="s">
        <v>155</v>
      </c>
      <c r="F1059" s="125" t="s">
        <v>1963</v>
      </c>
      <c r="G1059" s="72">
        <v>10</v>
      </c>
      <c r="H1059" s="71" t="str">
        <f t="shared" si="16"/>
        <v>CAMDBE340</v>
      </c>
    </row>
    <row r="1060" spans="1:8" ht="16" x14ac:dyDescent="0.35">
      <c r="A1060" s="128">
        <v>46000</v>
      </c>
      <c r="B1060" s="70" t="s">
        <v>233</v>
      </c>
      <c r="C1060" s="41" t="s">
        <v>1901</v>
      </c>
      <c r="D1060" s="41" t="s">
        <v>122</v>
      </c>
      <c r="E1060" s="41" t="s">
        <v>86</v>
      </c>
      <c r="F1060" s="124" t="s">
        <v>1963</v>
      </c>
      <c r="G1060" s="41">
        <v>16</v>
      </c>
      <c r="H1060" s="17" t="str">
        <f t="shared" si="16"/>
        <v>CAMDBE340</v>
      </c>
    </row>
    <row r="1061" spans="1:8" ht="14.5" x14ac:dyDescent="0.35">
      <c r="A1061" s="128">
        <v>45994</v>
      </c>
      <c r="B1061" s="70" t="s">
        <v>233</v>
      </c>
      <c r="C1061" s="41" t="s">
        <v>2052</v>
      </c>
      <c r="D1061" s="41" t="s">
        <v>1477</v>
      </c>
      <c r="E1061" s="41" t="s">
        <v>86</v>
      </c>
      <c r="F1061" s="205" t="s">
        <v>1963</v>
      </c>
      <c r="G1061" s="41">
        <v>1</v>
      </c>
      <c r="H1061" s="17" t="str">
        <f t="shared" si="16"/>
        <v>CAMDBE340</v>
      </c>
    </row>
    <row r="1062" spans="1:8" ht="14.5" x14ac:dyDescent="0.35">
      <c r="A1062" s="128">
        <v>46021</v>
      </c>
      <c r="B1062" s="70" t="s">
        <v>233</v>
      </c>
      <c r="C1062" s="41" t="s">
        <v>2052</v>
      </c>
      <c r="D1062" s="41" t="s">
        <v>1477</v>
      </c>
      <c r="E1062" s="41" t="s">
        <v>86</v>
      </c>
      <c r="F1062" s="205" t="s">
        <v>1963</v>
      </c>
      <c r="G1062" s="41">
        <v>1</v>
      </c>
      <c r="H1062" s="17" t="str">
        <f t="shared" si="16"/>
        <v>CAMDBE340</v>
      </c>
    </row>
    <row r="1063" spans="1:8" ht="14.5" x14ac:dyDescent="0.35">
      <c r="A1063" s="74">
        <v>46374</v>
      </c>
      <c r="B1063" s="70" t="s">
        <v>237</v>
      </c>
      <c r="C1063" s="77" t="s">
        <v>1589</v>
      </c>
      <c r="D1063" s="77" t="s">
        <v>1147</v>
      </c>
      <c r="E1063" s="77" t="s">
        <v>2466</v>
      </c>
      <c r="F1063" s="225" t="s">
        <v>5912</v>
      </c>
      <c r="G1063" s="77">
        <v>2</v>
      </c>
      <c r="H1063" s="113" t="str">
        <f t="shared" si="16"/>
        <v>CAMDBE340</v>
      </c>
    </row>
    <row r="1064" spans="1:8" ht="16" x14ac:dyDescent="0.35">
      <c r="A1064" s="74">
        <v>46006</v>
      </c>
      <c r="B1064" s="70" t="s">
        <v>10</v>
      </c>
      <c r="C1064" s="154" t="s">
        <v>7174</v>
      </c>
      <c r="D1064" s="154" t="s">
        <v>543</v>
      </c>
      <c r="E1064" s="154" t="s">
        <v>118</v>
      </c>
      <c r="F1064" s="203" t="s">
        <v>1963</v>
      </c>
      <c r="G1064" s="236">
        <v>2</v>
      </c>
      <c r="H1064" s="200" t="str">
        <f t="shared" si="16"/>
        <v>CAMDBE340</v>
      </c>
    </row>
    <row r="1065" spans="1:8" ht="16" x14ac:dyDescent="0.35">
      <c r="A1065" s="74" t="s">
        <v>6973</v>
      </c>
      <c r="B1065" s="70" t="s">
        <v>77</v>
      </c>
      <c r="C1065" s="78"/>
      <c r="D1065" s="79" t="s">
        <v>7036</v>
      </c>
      <c r="E1065" s="73" t="s">
        <v>13</v>
      </c>
      <c r="F1065" s="125" t="s">
        <v>83</v>
      </c>
      <c r="G1065" s="72">
        <v>1</v>
      </c>
      <c r="H1065" s="71" t="str">
        <f t="shared" si="16"/>
        <v>CAMDBHS2AI</v>
      </c>
    </row>
    <row r="1066" spans="1:8" ht="16" x14ac:dyDescent="0.35">
      <c r="A1066" s="74" t="s">
        <v>6980</v>
      </c>
      <c r="B1066" s="70" t="s">
        <v>77</v>
      </c>
      <c r="C1066" s="78"/>
      <c r="D1066" s="79" t="s">
        <v>7060</v>
      </c>
      <c r="E1066" s="73" t="s">
        <v>183</v>
      </c>
      <c r="F1066" s="125" t="s">
        <v>83</v>
      </c>
      <c r="G1066" s="72">
        <v>1</v>
      </c>
      <c r="H1066" s="71" t="str">
        <f t="shared" si="16"/>
        <v>CAMDBHS2AI</v>
      </c>
    </row>
    <row r="1067" spans="1:8" ht="16" x14ac:dyDescent="0.35">
      <c r="A1067" s="74" t="s">
        <v>6980</v>
      </c>
      <c r="B1067" s="70" t="s">
        <v>77</v>
      </c>
      <c r="C1067" s="78"/>
      <c r="D1067" s="79" t="s">
        <v>6993</v>
      </c>
      <c r="E1067" s="73" t="s">
        <v>118</v>
      </c>
      <c r="F1067" s="125" t="s">
        <v>83</v>
      </c>
      <c r="G1067" s="72">
        <v>2</v>
      </c>
      <c r="H1067" s="71" t="str">
        <f t="shared" si="16"/>
        <v>CAMDBHS2AI</v>
      </c>
    </row>
    <row r="1068" spans="1:8" ht="16" x14ac:dyDescent="0.35">
      <c r="A1068" s="74" t="s">
        <v>6982</v>
      </c>
      <c r="B1068" s="70" t="s">
        <v>77</v>
      </c>
      <c r="C1068" s="78"/>
      <c r="D1068" s="79" t="s">
        <v>7052</v>
      </c>
      <c r="E1068" s="73" t="s">
        <v>116</v>
      </c>
      <c r="F1068" s="125" t="s">
        <v>83</v>
      </c>
      <c r="G1068" s="72">
        <v>-1</v>
      </c>
      <c r="H1068" s="71" t="str">
        <f t="shared" si="16"/>
        <v>CAMDBHS2AI</v>
      </c>
    </row>
    <row r="1069" spans="1:8" ht="16" x14ac:dyDescent="0.35">
      <c r="A1069" s="74">
        <v>45996.562430555598</v>
      </c>
      <c r="B1069" s="70" t="s">
        <v>202</v>
      </c>
      <c r="C1069" s="78" t="s">
        <v>691</v>
      </c>
      <c r="D1069" s="41" t="s">
        <v>204</v>
      </c>
      <c r="E1069" s="41" t="s">
        <v>105</v>
      </c>
      <c r="F1069" s="124" t="s">
        <v>83</v>
      </c>
      <c r="G1069" s="72">
        <v>3</v>
      </c>
      <c r="H1069" s="17" t="str">
        <f t="shared" si="16"/>
        <v>CAMDBHS2AI</v>
      </c>
    </row>
    <row r="1070" spans="1:8" ht="16" x14ac:dyDescent="0.35">
      <c r="A1070" s="74">
        <v>45993.623796296299</v>
      </c>
      <c r="B1070" s="70" t="s">
        <v>202</v>
      </c>
      <c r="C1070" s="78" t="s">
        <v>1010</v>
      </c>
      <c r="D1070" s="41" t="s">
        <v>204</v>
      </c>
      <c r="E1070" s="41" t="s">
        <v>105</v>
      </c>
      <c r="F1070" s="124" t="s">
        <v>83</v>
      </c>
      <c r="G1070" s="72">
        <v>1</v>
      </c>
      <c r="H1070" s="17" t="str">
        <f t="shared" si="16"/>
        <v>CAMDBHS2AI</v>
      </c>
    </row>
    <row r="1071" spans="1:8" ht="16" x14ac:dyDescent="0.35">
      <c r="A1071" s="74">
        <v>45994.659745370402</v>
      </c>
      <c r="B1071" s="70" t="s">
        <v>202</v>
      </c>
      <c r="C1071" s="78" t="s">
        <v>693</v>
      </c>
      <c r="D1071" s="41" t="s">
        <v>204</v>
      </c>
      <c r="E1071" s="41" t="s">
        <v>105</v>
      </c>
      <c r="F1071" s="124" t="s">
        <v>83</v>
      </c>
      <c r="G1071" s="72">
        <v>2</v>
      </c>
      <c r="H1071" s="17" t="str">
        <f t="shared" si="16"/>
        <v>CAMDBHS2AI</v>
      </c>
    </row>
    <row r="1072" spans="1:8" ht="16" x14ac:dyDescent="0.35">
      <c r="A1072" s="133">
        <v>46013</v>
      </c>
      <c r="B1072" s="70" t="s">
        <v>229</v>
      </c>
      <c r="C1072" s="78" t="s">
        <v>7098</v>
      </c>
      <c r="D1072" s="79" t="s">
        <v>240</v>
      </c>
      <c r="E1072" s="73" t="s">
        <v>97</v>
      </c>
      <c r="F1072" s="124" t="s">
        <v>83</v>
      </c>
      <c r="G1072" s="72">
        <v>2</v>
      </c>
      <c r="H1072" s="71" t="str">
        <f t="shared" si="16"/>
        <v>CAMDBHS2AI</v>
      </c>
    </row>
    <row r="1073" spans="1:8" ht="16" x14ac:dyDescent="0.35">
      <c r="A1073" s="74">
        <v>46006</v>
      </c>
      <c r="B1073" s="70" t="s">
        <v>10</v>
      </c>
      <c r="C1073" s="154" t="s">
        <v>2142</v>
      </c>
      <c r="D1073" s="154" t="s">
        <v>300</v>
      </c>
      <c r="E1073" s="154" t="s">
        <v>97</v>
      </c>
      <c r="F1073" s="203" t="s">
        <v>83</v>
      </c>
      <c r="G1073" s="236">
        <v>1</v>
      </c>
      <c r="H1073" s="200" t="str">
        <f t="shared" si="16"/>
        <v>CAMDBHS2AI</v>
      </c>
    </row>
    <row r="1074" spans="1:8" ht="16" x14ac:dyDescent="0.35">
      <c r="A1074" s="74">
        <v>46006</v>
      </c>
      <c r="B1074" s="70" t="s">
        <v>10</v>
      </c>
      <c r="C1074" s="154" t="s">
        <v>7167</v>
      </c>
      <c r="D1074" s="154" t="s">
        <v>139</v>
      </c>
      <c r="E1074" s="154" t="s">
        <v>97</v>
      </c>
      <c r="F1074" s="203" t="s">
        <v>83</v>
      </c>
      <c r="G1074" s="236">
        <v>1</v>
      </c>
      <c r="H1074" s="200" t="str">
        <f t="shared" si="16"/>
        <v>CAMDBHS2AI</v>
      </c>
    </row>
    <row r="1075" spans="1:8" ht="16" x14ac:dyDescent="0.35">
      <c r="A1075" s="74">
        <v>46006</v>
      </c>
      <c r="B1075" s="70" t="s">
        <v>10</v>
      </c>
      <c r="C1075" s="154" t="s">
        <v>970</v>
      </c>
      <c r="D1075" s="154" t="s">
        <v>537</v>
      </c>
      <c r="E1075" s="154" t="s">
        <v>162</v>
      </c>
      <c r="F1075" s="203" t="s">
        <v>83</v>
      </c>
      <c r="G1075" s="236">
        <v>2</v>
      </c>
      <c r="H1075" s="200" t="str">
        <f t="shared" si="16"/>
        <v>CAMDBHS2AI</v>
      </c>
    </row>
    <row r="1076" spans="1:8" ht="16" x14ac:dyDescent="0.35">
      <c r="A1076" s="74" t="s">
        <v>6962</v>
      </c>
      <c r="B1076" s="70" t="s">
        <v>77</v>
      </c>
      <c r="C1076" s="78"/>
      <c r="D1076" s="79" t="s">
        <v>7024</v>
      </c>
      <c r="E1076" s="73" t="s">
        <v>97</v>
      </c>
      <c r="F1076" s="125" t="s">
        <v>35</v>
      </c>
      <c r="G1076" s="72">
        <v>3</v>
      </c>
      <c r="H1076" s="71" t="str">
        <f t="shared" si="16"/>
        <v>CAMDBJS1</v>
      </c>
    </row>
    <row r="1077" spans="1:8" ht="16" x14ac:dyDescent="0.35">
      <c r="A1077" s="74" t="s">
        <v>6965</v>
      </c>
      <c r="B1077" s="70" t="s">
        <v>77</v>
      </c>
      <c r="C1077" s="78"/>
      <c r="D1077" s="79" t="s">
        <v>7031</v>
      </c>
      <c r="E1077" s="73" t="s">
        <v>32</v>
      </c>
      <c r="F1077" s="125" t="s">
        <v>35</v>
      </c>
      <c r="G1077" s="72">
        <v>-1</v>
      </c>
      <c r="H1077" s="71" t="str">
        <f t="shared" si="16"/>
        <v>CAMDBJS1</v>
      </c>
    </row>
    <row r="1078" spans="1:8" ht="16" x14ac:dyDescent="0.35">
      <c r="A1078" s="74" t="s">
        <v>6970</v>
      </c>
      <c r="B1078" s="70" t="s">
        <v>77</v>
      </c>
      <c r="C1078" s="78"/>
      <c r="D1078" s="79" t="s">
        <v>7002</v>
      </c>
      <c r="E1078" s="73" t="s">
        <v>123</v>
      </c>
      <c r="F1078" s="125" t="s">
        <v>35</v>
      </c>
      <c r="G1078" s="72">
        <v>1</v>
      </c>
      <c r="H1078" s="71" t="str">
        <f t="shared" si="16"/>
        <v>CAMDBJS1</v>
      </c>
    </row>
    <row r="1079" spans="1:8" ht="16" x14ac:dyDescent="0.35">
      <c r="A1079" s="74" t="s">
        <v>6971</v>
      </c>
      <c r="B1079" s="70" t="s">
        <v>77</v>
      </c>
      <c r="C1079" s="78"/>
      <c r="D1079" s="79" t="s">
        <v>7026</v>
      </c>
      <c r="E1079" s="73" t="s">
        <v>177</v>
      </c>
      <c r="F1079" s="125" t="s">
        <v>35</v>
      </c>
      <c r="G1079" s="72">
        <v>2</v>
      </c>
      <c r="H1079" s="71" t="str">
        <f t="shared" si="16"/>
        <v>CAMDBJS1</v>
      </c>
    </row>
    <row r="1080" spans="1:8" ht="16" x14ac:dyDescent="0.35">
      <c r="A1080" s="74" t="s">
        <v>6973</v>
      </c>
      <c r="B1080" s="70" t="s">
        <v>77</v>
      </c>
      <c r="C1080" s="78"/>
      <c r="D1080" s="79" t="s">
        <v>6993</v>
      </c>
      <c r="E1080" s="73" t="s">
        <v>118</v>
      </c>
      <c r="F1080" s="125" t="s">
        <v>35</v>
      </c>
      <c r="G1080" s="72">
        <v>1</v>
      </c>
      <c r="H1080" s="71" t="str">
        <f t="shared" si="16"/>
        <v>CAMDBJS1</v>
      </c>
    </row>
    <row r="1081" spans="1:8" ht="16" x14ac:dyDescent="0.35">
      <c r="A1081" s="74" t="s">
        <v>6976</v>
      </c>
      <c r="B1081" s="70" t="s">
        <v>77</v>
      </c>
      <c r="C1081" s="78"/>
      <c r="D1081" s="79" t="s">
        <v>7040</v>
      </c>
      <c r="E1081" s="73" t="s">
        <v>79</v>
      </c>
      <c r="F1081" s="125" t="s">
        <v>35</v>
      </c>
      <c r="G1081" s="72">
        <v>1</v>
      </c>
      <c r="H1081" s="71" t="str">
        <f t="shared" si="16"/>
        <v>CAMDBJS1</v>
      </c>
    </row>
    <row r="1082" spans="1:8" ht="16" x14ac:dyDescent="0.35">
      <c r="A1082" s="74" t="s">
        <v>6980</v>
      </c>
      <c r="B1082" s="70" t="s">
        <v>77</v>
      </c>
      <c r="C1082" s="78"/>
      <c r="D1082" s="79" t="s">
        <v>7005</v>
      </c>
      <c r="E1082" s="73" t="s">
        <v>86</v>
      </c>
      <c r="F1082" s="125" t="s">
        <v>35</v>
      </c>
      <c r="G1082" s="72">
        <v>1</v>
      </c>
      <c r="H1082" s="71" t="str">
        <f t="shared" si="16"/>
        <v>CAMDBJS1</v>
      </c>
    </row>
    <row r="1083" spans="1:8" ht="16" x14ac:dyDescent="0.35">
      <c r="A1083" s="74" t="s">
        <v>6981</v>
      </c>
      <c r="B1083" s="70" t="s">
        <v>77</v>
      </c>
      <c r="C1083" s="78"/>
      <c r="D1083" s="79" t="s">
        <v>7088</v>
      </c>
      <c r="E1083" s="73" t="s">
        <v>107</v>
      </c>
      <c r="F1083" s="125" t="s">
        <v>35</v>
      </c>
      <c r="G1083" s="72">
        <v>1</v>
      </c>
      <c r="H1083" s="71" t="str">
        <f t="shared" si="16"/>
        <v>CAMDBJS1</v>
      </c>
    </row>
    <row r="1084" spans="1:8" ht="16" x14ac:dyDescent="0.35">
      <c r="A1084" s="74" t="s">
        <v>6982</v>
      </c>
      <c r="B1084" s="70" t="s">
        <v>77</v>
      </c>
      <c r="C1084" s="78"/>
      <c r="D1084" s="79" t="s">
        <v>7088</v>
      </c>
      <c r="E1084" s="73" t="s">
        <v>107</v>
      </c>
      <c r="F1084" s="125" t="s">
        <v>35</v>
      </c>
      <c r="G1084" s="72">
        <v>-1</v>
      </c>
      <c r="H1084" s="71" t="str">
        <f t="shared" si="16"/>
        <v>CAMDBJS1</v>
      </c>
    </row>
    <row r="1085" spans="1:8" ht="16" x14ac:dyDescent="0.35">
      <c r="A1085" s="74">
        <v>45992</v>
      </c>
      <c r="B1085" s="70" t="s">
        <v>188</v>
      </c>
      <c r="C1085" s="41" t="s">
        <v>1995</v>
      </c>
      <c r="D1085" s="87" t="s">
        <v>397</v>
      </c>
      <c r="E1085" s="41" t="s">
        <v>107</v>
      </c>
      <c r="F1085" s="124" t="s">
        <v>35</v>
      </c>
      <c r="G1085" s="41">
        <v>1</v>
      </c>
      <c r="H1085" s="17" t="str">
        <f t="shared" si="16"/>
        <v>CAMDBJS1</v>
      </c>
    </row>
    <row r="1086" spans="1:8" ht="16" x14ac:dyDescent="0.35">
      <c r="A1086" s="74">
        <v>45994</v>
      </c>
      <c r="B1086" s="70" t="s">
        <v>188</v>
      </c>
      <c r="C1086" s="41" t="s">
        <v>1179</v>
      </c>
      <c r="D1086" s="87" t="s">
        <v>312</v>
      </c>
      <c r="E1086" s="41" t="s">
        <v>99</v>
      </c>
      <c r="F1086" s="124" t="s">
        <v>35</v>
      </c>
      <c r="G1086" s="41">
        <v>1</v>
      </c>
      <c r="H1086" s="17" t="str">
        <f t="shared" si="16"/>
        <v>CAMDBJS1</v>
      </c>
    </row>
    <row r="1087" spans="1:8" ht="16" x14ac:dyDescent="0.35">
      <c r="A1087" s="74">
        <v>46001</v>
      </c>
      <c r="B1087" s="70" t="s">
        <v>188</v>
      </c>
      <c r="C1087" s="41" t="s">
        <v>669</v>
      </c>
      <c r="D1087" s="87" t="s">
        <v>398</v>
      </c>
      <c r="E1087" s="41" t="s">
        <v>132</v>
      </c>
      <c r="F1087" s="124" t="s">
        <v>35</v>
      </c>
      <c r="G1087" s="41">
        <v>2</v>
      </c>
      <c r="H1087" s="17" t="str">
        <f t="shared" si="16"/>
        <v>CAMDBJS1</v>
      </c>
    </row>
    <row r="1088" spans="1:8" ht="16" x14ac:dyDescent="0.35">
      <c r="A1088" s="74">
        <v>46002</v>
      </c>
      <c r="B1088" s="70" t="s">
        <v>188</v>
      </c>
      <c r="C1088" s="41" t="s">
        <v>636</v>
      </c>
      <c r="D1088" s="87" t="s">
        <v>390</v>
      </c>
      <c r="E1088" s="41" t="s">
        <v>86</v>
      </c>
      <c r="F1088" s="124" t="s">
        <v>35</v>
      </c>
      <c r="G1088" s="41">
        <v>6</v>
      </c>
      <c r="H1088" s="17" t="str">
        <f t="shared" si="16"/>
        <v>CAMDBJS1</v>
      </c>
    </row>
    <row r="1089" spans="1:8" ht="16" x14ac:dyDescent="0.35">
      <c r="A1089" s="74">
        <v>46010</v>
      </c>
      <c r="B1089" s="70" t="s">
        <v>188</v>
      </c>
      <c r="C1089" s="41" t="s">
        <v>999</v>
      </c>
      <c r="D1089" s="87" t="s">
        <v>396</v>
      </c>
      <c r="E1089" s="41" t="s">
        <v>127</v>
      </c>
      <c r="F1089" s="124" t="s">
        <v>35</v>
      </c>
      <c r="G1089" s="41">
        <v>1</v>
      </c>
      <c r="H1089" s="17" t="str">
        <f t="shared" si="16"/>
        <v>CAMDBJS1</v>
      </c>
    </row>
    <row r="1090" spans="1:8" ht="16" x14ac:dyDescent="0.35">
      <c r="A1090" s="74">
        <v>46006.592696759297</v>
      </c>
      <c r="B1090" s="70" t="s">
        <v>202</v>
      </c>
      <c r="C1090" s="78" t="s">
        <v>1713</v>
      </c>
      <c r="D1090" s="41" t="s">
        <v>203</v>
      </c>
      <c r="E1090" s="41" t="s">
        <v>97</v>
      </c>
      <c r="F1090" s="124" t="s">
        <v>35</v>
      </c>
      <c r="G1090" s="72">
        <v>1</v>
      </c>
      <c r="H1090" s="17" t="str">
        <f t="shared" ref="H1090:H1153" si="17">UPPER(SUBSTITUTE(SUBSTITUTE(SUBSTITUTE(F1090, CHAR(160), ""), "-", ""), " ", ""))</f>
        <v>CAMDBJS1</v>
      </c>
    </row>
    <row r="1091" spans="1:8" ht="16" x14ac:dyDescent="0.35">
      <c r="A1091" s="130">
        <v>46009</v>
      </c>
      <c r="B1091" s="70" t="s">
        <v>209</v>
      </c>
      <c r="C1091" s="41" t="s">
        <v>1437</v>
      </c>
      <c r="D1091" s="79" t="s">
        <v>1275</v>
      </c>
      <c r="E1091" s="73" t="s">
        <v>168</v>
      </c>
      <c r="F1091" s="124" t="s">
        <v>35</v>
      </c>
      <c r="G1091" s="72">
        <v>10</v>
      </c>
      <c r="H1091" s="71" t="str">
        <f t="shared" si="17"/>
        <v>CAMDBJS1</v>
      </c>
    </row>
    <row r="1092" spans="1:8" ht="16" x14ac:dyDescent="0.35">
      <c r="A1092" s="130">
        <v>45995</v>
      </c>
      <c r="B1092" s="70" t="s">
        <v>209</v>
      </c>
      <c r="C1092" s="41" t="s">
        <v>2014</v>
      </c>
      <c r="D1092" s="79" t="s">
        <v>1275</v>
      </c>
      <c r="E1092" s="73" t="s">
        <v>168</v>
      </c>
      <c r="F1092" s="124" t="s">
        <v>35</v>
      </c>
      <c r="G1092" s="72">
        <v>1</v>
      </c>
      <c r="H1092" s="71" t="str">
        <f t="shared" si="17"/>
        <v>CAMDBJS1</v>
      </c>
    </row>
    <row r="1093" spans="1:8" ht="16" x14ac:dyDescent="0.35">
      <c r="A1093" s="133">
        <v>46022</v>
      </c>
      <c r="B1093" s="70" t="s">
        <v>219</v>
      </c>
      <c r="C1093" s="78" t="s">
        <v>1378</v>
      </c>
      <c r="D1093" s="79" t="s">
        <v>555</v>
      </c>
      <c r="E1093" s="73" t="s">
        <v>132</v>
      </c>
      <c r="F1093" s="124" t="s">
        <v>35</v>
      </c>
      <c r="G1093" s="72">
        <v>1</v>
      </c>
      <c r="H1093" s="71" t="str">
        <f t="shared" si="17"/>
        <v>CAMDBJS1</v>
      </c>
    </row>
    <row r="1094" spans="1:8" ht="14.5" x14ac:dyDescent="0.35">
      <c r="A1094" s="128">
        <v>45999</v>
      </c>
      <c r="B1094" s="70" t="s">
        <v>233</v>
      </c>
      <c r="C1094" s="41" t="s">
        <v>1946</v>
      </c>
      <c r="D1094" s="41" t="s">
        <v>1653</v>
      </c>
      <c r="E1094" s="41" t="s">
        <v>136</v>
      </c>
      <c r="F1094" s="205" t="s">
        <v>35</v>
      </c>
      <c r="G1094" s="41">
        <v>1</v>
      </c>
      <c r="H1094" s="17" t="str">
        <f t="shared" si="17"/>
        <v>CAMDBJS1</v>
      </c>
    </row>
    <row r="1095" spans="1:8" ht="16" x14ac:dyDescent="0.35">
      <c r="A1095" s="74">
        <v>46006</v>
      </c>
      <c r="B1095" s="70" t="s">
        <v>10</v>
      </c>
      <c r="C1095" s="154" t="s">
        <v>903</v>
      </c>
      <c r="D1095" s="154" t="s">
        <v>139</v>
      </c>
      <c r="E1095" s="154" t="s">
        <v>97</v>
      </c>
      <c r="F1095" s="203" t="s">
        <v>35</v>
      </c>
      <c r="G1095" s="236">
        <v>-1</v>
      </c>
      <c r="H1095" s="200" t="str">
        <f t="shared" si="17"/>
        <v>CAMDBJS1</v>
      </c>
    </row>
    <row r="1096" spans="1:8" ht="16" x14ac:dyDescent="0.35">
      <c r="A1096" s="74">
        <v>46006</v>
      </c>
      <c r="B1096" s="70" t="s">
        <v>10</v>
      </c>
      <c r="C1096" s="154" t="s">
        <v>901</v>
      </c>
      <c r="D1096" s="154" t="s">
        <v>531</v>
      </c>
      <c r="E1096" s="154" t="s">
        <v>97</v>
      </c>
      <c r="F1096" s="203" t="s">
        <v>35</v>
      </c>
      <c r="G1096" s="236">
        <v>1</v>
      </c>
      <c r="H1096" s="200" t="str">
        <f t="shared" si="17"/>
        <v>CAMDBJS1</v>
      </c>
    </row>
    <row r="1097" spans="1:8" ht="16" x14ac:dyDescent="0.35">
      <c r="A1097" s="74">
        <v>46006</v>
      </c>
      <c r="B1097" s="70" t="s">
        <v>10</v>
      </c>
      <c r="C1097" s="154" t="s">
        <v>7167</v>
      </c>
      <c r="D1097" s="154" t="s">
        <v>139</v>
      </c>
      <c r="E1097" s="154" t="s">
        <v>97</v>
      </c>
      <c r="F1097" s="203" t="s">
        <v>35</v>
      </c>
      <c r="G1097" s="236">
        <v>1</v>
      </c>
      <c r="H1097" s="200" t="str">
        <f t="shared" si="17"/>
        <v>CAMDBJS1</v>
      </c>
    </row>
    <row r="1098" spans="1:8" ht="16" x14ac:dyDescent="0.35">
      <c r="A1098" s="74">
        <v>46006</v>
      </c>
      <c r="B1098" s="70" t="s">
        <v>10</v>
      </c>
      <c r="C1098" s="154" t="s">
        <v>903</v>
      </c>
      <c r="D1098" s="154" t="s">
        <v>139</v>
      </c>
      <c r="E1098" s="154" t="s">
        <v>97</v>
      </c>
      <c r="F1098" s="203" t="s">
        <v>35</v>
      </c>
      <c r="G1098" s="236">
        <v>1</v>
      </c>
      <c r="H1098" s="200" t="str">
        <f t="shared" si="17"/>
        <v>CAMDBJS1</v>
      </c>
    </row>
    <row r="1099" spans="1:8" ht="16" x14ac:dyDescent="0.35">
      <c r="A1099" s="74">
        <v>46006</v>
      </c>
      <c r="B1099" s="70" t="s">
        <v>10</v>
      </c>
      <c r="C1099" s="154" t="s">
        <v>901</v>
      </c>
      <c r="D1099" s="154" t="s">
        <v>531</v>
      </c>
      <c r="E1099" s="154" t="s">
        <v>97</v>
      </c>
      <c r="F1099" s="203" t="s">
        <v>35</v>
      </c>
      <c r="G1099" s="236">
        <v>1</v>
      </c>
      <c r="H1099" s="200" t="str">
        <f t="shared" si="17"/>
        <v>CAMDBJS1</v>
      </c>
    </row>
    <row r="1100" spans="1:8" ht="16" x14ac:dyDescent="0.35">
      <c r="A1100" s="74">
        <v>46006</v>
      </c>
      <c r="B1100" s="70" t="s">
        <v>10</v>
      </c>
      <c r="C1100" s="154" t="s">
        <v>7215</v>
      </c>
      <c r="D1100" s="154" t="s">
        <v>321</v>
      </c>
      <c r="E1100" s="154" t="s">
        <v>97</v>
      </c>
      <c r="F1100" s="203" t="s">
        <v>35</v>
      </c>
      <c r="G1100" s="236">
        <v>5</v>
      </c>
      <c r="H1100" s="200" t="str">
        <f t="shared" si="17"/>
        <v>CAMDBJS1</v>
      </c>
    </row>
    <row r="1101" spans="1:8" ht="32" x14ac:dyDescent="0.35">
      <c r="A1101" s="74">
        <v>46006</v>
      </c>
      <c r="B1101" s="70" t="s">
        <v>10</v>
      </c>
      <c r="C1101" s="154" t="s">
        <v>955</v>
      </c>
      <c r="D1101" s="154" t="s">
        <v>1477</v>
      </c>
      <c r="E1101" s="154" t="s">
        <v>118</v>
      </c>
      <c r="F1101" s="203" t="s">
        <v>35</v>
      </c>
      <c r="G1101" s="236">
        <v>6</v>
      </c>
      <c r="H1101" s="200" t="str">
        <f t="shared" si="17"/>
        <v>CAMDBJS1</v>
      </c>
    </row>
    <row r="1102" spans="1:8" ht="16" x14ac:dyDescent="0.35">
      <c r="A1102" s="74">
        <v>46006</v>
      </c>
      <c r="B1102" s="70" t="s">
        <v>10</v>
      </c>
      <c r="C1102" s="154" t="s">
        <v>954</v>
      </c>
      <c r="D1102" s="154" t="s">
        <v>1691</v>
      </c>
      <c r="E1102" s="154" t="s">
        <v>97</v>
      </c>
      <c r="F1102" s="203" t="s">
        <v>35</v>
      </c>
      <c r="G1102" s="236">
        <v>8</v>
      </c>
      <c r="H1102" s="200" t="str">
        <f t="shared" si="17"/>
        <v>CAMDBJS1</v>
      </c>
    </row>
    <row r="1103" spans="1:8" ht="32" x14ac:dyDescent="0.35">
      <c r="A1103" s="74">
        <v>46006</v>
      </c>
      <c r="B1103" s="70" t="s">
        <v>10</v>
      </c>
      <c r="C1103" s="154" t="s">
        <v>955</v>
      </c>
      <c r="D1103" s="154" t="s">
        <v>1477</v>
      </c>
      <c r="E1103" s="154" t="s">
        <v>118</v>
      </c>
      <c r="F1103" s="203" t="s">
        <v>35</v>
      </c>
      <c r="G1103" s="236">
        <v>8</v>
      </c>
      <c r="H1103" s="200" t="str">
        <f t="shared" si="17"/>
        <v>CAMDBJS1</v>
      </c>
    </row>
    <row r="1104" spans="1:8" ht="16" x14ac:dyDescent="0.35">
      <c r="A1104" s="74" t="s">
        <v>6973</v>
      </c>
      <c r="B1104" s="70" t="s">
        <v>77</v>
      </c>
      <c r="C1104" s="78"/>
      <c r="D1104" s="79" t="s">
        <v>7026</v>
      </c>
      <c r="E1104" s="73" t="s">
        <v>177</v>
      </c>
      <c r="F1104" s="125" t="s">
        <v>1964</v>
      </c>
      <c r="G1104" s="72">
        <v>1</v>
      </c>
      <c r="H1104" s="71" t="str">
        <f t="shared" si="17"/>
        <v>CAMODBATTE30</v>
      </c>
    </row>
    <row r="1105" spans="1:8" ht="16" x14ac:dyDescent="0.35">
      <c r="A1105" s="75" t="s">
        <v>6977</v>
      </c>
      <c r="B1105" s="70" t="s">
        <v>77</v>
      </c>
      <c r="C1105" s="78"/>
      <c r="D1105" s="79" t="s">
        <v>7062</v>
      </c>
      <c r="E1105" s="73" t="s">
        <v>103</v>
      </c>
      <c r="F1105" s="125" t="s">
        <v>1964</v>
      </c>
      <c r="G1105" s="72">
        <v>6</v>
      </c>
      <c r="H1105" s="71" t="str">
        <f t="shared" si="17"/>
        <v>CAMODBATTE30</v>
      </c>
    </row>
    <row r="1106" spans="1:8" ht="16" x14ac:dyDescent="0.35">
      <c r="A1106" s="76" t="s">
        <v>6987</v>
      </c>
      <c r="B1106" s="70" t="s">
        <v>77</v>
      </c>
      <c r="C1106" s="78"/>
      <c r="D1106" s="79" t="s">
        <v>7051</v>
      </c>
      <c r="E1106" s="73" t="s">
        <v>97</v>
      </c>
      <c r="F1106" s="125" t="s">
        <v>1964</v>
      </c>
      <c r="G1106" s="72">
        <v>1</v>
      </c>
      <c r="H1106" s="71" t="str">
        <f t="shared" si="17"/>
        <v>CAMODBATTE30</v>
      </c>
    </row>
    <row r="1107" spans="1:8" ht="16" x14ac:dyDescent="0.35">
      <c r="A1107" s="76">
        <v>46020</v>
      </c>
      <c r="B1107" s="70" t="s">
        <v>188</v>
      </c>
      <c r="C1107" s="41" t="s">
        <v>995</v>
      </c>
      <c r="D1107" s="87" t="s">
        <v>396</v>
      </c>
      <c r="E1107" s="41" t="s">
        <v>127</v>
      </c>
      <c r="F1107" s="124" t="s">
        <v>1964</v>
      </c>
      <c r="G1107" s="41">
        <v>1</v>
      </c>
      <c r="H1107" s="17" t="str">
        <f t="shared" si="17"/>
        <v>CAMODBATTE30</v>
      </c>
    </row>
    <row r="1108" spans="1:8" ht="16" x14ac:dyDescent="0.35">
      <c r="A1108" s="76">
        <v>46006.624803240702</v>
      </c>
      <c r="B1108" s="70" t="s">
        <v>202</v>
      </c>
      <c r="C1108" s="78" t="s">
        <v>689</v>
      </c>
      <c r="D1108" s="41" t="s">
        <v>204</v>
      </c>
      <c r="E1108" s="41" t="s">
        <v>105</v>
      </c>
      <c r="F1108" s="124" t="s">
        <v>1964</v>
      </c>
      <c r="G1108" s="72">
        <v>-2</v>
      </c>
      <c r="H1108" s="17" t="str">
        <f t="shared" si="17"/>
        <v>CAMODBATTE30</v>
      </c>
    </row>
    <row r="1109" spans="1:8" ht="16" x14ac:dyDescent="0.35">
      <c r="A1109" s="129">
        <v>46006</v>
      </c>
      <c r="B1109" s="70" t="s">
        <v>233</v>
      </c>
      <c r="C1109" s="41" t="s">
        <v>1765</v>
      </c>
      <c r="D1109" s="41" t="s">
        <v>337</v>
      </c>
      <c r="E1109" s="41" t="s">
        <v>86</v>
      </c>
      <c r="F1109" s="124" t="s">
        <v>1964</v>
      </c>
      <c r="G1109" s="41">
        <v>40</v>
      </c>
      <c r="H1109" s="17" t="str">
        <f t="shared" si="17"/>
        <v>CAMODBATTE30</v>
      </c>
    </row>
    <row r="1110" spans="1:8" ht="14.5" x14ac:dyDescent="0.35">
      <c r="A1110" s="129">
        <v>46001</v>
      </c>
      <c r="B1110" s="70" t="s">
        <v>233</v>
      </c>
      <c r="C1110" s="41" t="s">
        <v>1770</v>
      </c>
      <c r="D1110" s="41" t="s">
        <v>455</v>
      </c>
      <c r="E1110" s="41" t="s">
        <v>86</v>
      </c>
      <c r="F1110" s="205" t="s">
        <v>1964</v>
      </c>
      <c r="G1110" s="41">
        <v>3</v>
      </c>
      <c r="H1110" s="17" t="str">
        <f t="shared" si="17"/>
        <v>CAMODBATTE30</v>
      </c>
    </row>
    <row r="1111" spans="1:8" ht="14.5" x14ac:dyDescent="0.35">
      <c r="A1111" s="129">
        <v>45994</v>
      </c>
      <c r="B1111" s="70" t="s">
        <v>233</v>
      </c>
      <c r="C1111" s="41" t="s">
        <v>2052</v>
      </c>
      <c r="D1111" s="41" t="s">
        <v>1477</v>
      </c>
      <c r="E1111" s="41" t="s">
        <v>86</v>
      </c>
      <c r="F1111" s="205" t="s">
        <v>1964</v>
      </c>
      <c r="G1111" s="41">
        <v>1</v>
      </c>
      <c r="H1111" s="17" t="str">
        <f t="shared" si="17"/>
        <v>CAMODBATTE30</v>
      </c>
    </row>
    <row r="1112" spans="1:8" ht="14.5" x14ac:dyDescent="0.35">
      <c r="A1112" s="76">
        <v>46374</v>
      </c>
      <c r="B1112" s="70" t="s">
        <v>237</v>
      </c>
      <c r="C1112" s="41" t="s">
        <v>1589</v>
      </c>
      <c r="D1112" s="41" t="s">
        <v>1147</v>
      </c>
      <c r="E1112" s="41" t="s">
        <v>2466</v>
      </c>
      <c r="F1112" s="205" t="s">
        <v>5914</v>
      </c>
      <c r="G1112" s="41">
        <v>2</v>
      </c>
      <c r="H1112" s="17" t="str">
        <f t="shared" si="17"/>
        <v>CAMODBATTE30</v>
      </c>
    </row>
    <row r="1113" spans="1:8" ht="16" x14ac:dyDescent="0.35">
      <c r="A1113" s="76">
        <v>46006</v>
      </c>
      <c r="B1113" s="70" t="s">
        <v>10</v>
      </c>
      <c r="C1113" s="154" t="s">
        <v>7174</v>
      </c>
      <c r="D1113" s="154" t="s">
        <v>543</v>
      </c>
      <c r="E1113" s="154" t="s">
        <v>118</v>
      </c>
      <c r="F1113" s="203" t="s">
        <v>1964</v>
      </c>
      <c r="G1113" s="236">
        <v>1</v>
      </c>
      <c r="H1113" s="200" t="str">
        <f t="shared" si="17"/>
        <v>CAMODBATTE30</v>
      </c>
    </row>
    <row r="1114" spans="1:8" ht="16" x14ac:dyDescent="0.35">
      <c r="A1114" s="76">
        <v>46006</v>
      </c>
      <c r="B1114" s="70" t="s">
        <v>10</v>
      </c>
      <c r="C1114" s="154" t="s">
        <v>922</v>
      </c>
      <c r="D1114" s="154" t="s">
        <v>543</v>
      </c>
      <c r="E1114" s="154" t="s">
        <v>118</v>
      </c>
      <c r="F1114" s="203" t="s">
        <v>1964</v>
      </c>
      <c r="G1114" s="236">
        <v>1</v>
      </c>
      <c r="H1114" s="200" t="str">
        <f t="shared" si="17"/>
        <v>CAMODBATTE30</v>
      </c>
    </row>
    <row r="1115" spans="1:8" ht="16" x14ac:dyDescent="0.35">
      <c r="A1115" s="76">
        <v>46006</v>
      </c>
      <c r="B1115" s="70" t="s">
        <v>10</v>
      </c>
      <c r="C1115" s="154" t="s">
        <v>1231</v>
      </c>
      <c r="D1115" s="154" t="s">
        <v>7255</v>
      </c>
      <c r="E1115" s="154" t="s">
        <v>103</v>
      </c>
      <c r="F1115" s="203" t="s">
        <v>1964</v>
      </c>
      <c r="G1115" s="236">
        <v>6</v>
      </c>
      <c r="H1115" s="200" t="str">
        <f t="shared" si="17"/>
        <v>CAMODBATTE30</v>
      </c>
    </row>
    <row r="1116" spans="1:8" ht="14.5" x14ac:dyDescent="0.35">
      <c r="A1116" s="76">
        <v>45995</v>
      </c>
      <c r="B1116" s="70" t="s">
        <v>30</v>
      </c>
      <c r="C1116" s="78" t="s">
        <v>1797</v>
      </c>
      <c r="D1116" s="78" t="s">
        <v>400</v>
      </c>
      <c r="E1116" s="73" t="s">
        <v>398</v>
      </c>
      <c r="F1116" s="223" t="s">
        <v>1965</v>
      </c>
      <c r="G1116" s="72">
        <v>1</v>
      </c>
      <c r="H1116" s="71" t="str">
        <f t="shared" si="17"/>
        <v>CAMODBATTS220</v>
      </c>
    </row>
    <row r="1117" spans="1:8" ht="14.5" x14ac:dyDescent="0.35">
      <c r="A1117" s="76">
        <v>46003</v>
      </c>
      <c r="B1117" s="70" t="s">
        <v>30</v>
      </c>
      <c r="C1117" s="78" t="s">
        <v>1894</v>
      </c>
      <c r="D1117" s="78" t="s">
        <v>400</v>
      </c>
      <c r="E1117" s="73" t="s">
        <v>398</v>
      </c>
      <c r="F1117" s="223" t="s">
        <v>1965</v>
      </c>
      <c r="G1117" s="72">
        <v>2</v>
      </c>
      <c r="H1117" s="71" t="str">
        <f t="shared" si="17"/>
        <v>CAMODBATTS220</v>
      </c>
    </row>
    <row r="1118" spans="1:8" ht="14.5" x14ac:dyDescent="0.35">
      <c r="A1118" s="76">
        <v>46010</v>
      </c>
      <c r="B1118" s="70" t="s">
        <v>30</v>
      </c>
      <c r="C1118" s="78" t="s">
        <v>1894</v>
      </c>
      <c r="D1118" s="78" t="s">
        <v>400</v>
      </c>
      <c r="E1118" s="73" t="s">
        <v>398</v>
      </c>
      <c r="F1118" s="223" t="s">
        <v>1965</v>
      </c>
      <c r="G1118" s="72">
        <v>1</v>
      </c>
      <c r="H1118" s="71" t="str">
        <f t="shared" si="17"/>
        <v>CAMODBATTS220</v>
      </c>
    </row>
    <row r="1119" spans="1:8" ht="16" x14ac:dyDescent="0.35">
      <c r="A1119" s="76" t="s">
        <v>6963</v>
      </c>
      <c r="B1119" s="70" t="s">
        <v>77</v>
      </c>
      <c r="C1119" s="78"/>
      <c r="D1119" s="79" t="s">
        <v>7029</v>
      </c>
      <c r="E1119" s="73" t="s">
        <v>79</v>
      </c>
      <c r="F1119" s="125" t="s">
        <v>1965</v>
      </c>
      <c r="G1119" s="72">
        <v>2</v>
      </c>
      <c r="H1119" s="71" t="str">
        <f t="shared" si="17"/>
        <v>CAMODBATTS220</v>
      </c>
    </row>
    <row r="1120" spans="1:8" ht="16" x14ac:dyDescent="0.35">
      <c r="A1120" s="76" t="s">
        <v>6971</v>
      </c>
      <c r="B1120" s="70" t="s">
        <v>77</v>
      </c>
      <c r="C1120" s="78"/>
      <c r="D1120" s="79" t="s">
        <v>7021</v>
      </c>
      <c r="E1120" s="73" t="s">
        <v>132</v>
      </c>
      <c r="F1120" s="125" t="s">
        <v>1965</v>
      </c>
      <c r="G1120" s="72">
        <v>4</v>
      </c>
      <c r="H1120" s="71" t="str">
        <f t="shared" si="17"/>
        <v>CAMODBATTS220</v>
      </c>
    </row>
    <row r="1121" spans="1:8" ht="16" x14ac:dyDescent="0.35">
      <c r="A1121" s="76" t="s">
        <v>6979</v>
      </c>
      <c r="B1121" s="70" t="s">
        <v>77</v>
      </c>
      <c r="C1121" s="78"/>
      <c r="D1121" s="79" t="s">
        <v>7040</v>
      </c>
      <c r="E1121" s="73" t="s">
        <v>79</v>
      </c>
      <c r="F1121" s="125" t="s">
        <v>1965</v>
      </c>
      <c r="G1121" s="72">
        <v>0</v>
      </c>
      <c r="H1121" s="71" t="str">
        <f t="shared" si="17"/>
        <v>CAMODBATTS220</v>
      </c>
    </row>
    <row r="1122" spans="1:8" ht="16" x14ac:dyDescent="0.35">
      <c r="A1122" s="76" t="s">
        <v>6980</v>
      </c>
      <c r="B1122" s="70" t="s">
        <v>77</v>
      </c>
      <c r="C1122" s="78"/>
      <c r="D1122" s="79" t="s">
        <v>7000</v>
      </c>
      <c r="E1122" s="73" t="s">
        <v>132</v>
      </c>
      <c r="F1122" s="125" t="s">
        <v>1965</v>
      </c>
      <c r="G1122" s="72">
        <v>-1</v>
      </c>
      <c r="H1122" s="71" t="str">
        <f t="shared" si="17"/>
        <v>CAMODBATTS220</v>
      </c>
    </row>
    <row r="1123" spans="1:8" ht="16" x14ac:dyDescent="0.35">
      <c r="A1123" s="76" t="s">
        <v>6979</v>
      </c>
      <c r="B1123" s="70" t="s">
        <v>77</v>
      </c>
      <c r="C1123" s="78"/>
      <c r="D1123" s="79" t="s">
        <v>7000</v>
      </c>
      <c r="E1123" s="73" t="s">
        <v>132</v>
      </c>
      <c r="F1123" s="125" t="s">
        <v>1965</v>
      </c>
      <c r="G1123" s="72">
        <v>1</v>
      </c>
      <c r="H1123" s="71" t="str">
        <f t="shared" si="17"/>
        <v>CAMODBATTS220</v>
      </c>
    </row>
    <row r="1124" spans="1:8" ht="16" x14ac:dyDescent="0.35">
      <c r="A1124" s="76" t="s">
        <v>6979</v>
      </c>
      <c r="B1124" s="70" t="s">
        <v>77</v>
      </c>
      <c r="C1124" s="78"/>
      <c r="D1124" s="79" t="s">
        <v>7002</v>
      </c>
      <c r="E1124" s="73" t="s">
        <v>123</v>
      </c>
      <c r="F1124" s="125" t="s">
        <v>1965</v>
      </c>
      <c r="G1124" s="72">
        <v>1</v>
      </c>
      <c r="H1124" s="71" t="str">
        <f t="shared" si="17"/>
        <v>CAMODBATTS220</v>
      </c>
    </row>
    <row r="1125" spans="1:8" ht="16" x14ac:dyDescent="0.35">
      <c r="A1125" s="76" t="s">
        <v>6987</v>
      </c>
      <c r="B1125" s="70" t="s">
        <v>77</v>
      </c>
      <c r="C1125" s="78"/>
      <c r="D1125" s="79" t="s">
        <v>7051</v>
      </c>
      <c r="E1125" s="73" t="s">
        <v>97</v>
      </c>
      <c r="F1125" s="125" t="s">
        <v>1965</v>
      </c>
      <c r="G1125" s="72">
        <v>1</v>
      </c>
      <c r="H1125" s="71" t="str">
        <f t="shared" si="17"/>
        <v>CAMODBATTS220</v>
      </c>
    </row>
    <row r="1126" spans="1:8" ht="16" x14ac:dyDescent="0.35">
      <c r="A1126" s="76">
        <v>45993</v>
      </c>
      <c r="B1126" s="70" t="s">
        <v>188</v>
      </c>
      <c r="C1126" s="41" t="s">
        <v>1753</v>
      </c>
      <c r="D1126" s="87" t="s">
        <v>1803</v>
      </c>
      <c r="E1126" s="41" t="s">
        <v>107</v>
      </c>
      <c r="F1126" s="124" t="s">
        <v>1965</v>
      </c>
      <c r="G1126" s="41">
        <v>2</v>
      </c>
      <c r="H1126" s="17" t="str">
        <f t="shared" si="17"/>
        <v>CAMODBATTS220</v>
      </c>
    </row>
    <row r="1127" spans="1:8" ht="16" x14ac:dyDescent="0.35">
      <c r="A1127" s="76">
        <v>46009</v>
      </c>
      <c r="B1127" s="70" t="s">
        <v>188</v>
      </c>
      <c r="C1127" s="41" t="s">
        <v>1969</v>
      </c>
      <c r="D1127" s="87" t="s">
        <v>1803</v>
      </c>
      <c r="E1127" s="41" t="s">
        <v>107</v>
      </c>
      <c r="F1127" s="124" t="s">
        <v>1965</v>
      </c>
      <c r="G1127" s="41">
        <v>1</v>
      </c>
      <c r="H1127" s="17" t="str">
        <f t="shared" si="17"/>
        <v>CAMODBATTS220</v>
      </c>
    </row>
    <row r="1128" spans="1:8" ht="16" x14ac:dyDescent="0.35">
      <c r="A1128" s="76">
        <v>46002.394965277803</v>
      </c>
      <c r="B1128" s="70" t="s">
        <v>202</v>
      </c>
      <c r="C1128" s="78" t="s">
        <v>1016</v>
      </c>
      <c r="D1128" s="41" t="s">
        <v>204</v>
      </c>
      <c r="E1128" s="41" t="s">
        <v>105</v>
      </c>
      <c r="F1128" s="124" t="s">
        <v>1965</v>
      </c>
      <c r="G1128" s="72">
        <v>3</v>
      </c>
      <c r="H1128" s="17" t="str">
        <f t="shared" si="17"/>
        <v>CAMODBATTS220</v>
      </c>
    </row>
    <row r="1129" spans="1:8" ht="16" x14ac:dyDescent="0.35">
      <c r="A1129" s="76">
        <v>46008.574965277803</v>
      </c>
      <c r="B1129" s="70" t="s">
        <v>202</v>
      </c>
      <c r="C1129" s="78" t="s">
        <v>1012</v>
      </c>
      <c r="D1129" s="41" t="s">
        <v>204</v>
      </c>
      <c r="E1129" s="41" t="s">
        <v>105</v>
      </c>
      <c r="F1129" s="124" t="s">
        <v>1965</v>
      </c>
      <c r="G1129" s="72">
        <v>3</v>
      </c>
      <c r="H1129" s="17" t="str">
        <f t="shared" si="17"/>
        <v>CAMODBATTS220</v>
      </c>
    </row>
    <row r="1130" spans="1:8" ht="16" x14ac:dyDescent="0.35">
      <c r="A1130" s="76">
        <v>46003</v>
      </c>
      <c r="B1130" s="70" t="s">
        <v>217</v>
      </c>
      <c r="C1130" s="78" t="s">
        <v>1021</v>
      </c>
      <c r="D1130" s="79"/>
      <c r="E1130" s="192" t="s">
        <v>107</v>
      </c>
      <c r="F1130" s="124" t="s">
        <v>1965</v>
      </c>
      <c r="G1130" s="192">
        <v>8</v>
      </c>
      <c r="H1130" s="250" t="str">
        <f t="shared" si="17"/>
        <v>CAMODBATTS220</v>
      </c>
    </row>
    <row r="1131" spans="1:8" ht="16" x14ac:dyDescent="0.35">
      <c r="A1131" s="76">
        <v>46003</v>
      </c>
      <c r="B1131" s="70" t="s">
        <v>217</v>
      </c>
      <c r="C1131" s="78" t="s">
        <v>1261</v>
      </c>
      <c r="D1131" s="79"/>
      <c r="E1131" s="192" t="s">
        <v>79</v>
      </c>
      <c r="F1131" s="124" t="s">
        <v>1965</v>
      </c>
      <c r="G1131" s="192">
        <v>2</v>
      </c>
      <c r="H1131" s="250" t="str">
        <f t="shared" si="17"/>
        <v>CAMODBATTS220</v>
      </c>
    </row>
    <row r="1132" spans="1:8" ht="16" x14ac:dyDescent="0.35">
      <c r="A1132" s="129">
        <v>45992</v>
      </c>
      <c r="B1132" s="70" t="s">
        <v>233</v>
      </c>
      <c r="C1132" s="41" t="s">
        <v>1765</v>
      </c>
      <c r="D1132" s="41" t="s">
        <v>337</v>
      </c>
      <c r="E1132" s="41" t="s">
        <v>86</v>
      </c>
      <c r="F1132" s="124" t="s">
        <v>1965</v>
      </c>
      <c r="G1132" s="41">
        <v>10</v>
      </c>
      <c r="H1132" s="17" t="str">
        <f t="shared" si="17"/>
        <v>CAMODBATTS220</v>
      </c>
    </row>
    <row r="1133" spans="1:8" ht="14.5" x14ac:dyDescent="0.35">
      <c r="A1133" s="129">
        <v>46014</v>
      </c>
      <c r="B1133" s="70" t="s">
        <v>233</v>
      </c>
      <c r="C1133" s="41" t="s">
        <v>1768</v>
      </c>
      <c r="D1133" s="41" t="s">
        <v>337</v>
      </c>
      <c r="E1133" s="41" t="s">
        <v>86</v>
      </c>
      <c r="F1133" s="205" t="s">
        <v>1965</v>
      </c>
      <c r="G1133" s="41">
        <v>2</v>
      </c>
      <c r="H1133" s="17" t="str">
        <f t="shared" si="17"/>
        <v>CAMODBATTS220</v>
      </c>
    </row>
    <row r="1134" spans="1:8" ht="14.5" x14ac:dyDescent="0.35">
      <c r="A1134" s="129">
        <v>45994</v>
      </c>
      <c r="B1134" s="70" t="s">
        <v>233</v>
      </c>
      <c r="C1134" s="41" t="s">
        <v>2052</v>
      </c>
      <c r="D1134" s="41" t="s">
        <v>1477</v>
      </c>
      <c r="E1134" s="41" t="s">
        <v>86</v>
      </c>
      <c r="F1134" s="205" t="s">
        <v>1965</v>
      </c>
      <c r="G1134" s="41">
        <v>1</v>
      </c>
      <c r="H1134" s="17" t="str">
        <f t="shared" si="17"/>
        <v>CAMODBATTS220</v>
      </c>
    </row>
    <row r="1135" spans="1:8" ht="14.5" x14ac:dyDescent="0.35">
      <c r="A1135" s="129">
        <v>46002</v>
      </c>
      <c r="B1135" s="70" t="s">
        <v>233</v>
      </c>
      <c r="C1135" s="41" t="s">
        <v>2052</v>
      </c>
      <c r="D1135" s="41" t="s">
        <v>1477</v>
      </c>
      <c r="E1135" s="41" t="s">
        <v>86</v>
      </c>
      <c r="F1135" s="205" t="s">
        <v>1965</v>
      </c>
      <c r="G1135" s="41">
        <v>3</v>
      </c>
      <c r="H1135" s="17" t="str">
        <f t="shared" si="17"/>
        <v>CAMODBATTS220</v>
      </c>
    </row>
    <row r="1136" spans="1:8" ht="14.5" x14ac:dyDescent="0.35">
      <c r="A1136" s="129">
        <v>46021</v>
      </c>
      <c r="B1136" s="70" t="s">
        <v>233</v>
      </c>
      <c r="C1136" s="41" t="s">
        <v>2052</v>
      </c>
      <c r="D1136" s="41" t="s">
        <v>1477</v>
      </c>
      <c r="E1136" s="41" t="s">
        <v>86</v>
      </c>
      <c r="F1136" s="205" t="s">
        <v>1965</v>
      </c>
      <c r="G1136" s="41">
        <v>2</v>
      </c>
      <c r="H1136" s="17" t="str">
        <f t="shared" si="17"/>
        <v>CAMODBATTS220</v>
      </c>
    </row>
    <row r="1137" spans="1:8" ht="14.5" x14ac:dyDescent="0.35">
      <c r="A1137" s="76">
        <v>46374</v>
      </c>
      <c r="B1137" s="70" t="s">
        <v>237</v>
      </c>
      <c r="C1137" s="41" t="s">
        <v>1589</v>
      </c>
      <c r="D1137" s="41" t="s">
        <v>1147</v>
      </c>
      <c r="E1137" s="41" t="s">
        <v>2466</v>
      </c>
      <c r="F1137" s="205" t="s">
        <v>2134</v>
      </c>
      <c r="G1137" s="41">
        <v>1</v>
      </c>
      <c r="H1137" s="17" t="str">
        <f t="shared" si="17"/>
        <v>CAMODBATTS220</v>
      </c>
    </row>
    <row r="1138" spans="1:8" ht="16" x14ac:dyDescent="0.35">
      <c r="A1138" s="76">
        <v>46006</v>
      </c>
      <c r="B1138" s="70" t="s">
        <v>10</v>
      </c>
      <c r="C1138" s="154" t="s">
        <v>970</v>
      </c>
      <c r="D1138" s="154" t="s">
        <v>537</v>
      </c>
      <c r="E1138" s="154" t="s">
        <v>162</v>
      </c>
      <c r="F1138" s="203" t="s">
        <v>2134</v>
      </c>
      <c r="G1138" s="236">
        <v>1</v>
      </c>
      <c r="H1138" s="200" t="str">
        <f t="shared" si="17"/>
        <v>CAMODBATTS220</v>
      </c>
    </row>
    <row r="1139" spans="1:8" ht="32" x14ac:dyDescent="0.35">
      <c r="A1139" s="76">
        <v>46006</v>
      </c>
      <c r="B1139" s="70" t="s">
        <v>10</v>
      </c>
      <c r="C1139" s="154" t="s">
        <v>955</v>
      </c>
      <c r="D1139" s="154" t="s">
        <v>1477</v>
      </c>
      <c r="E1139" s="154" t="s">
        <v>118</v>
      </c>
      <c r="F1139" s="203" t="s">
        <v>2134</v>
      </c>
      <c r="G1139" s="236">
        <v>1</v>
      </c>
      <c r="H1139" s="200" t="str">
        <f t="shared" si="17"/>
        <v>CAMODBATTS220</v>
      </c>
    </row>
    <row r="1140" spans="1:8" ht="16" x14ac:dyDescent="0.35">
      <c r="A1140" s="76">
        <v>46006</v>
      </c>
      <c r="B1140" s="70" t="s">
        <v>10</v>
      </c>
      <c r="C1140" s="154" t="s">
        <v>901</v>
      </c>
      <c r="D1140" s="154" t="s">
        <v>531</v>
      </c>
      <c r="E1140" s="154" t="s">
        <v>97</v>
      </c>
      <c r="F1140" s="203" t="s">
        <v>2134</v>
      </c>
      <c r="G1140" s="236">
        <v>2</v>
      </c>
      <c r="H1140" s="200" t="str">
        <f t="shared" si="17"/>
        <v>CAMODBATTS220</v>
      </c>
    </row>
    <row r="1141" spans="1:8" ht="16" x14ac:dyDescent="0.35">
      <c r="A1141" s="76">
        <v>46006</v>
      </c>
      <c r="B1141" s="70" t="s">
        <v>10</v>
      </c>
      <c r="C1141" s="154" t="s">
        <v>7205</v>
      </c>
      <c r="D1141" s="154" t="s">
        <v>1479</v>
      </c>
      <c r="E1141" s="154" t="s">
        <v>79</v>
      </c>
      <c r="F1141" s="203" t="s">
        <v>2134</v>
      </c>
      <c r="G1141" s="236">
        <v>2</v>
      </c>
      <c r="H1141" s="200" t="str">
        <f t="shared" si="17"/>
        <v>CAMODBATTS220</v>
      </c>
    </row>
    <row r="1142" spans="1:8" ht="14.5" x14ac:dyDescent="0.35">
      <c r="A1142" s="76">
        <v>46001</v>
      </c>
      <c r="B1142" s="70" t="s">
        <v>30</v>
      </c>
      <c r="C1142" s="78" t="s">
        <v>1797</v>
      </c>
      <c r="D1142" s="78" t="s">
        <v>400</v>
      </c>
      <c r="E1142" s="73" t="s">
        <v>398</v>
      </c>
      <c r="F1142" s="223" t="s">
        <v>37</v>
      </c>
      <c r="G1142" s="72">
        <v>2</v>
      </c>
      <c r="H1142" s="71" t="str">
        <f t="shared" si="17"/>
        <v>CAMODJS1AI</v>
      </c>
    </row>
    <row r="1143" spans="1:8" ht="16" x14ac:dyDescent="0.35">
      <c r="A1143" s="76" t="s">
        <v>6968</v>
      </c>
      <c r="B1143" s="70" t="s">
        <v>77</v>
      </c>
      <c r="C1143" s="78"/>
      <c r="D1143" s="79" t="s">
        <v>7065</v>
      </c>
      <c r="E1143" s="73" t="s">
        <v>105</v>
      </c>
      <c r="F1143" s="125" t="s">
        <v>37</v>
      </c>
      <c r="G1143" s="72">
        <v>1</v>
      </c>
      <c r="H1143" s="71" t="str">
        <f t="shared" si="17"/>
        <v>CAMODJS1AI</v>
      </c>
    </row>
    <row r="1144" spans="1:8" ht="16" x14ac:dyDescent="0.35">
      <c r="A1144" s="76" t="s">
        <v>6982</v>
      </c>
      <c r="B1144" s="70" t="s">
        <v>77</v>
      </c>
      <c r="C1144" s="78"/>
      <c r="D1144" s="79" t="s">
        <v>7072</v>
      </c>
      <c r="E1144" s="73" t="s">
        <v>183</v>
      </c>
      <c r="F1144" s="125" t="s">
        <v>37</v>
      </c>
      <c r="G1144" s="72">
        <v>-2</v>
      </c>
      <c r="H1144" s="71" t="str">
        <f t="shared" si="17"/>
        <v>CAMODJS1AI</v>
      </c>
    </row>
    <row r="1145" spans="1:8" ht="16" x14ac:dyDescent="0.35">
      <c r="A1145" s="76">
        <v>46003</v>
      </c>
      <c r="B1145" s="70" t="s">
        <v>188</v>
      </c>
      <c r="C1145" s="41" t="s">
        <v>673</v>
      </c>
      <c r="D1145" s="87" t="s">
        <v>390</v>
      </c>
      <c r="E1145" s="41" t="s">
        <v>86</v>
      </c>
      <c r="F1145" s="124" t="s">
        <v>37</v>
      </c>
      <c r="G1145" s="41">
        <v>8</v>
      </c>
      <c r="H1145" s="17" t="str">
        <f t="shared" si="17"/>
        <v>CAMODJS1AI</v>
      </c>
    </row>
    <row r="1146" spans="1:8" ht="16" x14ac:dyDescent="0.35">
      <c r="A1146" s="82">
        <v>45999</v>
      </c>
      <c r="B1146" s="70" t="s">
        <v>229</v>
      </c>
      <c r="C1146" s="78" t="s">
        <v>1380</v>
      </c>
      <c r="D1146" s="79" t="s">
        <v>433</v>
      </c>
      <c r="E1146" s="73" t="s">
        <v>97</v>
      </c>
      <c r="F1146" s="124" t="s">
        <v>37</v>
      </c>
      <c r="G1146" s="72">
        <v>1</v>
      </c>
      <c r="H1146" s="71" t="str">
        <f t="shared" si="17"/>
        <v>CAMODJS1AI</v>
      </c>
    </row>
    <row r="1147" spans="1:8" ht="14.5" x14ac:dyDescent="0.35">
      <c r="A1147" s="76">
        <v>46014</v>
      </c>
      <c r="B1147" s="70" t="s">
        <v>255</v>
      </c>
      <c r="C1147" s="41" t="s">
        <v>2111</v>
      </c>
      <c r="D1147" s="41" t="s">
        <v>256</v>
      </c>
      <c r="E1147" s="41" t="s">
        <v>121</v>
      </c>
      <c r="F1147" s="205" t="s">
        <v>37</v>
      </c>
      <c r="G1147" s="41">
        <v>1</v>
      </c>
      <c r="H1147" s="17" t="str">
        <f t="shared" si="17"/>
        <v>CAMODJS1AI</v>
      </c>
    </row>
    <row r="1148" spans="1:8" ht="16" x14ac:dyDescent="0.35">
      <c r="A1148" s="76">
        <v>46006</v>
      </c>
      <c r="B1148" s="70" t="s">
        <v>10</v>
      </c>
      <c r="C1148" s="154" t="s">
        <v>700</v>
      </c>
      <c r="D1148" s="154" t="s">
        <v>321</v>
      </c>
      <c r="E1148" s="154" t="s">
        <v>97</v>
      </c>
      <c r="F1148" s="203" t="s">
        <v>37</v>
      </c>
      <c r="G1148" s="236">
        <v>-5</v>
      </c>
      <c r="H1148" s="200" t="str">
        <f t="shared" si="17"/>
        <v>CAMODJS1AI</v>
      </c>
    </row>
    <row r="1149" spans="1:8" ht="16" x14ac:dyDescent="0.35">
      <c r="A1149" s="76">
        <v>46006</v>
      </c>
      <c r="B1149" s="70" t="s">
        <v>10</v>
      </c>
      <c r="C1149" s="154" t="s">
        <v>1308</v>
      </c>
      <c r="D1149" s="154" t="s">
        <v>1501</v>
      </c>
      <c r="E1149" s="154" t="s">
        <v>79</v>
      </c>
      <c r="F1149" s="203" t="s">
        <v>37</v>
      </c>
      <c r="G1149" s="236">
        <v>1</v>
      </c>
      <c r="H1149" s="200" t="str">
        <f t="shared" si="17"/>
        <v>CAMODJS1AI</v>
      </c>
    </row>
    <row r="1150" spans="1:8" ht="16" x14ac:dyDescent="0.35">
      <c r="A1150" s="76">
        <v>46006</v>
      </c>
      <c r="B1150" s="70" t="s">
        <v>10</v>
      </c>
      <c r="C1150" s="154" t="s">
        <v>1410</v>
      </c>
      <c r="D1150" s="154" t="s">
        <v>1621</v>
      </c>
      <c r="E1150" s="154" t="s">
        <v>141</v>
      </c>
      <c r="F1150" s="203" t="s">
        <v>37</v>
      </c>
      <c r="G1150" s="236">
        <v>3</v>
      </c>
      <c r="H1150" s="200" t="str">
        <f t="shared" si="17"/>
        <v>CAMODJS1AI</v>
      </c>
    </row>
    <row r="1151" spans="1:8" ht="16" x14ac:dyDescent="0.35">
      <c r="A1151" s="76">
        <v>46006</v>
      </c>
      <c r="B1151" s="70" t="s">
        <v>10</v>
      </c>
      <c r="C1151" s="154" t="s">
        <v>1096</v>
      </c>
      <c r="D1151" s="154" t="s">
        <v>157</v>
      </c>
      <c r="E1151" s="154" t="s">
        <v>143</v>
      </c>
      <c r="F1151" s="203" t="s">
        <v>37</v>
      </c>
      <c r="G1151" s="236">
        <v>7</v>
      </c>
      <c r="H1151" s="200" t="str">
        <f t="shared" si="17"/>
        <v>CAMODJS1AI</v>
      </c>
    </row>
    <row r="1152" spans="1:8" ht="16" x14ac:dyDescent="0.35">
      <c r="A1152" s="76">
        <v>46006</v>
      </c>
      <c r="B1152" s="70" t="s">
        <v>10</v>
      </c>
      <c r="C1152" s="154" t="s">
        <v>954</v>
      </c>
      <c r="D1152" s="154" t="s">
        <v>1691</v>
      </c>
      <c r="E1152" s="154" t="s">
        <v>97</v>
      </c>
      <c r="F1152" s="203" t="s">
        <v>37</v>
      </c>
      <c r="G1152" s="236">
        <v>21</v>
      </c>
      <c r="H1152" s="200" t="str">
        <f t="shared" si="17"/>
        <v>CAMODJS1AI</v>
      </c>
    </row>
    <row r="1153" spans="1:8" ht="14.5" x14ac:dyDescent="0.35">
      <c r="A1153" s="76">
        <v>45995</v>
      </c>
      <c r="B1153" s="70" t="s">
        <v>30</v>
      </c>
      <c r="C1153" s="78" t="s">
        <v>1941</v>
      </c>
      <c r="D1153" s="78" t="s">
        <v>400</v>
      </c>
      <c r="E1153" s="73" t="s">
        <v>398</v>
      </c>
      <c r="F1153" s="223" t="s">
        <v>1796</v>
      </c>
      <c r="G1153" s="72">
        <v>1</v>
      </c>
      <c r="H1153" s="71" t="str">
        <f t="shared" si="17"/>
        <v>CFBASEM</v>
      </c>
    </row>
    <row r="1154" spans="1:8" ht="14.5" x14ac:dyDescent="0.35">
      <c r="A1154" s="76">
        <v>46002</v>
      </c>
      <c r="B1154" s="70" t="s">
        <v>30</v>
      </c>
      <c r="C1154" s="78" t="s">
        <v>1801</v>
      </c>
      <c r="D1154" s="78" t="s">
        <v>400</v>
      </c>
      <c r="E1154" s="73" t="s">
        <v>398</v>
      </c>
      <c r="F1154" s="223" t="s">
        <v>1796</v>
      </c>
      <c r="G1154" s="72">
        <v>5</v>
      </c>
      <c r="H1154" s="71" t="str">
        <f t="shared" ref="H1154:H1217" si="18">UPPER(SUBSTITUTE(SUBSTITUTE(SUBSTITUTE(F1154, CHAR(160), ""), "-", ""), " ", ""))</f>
        <v>CFBASEM</v>
      </c>
    </row>
    <row r="1155" spans="1:8" ht="16" x14ac:dyDescent="0.35">
      <c r="A1155" s="76" t="s">
        <v>6979</v>
      </c>
      <c r="B1155" s="70" t="s">
        <v>77</v>
      </c>
      <c r="C1155" s="78"/>
      <c r="D1155" s="79" t="s">
        <v>7020</v>
      </c>
      <c r="E1155" s="73" t="s">
        <v>99</v>
      </c>
      <c r="F1155" s="125" t="s">
        <v>1796</v>
      </c>
      <c r="G1155" s="72">
        <v>1</v>
      </c>
      <c r="H1155" s="71" t="str">
        <f t="shared" si="18"/>
        <v>CFBASEM</v>
      </c>
    </row>
    <row r="1156" spans="1:8" ht="16" x14ac:dyDescent="0.35">
      <c r="A1156" s="76" t="s">
        <v>6981</v>
      </c>
      <c r="B1156" s="70" t="s">
        <v>77</v>
      </c>
      <c r="C1156" s="78"/>
      <c r="D1156" s="79" t="s">
        <v>7021</v>
      </c>
      <c r="E1156" s="73" t="s">
        <v>132</v>
      </c>
      <c r="F1156" s="125" t="s">
        <v>1796</v>
      </c>
      <c r="G1156" s="72">
        <v>1</v>
      </c>
      <c r="H1156" s="71" t="str">
        <f t="shared" si="18"/>
        <v>CFBASEM</v>
      </c>
    </row>
    <row r="1157" spans="1:8" ht="16" x14ac:dyDescent="0.35">
      <c r="A1157" s="76">
        <v>46000.9535300926</v>
      </c>
      <c r="B1157" s="70" t="s">
        <v>202</v>
      </c>
      <c r="C1157" s="78" t="s">
        <v>690</v>
      </c>
      <c r="D1157" s="41" t="s">
        <v>204</v>
      </c>
      <c r="E1157" s="41" t="s">
        <v>105</v>
      </c>
      <c r="F1157" s="124" t="s">
        <v>1796</v>
      </c>
      <c r="G1157" s="72">
        <v>1</v>
      </c>
      <c r="H1157" s="17" t="str">
        <f t="shared" si="18"/>
        <v>CFBASEM</v>
      </c>
    </row>
    <row r="1158" spans="1:8" ht="16" x14ac:dyDescent="0.35">
      <c r="A1158" s="76">
        <v>46006.339386574102</v>
      </c>
      <c r="B1158" s="70" t="s">
        <v>202</v>
      </c>
      <c r="C1158" s="78" t="s">
        <v>1133</v>
      </c>
      <c r="D1158" s="41" t="s">
        <v>204</v>
      </c>
      <c r="E1158" s="41" t="s">
        <v>105</v>
      </c>
      <c r="F1158" s="124" t="s">
        <v>1796</v>
      </c>
      <c r="G1158" s="72">
        <v>1</v>
      </c>
      <c r="H1158" s="17" t="str">
        <f t="shared" si="18"/>
        <v>CFBASEM</v>
      </c>
    </row>
    <row r="1159" spans="1:8" ht="14.5" x14ac:dyDescent="0.35">
      <c r="A1159" s="76" t="s">
        <v>7130</v>
      </c>
      <c r="B1159" s="70" t="s">
        <v>508</v>
      </c>
      <c r="C1159" s="107" t="s">
        <v>1069</v>
      </c>
      <c r="D1159" s="107" t="s">
        <v>509</v>
      </c>
      <c r="E1159" s="73" t="s">
        <v>32</v>
      </c>
      <c r="F1159" s="226" t="s">
        <v>1796</v>
      </c>
      <c r="G1159" s="107">
        <v>2</v>
      </c>
      <c r="H1159" s="101" t="str">
        <f t="shared" si="18"/>
        <v>CFBASEM</v>
      </c>
    </row>
    <row r="1160" spans="1:8" ht="32" x14ac:dyDescent="0.35">
      <c r="A1160" s="76">
        <v>46006</v>
      </c>
      <c r="B1160" s="70" t="s">
        <v>10</v>
      </c>
      <c r="C1160" s="154" t="s">
        <v>2135</v>
      </c>
      <c r="D1160" s="154" t="s">
        <v>1036</v>
      </c>
      <c r="E1160" s="154" t="s">
        <v>154</v>
      </c>
      <c r="F1160" s="203" t="s">
        <v>1796</v>
      </c>
      <c r="G1160" s="236">
        <v>1</v>
      </c>
      <c r="H1160" s="200" t="str">
        <f t="shared" si="18"/>
        <v>CFBASEM</v>
      </c>
    </row>
    <row r="1161" spans="1:8" ht="16" x14ac:dyDescent="0.35">
      <c r="A1161" s="76">
        <v>46006</v>
      </c>
      <c r="B1161" s="70" t="s">
        <v>10</v>
      </c>
      <c r="C1161" s="154" t="s">
        <v>1697</v>
      </c>
      <c r="D1161" s="154" t="s">
        <v>2152</v>
      </c>
      <c r="E1161" s="154" t="s">
        <v>177</v>
      </c>
      <c r="F1161" s="203" t="s">
        <v>1796</v>
      </c>
      <c r="G1161" s="236">
        <v>1</v>
      </c>
      <c r="H1161" s="200" t="str">
        <f t="shared" si="18"/>
        <v>CFBASEM</v>
      </c>
    </row>
    <row r="1162" spans="1:8" ht="16" x14ac:dyDescent="0.35">
      <c r="A1162" s="76">
        <v>46006</v>
      </c>
      <c r="B1162" s="70" t="s">
        <v>10</v>
      </c>
      <c r="C1162" s="154" t="s">
        <v>1256</v>
      </c>
      <c r="D1162" s="154" t="s">
        <v>1503</v>
      </c>
      <c r="E1162" s="154" t="s">
        <v>132</v>
      </c>
      <c r="F1162" s="203" t="s">
        <v>1796</v>
      </c>
      <c r="G1162" s="236">
        <v>1</v>
      </c>
      <c r="H1162" s="200" t="str">
        <f t="shared" si="18"/>
        <v>CFBASEM</v>
      </c>
    </row>
    <row r="1163" spans="1:8" ht="16" x14ac:dyDescent="0.35">
      <c r="A1163" s="76">
        <v>46006</v>
      </c>
      <c r="B1163" s="70" t="s">
        <v>10</v>
      </c>
      <c r="C1163" s="154" t="s">
        <v>1230</v>
      </c>
      <c r="D1163" s="154" t="s">
        <v>1489</v>
      </c>
      <c r="E1163" s="154" t="s">
        <v>102</v>
      </c>
      <c r="F1163" s="203" t="s">
        <v>1796</v>
      </c>
      <c r="G1163" s="236">
        <v>2</v>
      </c>
      <c r="H1163" s="200" t="str">
        <f t="shared" si="18"/>
        <v>CFBASEM</v>
      </c>
    </row>
    <row r="1164" spans="1:8" ht="16" x14ac:dyDescent="0.35">
      <c r="A1164" s="76">
        <v>46006</v>
      </c>
      <c r="B1164" s="70" t="s">
        <v>10</v>
      </c>
      <c r="C1164" s="154" t="s">
        <v>961</v>
      </c>
      <c r="D1164" s="154" t="s">
        <v>538</v>
      </c>
      <c r="E1164" s="154" t="s">
        <v>155</v>
      </c>
      <c r="F1164" s="203" t="s">
        <v>1796</v>
      </c>
      <c r="G1164" s="236">
        <v>9</v>
      </c>
      <c r="H1164" s="200" t="str">
        <f t="shared" si="18"/>
        <v>CFBASEM</v>
      </c>
    </row>
    <row r="1165" spans="1:8" ht="16" x14ac:dyDescent="0.35">
      <c r="A1165" s="76">
        <v>46006</v>
      </c>
      <c r="B1165" s="70" t="s">
        <v>10</v>
      </c>
      <c r="C1165" s="154" t="s">
        <v>954</v>
      </c>
      <c r="D1165" s="154" t="s">
        <v>1691</v>
      </c>
      <c r="E1165" s="154" t="s">
        <v>97</v>
      </c>
      <c r="F1165" s="203" t="s">
        <v>1796</v>
      </c>
      <c r="G1165" s="236">
        <v>20</v>
      </c>
      <c r="H1165" s="200" t="str">
        <f t="shared" si="18"/>
        <v>CFBASEM</v>
      </c>
    </row>
    <row r="1166" spans="1:8" ht="16" x14ac:dyDescent="0.35">
      <c r="A1166" s="76">
        <v>46006</v>
      </c>
      <c r="B1166" s="70" t="s">
        <v>10</v>
      </c>
      <c r="C1166" s="154" t="s">
        <v>7212</v>
      </c>
      <c r="D1166" s="154" t="s">
        <v>1719</v>
      </c>
      <c r="E1166" s="154" t="s">
        <v>9</v>
      </c>
      <c r="F1166" s="203" t="s">
        <v>2169</v>
      </c>
      <c r="G1166" s="236">
        <v>3</v>
      </c>
      <c r="H1166" s="200" t="str">
        <f t="shared" si="18"/>
        <v>CFFLXMZTPSH</v>
      </c>
    </row>
    <row r="1167" spans="1:8" ht="16" x14ac:dyDescent="0.35">
      <c r="A1167" s="76">
        <v>46006</v>
      </c>
      <c r="B1167" s="70" t="s">
        <v>10</v>
      </c>
      <c r="C1167" s="154" t="s">
        <v>7223</v>
      </c>
      <c r="D1167" s="154" t="s">
        <v>78</v>
      </c>
      <c r="E1167" s="154" t="s">
        <v>86</v>
      </c>
      <c r="F1167" s="203" t="s">
        <v>2169</v>
      </c>
      <c r="G1167" s="236">
        <v>10</v>
      </c>
      <c r="H1167" s="200" t="str">
        <f t="shared" si="18"/>
        <v>CFFLXMZTPSH</v>
      </c>
    </row>
    <row r="1168" spans="1:8" ht="14.5" x14ac:dyDescent="0.35">
      <c r="A1168" s="76">
        <v>45994</v>
      </c>
      <c r="B1168" s="70" t="s">
        <v>30</v>
      </c>
      <c r="C1168" s="78" t="s">
        <v>2017</v>
      </c>
      <c r="D1168" s="78" t="s">
        <v>400</v>
      </c>
      <c r="E1168" s="73" t="s">
        <v>398</v>
      </c>
      <c r="F1168" s="223" t="s">
        <v>2038</v>
      </c>
      <c r="G1168" s="72">
        <v>4</v>
      </c>
      <c r="H1168" s="71" t="str">
        <f t="shared" si="18"/>
        <v>CFHAASM</v>
      </c>
    </row>
    <row r="1169" spans="1:8" ht="14.5" x14ac:dyDescent="0.35">
      <c r="A1169" s="76">
        <v>45995</v>
      </c>
      <c r="B1169" s="70" t="s">
        <v>30</v>
      </c>
      <c r="C1169" s="78" t="s">
        <v>1941</v>
      </c>
      <c r="D1169" s="78" t="s">
        <v>400</v>
      </c>
      <c r="E1169" s="73" t="s">
        <v>398</v>
      </c>
      <c r="F1169" s="223" t="s">
        <v>2038</v>
      </c>
      <c r="G1169" s="72">
        <v>1</v>
      </c>
      <c r="H1169" s="71" t="str">
        <f t="shared" si="18"/>
        <v>CFHAASM</v>
      </c>
    </row>
    <row r="1170" spans="1:8" ht="14.5" x14ac:dyDescent="0.35">
      <c r="A1170" s="76">
        <v>46000</v>
      </c>
      <c r="B1170" s="70" t="s">
        <v>30</v>
      </c>
      <c r="C1170" s="78" t="s">
        <v>1941</v>
      </c>
      <c r="D1170" s="78" t="s">
        <v>400</v>
      </c>
      <c r="E1170" s="73" t="s">
        <v>398</v>
      </c>
      <c r="F1170" s="223" t="s">
        <v>2038</v>
      </c>
      <c r="G1170" s="72">
        <v>3</v>
      </c>
      <c r="H1170" s="71" t="str">
        <f t="shared" si="18"/>
        <v>CFHAASM</v>
      </c>
    </row>
    <row r="1171" spans="1:8" ht="14.5" x14ac:dyDescent="0.35">
      <c r="A1171" s="76">
        <v>46003</v>
      </c>
      <c r="B1171" s="70" t="s">
        <v>30</v>
      </c>
      <c r="C1171" s="78" t="s">
        <v>1941</v>
      </c>
      <c r="D1171" s="78" t="s">
        <v>400</v>
      </c>
      <c r="E1171" s="73" t="s">
        <v>398</v>
      </c>
      <c r="F1171" s="223" t="s">
        <v>2038</v>
      </c>
      <c r="G1171" s="72">
        <v>3</v>
      </c>
      <c r="H1171" s="71" t="str">
        <f t="shared" si="18"/>
        <v>CFHAASM</v>
      </c>
    </row>
    <row r="1172" spans="1:8" ht="14.5" x14ac:dyDescent="0.35">
      <c r="A1172" s="76">
        <v>46008</v>
      </c>
      <c r="B1172" s="70" t="s">
        <v>30</v>
      </c>
      <c r="C1172" s="78" t="s">
        <v>1802</v>
      </c>
      <c r="D1172" s="78" t="s">
        <v>400</v>
      </c>
      <c r="E1172" s="73" t="s">
        <v>398</v>
      </c>
      <c r="F1172" s="223" t="s">
        <v>2038</v>
      </c>
      <c r="G1172" s="72">
        <v>1</v>
      </c>
      <c r="H1172" s="71" t="str">
        <f t="shared" si="18"/>
        <v>CFHAASM</v>
      </c>
    </row>
    <row r="1173" spans="1:8" ht="14.5" x14ac:dyDescent="0.35">
      <c r="A1173" s="76">
        <v>46003</v>
      </c>
      <c r="B1173" s="70" t="s">
        <v>30</v>
      </c>
      <c r="C1173" s="78" t="s">
        <v>1894</v>
      </c>
      <c r="D1173" s="78" t="s">
        <v>400</v>
      </c>
      <c r="E1173" s="73" t="s">
        <v>398</v>
      </c>
      <c r="F1173" s="223" t="s">
        <v>2124</v>
      </c>
      <c r="G1173" s="72">
        <v>1</v>
      </c>
      <c r="H1173" s="71" t="str">
        <f t="shared" si="18"/>
        <v>CFPLATINUMM</v>
      </c>
    </row>
    <row r="1174" spans="1:8" ht="14.5" x14ac:dyDescent="0.35">
      <c r="A1174" s="76">
        <v>46007</v>
      </c>
      <c r="B1174" s="70" t="s">
        <v>30</v>
      </c>
      <c r="C1174" s="78" t="s">
        <v>1893</v>
      </c>
      <c r="D1174" s="78" t="s">
        <v>400</v>
      </c>
      <c r="E1174" s="73" t="s">
        <v>398</v>
      </c>
      <c r="F1174" s="223" t="s">
        <v>2124</v>
      </c>
      <c r="G1174" s="72">
        <v>1</v>
      </c>
      <c r="H1174" s="71" t="str">
        <f t="shared" si="18"/>
        <v>CFPLATINUMM</v>
      </c>
    </row>
    <row r="1175" spans="1:8" ht="16" x14ac:dyDescent="0.35">
      <c r="A1175" s="76" t="s">
        <v>6985</v>
      </c>
      <c r="B1175" s="70" t="s">
        <v>77</v>
      </c>
      <c r="C1175" s="78"/>
      <c r="D1175" s="79" t="s">
        <v>6988</v>
      </c>
      <c r="E1175" s="73" t="s">
        <v>86</v>
      </c>
      <c r="F1175" s="125" t="s">
        <v>2124</v>
      </c>
      <c r="G1175" s="72">
        <v>1</v>
      </c>
      <c r="H1175" s="71" t="str">
        <f t="shared" si="18"/>
        <v>CFPLATINUMM</v>
      </c>
    </row>
    <row r="1176" spans="1:8" ht="16" x14ac:dyDescent="0.35">
      <c r="A1176" s="82">
        <v>46020</v>
      </c>
      <c r="B1176" s="70" t="s">
        <v>229</v>
      </c>
      <c r="C1176" s="78" t="s">
        <v>7099</v>
      </c>
      <c r="D1176" s="79" t="s">
        <v>382</v>
      </c>
      <c r="E1176" s="73" t="s">
        <v>97</v>
      </c>
      <c r="F1176" s="124" t="s">
        <v>2124</v>
      </c>
      <c r="G1176" s="72">
        <v>1</v>
      </c>
      <c r="H1176" s="71" t="str">
        <f t="shared" si="18"/>
        <v>CFPLATINUMM</v>
      </c>
    </row>
    <row r="1177" spans="1:8" ht="16" x14ac:dyDescent="0.35">
      <c r="A1177" s="76">
        <v>46006</v>
      </c>
      <c r="B1177" s="70" t="s">
        <v>10</v>
      </c>
      <c r="C1177" s="154" t="s">
        <v>954</v>
      </c>
      <c r="D1177" s="154" t="s">
        <v>1691</v>
      </c>
      <c r="E1177" s="154" t="s">
        <v>97</v>
      </c>
      <c r="F1177" s="203" t="s">
        <v>2124</v>
      </c>
      <c r="G1177" s="236">
        <v>30</v>
      </c>
      <c r="H1177" s="200" t="str">
        <f t="shared" si="18"/>
        <v>CFPLATINUMM</v>
      </c>
    </row>
    <row r="1178" spans="1:8" ht="14.5" x14ac:dyDescent="0.35">
      <c r="A1178" s="76">
        <v>45992</v>
      </c>
      <c r="B1178" s="70" t="s">
        <v>30</v>
      </c>
      <c r="C1178" s="78" t="s">
        <v>1801</v>
      </c>
      <c r="D1178" s="78" t="s">
        <v>400</v>
      </c>
      <c r="E1178" s="73" t="s">
        <v>398</v>
      </c>
      <c r="F1178" s="223" t="s">
        <v>1798</v>
      </c>
      <c r="G1178" s="72">
        <v>3</v>
      </c>
      <c r="H1178" s="71" t="str">
        <f t="shared" si="18"/>
        <v>CFPREMIUMM</v>
      </c>
    </row>
    <row r="1179" spans="1:8" ht="14.5" x14ac:dyDescent="0.35">
      <c r="A1179" s="76">
        <v>45992</v>
      </c>
      <c r="B1179" s="70" t="s">
        <v>30</v>
      </c>
      <c r="C1179" s="78" t="s">
        <v>1891</v>
      </c>
      <c r="D1179" s="78" t="s">
        <v>400</v>
      </c>
      <c r="E1179" s="73" t="s">
        <v>398</v>
      </c>
      <c r="F1179" s="223" t="s">
        <v>1798</v>
      </c>
      <c r="G1179" s="72">
        <v>1</v>
      </c>
      <c r="H1179" s="71" t="str">
        <f t="shared" si="18"/>
        <v>CFPREMIUMM</v>
      </c>
    </row>
    <row r="1180" spans="1:8" ht="14.5" x14ac:dyDescent="0.35">
      <c r="A1180" s="76">
        <v>45995</v>
      </c>
      <c r="B1180" s="70" t="s">
        <v>30</v>
      </c>
      <c r="C1180" s="78" t="s">
        <v>1797</v>
      </c>
      <c r="D1180" s="78" t="s">
        <v>400</v>
      </c>
      <c r="E1180" s="73" t="s">
        <v>398</v>
      </c>
      <c r="F1180" s="223" t="s">
        <v>1798</v>
      </c>
      <c r="G1180" s="72">
        <v>1</v>
      </c>
      <c r="H1180" s="71" t="str">
        <f t="shared" si="18"/>
        <v>CFPREMIUMM</v>
      </c>
    </row>
    <row r="1181" spans="1:8" ht="14.5" x14ac:dyDescent="0.35">
      <c r="A1181" s="76">
        <v>45996</v>
      </c>
      <c r="B1181" s="70" t="s">
        <v>30</v>
      </c>
      <c r="C1181" s="78" t="s">
        <v>1602</v>
      </c>
      <c r="D1181" s="78" t="s">
        <v>400</v>
      </c>
      <c r="E1181" s="73" t="s">
        <v>398</v>
      </c>
      <c r="F1181" s="223" t="s">
        <v>1798</v>
      </c>
      <c r="G1181" s="72">
        <v>7</v>
      </c>
      <c r="H1181" s="71" t="str">
        <f t="shared" si="18"/>
        <v>CFPREMIUMM</v>
      </c>
    </row>
    <row r="1182" spans="1:8" ht="14.5" x14ac:dyDescent="0.35">
      <c r="A1182" s="76">
        <v>46001</v>
      </c>
      <c r="B1182" s="70" t="s">
        <v>30</v>
      </c>
      <c r="C1182" s="78" t="s">
        <v>1797</v>
      </c>
      <c r="D1182" s="78" t="s">
        <v>400</v>
      </c>
      <c r="E1182" s="73" t="s">
        <v>398</v>
      </c>
      <c r="F1182" s="223" t="s">
        <v>1798</v>
      </c>
      <c r="G1182" s="72">
        <v>3</v>
      </c>
      <c r="H1182" s="71" t="str">
        <f t="shared" si="18"/>
        <v>CFPREMIUMM</v>
      </c>
    </row>
    <row r="1183" spans="1:8" ht="14.5" x14ac:dyDescent="0.35">
      <c r="A1183" s="76">
        <v>46001</v>
      </c>
      <c r="B1183" s="70" t="s">
        <v>30</v>
      </c>
      <c r="C1183" s="78" t="s">
        <v>2016</v>
      </c>
      <c r="D1183" s="78" t="s">
        <v>400</v>
      </c>
      <c r="E1183" s="73" t="s">
        <v>398</v>
      </c>
      <c r="F1183" s="223" t="s">
        <v>1798</v>
      </c>
      <c r="G1183" s="72">
        <v>1</v>
      </c>
      <c r="H1183" s="71" t="str">
        <f t="shared" si="18"/>
        <v>CFPREMIUMM</v>
      </c>
    </row>
    <row r="1184" spans="1:8" ht="14.5" x14ac:dyDescent="0.35">
      <c r="A1184" s="76">
        <v>46002</v>
      </c>
      <c r="B1184" s="70" t="s">
        <v>30</v>
      </c>
      <c r="C1184" s="78" t="s">
        <v>1801</v>
      </c>
      <c r="D1184" s="78" t="s">
        <v>400</v>
      </c>
      <c r="E1184" s="73" t="s">
        <v>398</v>
      </c>
      <c r="F1184" s="223" t="s">
        <v>1798</v>
      </c>
      <c r="G1184" s="72">
        <v>1</v>
      </c>
      <c r="H1184" s="71" t="str">
        <f t="shared" si="18"/>
        <v>CFPREMIUMM</v>
      </c>
    </row>
    <row r="1185" spans="1:8" ht="14.5" x14ac:dyDescent="0.35">
      <c r="A1185" s="76">
        <v>46003</v>
      </c>
      <c r="B1185" s="70" t="s">
        <v>30</v>
      </c>
      <c r="C1185" s="78" t="s">
        <v>1979</v>
      </c>
      <c r="D1185" s="78" t="s">
        <v>400</v>
      </c>
      <c r="E1185" s="73" t="s">
        <v>398</v>
      </c>
      <c r="F1185" s="223" t="s">
        <v>1798</v>
      </c>
      <c r="G1185" s="72">
        <v>0</v>
      </c>
      <c r="H1185" s="71" t="str">
        <f t="shared" si="18"/>
        <v>CFPREMIUMM</v>
      </c>
    </row>
    <row r="1186" spans="1:8" ht="14.5" x14ac:dyDescent="0.35">
      <c r="A1186" s="76">
        <v>46007</v>
      </c>
      <c r="B1186" s="70" t="s">
        <v>30</v>
      </c>
      <c r="C1186" s="78" t="s">
        <v>1979</v>
      </c>
      <c r="D1186" s="78" t="s">
        <v>400</v>
      </c>
      <c r="E1186" s="73" t="s">
        <v>398</v>
      </c>
      <c r="F1186" s="223" t="s">
        <v>1798</v>
      </c>
      <c r="G1186" s="72">
        <v>1</v>
      </c>
      <c r="H1186" s="71" t="str">
        <f t="shared" si="18"/>
        <v>CFPREMIUMM</v>
      </c>
    </row>
    <row r="1187" spans="1:8" ht="14.5" x14ac:dyDescent="0.35">
      <c r="A1187" s="76">
        <v>46008</v>
      </c>
      <c r="B1187" s="70" t="s">
        <v>30</v>
      </c>
      <c r="C1187" s="78" t="s">
        <v>1894</v>
      </c>
      <c r="D1187" s="78" t="s">
        <v>400</v>
      </c>
      <c r="E1187" s="73" t="s">
        <v>398</v>
      </c>
      <c r="F1187" s="223" t="s">
        <v>1798</v>
      </c>
      <c r="G1187" s="72">
        <v>2</v>
      </c>
      <c r="H1187" s="71" t="str">
        <f t="shared" si="18"/>
        <v>CFPREMIUMM</v>
      </c>
    </row>
    <row r="1188" spans="1:8" ht="14.5" x14ac:dyDescent="0.35">
      <c r="A1188" s="76">
        <v>46020</v>
      </c>
      <c r="B1188" s="70" t="s">
        <v>30</v>
      </c>
      <c r="C1188" s="78" t="s">
        <v>1801</v>
      </c>
      <c r="D1188" s="78" t="s">
        <v>400</v>
      </c>
      <c r="E1188" s="73" t="s">
        <v>398</v>
      </c>
      <c r="F1188" s="223" t="s">
        <v>1798</v>
      </c>
      <c r="G1188" s="72">
        <v>2</v>
      </c>
      <c r="H1188" s="71" t="str">
        <f t="shared" si="18"/>
        <v>CFPREMIUMM</v>
      </c>
    </row>
    <row r="1189" spans="1:8" ht="16" x14ac:dyDescent="0.35">
      <c r="A1189" s="76" t="s">
        <v>6965</v>
      </c>
      <c r="B1189" s="70" t="s">
        <v>77</v>
      </c>
      <c r="C1189" s="78"/>
      <c r="D1189" s="79" t="s">
        <v>7031</v>
      </c>
      <c r="E1189" s="73" t="s">
        <v>32</v>
      </c>
      <c r="F1189" s="125" t="s">
        <v>1798</v>
      </c>
      <c r="G1189" s="72">
        <v>1</v>
      </c>
      <c r="H1189" s="71" t="str">
        <f t="shared" si="18"/>
        <v>CFPREMIUMM</v>
      </c>
    </row>
    <row r="1190" spans="1:8" ht="16" x14ac:dyDescent="0.35">
      <c r="A1190" s="76" t="s">
        <v>6971</v>
      </c>
      <c r="B1190" s="70" t="s">
        <v>77</v>
      </c>
      <c r="C1190" s="78"/>
      <c r="D1190" s="79" t="s">
        <v>7058</v>
      </c>
      <c r="E1190" s="73" t="s">
        <v>160</v>
      </c>
      <c r="F1190" s="125" t="s">
        <v>1798</v>
      </c>
      <c r="G1190" s="72">
        <v>1</v>
      </c>
      <c r="H1190" s="71" t="str">
        <f t="shared" si="18"/>
        <v>CFPREMIUMM</v>
      </c>
    </row>
    <row r="1191" spans="1:8" ht="16" x14ac:dyDescent="0.35">
      <c r="A1191" s="76" t="s">
        <v>6968</v>
      </c>
      <c r="B1191" s="70" t="s">
        <v>77</v>
      </c>
      <c r="C1191" s="78"/>
      <c r="D1191" s="79" t="s">
        <v>7020</v>
      </c>
      <c r="E1191" s="73" t="s">
        <v>99</v>
      </c>
      <c r="F1191" s="125" t="s">
        <v>1798</v>
      </c>
      <c r="G1191" s="72">
        <v>2</v>
      </c>
      <c r="H1191" s="71" t="str">
        <f t="shared" si="18"/>
        <v>CFPREMIUMM</v>
      </c>
    </row>
    <row r="1192" spans="1:8" ht="16" x14ac:dyDescent="0.35">
      <c r="A1192" s="76" t="s">
        <v>6967</v>
      </c>
      <c r="B1192" s="70" t="s">
        <v>77</v>
      </c>
      <c r="C1192" s="78"/>
      <c r="D1192" s="79" t="s">
        <v>7069</v>
      </c>
      <c r="E1192" s="73" t="s">
        <v>106</v>
      </c>
      <c r="F1192" s="125" t="s">
        <v>1798</v>
      </c>
      <c r="G1192" s="72">
        <v>3</v>
      </c>
      <c r="H1192" s="71" t="str">
        <f t="shared" si="18"/>
        <v>CFPREMIUMM</v>
      </c>
    </row>
    <row r="1193" spans="1:8" ht="16" x14ac:dyDescent="0.35">
      <c r="A1193" s="76" t="s">
        <v>6973</v>
      </c>
      <c r="B1193" s="70" t="s">
        <v>77</v>
      </c>
      <c r="C1193" s="78"/>
      <c r="D1193" s="79" t="s">
        <v>6998</v>
      </c>
      <c r="E1193" s="73" t="s">
        <v>103</v>
      </c>
      <c r="F1193" s="125" t="s">
        <v>1798</v>
      </c>
      <c r="G1193" s="72">
        <v>1</v>
      </c>
      <c r="H1193" s="71" t="str">
        <f t="shared" si="18"/>
        <v>CFPREMIUMM</v>
      </c>
    </row>
    <row r="1194" spans="1:8" ht="16" x14ac:dyDescent="0.35">
      <c r="A1194" s="76" t="s">
        <v>6972</v>
      </c>
      <c r="B1194" s="70" t="s">
        <v>77</v>
      </c>
      <c r="C1194" s="78"/>
      <c r="D1194" s="79" t="s">
        <v>6993</v>
      </c>
      <c r="E1194" s="73" t="s">
        <v>118</v>
      </c>
      <c r="F1194" s="125" t="s">
        <v>1798</v>
      </c>
      <c r="G1194" s="72">
        <v>1</v>
      </c>
      <c r="H1194" s="71" t="str">
        <f t="shared" si="18"/>
        <v>CFPREMIUMM</v>
      </c>
    </row>
    <row r="1195" spans="1:8" ht="16" x14ac:dyDescent="0.35">
      <c r="A1195" s="76" t="s">
        <v>6975</v>
      </c>
      <c r="B1195" s="70" t="s">
        <v>77</v>
      </c>
      <c r="C1195" s="78"/>
      <c r="D1195" s="79" t="s">
        <v>6992</v>
      </c>
      <c r="E1195" s="73" t="s">
        <v>132</v>
      </c>
      <c r="F1195" s="125" t="s">
        <v>1798</v>
      </c>
      <c r="G1195" s="72">
        <v>5</v>
      </c>
      <c r="H1195" s="71" t="str">
        <f t="shared" si="18"/>
        <v>CFPREMIUMM</v>
      </c>
    </row>
    <row r="1196" spans="1:8" ht="16" x14ac:dyDescent="0.35">
      <c r="A1196" s="76" t="s">
        <v>6979</v>
      </c>
      <c r="B1196" s="70" t="s">
        <v>77</v>
      </c>
      <c r="C1196" s="78"/>
      <c r="D1196" s="79" t="s">
        <v>7004</v>
      </c>
      <c r="E1196" s="73" t="s">
        <v>110</v>
      </c>
      <c r="F1196" s="125" t="s">
        <v>1798</v>
      </c>
      <c r="G1196" s="72">
        <v>1</v>
      </c>
      <c r="H1196" s="71" t="str">
        <f t="shared" si="18"/>
        <v>CFPREMIUMM</v>
      </c>
    </row>
    <row r="1197" spans="1:8" ht="16" x14ac:dyDescent="0.35">
      <c r="A1197" s="76" t="s">
        <v>6979</v>
      </c>
      <c r="B1197" s="70" t="s">
        <v>77</v>
      </c>
      <c r="C1197" s="78"/>
      <c r="D1197" s="79" t="s">
        <v>7020</v>
      </c>
      <c r="E1197" s="73" t="s">
        <v>99</v>
      </c>
      <c r="F1197" s="125" t="s">
        <v>1798</v>
      </c>
      <c r="G1197" s="72">
        <v>1</v>
      </c>
      <c r="H1197" s="71" t="str">
        <f t="shared" si="18"/>
        <v>CFPREMIUMM</v>
      </c>
    </row>
    <row r="1198" spans="1:8" ht="16" x14ac:dyDescent="0.35">
      <c r="A1198" s="76" t="s">
        <v>6977</v>
      </c>
      <c r="B1198" s="70" t="s">
        <v>77</v>
      </c>
      <c r="C1198" s="78"/>
      <c r="D1198" s="79" t="s">
        <v>6990</v>
      </c>
      <c r="E1198" s="73" t="s">
        <v>132</v>
      </c>
      <c r="F1198" s="125" t="s">
        <v>1798</v>
      </c>
      <c r="G1198" s="72">
        <v>1</v>
      </c>
      <c r="H1198" s="71" t="str">
        <f t="shared" si="18"/>
        <v>CFPREMIUMM</v>
      </c>
    </row>
    <row r="1199" spans="1:8" ht="16" x14ac:dyDescent="0.35">
      <c r="A1199" s="76" t="s">
        <v>6982</v>
      </c>
      <c r="B1199" s="70" t="s">
        <v>77</v>
      </c>
      <c r="C1199" s="78"/>
      <c r="D1199" s="79" t="s">
        <v>7063</v>
      </c>
      <c r="E1199" s="73" t="s">
        <v>143</v>
      </c>
      <c r="F1199" s="125" t="s">
        <v>1798</v>
      </c>
      <c r="G1199" s="72">
        <v>1</v>
      </c>
      <c r="H1199" s="71" t="str">
        <f t="shared" si="18"/>
        <v>CFPREMIUMM</v>
      </c>
    </row>
    <row r="1200" spans="1:8" ht="16" x14ac:dyDescent="0.35">
      <c r="A1200" s="76" t="s">
        <v>6985</v>
      </c>
      <c r="B1200" s="70" t="s">
        <v>77</v>
      </c>
      <c r="C1200" s="78"/>
      <c r="D1200" s="79" t="s">
        <v>6997</v>
      </c>
      <c r="E1200" s="73" t="s">
        <v>143</v>
      </c>
      <c r="F1200" s="125" t="s">
        <v>1798</v>
      </c>
      <c r="G1200" s="72">
        <v>1</v>
      </c>
      <c r="H1200" s="71" t="str">
        <f t="shared" si="18"/>
        <v>CFPREMIUMM</v>
      </c>
    </row>
    <row r="1201" spans="1:8" ht="16" x14ac:dyDescent="0.35">
      <c r="A1201" s="76" t="s">
        <v>6987</v>
      </c>
      <c r="B1201" s="70" t="s">
        <v>77</v>
      </c>
      <c r="C1201" s="78"/>
      <c r="D1201" s="79" t="s">
        <v>7063</v>
      </c>
      <c r="E1201" s="73" t="s">
        <v>143</v>
      </c>
      <c r="F1201" s="125" t="s">
        <v>1798</v>
      </c>
      <c r="G1201" s="72">
        <v>1</v>
      </c>
      <c r="H1201" s="71" t="str">
        <f t="shared" si="18"/>
        <v>CFPREMIUMM</v>
      </c>
    </row>
    <row r="1202" spans="1:8" ht="16" x14ac:dyDescent="0.35">
      <c r="A1202" s="76" t="s">
        <v>6986</v>
      </c>
      <c r="B1202" s="70" t="s">
        <v>77</v>
      </c>
      <c r="C1202" s="78"/>
      <c r="D1202" s="79" t="s">
        <v>6993</v>
      </c>
      <c r="E1202" s="73" t="s">
        <v>118</v>
      </c>
      <c r="F1202" s="125" t="s">
        <v>1798</v>
      </c>
      <c r="G1202" s="72">
        <v>2</v>
      </c>
      <c r="H1202" s="71" t="str">
        <f t="shared" si="18"/>
        <v>CFPREMIUMM</v>
      </c>
    </row>
    <row r="1203" spans="1:8" ht="16" x14ac:dyDescent="0.35">
      <c r="A1203" s="76" t="s">
        <v>6985</v>
      </c>
      <c r="B1203" s="70" t="s">
        <v>77</v>
      </c>
      <c r="C1203" s="78"/>
      <c r="D1203" s="79" t="s">
        <v>7005</v>
      </c>
      <c r="E1203" s="73" t="s">
        <v>86</v>
      </c>
      <c r="F1203" s="125" t="s">
        <v>1798</v>
      </c>
      <c r="G1203" s="72">
        <v>1</v>
      </c>
      <c r="H1203" s="71" t="str">
        <f t="shared" si="18"/>
        <v>CFPREMIUMM</v>
      </c>
    </row>
    <row r="1204" spans="1:8" ht="16" x14ac:dyDescent="0.35">
      <c r="A1204" s="76" t="s">
        <v>6987</v>
      </c>
      <c r="B1204" s="70" t="s">
        <v>77</v>
      </c>
      <c r="C1204" s="78"/>
      <c r="D1204" s="79" t="s">
        <v>6993</v>
      </c>
      <c r="E1204" s="73" t="s">
        <v>118</v>
      </c>
      <c r="F1204" s="125" t="s">
        <v>1798</v>
      </c>
      <c r="G1204" s="72">
        <v>1</v>
      </c>
      <c r="H1204" s="71" t="str">
        <f t="shared" si="18"/>
        <v>CFPREMIUMM</v>
      </c>
    </row>
    <row r="1205" spans="1:8" ht="16" x14ac:dyDescent="0.35">
      <c r="A1205" s="76">
        <v>45994</v>
      </c>
      <c r="B1205" s="70" t="s">
        <v>188</v>
      </c>
      <c r="C1205" s="41" t="s">
        <v>996</v>
      </c>
      <c r="D1205" s="87" t="s">
        <v>438</v>
      </c>
      <c r="E1205" s="41" t="s">
        <v>103</v>
      </c>
      <c r="F1205" s="124" t="s">
        <v>1798</v>
      </c>
      <c r="G1205" s="41">
        <v>-1</v>
      </c>
      <c r="H1205" s="17" t="str">
        <f t="shared" si="18"/>
        <v>CFPREMIUMM</v>
      </c>
    </row>
    <row r="1206" spans="1:8" ht="16" x14ac:dyDescent="0.35">
      <c r="A1206" s="76">
        <v>46003</v>
      </c>
      <c r="B1206" s="70" t="s">
        <v>188</v>
      </c>
      <c r="C1206" s="41" t="s">
        <v>664</v>
      </c>
      <c r="D1206" s="87" t="s">
        <v>398</v>
      </c>
      <c r="E1206" s="41" t="s">
        <v>132</v>
      </c>
      <c r="F1206" s="124" t="s">
        <v>1798</v>
      </c>
      <c r="G1206" s="41">
        <v>5</v>
      </c>
      <c r="H1206" s="17" t="str">
        <f t="shared" si="18"/>
        <v>CFPREMIUMM</v>
      </c>
    </row>
    <row r="1207" spans="1:8" ht="16" x14ac:dyDescent="0.35">
      <c r="A1207" s="76">
        <v>46007</v>
      </c>
      <c r="B1207" s="70" t="s">
        <v>188</v>
      </c>
      <c r="C1207" s="41" t="s">
        <v>1324</v>
      </c>
      <c r="D1207" s="87" t="s">
        <v>430</v>
      </c>
      <c r="E1207" s="41" t="s">
        <v>79</v>
      </c>
      <c r="F1207" s="124" t="s">
        <v>1798</v>
      </c>
      <c r="G1207" s="41">
        <v>2</v>
      </c>
      <c r="H1207" s="17" t="str">
        <f t="shared" si="18"/>
        <v>CFPREMIUMM</v>
      </c>
    </row>
    <row r="1208" spans="1:8" ht="16" x14ac:dyDescent="0.35">
      <c r="A1208" s="76">
        <v>46009</v>
      </c>
      <c r="B1208" s="70" t="s">
        <v>188</v>
      </c>
      <c r="C1208" s="41" t="s">
        <v>623</v>
      </c>
      <c r="D1208" s="87" t="s">
        <v>331</v>
      </c>
      <c r="E1208" s="41" t="s">
        <v>162</v>
      </c>
      <c r="F1208" s="124" t="s">
        <v>1798</v>
      </c>
      <c r="G1208" s="41">
        <v>1</v>
      </c>
      <c r="H1208" s="17" t="str">
        <f t="shared" si="18"/>
        <v>CFPREMIUMM</v>
      </c>
    </row>
    <row r="1209" spans="1:8" ht="16" x14ac:dyDescent="0.35">
      <c r="A1209" s="76">
        <v>46000</v>
      </c>
      <c r="B1209" s="70" t="s">
        <v>355</v>
      </c>
      <c r="C1209" s="78" t="s">
        <v>1420</v>
      </c>
      <c r="D1209" s="79" t="s">
        <v>443</v>
      </c>
      <c r="E1209" s="73" t="s">
        <v>146</v>
      </c>
      <c r="F1209" s="124" t="s">
        <v>1798</v>
      </c>
      <c r="G1209" s="72">
        <v>2</v>
      </c>
      <c r="H1209" s="71" t="str">
        <f t="shared" si="18"/>
        <v>CFPREMIUMM</v>
      </c>
    </row>
    <row r="1210" spans="1:8" ht="16" x14ac:dyDescent="0.35">
      <c r="A1210" s="76">
        <v>45992</v>
      </c>
      <c r="B1210" s="70" t="s">
        <v>355</v>
      </c>
      <c r="C1210" s="78" t="s">
        <v>1754</v>
      </c>
      <c r="D1210" s="79" t="s">
        <v>443</v>
      </c>
      <c r="E1210" s="73" t="s">
        <v>146</v>
      </c>
      <c r="F1210" s="124" t="s">
        <v>1798</v>
      </c>
      <c r="G1210" s="72">
        <v>15</v>
      </c>
      <c r="H1210" s="71" t="str">
        <f t="shared" si="18"/>
        <v>CFPREMIUMM</v>
      </c>
    </row>
    <row r="1211" spans="1:8" ht="16" x14ac:dyDescent="0.35">
      <c r="A1211" s="76">
        <v>46010</v>
      </c>
      <c r="B1211" s="70" t="s">
        <v>355</v>
      </c>
      <c r="C1211" s="78" t="s">
        <v>1915</v>
      </c>
      <c r="D1211" s="79" t="s">
        <v>443</v>
      </c>
      <c r="E1211" s="73" t="s">
        <v>146</v>
      </c>
      <c r="F1211" s="124" t="s">
        <v>1798</v>
      </c>
      <c r="G1211" s="72">
        <v>3</v>
      </c>
      <c r="H1211" s="71" t="str">
        <f t="shared" si="18"/>
        <v>CFPREMIUMM</v>
      </c>
    </row>
    <row r="1212" spans="1:8" ht="16" x14ac:dyDescent="0.35">
      <c r="A1212" s="76">
        <v>45996.466874999998</v>
      </c>
      <c r="B1212" s="70" t="s">
        <v>202</v>
      </c>
      <c r="C1212" s="78" t="s">
        <v>1436</v>
      </c>
      <c r="D1212" s="41" t="s">
        <v>204</v>
      </c>
      <c r="E1212" s="41" t="s">
        <v>105</v>
      </c>
      <c r="F1212" s="124" t="s">
        <v>1798</v>
      </c>
      <c r="G1212" s="72">
        <v>2</v>
      </c>
      <c r="H1212" s="17" t="str">
        <f t="shared" si="18"/>
        <v>CFPREMIUMM</v>
      </c>
    </row>
    <row r="1213" spans="1:8" ht="16" x14ac:dyDescent="0.35">
      <c r="A1213" s="76">
        <v>45992.349664351903</v>
      </c>
      <c r="B1213" s="70" t="s">
        <v>202</v>
      </c>
      <c r="C1213" s="78" t="s">
        <v>695</v>
      </c>
      <c r="D1213" s="41" t="s">
        <v>204</v>
      </c>
      <c r="E1213" s="41" t="s">
        <v>105</v>
      </c>
      <c r="F1213" s="124" t="s">
        <v>1798</v>
      </c>
      <c r="G1213" s="72">
        <v>10</v>
      </c>
      <c r="H1213" s="17" t="str">
        <f t="shared" si="18"/>
        <v>CFPREMIUMM</v>
      </c>
    </row>
    <row r="1214" spans="1:8" ht="16" x14ac:dyDescent="0.35">
      <c r="A1214" s="88">
        <v>46020</v>
      </c>
      <c r="B1214" s="70" t="s">
        <v>209</v>
      </c>
      <c r="C1214" s="41" t="s">
        <v>1019</v>
      </c>
      <c r="D1214" s="79" t="s">
        <v>211</v>
      </c>
      <c r="E1214" s="73" t="s">
        <v>118</v>
      </c>
      <c r="F1214" s="124" t="s">
        <v>1798</v>
      </c>
      <c r="G1214" s="72">
        <v>1</v>
      </c>
      <c r="H1214" s="71" t="str">
        <f t="shared" si="18"/>
        <v>CFPREMIUMM</v>
      </c>
    </row>
    <row r="1215" spans="1:8" ht="16" x14ac:dyDescent="0.35">
      <c r="A1215" s="76">
        <v>46014</v>
      </c>
      <c r="B1215" s="70" t="s">
        <v>225</v>
      </c>
      <c r="C1215" s="78"/>
      <c r="D1215" s="41" t="s">
        <v>597</v>
      </c>
      <c r="E1215" s="41" t="s">
        <v>132</v>
      </c>
      <c r="F1215" s="124" t="s">
        <v>1798</v>
      </c>
      <c r="G1215" s="117">
        <v>1</v>
      </c>
      <c r="H1215" s="17" t="str">
        <f t="shared" si="18"/>
        <v>CFPREMIUMM</v>
      </c>
    </row>
    <row r="1216" spans="1:8" ht="16" x14ac:dyDescent="0.35">
      <c r="A1216" s="82">
        <v>46010</v>
      </c>
      <c r="B1216" s="70" t="s">
        <v>229</v>
      </c>
      <c r="C1216" s="78" t="s">
        <v>1025</v>
      </c>
      <c r="D1216" s="79" t="s">
        <v>555</v>
      </c>
      <c r="E1216" s="73" t="s">
        <v>132</v>
      </c>
      <c r="F1216" s="124" t="s">
        <v>1798</v>
      </c>
      <c r="G1216" s="72">
        <v>2</v>
      </c>
      <c r="H1216" s="71" t="str">
        <f t="shared" si="18"/>
        <v>CFPREMIUMM</v>
      </c>
    </row>
    <row r="1217" spans="1:8" ht="16" x14ac:dyDescent="0.35">
      <c r="A1217" s="135">
        <v>46008</v>
      </c>
      <c r="B1217" s="70" t="s">
        <v>230</v>
      </c>
      <c r="C1217" s="78" t="s">
        <v>738</v>
      </c>
      <c r="D1217" s="79" t="s">
        <v>231</v>
      </c>
      <c r="E1217" s="73" t="s">
        <v>9</v>
      </c>
      <c r="F1217" s="124" t="s">
        <v>1798</v>
      </c>
      <c r="G1217" s="72">
        <v>1</v>
      </c>
      <c r="H1217" s="71" t="str">
        <f t="shared" si="18"/>
        <v>CFPREMIUMM</v>
      </c>
    </row>
    <row r="1218" spans="1:8" ht="16" x14ac:dyDescent="0.35">
      <c r="A1218" s="148">
        <v>46015</v>
      </c>
      <c r="B1218" s="70" t="s">
        <v>230</v>
      </c>
      <c r="C1218" s="78" t="s">
        <v>738</v>
      </c>
      <c r="D1218" s="79" t="s">
        <v>231</v>
      </c>
      <c r="E1218" s="73" t="s">
        <v>9</v>
      </c>
      <c r="F1218" s="124" t="s">
        <v>1798</v>
      </c>
      <c r="G1218" s="72">
        <v>1</v>
      </c>
      <c r="H1218" s="71" t="str">
        <f t="shared" ref="H1218:H1281" si="19">UPPER(SUBSTITUTE(SUBSTITUTE(SUBSTITUTE(F1218, CHAR(160), ""), "-", ""), " ", ""))</f>
        <v>CFPREMIUMM</v>
      </c>
    </row>
    <row r="1219" spans="1:8" ht="16" x14ac:dyDescent="0.35">
      <c r="A1219" s="129">
        <v>46009</v>
      </c>
      <c r="B1219" s="70" t="s">
        <v>233</v>
      </c>
      <c r="C1219" s="41" t="s">
        <v>1902</v>
      </c>
      <c r="D1219" s="41" t="s">
        <v>115</v>
      </c>
      <c r="E1219" s="41" t="s">
        <v>86</v>
      </c>
      <c r="F1219" s="124" t="s">
        <v>1798</v>
      </c>
      <c r="G1219" s="41">
        <v>1</v>
      </c>
      <c r="H1219" s="17" t="str">
        <f t="shared" si="19"/>
        <v>CFPREMIUMM</v>
      </c>
    </row>
    <row r="1220" spans="1:8" ht="16" x14ac:dyDescent="0.35">
      <c r="A1220" s="129">
        <v>45993</v>
      </c>
      <c r="B1220" s="70" t="s">
        <v>233</v>
      </c>
      <c r="C1220" s="41" t="s">
        <v>1765</v>
      </c>
      <c r="D1220" s="41" t="s">
        <v>337</v>
      </c>
      <c r="E1220" s="41" t="s">
        <v>86</v>
      </c>
      <c r="F1220" s="124" t="s">
        <v>1798</v>
      </c>
      <c r="G1220" s="41">
        <v>4</v>
      </c>
      <c r="H1220" s="17" t="str">
        <f t="shared" si="19"/>
        <v>CFPREMIUMM</v>
      </c>
    </row>
    <row r="1221" spans="1:8" ht="14.5" x14ac:dyDescent="0.35">
      <c r="A1221" s="129">
        <v>45994</v>
      </c>
      <c r="B1221" s="70" t="s">
        <v>233</v>
      </c>
      <c r="C1221" s="41" t="s">
        <v>1769</v>
      </c>
      <c r="D1221" s="41" t="s">
        <v>279</v>
      </c>
      <c r="E1221" s="41" t="s">
        <v>86</v>
      </c>
      <c r="F1221" s="205" t="s">
        <v>1798</v>
      </c>
      <c r="G1221" s="41">
        <v>3</v>
      </c>
      <c r="H1221" s="17" t="str">
        <f t="shared" si="19"/>
        <v>CFPREMIUMM</v>
      </c>
    </row>
    <row r="1222" spans="1:8" ht="14.5" x14ac:dyDescent="0.35">
      <c r="A1222" s="129">
        <v>46010</v>
      </c>
      <c r="B1222" s="70" t="s">
        <v>233</v>
      </c>
      <c r="C1222" s="41" t="s">
        <v>7101</v>
      </c>
      <c r="D1222" s="41" t="s">
        <v>457</v>
      </c>
      <c r="E1222" s="41" t="s">
        <v>86</v>
      </c>
      <c r="F1222" s="205" t="s">
        <v>1798</v>
      </c>
      <c r="G1222" s="41">
        <v>1</v>
      </c>
      <c r="H1222" s="17" t="str">
        <f t="shared" si="19"/>
        <v>CFPREMIUMM</v>
      </c>
    </row>
    <row r="1223" spans="1:8" ht="14.5" x14ac:dyDescent="0.35">
      <c r="A1223" s="129">
        <v>46020</v>
      </c>
      <c r="B1223" s="70" t="s">
        <v>233</v>
      </c>
      <c r="C1223" s="41" t="s">
        <v>1946</v>
      </c>
      <c r="D1223" s="41" t="s">
        <v>1653</v>
      </c>
      <c r="E1223" s="41" t="s">
        <v>136</v>
      </c>
      <c r="F1223" s="205" t="s">
        <v>1798</v>
      </c>
      <c r="G1223" s="41">
        <v>1</v>
      </c>
      <c r="H1223" s="17" t="str">
        <f t="shared" si="19"/>
        <v>CFPREMIUMM</v>
      </c>
    </row>
    <row r="1224" spans="1:8" ht="14.5" x14ac:dyDescent="0.35">
      <c r="A1224" s="129">
        <v>46000</v>
      </c>
      <c r="B1224" s="70" t="s">
        <v>233</v>
      </c>
      <c r="C1224" s="41" t="s">
        <v>1770</v>
      </c>
      <c r="D1224" s="41" t="s">
        <v>455</v>
      </c>
      <c r="E1224" s="41" t="s">
        <v>86</v>
      </c>
      <c r="F1224" s="205" t="s">
        <v>1798</v>
      </c>
      <c r="G1224" s="41">
        <v>3</v>
      </c>
      <c r="H1224" s="17" t="str">
        <f t="shared" si="19"/>
        <v>CFPREMIUMM</v>
      </c>
    </row>
    <row r="1225" spans="1:8" ht="14.5" x14ac:dyDescent="0.35">
      <c r="A1225" s="76">
        <v>46006</v>
      </c>
      <c r="B1225" s="70" t="s">
        <v>266</v>
      </c>
      <c r="C1225" s="103" t="s">
        <v>839</v>
      </c>
      <c r="D1225" s="103" t="s">
        <v>270</v>
      </c>
      <c r="E1225" s="103" t="s">
        <v>2474</v>
      </c>
      <c r="F1225" s="210" t="s">
        <v>1798</v>
      </c>
      <c r="G1225" s="103">
        <v>1</v>
      </c>
      <c r="H1225" s="104" t="str">
        <f t="shared" si="19"/>
        <v>CFPREMIUMM</v>
      </c>
    </row>
    <row r="1226" spans="1:8" ht="14.5" x14ac:dyDescent="0.35">
      <c r="A1226" s="76">
        <v>46011</v>
      </c>
      <c r="B1226" s="70" t="s">
        <v>266</v>
      </c>
      <c r="C1226" s="103" t="s">
        <v>841</v>
      </c>
      <c r="D1226" s="103" t="s">
        <v>270</v>
      </c>
      <c r="E1226" s="103" t="s">
        <v>2474</v>
      </c>
      <c r="F1226" s="210" t="s">
        <v>1798</v>
      </c>
      <c r="G1226" s="103">
        <v>1</v>
      </c>
      <c r="H1226" s="104" t="str">
        <f t="shared" si="19"/>
        <v>CFPREMIUMM</v>
      </c>
    </row>
    <row r="1227" spans="1:8" ht="14.5" x14ac:dyDescent="0.35">
      <c r="A1227" s="76">
        <v>46022</v>
      </c>
      <c r="B1227" s="70" t="s">
        <v>266</v>
      </c>
      <c r="C1227" s="103" t="s">
        <v>839</v>
      </c>
      <c r="D1227" s="103" t="s">
        <v>270</v>
      </c>
      <c r="E1227" s="103" t="s">
        <v>2474</v>
      </c>
      <c r="F1227" s="210" t="s">
        <v>1798</v>
      </c>
      <c r="G1227" s="103">
        <v>1</v>
      </c>
      <c r="H1227" s="104" t="str">
        <f t="shared" si="19"/>
        <v>CFPREMIUMM</v>
      </c>
    </row>
    <row r="1228" spans="1:8" ht="16" x14ac:dyDescent="0.35">
      <c r="A1228" s="76">
        <v>46006</v>
      </c>
      <c r="B1228" s="70" t="s">
        <v>10</v>
      </c>
      <c r="C1228" s="154" t="s">
        <v>1258</v>
      </c>
      <c r="D1228" s="154"/>
      <c r="E1228" s="154" t="s">
        <v>32</v>
      </c>
      <c r="F1228" s="203" t="s">
        <v>1798</v>
      </c>
      <c r="G1228" s="236">
        <v>1</v>
      </c>
      <c r="H1228" s="200" t="str">
        <f t="shared" si="19"/>
        <v>CFPREMIUMM</v>
      </c>
    </row>
    <row r="1229" spans="1:8" ht="16" x14ac:dyDescent="0.35">
      <c r="A1229" s="76">
        <v>46006</v>
      </c>
      <c r="B1229" s="70" t="s">
        <v>10</v>
      </c>
      <c r="C1229" s="154" t="s">
        <v>959</v>
      </c>
      <c r="D1229" s="154" t="s">
        <v>306</v>
      </c>
      <c r="E1229" s="154" t="s">
        <v>97</v>
      </c>
      <c r="F1229" s="203" t="s">
        <v>1798</v>
      </c>
      <c r="G1229" s="236">
        <v>1</v>
      </c>
      <c r="H1229" s="200" t="str">
        <f t="shared" si="19"/>
        <v>CFPREMIUMM</v>
      </c>
    </row>
    <row r="1230" spans="1:8" ht="16" x14ac:dyDescent="0.35">
      <c r="A1230" s="76">
        <v>46006</v>
      </c>
      <c r="B1230" s="70" t="s">
        <v>10</v>
      </c>
      <c r="C1230" s="154" t="s">
        <v>2178</v>
      </c>
      <c r="D1230" s="154" t="s">
        <v>1633</v>
      </c>
      <c r="E1230" s="154" t="s">
        <v>127</v>
      </c>
      <c r="F1230" s="203" t="s">
        <v>1798</v>
      </c>
      <c r="G1230" s="236">
        <v>1</v>
      </c>
      <c r="H1230" s="200" t="str">
        <f t="shared" si="19"/>
        <v>CFPREMIUMM</v>
      </c>
    </row>
    <row r="1231" spans="1:8" ht="16" x14ac:dyDescent="0.35">
      <c r="A1231" s="76">
        <v>46006</v>
      </c>
      <c r="B1231" s="70" t="s">
        <v>10</v>
      </c>
      <c r="C1231" s="154" t="s">
        <v>949</v>
      </c>
      <c r="D1231" s="154" t="s">
        <v>536</v>
      </c>
      <c r="E1231" s="154" t="s">
        <v>127</v>
      </c>
      <c r="F1231" s="203" t="s">
        <v>1798</v>
      </c>
      <c r="G1231" s="236">
        <v>1</v>
      </c>
      <c r="H1231" s="200" t="str">
        <f t="shared" si="19"/>
        <v>CFPREMIUMM</v>
      </c>
    </row>
    <row r="1232" spans="1:8" ht="16" x14ac:dyDescent="0.35">
      <c r="A1232" s="76">
        <v>46006</v>
      </c>
      <c r="B1232" s="70" t="s">
        <v>10</v>
      </c>
      <c r="C1232" s="154" t="s">
        <v>1361</v>
      </c>
      <c r="D1232" s="154" t="s">
        <v>7235</v>
      </c>
      <c r="E1232" s="154" t="s">
        <v>85</v>
      </c>
      <c r="F1232" s="203" t="s">
        <v>1798</v>
      </c>
      <c r="G1232" s="236">
        <v>2</v>
      </c>
      <c r="H1232" s="200" t="str">
        <f t="shared" si="19"/>
        <v>CFPREMIUMM</v>
      </c>
    </row>
    <row r="1233" spans="1:8" ht="32" x14ac:dyDescent="0.35">
      <c r="A1233" s="76">
        <v>46006</v>
      </c>
      <c r="B1233" s="70" t="s">
        <v>10</v>
      </c>
      <c r="C1233" s="154" t="s">
        <v>942</v>
      </c>
      <c r="D1233" s="154" t="s">
        <v>532</v>
      </c>
      <c r="E1233" s="154" t="s">
        <v>132</v>
      </c>
      <c r="F1233" s="203" t="s">
        <v>1798</v>
      </c>
      <c r="G1233" s="236">
        <v>2</v>
      </c>
      <c r="H1233" s="200" t="str">
        <f t="shared" si="19"/>
        <v>CFPREMIUMM</v>
      </c>
    </row>
    <row r="1234" spans="1:8" ht="16" x14ac:dyDescent="0.35">
      <c r="A1234" s="76">
        <v>46006</v>
      </c>
      <c r="B1234" s="70" t="s">
        <v>10</v>
      </c>
      <c r="C1234" s="154" t="s">
        <v>1256</v>
      </c>
      <c r="D1234" s="154" t="s">
        <v>1503</v>
      </c>
      <c r="E1234" s="154" t="s">
        <v>132</v>
      </c>
      <c r="F1234" s="203" t="s">
        <v>1798</v>
      </c>
      <c r="G1234" s="236">
        <v>2</v>
      </c>
      <c r="H1234" s="200" t="str">
        <f t="shared" si="19"/>
        <v>CFPREMIUMM</v>
      </c>
    </row>
    <row r="1235" spans="1:8" ht="16" x14ac:dyDescent="0.35">
      <c r="A1235" s="76">
        <v>46006</v>
      </c>
      <c r="B1235" s="70" t="s">
        <v>10</v>
      </c>
      <c r="C1235" s="154" t="s">
        <v>1516</v>
      </c>
      <c r="D1235" s="154" t="s">
        <v>161</v>
      </c>
      <c r="E1235" s="154" t="s">
        <v>162</v>
      </c>
      <c r="F1235" s="203" t="s">
        <v>1798</v>
      </c>
      <c r="G1235" s="236">
        <v>2</v>
      </c>
      <c r="H1235" s="200" t="str">
        <f t="shared" si="19"/>
        <v>CFPREMIUMM</v>
      </c>
    </row>
    <row r="1236" spans="1:8" ht="32" x14ac:dyDescent="0.35">
      <c r="A1236" s="76">
        <v>46006</v>
      </c>
      <c r="B1236" s="70" t="s">
        <v>10</v>
      </c>
      <c r="C1236" s="154" t="s">
        <v>1360</v>
      </c>
      <c r="D1236" s="154" t="s">
        <v>1538</v>
      </c>
      <c r="E1236" s="154" t="s">
        <v>127</v>
      </c>
      <c r="F1236" s="203" t="s">
        <v>1798</v>
      </c>
      <c r="G1236" s="236">
        <v>2</v>
      </c>
      <c r="H1236" s="200" t="str">
        <f t="shared" si="19"/>
        <v>CFPREMIUMM</v>
      </c>
    </row>
    <row r="1237" spans="1:8" ht="16" x14ac:dyDescent="0.35">
      <c r="A1237" s="76">
        <v>46006</v>
      </c>
      <c r="B1237" s="70" t="s">
        <v>10</v>
      </c>
      <c r="C1237" s="154" t="s">
        <v>1790</v>
      </c>
      <c r="D1237" s="154" t="s">
        <v>416</v>
      </c>
      <c r="E1237" s="154" t="s">
        <v>148</v>
      </c>
      <c r="F1237" s="203" t="s">
        <v>1798</v>
      </c>
      <c r="G1237" s="236">
        <v>3</v>
      </c>
      <c r="H1237" s="200" t="str">
        <f t="shared" si="19"/>
        <v>CFPREMIUMM</v>
      </c>
    </row>
    <row r="1238" spans="1:8" ht="16" x14ac:dyDescent="0.35">
      <c r="A1238" s="76">
        <v>46006</v>
      </c>
      <c r="B1238" s="70" t="s">
        <v>10</v>
      </c>
      <c r="C1238" s="154" t="s">
        <v>1929</v>
      </c>
      <c r="D1238" s="154" t="s">
        <v>1625</v>
      </c>
      <c r="E1238" s="154" t="s">
        <v>79</v>
      </c>
      <c r="F1238" s="203" t="s">
        <v>1798</v>
      </c>
      <c r="G1238" s="236">
        <v>3</v>
      </c>
      <c r="H1238" s="200" t="str">
        <f t="shared" si="19"/>
        <v>CFPREMIUMM</v>
      </c>
    </row>
    <row r="1239" spans="1:8" ht="16" x14ac:dyDescent="0.35">
      <c r="A1239" s="76">
        <v>46006</v>
      </c>
      <c r="B1239" s="70" t="s">
        <v>10</v>
      </c>
      <c r="C1239" s="154" t="s">
        <v>944</v>
      </c>
      <c r="D1239" s="154" t="s">
        <v>1521</v>
      </c>
      <c r="E1239" s="154" t="s">
        <v>207</v>
      </c>
      <c r="F1239" s="203" t="s">
        <v>1798</v>
      </c>
      <c r="G1239" s="236">
        <v>4</v>
      </c>
      <c r="H1239" s="200" t="str">
        <f t="shared" si="19"/>
        <v>CFPREMIUMM</v>
      </c>
    </row>
    <row r="1240" spans="1:8" ht="16" x14ac:dyDescent="0.35">
      <c r="A1240" s="76">
        <v>46006</v>
      </c>
      <c r="B1240" s="70" t="s">
        <v>10</v>
      </c>
      <c r="C1240" s="154" t="s">
        <v>1791</v>
      </c>
      <c r="D1240" s="154" t="s">
        <v>1856</v>
      </c>
      <c r="E1240" s="154" t="s">
        <v>79</v>
      </c>
      <c r="F1240" s="203" t="s">
        <v>1798</v>
      </c>
      <c r="G1240" s="236">
        <v>4</v>
      </c>
      <c r="H1240" s="200" t="str">
        <f t="shared" si="19"/>
        <v>CFPREMIUMM</v>
      </c>
    </row>
    <row r="1241" spans="1:8" ht="16" x14ac:dyDescent="0.35">
      <c r="A1241" s="76" t="s">
        <v>6974</v>
      </c>
      <c r="B1241" s="70" t="s">
        <v>77</v>
      </c>
      <c r="C1241" s="78"/>
      <c r="D1241" s="79" t="s">
        <v>6992</v>
      </c>
      <c r="E1241" s="73" t="s">
        <v>132</v>
      </c>
      <c r="F1241" s="125" t="s">
        <v>1875</v>
      </c>
      <c r="G1241" s="72">
        <v>0</v>
      </c>
      <c r="H1241" s="71" t="str">
        <f t="shared" si="19"/>
        <v>CONNECTFLXM</v>
      </c>
    </row>
    <row r="1242" spans="1:8" ht="16" x14ac:dyDescent="0.35">
      <c r="A1242" s="76" t="s">
        <v>6976</v>
      </c>
      <c r="B1242" s="70" t="s">
        <v>77</v>
      </c>
      <c r="C1242" s="78"/>
      <c r="D1242" s="79" t="s">
        <v>7074</v>
      </c>
      <c r="E1242" s="73" t="s">
        <v>99</v>
      </c>
      <c r="F1242" s="125" t="s">
        <v>1875</v>
      </c>
      <c r="G1242" s="72">
        <v>1</v>
      </c>
      <c r="H1242" s="71" t="str">
        <f t="shared" si="19"/>
        <v>CONNECTFLXM</v>
      </c>
    </row>
    <row r="1243" spans="1:8" ht="16" x14ac:dyDescent="0.35">
      <c r="A1243" s="76" t="s">
        <v>6973</v>
      </c>
      <c r="B1243" s="70" t="s">
        <v>77</v>
      </c>
      <c r="C1243" s="78"/>
      <c r="D1243" s="79" t="s">
        <v>7074</v>
      </c>
      <c r="E1243" s="73" t="s">
        <v>99</v>
      </c>
      <c r="F1243" s="125" t="s">
        <v>1875</v>
      </c>
      <c r="G1243" s="72">
        <v>-1</v>
      </c>
      <c r="H1243" s="71" t="str">
        <f t="shared" si="19"/>
        <v>CONNECTFLXM</v>
      </c>
    </row>
    <row r="1244" spans="1:8" ht="16" x14ac:dyDescent="0.35">
      <c r="A1244" s="76" t="s">
        <v>6975</v>
      </c>
      <c r="B1244" s="70" t="s">
        <v>77</v>
      </c>
      <c r="C1244" s="78"/>
      <c r="D1244" s="79" t="s">
        <v>7029</v>
      </c>
      <c r="E1244" s="73" t="s">
        <v>79</v>
      </c>
      <c r="F1244" s="125" t="s">
        <v>1875</v>
      </c>
      <c r="G1244" s="72">
        <v>1</v>
      </c>
      <c r="H1244" s="71" t="str">
        <f t="shared" si="19"/>
        <v>CONNECTFLXM</v>
      </c>
    </row>
    <row r="1245" spans="1:8" ht="16" x14ac:dyDescent="0.35">
      <c r="A1245" s="76" t="s">
        <v>6978</v>
      </c>
      <c r="B1245" s="70" t="s">
        <v>77</v>
      </c>
      <c r="C1245" s="78"/>
      <c r="D1245" s="79" t="s">
        <v>7029</v>
      </c>
      <c r="E1245" s="73" t="s">
        <v>79</v>
      </c>
      <c r="F1245" s="125" t="s">
        <v>1875</v>
      </c>
      <c r="G1245" s="72">
        <v>1</v>
      </c>
      <c r="H1245" s="71" t="str">
        <f t="shared" si="19"/>
        <v>CONNECTFLXM</v>
      </c>
    </row>
    <row r="1246" spans="1:8" ht="16" x14ac:dyDescent="0.35">
      <c r="A1246" s="76" t="s">
        <v>6980</v>
      </c>
      <c r="B1246" s="70" t="s">
        <v>77</v>
      </c>
      <c r="C1246" s="78"/>
      <c r="D1246" s="79" t="s">
        <v>7000</v>
      </c>
      <c r="E1246" s="73" t="s">
        <v>132</v>
      </c>
      <c r="F1246" s="125" t="s">
        <v>1875</v>
      </c>
      <c r="G1246" s="72">
        <v>1</v>
      </c>
      <c r="H1246" s="71" t="str">
        <f t="shared" si="19"/>
        <v>CONNECTFLXM</v>
      </c>
    </row>
    <row r="1247" spans="1:8" ht="16" x14ac:dyDescent="0.35">
      <c r="A1247" s="76">
        <v>46014</v>
      </c>
      <c r="B1247" s="70" t="s">
        <v>188</v>
      </c>
      <c r="C1247" s="41" t="s">
        <v>651</v>
      </c>
      <c r="D1247" s="87" t="s">
        <v>442</v>
      </c>
      <c r="E1247" s="41" t="s">
        <v>132</v>
      </c>
      <c r="F1247" s="124" t="s">
        <v>1875</v>
      </c>
      <c r="G1247" s="41">
        <v>1</v>
      </c>
      <c r="H1247" s="17" t="str">
        <f t="shared" si="19"/>
        <v>CONNECTFLXM</v>
      </c>
    </row>
    <row r="1248" spans="1:8" ht="16" x14ac:dyDescent="0.35">
      <c r="A1248" s="76">
        <v>46020</v>
      </c>
      <c r="B1248" s="70" t="s">
        <v>188</v>
      </c>
      <c r="C1248" s="41" t="s">
        <v>1267</v>
      </c>
      <c r="D1248" s="87" t="s">
        <v>390</v>
      </c>
      <c r="E1248" s="41" t="s">
        <v>86</v>
      </c>
      <c r="F1248" s="124" t="s">
        <v>1875</v>
      </c>
      <c r="G1248" s="41">
        <v>2</v>
      </c>
      <c r="H1248" s="17" t="str">
        <f t="shared" si="19"/>
        <v>CONNECTFLXM</v>
      </c>
    </row>
    <row r="1249" spans="1:8" ht="16" x14ac:dyDescent="0.35">
      <c r="A1249" s="76">
        <v>46010.559953703698</v>
      </c>
      <c r="B1249" s="70" t="s">
        <v>202</v>
      </c>
      <c r="C1249" s="78" t="s">
        <v>1713</v>
      </c>
      <c r="D1249" s="41" t="s">
        <v>203</v>
      </c>
      <c r="E1249" s="41" t="s">
        <v>97</v>
      </c>
      <c r="F1249" s="124" t="s">
        <v>1875</v>
      </c>
      <c r="G1249" s="72">
        <v>1</v>
      </c>
      <c r="H1249" s="17" t="str">
        <f t="shared" si="19"/>
        <v>CONNECTFLXM</v>
      </c>
    </row>
    <row r="1250" spans="1:8" ht="16" x14ac:dyDescent="0.35">
      <c r="A1250" s="76">
        <v>46010.559953703698</v>
      </c>
      <c r="B1250" s="70" t="s">
        <v>202</v>
      </c>
      <c r="C1250" s="78" t="s">
        <v>1713</v>
      </c>
      <c r="D1250" s="41" t="s">
        <v>203</v>
      </c>
      <c r="E1250" s="41" t="s">
        <v>97</v>
      </c>
      <c r="F1250" s="124" t="s">
        <v>1875</v>
      </c>
      <c r="G1250" s="72">
        <v>1</v>
      </c>
      <c r="H1250" s="17" t="str">
        <f t="shared" si="19"/>
        <v>CONNECTFLXM</v>
      </c>
    </row>
    <row r="1251" spans="1:8" ht="16" x14ac:dyDescent="0.35">
      <c r="A1251" s="76">
        <v>45995.370115740698</v>
      </c>
      <c r="B1251" s="70" t="s">
        <v>202</v>
      </c>
      <c r="C1251" s="78" t="s">
        <v>1010</v>
      </c>
      <c r="D1251" s="41" t="s">
        <v>204</v>
      </c>
      <c r="E1251" s="41" t="s">
        <v>105</v>
      </c>
      <c r="F1251" s="124" t="s">
        <v>1875</v>
      </c>
      <c r="G1251" s="72">
        <v>4</v>
      </c>
      <c r="H1251" s="17" t="str">
        <f t="shared" si="19"/>
        <v>CONNECTFLXM</v>
      </c>
    </row>
    <row r="1252" spans="1:8" ht="16" x14ac:dyDescent="0.35">
      <c r="A1252" s="88">
        <v>46022</v>
      </c>
      <c r="B1252" s="70" t="s">
        <v>209</v>
      </c>
      <c r="C1252" s="41" t="s">
        <v>708</v>
      </c>
      <c r="D1252" s="79" t="s">
        <v>1275</v>
      </c>
      <c r="E1252" s="73" t="s">
        <v>168</v>
      </c>
      <c r="F1252" s="124" t="s">
        <v>1875</v>
      </c>
      <c r="G1252" s="72">
        <v>2</v>
      </c>
      <c r="H1252" s="71" t="str">
        <f t="shared" si="19"/>
        <v>CONNECTFLXM</v>
      </c>
    </row>
    <row r="1253" spans="1:8" ht="14.5" x14ac:dyDescent="0.35">
      <c r="A1253" s="129">
        <v>45995</v>
      </c>
      <c r="B1253" s="70" t="s">
        <v>233</v>
      </c>
      <c r="C1253" s="41" t="s">
        <v>1768</v>
      </c>
      <c r="D1253" s="41" t="s">
        <v>337</v>
      </c>
      <c r="E1253" s="41" t="s">
        <v>86</v>
      </c>
      <c r="F1253" s="205" t="s">
        <v>1875</v>
      </c>
      <c r="G1253" s="41">
        <v>1</v>
      </c>
      <c r="H1253" s="17" t="str">
        <f t="shared" si="19"/>
        <v>CONNECTFLXM</v>
      </c>
    </row>
    <row r="1254" spans="1:8" ht="14.5" x14ac:dyDescent="0.35">
      <c r="A1254" s="129">
        <v>45995</v>
      </c>
      <c r="B1254" s="70" t="s">
        <v>233</v>
      </c>
      <c r="C1254" s="41" t="s">
        <v>1768</v>
      </c>
      <c r="D1254" s="41" t="s">
        <v>337</v>
      </c>
      <c r="E1254" s="41" t="s">
        <v>86</v>
      </c>
      <c r="F1254" s="205" t="s">
        <v>1875</v>
      </c>
      <c r="G1254" s="41">
        <v>1</v>
      </c>
      <c r="H1254" s="17" t="str">
        <f t="shared" si="19"/>
        <v>CONNECTFLXM</v>
      </c>
    </row>
    <row r="1255" spans="1:8" ht="14.5" x14ac:dyDescent="0.35">
      <c r="A1255" s="129">
        <v>45995</v>
      </c>
      <c r="B1255" s="70" t="s">
        <v>233</v>
      </c>
      <c r="C1255" s="41" t="s">
        <v>1768</v>
      </c>
      <c r="D1255" s="41" t="s">
        <v>337</v>
      </c>
      <c r="E1255" s="41" t="s">
        <v>86</v>
      </c>
      <c r="F1255" s="205" t="s">
        <v>1875</v>
      </c>
      <c r="G1255" s="41">
        <v>1</v>
      </c>
      <c r="H1255" s="17" t="str">
        <f t="shared" si="19"/>
        <v>CONNECTFLXM</v>
      </c>
    </row>
    <row r="1256" spans="1:8" ht="14.5" x14ac:dyDescent="0.35">
      <c r="A1256" s="129">
        <v>46006</v>
      </c>
      <c r="B1256" s="70" t="s">
        <v>233</v>
      </c>
      <c r="C1256" s="41" t="s">
        <v>1768</v>
      </c>
      <c r="D1256" s="41" t="s">
        <v>337</v>
      </c>
      <c r="E1256" s="41" t="s">
        <v>86</v>
      </c>
      <c r="F1256" s="205" t="s">
        <v>1875</v>
      </c>
      <c r="G1256" s="41">
        <v>1</v>
      </c>
      <c r="H1256" s="17" t="str">
        <f t="shared" si="19"/>
        <v>CONNECTFLXM</v>
      </c>
    </row>
    <row r="1257" spans="1:8" ht="14.5" x14ac:dyDescent="0.35">
      <c r="A1257" s="129">
        <v>46006</v>
      </c>
      <c r="B1257" s="70" t="s">
        <v>233</v>
      </c>
      <c r="C1257" s="41" t="s">
        <v>1768</v>
      </c>
      <c r="D1257" s="41" t="s">
        <v>337</v>
      </c>
      <c r="E1257" s="41" t="s">
        <v>86</v>
      </c>
      <c r="F1257" s="205" t="s">
        <v>1875</v>
      </c>
      <c r="G1257" s="41">
        <v>1</v>
      </c>
      <c r="H1257" s="17" t="str">
        <f t="shared" si="19"/>
        <v>CONNECTFLXM</v>
      </c>
    </row>
    <row r="1258" spans="1:8" ht="14.5" x14ac:dyDescent="0.35">
      <c r="A1258" s="129">
        <v>46006</v>
      </c>
      <c r="B1258" s="70" t="s">
        <v>233</v>
      </c>
      <c r="C1258" s="41" t="s">
        <v>1768</v>
      </c>
      <c r="D1258" s="41" t="s">
        <v>337</v>
      </c>
      <c r="E1258" s="41" t="s">
        <v>86</v>
      </c>
      <c r="F1258" s="205" t="s">
        <v>1875</v>
      </c>
      <c r="G1258" s="41">
        <v>1</v>
      </c>
      <c r="H1258" s="17" t="str">
        <f t="shared" si="19"/>
        <v>CONNECTFLXM</v>
      </c>
    </row>
    <row r="1259" spans="1:8" ht="14.5" x14ac:dyDescent="0.35">
      <c r="A1259" s="129">
        <v>46006</v>
      </c>
      <c r="B1259" s="70" t="s">
        <v>233</v>
      </c>
      <c r="C1259" s="41" t="s">
        <v>1768</v>
      </c>
      <c r="D1259" s="41" t="s">
        <v>337</v>
      </c>
      <c r="E1259" s="41" t="s">
        <v>86</v>
      </c>
      <c r="F1259" s="205" t="s">
        <v>1875</v>
      </c>
      <c r="G1259" s="41">
        <v>1</v>
      </c>
      <c r="H1259" s="17" t="str">
        <f t="shared" si="19"/>
        <v>CONNECTFLXM</v>
      </c>
    </row>
    <row r="1260" spans="1:8" ht="14.5" x14ac:dyDescent="0.35">
      <c r="A1260" s="129">
        <v>46006</v>
      </c>
      <c r="B1260" s="70" t="s">
        <v>233</v>
      </c>
      <c r="C1260" s="41" t="s">
        <v>1768</v>
      </c>
      <c r="D1260" s="41" t="s">
        <v>337</v>
      </c>
      <c r="E1260" s="41" t="s">
        <v>86</v>
      </c>
      <c r="F1260" s="205" t="s">
        <v>1875</v>
      </c>
      <c r="G1260" s="41">
        <v>1</v>
      </c>
      <c r="H1260" s="17" t="str">
        <f t="shared" si="19"/>
        <v>CONNECTFLXM</v>
      </c>
    </row>
    <row r="1261" spans="1:8" ht="14.5" x14ac:dyDescent="0.35">
      <c r="A1261" s="129">
        <v>46009</v>
      </c>
      <c r="B1261" s="70" t="s">
        <v>233</v>
      </c>
      <c r="C1261" s="41" t="s">
        <v>1768</v>
      </c>
      <c r="D1261" s="41" t="s">
        <v>337</v>
      </c>
      <c r="E1261" s="41" t="s">
        <v>86</v>
      </c>
      <c r="F1261" s="205" t="s">
        <v>1875</v>
      </c>
      <c r="G1261" s="41">
        <v>1</v>
      </c>
      <c r="H1261" s="17" t="str">
        <f t="shared" si="19"/>
        <v>CONNECTFLXM</v>
      </c>
    </row>
    <row r="1262" spans="1:8" ht="14.5" x14ac:dyDescent="0.35">
      <c r="A1262" s="129">
        <v>46013</v>
      </c>
      <c r="B1262" s="70" t="s">
        <v>233</v>
      </c>
      <c r="C1262" s="41" t="s">
        <v>1768</v>
      </c>
      <c r="D1262" s="41" t="s">
        <v>337</v>
      </c>
      <c r="E1262" s="41" t="s">
        <v>86</v>
      </c>
      <c r="F1262" s="205" t="s">
        <v>1875</v>
      </c>
      <c r="G1262" s="41">
        <v>1</v>
      </c>
      <c r="H1262" s="17" t="str">
        <f t="shared" si="19"/>
        <v>CONNECTFLXM</v>
      </c>
    </row>
    <row r="1263" spans="1:8" ht="14.5" x14ac:dyDescent="0.35">
      <c r="A1263" s="129">
        <v>46013</v>
      </c>
      <c r="B1263" s="70" t="s">
        <v>233</v>
      </c>
      <c r="C1263" s="41" t="s">
        <v>1768</v>
      </c>
      <c r="D1263" s="41" t="s">
        <v>337</v>
      </c>
      <c r="E1263" s="41" t="s">
        <v>86</v>
      </c>
      <c r="F1263" s="205" t="s">
        <v>1875</v>
      </c>
      <c r="G1263" s="41">
        <v>1</v>
      </c>
      <c r="H1263" s="17" t="str">
        <f t="shared" si="19"/>
        <v>CONNECTFLXM</v>
      </c>
    </row>
    <row r="1264" spans="1:8" ht="14.5" x14ac:dyDescent="0.35">
      <c r="A1264" s="129">
        <v>46014</v>
      </c>
      <c r="B1264" s="70" t="s">
        <v>233</v>
      </c>
      <c r="C1264" s="41" t="s">
        <v>1768</v>
      </c>
      <c r="D1264" s="41" t="s">
        <v>337</v>
      </c>
      <c r="E1264" s="41" t="s">
        <v>86</v>
      </c>
      <c r="F1264" s="205" t="s">
        <v>1875</v>
      </c>
      <c r="G1264" s="41">
        <v>1</v>
      </c>
      <c r="H1264" s="17" t="str">
        <f t="shared" si="19"/>
        <v>CONNECTFLXM</v>
      </c>
    </row>
    <row r="1265" spans="1:8" ht="14.5" x14ac:dyDescent="0.35">
      <c r="A1265" s="129">
        <v>46020</v>
      </c>
      <c r="B1265" s="70" t="s">
        <v>233</v>
      </c>
      <c r="C1265" s="41" t="s">
        <v>1768</v>
      </c>
      <c r="D1265" s="41" t="s">
        <v>337</v>
      </c>
      <c r="E1265" s="41" t="s">
        <v>86</v>
      </c>
      <c r="F1265" s="205" t="s">
        <v>1875</v>
      </c>
      <c r="G1265" s="41">
        <v>1</v>
      </c>
      <c r="H1265" s="17" t="str">
        <f t="shared" si="19"/>
        <v>CONNECTFLXM</v>
      </c>
    </row>
    <row r="1266" spans="1:8" ht="14.5" x14ac:dyDescent="0.35">
      <c r="A1266" s="129">
        <v>46020</v>
      </c>
      <c r="B1266" s="70" t="s">
        <v>233</v>
      </c>
      <c r="C1266" s="41" t="s">
        <v>1768</v>
      </c>
      <c r="D1266" s="41" t="s">
        <v>337</v>
      </c>
      <c r="E1266" s="41" t="s">
        <v>86</v>
      </c>
      <c r="F1266" s="205" t="s">
        <v>1875</v>
      </c>
      <c r="G1266" s="41">
        <v>1</v>
      </c>
      <c r="H1266" s="17" t="str">
        <f t="shared" si="19"/>
        <v>CONNECTFLXM</v>
      </c>
    </row>
    <row r="1267" spans="1:8" ht="14.5" x14ac:dyDescent="0.35">
      <c r="A1267" s="129">
        <v>46020</v>
      </c>
      <c r="B1267" s="70" t="s">
        <v>233</v>
      </c>
      <c r="C1267" s="41" t="s">
        <v>1768</v>
      </c>
      <c r="D1267" s="41" t="s">
        <v>337</v>
      </c>
      <c r="E1267" s="41" t="s">
        <v>86</v>
      </c>
      <c r="F1267" s="205" t="s">
        <v>1875</v>
      </c>
      <c r="G1267" s="41">
        <v>1</v>
      </c>
      <c r="H1267" s="17" t="str">
        <f t="shared" si="19"/>
        <v>CONNECTFLXM</v>
      </c>
    </row>
    <row r="1268" spans="1:8" ht="14.5" x14ac:dyDescent="0.35">
      <c r="A1268" s="129">
        <v>46020</v>
      </c>
      <c r="B1268" s="70" t="s">
        <v>233</v>
      </c>
      <c r="C1268" s="41" t="s">
        <v>1768</v>
      </c>
      <c r="D1268" s="41" t="s">
        <v>337</v>
      </c>
      <c r="E1268" s="41" t="s">
        <v>86</v>
      </c>
      <c r="F1268" s="205" t="s">
        <v>1875</v>
      </c>
      <c r="G1268" s="41">
        <v>1</v>
      </c>
      <c r="H1268" s="17" t="str">
        <f t="shared" si="19"/>
        <v>CONNECTFLXM</v>
      </c>
    </row>
    <row r="1269" spans="1:8" ht="14.5" x14ac:dyDescent="0.35">
      <c r="A1269" s="129">
        <v>45994</v>
      </c>
      <c r="B1269" s="70" t="s">
        <v>233</v>
      </c>
      <c r="C1269" s="41" t="s">
        <v>1769</v>
      </c>
      <c r="D1269" s="41" t="s">
        <v>279</v>
      </c>
      <c r="E1269" s="41" t="s">
        <v>86</v>
      </c>
      <c r="F1269" s="205" t="s">
        <v>1875</v>
      </c>
      <c r="G1269" s="41">
        <v>3</v>
      </c>
      <c r="H1269" s="17" t="str">
        <f t="shared" si="19"/>
        <v>CONNECTFLXM</v>
      </c>
    </row>
    <row r="1270" spans="1:8" ht="14.5" x14ac:dyDescent="0.35">
      <c r="A1270" s="129">
        <v>45993</v>
      </c>
      <c r="B1270" s="70" t="s">
        <v>233</v>
      </c>
      <c r="C1270" s="41" t="s">
        <v>2010</v>
      </c>
      <c r="D1270" s="41" t="s">
        <v>1884</v>
      </c>
      <c r="E1270" s="41" t="s">
        <v>107</v>
      </c>
      <c r="F1270" s="205" t="s">
        <v>1875</v>
      </c>
      <c r="G1270" s="41">
        <v>1</v>
      </c>
      <c r="H1270" s="17" t="str">
        <f t="shared" si="19"/>
        <v>CONNECTFLXM</v>
      </c>
    </row>
    <row r="1271" spans="1:8" ht="14.5" x14ac:dyDescent="0.35">
      <c r="A1271" s="76">
        <v>46006</v>
      </c>
      <c r="B1271" s="70" t="s">
        <v>266</v>
      </c>
      <c r="C1271" s="103" t="s">
        <v>7150</v>
      </c>
      <c r="D1271" s="103" t="s">
        <v>270</v>
      </c>
      <c r="E1271" s="103" t="s">
        <v>2474</v>
      </c>
      <c r="F1271" s="210" t="s">
        <v>1875</v>
      </c>
      <c r="G1271" s="103">
        <v>2</v>
      </c>
      <c r="H1271" s="104" t="str">
        <f t="shared" si="19"/>
        <v>CONNECTFLXM</v>
      </c>
    </row>
    <row r="1272" spans="1:8" ht="16" x14ac:dyDescent="0.35">
      <c r="A1272" s="76">
        <v>46006</v>
      </c>
      <c r="B1272" s="70" t="s">
        <v>10</v>
      </c>
      <c r="C1272" s="154" t="s">
        <v>7168</v>
      </c>
      <c r="D1272" s="154" t="s">
        <v>2177</v>
      </c>
      <c r="E1272" s="154" t="s">
        <v>132</v>
      </c>
      <c r="F1272" s="203" t="s">
        <v>1875</v>
      </c>
      <c r="G1272" s="236">
        <v>1</v>
      </c>
      <c r="H1272" s="200" t="str">
        <f t="shared" si="19"/>
        <v>CONNECTFLXM</v>
      </c>
    </row>
    <row r="1273" spans="1:8" ht="16" x14ac:dyDescent="0.35">
      <c r="A1273" s="76">
        <v>46006</v>
      </c>
      <c r="B1273" s="70" t="s">
        <v>10</v>
      </c>
      <c r="C1273" s="154" t="s">
        <v>1258</v>
      </c>
      <c r="D1273" s="154"/>
      <c r="E1273" s="154" t="s">
        <v>7233</v>
      </c>
      <c r="F1273" s="203" t="s">
        <v>1875</v>
      </c>
      <c r="G1273" s="236">
        <v>20</v>
      </c>
      <c r="H1273" s="200" t="str">
        <f t="shared" si="19"/>
        <v>CONNECTFLXM</v>
      </c>
    </row>
    <row r="1274" spans="1:8" ht="16" x14ac:dyDescent="0.35">
      <c r="A1274" s="76" t="s">
        <v>6971</v>
      </c>
      <c r="B1274" s="70" t="s">
        <v>77</v>
      </c>
      <c r="C1274" s="78"/>
      <c r="D1274" s="79" t="s">
        <v>7020</v>
      </c>
      <c r="E1274" s="73" t="s">
        <v>99</v>
      </c>
      <c r="F1274" s="125" t="s">
        <v>1806</v>
      </c>
      <c r="G1274" s="72">
        <v>2</v>
      </c>
      <c r="H1274" s="71" t="str">
        <f t="shared" si="19"/>
        <v>CONNECTFLXMZ</v>
      </c>
    </row>
    <row r="1275" spans="1:8" ht="16" x14ac:dyDescent="0.35">
      <c r="A1275" s="76" t="s">
        <v>6975</v>
      </c>
      <c r="B1275" s="70" t="s">
        <v>77</v>
      </c>
      <c r="C1275" s="78"/>
      <c r="D1275" s="79" t="s">
        <v>7019</v>
      </c>
      <c r="E1275" s="73" t="s">
        <v>107</v>
      </c>
      <c r="F1275" s="125" t="s">
        <v>1806</v>
      </c>
      <c r="G1275" s="72">
        <v>1</v>
      </c>
      <c r="H1275" s="71" t="str">
        <f t="shared" si="19"/>
        <v>CONNECTFLXMZ</v>
      </c>
    </row>
    <row r="1276" spans="1:8" ht="16" x14ac:dyDescent="0.35">
      <c r="A1276" s="76" t="s">
        <v>6978</v>
      </c>
      <c r="B1276" s="70" t="s">
        <v>77</v>
      </c>
      <c r="C1276" s="78"/>
      <c r="D1276" s="79" t="s">
        <v>7031</v>
      </c>
      <c r="E1276" s="73" t="s">
        <v>32</v>
      </c>
      <c r="F1276" s="125" t="s">
        <v>1806</v>
      </c>
      <c r="G1276" s="72">
        <v>2</v>
      </c>
      <c r="H1276" s="71" t="str">
        <f t="shared" si="19"/>
        <v>CONNECTFLXMZ</v>
      </c>
    </row>
    <row r="1277" spans="1:8" ht="16" x14ac:dyDescent="0.35">
      <c r="A1277" s="76">
        <v>46002</v>
      </c>
      <c r="B1277" s="70" t="s">
        <v>188</v>
      </c>
      <c r="C1277" s="41" t="s">
        <v>1579</v>
      </c>
      <c r="D1277" s="87" t="s">
        <v>426</v>
      </c>
      <c r="E1277" s="41" t="s">
        <v>102</v>
      </c>
      <c r="F1277" s="124" t="s">
        <v>1806</v>
      </c>
      <c r="G1277" s="41">
        <v>1</v>
      </c>
      <c r="H1277" s="17" t="str">
        <f t="shared" si="19"/>
        <v>CONNECTFLXMZ</v>
      </c>
    </row>
    <row r="1278" spans="1:8" ht="16" x14ac:dyDescent="0.35">
      <c r="A1278" s="76">
        <v>45987.414236111101</v>
      </c>
      <c r="B1278" s="70" t="s">
        <v>202</v>
      </c>
      <c r="C1278" s="78" t="s">
        <v>2068</v>
      </c>
      <c r="D1278" s="41" t="s">
        <v>203</v>
      </c>
      <c r="E1278" s="41" t="s">
        <v>97</v>
      </c>
      <c r="F1278" s="124" t="s">
        <v>1806</v>
      </c>
      <c r="G1278" s="72">
        <v>1</v>
      </c>
      <c r="H1278" s="17" t="str">
        <f t="shared" si="19"/>
        <v>CONNECTFLXMZ</v>
      </c>
    </row>
    <row r="1279" spans="1:8" ht="16" x14ac:dyDescent="0.35">
      <c r="A1279" s="76">
        <v>46009</v>
      </c>
      <c r="B1279" s="70" t="s">
        <v>217</v>
      </c>
      <c r="C1279" s="78" t="s">
        <v>7091</v>
      </c>
      <c r="D1279" s="79"/>
      <c r="E1279" s="192" t="s">
        <v>79</v>
      </c>
      <c r="F1279" s="124" t="s">
        <v>1806</v>
      </c>
      <c r="G1279" s="192">
        <v>2</v>
      </c>
      <c r="H1279" s="250" t="str">
        <f t="shared" si="19"/>
        <v>CONNECTFLXMZ</v>
      </c>
    </row>
    <row r="1280" spans="1:8" ht="14.5" x14ac:dyDescent="0.35">
      <c r="A1280" s="129">
        <v>45994</v>
      </c>
      <c r="B1280" s="70" t="s">
        <v>233</v>
      </c>
      <c r="C1280" s="41" t="s">
        <v>1769</v>
      </c>
      <c r="D1280" s="41" t="s">
        <v>279</v>
      </c>
      <c r="E1280" s="41" t="s">
        <v>86</v>
      </c>
      <c r="F1280" s="205" t="s">
        <v>1806</v>
      </c>
      <c r="G1280" s="41">
        <v>3</v>
      </c>
      <c r="H1280" s="17" t="str">
        <f t="shared" si="19"/>
        <v>CONNECTFLXMZ</v>
      </c>
    </row>
    <row r="1281" spans="1:8" ht="14.5" x14ac:dyDescent="0.35">
      <c r="A1281" s="76" t="s">
        <v>7131</v>
      </c>
      <c r="B1281" s="70" t="s">
        <v>508</v>
      </c>
      <c r="C1281" s="108" t="s">
        <v>1069</v>
      </c>
      <c r="D1281" s="108" t="s">
        <v>509</v>
      </c>
      <c r="E1281" s="73" t="s">
        <v>32</v>
      </c>
      <c r="F1281" s="219" t="s">
        <v>1806</v>
      </c>
      <c r="G1281" s="108">
        <v>1</v>
      </c>
      <c r="H1281" s="102" t="str">
        <f t="shared" si="19"/>
        <v>CONNECTFLXMZ</v>
      </c>
    </row>
    <row r="1282" spans="1:8" ht="16" x14ac:dyDescent="0.35">
      <c r="A1282" s="76">
        <v>46006</v>
      </c>
      <c r="B1282" s="70" t="s">
        <v>10</v>
      </c>
      <c r="C1282" s="154" t="s">
        <v>7163</v>
      </c>
      <c r="D1282" s="154" t="s">
        <v>1483</v>
      </c>
      <c r="E1282" s="154" t="s">
        <v>7228</v>
      </c>
      <c r="F1282" s="203" t="s">
        <v>1806</v>
      </c>
      <c r="G1282" s="236">
        <v>1</v>
      </c>
      <c r="H1282" s="200" t="str">
        <f t="shared" ref="H1282:H1345" si="20">UPPER(SUBSTITUTE(SUBSTITUTE(SUBSTITUTE(F1282, CHAR(160), ""), "-", ""), " ", ""))</f>
        <v>CONNECTFLXMZ</v>
      </c>
    </row>
    <row r="1283" spans="1:8" ht="16" x14ac:dyDescent="0.35">
      <c r="A1283" s="76">
        <v>46006</v>
      </c>
      <c r="B1283" s="70" t="s">
        <v>10</v>
      </c>
      <c r="C1283" s="154" t="s">
        <v>1247</v>
      </c>
      <c r="D1283" s="154" t="s">
        <v>114</v>
      </c>
      <c r="E1283" s="154" t="s">
        <v>12</v>
      </c>
      <c r="F1283" s="203" t="s">
        <v>1806</v>
      </c>
      <c r="G1283" s="236">
        <v>1</v>
      </c>
      <c r="H1283" s="200" t="str">
        <f t="shared" si="20"/>
        <v>CONNECTFLXMZ</v>
      </c>
    </row>
    <row r="1284" spans="1:8" ht="16" x14ac:dyDescent="0.35">
      <c r="A1284" s="76">
        <v>46006</v>
      </c>
      <c r="B1284" s="70" t="s">
        <v>10</v>
      </c>
      <c r="C1284" s="154" t="s">
        <v>7163</v>
      </c>
      <c r="D1284" s="154" t="s">
        <v>1483</v>
      </c>
      <c r="E1284" s="154" t="s">
        <v>7228</v>
      </c>
      <c r="F1284" s="203" t="s">
        <v>1806</v>
      </c>
      <c r="G1284" s="236">
        <v>1</v>
      </c>
      <c r="H1284" s="200" t="str">
        <f t="shared" si="20"/>
        <v>CONNECTFLXMZ</v>
      </c>
    </row>
    <row r="1285" spans="1:8" ht="16" x14ac:dyDescent="0.35">
      <c r="A1285" s="76">
        <v>46006</v>
      </c>
      <c r="B1285" s="70" t="s">
        <v>10</v>
      </c>
      <c r="C1285" s="154" t="s">
        <v>7166</v>
      </c>
      <c r="D1285" s="154" t="s">
        <v>114</v>
      </c>
      <c r="E1285" s="154" t="s">
        <v>12</v>
      </c>
      <c r="F1285" s="203" t="s">
        <v>1806</v>
      </c>
      <c r="G1285" s="236">
        <v>1</v>
      </c>
      <c r="H1285" s="200" t="str">
        <f t="shared" si="20"/>
        <v>CONNECTFLXMZ</v>
      </c>
    </row>
    <row r="1286" spans="1:8" ht="16" x14ac:dyDescent="0.35">
      <c r="A1286" s="76">
        <v>46006</v>
      </c>
      <c r="B1286" s="70" t="s">
        <v>10</v>
      </c>
      <c r="C1286" s="154" t="s">
        <v>1605</v>
      </c>
      <c r="D1286" s="154" t="s">
        <v>124</v>
      </c>
      <c r="E1286" s="154" t="s">
        <v>12</v>
      </c>
      <c r="F1286" s="203" t="s">
        <v>1806</v>
      </c>
      <c r="G1286" s="236">
        <v>2</v>
      </c>
      <c r="H1286" s="200" t="str">
        <f t="shared" si="20"/>
        <v>CONNECTFLXMZ</v>
      </c>
    </row>
    <row r="1287" spans="1:8" ht="16" x14ac:dyDescent="0.35">
      <c r="A1287" s="76">
        <v>46006</v>
      </c>
      <c r="B1287" s="70" t="s">
        <v>10</v>
      </c>
      <c r="C1287" s="154" t="s">
        <v>1605</v>
      </c>
      <c r="D1287" s="154" t="s">
        <v>124</v>
      </c>
      <c r="E1287" s="154" t="s">
        <v>12</v>
      </c>
      <c r="F1287" s="203" t="s">
        <v>1806</v>
      </c>
      <c r="G1287" s="236">
        <v>2</v>
      </c>
      <c r="H1287" s="200" t="str">
        <f t="shared" si="20"/>
        <v>CONNECTFLXMZ</v>
      </c>
    </row>
    <row r="1288" spans="1:8" ht="16" x14ac:dyDescent="0.35">
      <c r="A1288" s="76">
        <v>46006</v>
      </c>
      <c r="B1288" s="70" t="s">
        <v>10</v>
      </c>
      <c r="C1288" s="154" t="s">
        <v>922</v>
      </c>
      <c r="D1288" s="154" t="s">
        <v>543</v>
      </c>
      <c r="E1288" s="154" t="s">
        <v>118</v>
      </c>
      <c r="F1288" s="203" t="s">
        <v>1806</v>
      </c>
      <c r="G1288" s="236">
        <v>2</v>
      </c>
      <c r="H1288" s="200" t="str">
        <f t="shared" si="20"/>
        <v>CONNECTFLXMZ</v>
      </c>
    </row>
    <row r="1289" spans="1:8" ht="16" x14ac:dyDescent="0.35">
      <c r="A1289" s="76">
        <v>46006</v>
      </c>
      <c r="B1289" s="70" t="s">
        <v>10</v>
      </c>
      <c r="C1289" s="154" t="s">
        <v>1247</v>
      </c>
      <c r="D1289" s="154" t="s">
        <v>114</v>
      </c>
      <c r="E1289" s="154" t="s">
        <v>12</v>
      </c>
      <c r="F1289" s="203" t="s">
        <v>1806</v>
      </c>
      <c r="G1289" s="236">
        <v>3</v>
      </c>
      <c r="H1289" s="200" t="str">
        <f t="shared" si="20"/>
        <v>CONNECTFLXMZ</v>
      </c>
    </row>
    <row r="1290" spans="1:8" ht="16" x14ac:dyDescent="0.35">
      <c r="A1290" s="76">
        <v>46006</v>
      </c>
      <c r="B1290" s="70" t="s">
        <v>10</v>
      </c>
      <c r="C1290" s="154" t="s">
        <v>7208</v>
      </c>
      <c r="D1290" s="154" t="s">
        <v>1481</v>
      </c>
      <c r="E1290" s="154" t="s">
        <v>7228</v>
      </c>
      <c r="F1290" s="203" t="s">
        <v>1806</v>
      </c>
      <c r="G1290" s="236">
        <v>4</v>
      </c>
      <c r="H1290" s="200" t="str">
        <f t="shared" si="20"/>
        <v>CONNECTFLXMZ</v>
      </c>
    </row>
    <row r="1291" spans="1:8" ht="16" x14ac:dyDescent="0.35">
      <c r="A1291" s="76">
        <v>46006</v>
      </c>
      <c r="B1291" s="70" t="s">
        <v>10</v>
      </c>
      <c r="C1291" s="154" t="s">
        <v>1236</v>
      </c>
      <c r="D1291" s="154" t="s">
        <v>423</v>
      </c>
      <c r="E1291" s="154" t="s">
        <v>343</v>
      </c>
      <c r="F1291" s="203" t="s">
        <v>1806</v>
      </c>
      <c r="G1291" s="236">
        <v>5</v>
      </c>
      <c r="H1291" s="200" t="str">
        <f t="shared" si="20"/>
        <v>CONNECTFLXMZ</v>
      </c>
    </row>
    <row r="1292" spans="1:8" ht="16" x14ac:dyDescent="0.35">
      <c r="A1292" s="76">
        <v>46006</v>
      </c>
      <c r="B1292" s="70" t="s">
        <v>10</v>
      </c>
      <c r="C1292" s="154" t="s">
        <v>1605</v>
      </c>
      <c r="D1292" s="154" t="s">
        <v>124</v>
      </c>
      <c r="E1292" s="154" t="s">
        <v>12</v>
      </c>
      <c r="F1292" s="203" t="s">
        <v>1806</v>
      </c>
      <c r="G1292" s="236">
        <v>7</v>
      </c>
      <c r="H1292" s="200" t="str">
        <f t="shared" si="20"/>
        <v>CONNECTFLXMZ</v>
      </c>
    </row>
    <row r="1293" spans="1:8" ht="16" x14ac:dyDescent="0.35">
      <c r="A1293" s="76">
        <v>46006</v>
      </c>
      <c r="B1293" s="70" t="s">
        <v>10</v>
      </c>
      <c r="C1293" s="154" t="s">
        <v>1605</v>
      </c>
      <c r="D1293" s="154" t="s">
        <v>124</v>
      </c>
      <c r="E1293" s="154" t="s">
        <v>12</v>
      </c>
      <c r="F1293" s="203" t="s">
        <v>1806</v>
      </c>
      <c r="G1293" s="236">
        <v>8</v>
      </c>
      <c r="H1293" s="200" t="str">
        <f t="shared" si="20"/>
        <v>CONNECTFLXMZ</v>
      </c>
    </row>
    <row r="1294" spans="1:8" ht="16" x14ac:dyDescent="0.35">
      <c r="A1294" s="76">
        <v>46006</v>
      </c>
      <c r="B1294" s="70" t="s">
        <v>10</v>
      </c>
      <c r="C1294" s="154" t="s">
        <v>1258</v>
      </c>
      <c r="D1294" s="154"/>
      <c r="E1294" s="154" t="s">
        <v>7228</v>
      </c>
      <c r="F1294" s="203" t="s">
        <v>1806</v>
      </c>
      <c r="G1294" s="236">
        <v>10</v>
      </c>
      <c r="H1294" s="200" t="str">
        <f t="shared" si="20"/>
        <v>CONNECTFLXMZ</v>
      </c>
    </row>
    <row r="1295" spans="1:8" ht="16" x14ac:dyDescent="0.35">
      <c r="A1295" s="76">
        <v>46006</v>
      </c>
      <c r="B1295" s="70" t="s">
        <v>10</v>
      </c>
      <c r="C1295" s="154" t="s">
        <v>1693</v>
      </c>
      <c r="D1295" s="154" t="s">
        <v>423</v>
      </c>
      <c r="E1295" s="154" t="s">
        <v>343</v>
      </c>
      <c r="F1295" s="203" t="s">
        <v>1806</v>
      </c>
      <c r="G1295" s="236">
        <v>11</v>
      </c>
      <c r="H1295" s="200" t="str">
        <f t="shared" si="20"/>
        <v>CONNECTFLXMZ</v>
      </c>
    </row>
    <row r="1296" spans="1:8" ht="16" x14ac:dyDescent="0.35">
      <c r="A1296" s="76">
        <v>46006</v>
      </c>
      <c r="B1296" s="70" t="s">
        <v>10</v>
      </c>
      <c r="C1296" s="154" t="s">
        <v>1258</v>
      </c>
      <c r="D1296" s="154"/>
      <c r="E1296" s="154" t="s">
        <v>7228</v>
      </c>
      <c r="F1296" s="203" t="s">
        <v>1806</v>
      </c>
      <c r="G1296" s="236">
        <v>15</v>
      </c>
      <c r="H1296" s="200" t="str">
        <f t="shared" si="20"/>
        <v>CONNECTFLXMZ</v>
      </c>
    </row>
    <row r="1297" spans="1:8" ht="16" x14ac:dyDescent="0.35">
      <c r="A1297" s="76">
        <v>46006</v>
      </c>
      <c r="B1297" s="70" t="s">
        <v>10</v>
      </c>
      <c r="C1297" s="154" t="s">
        <v>1248</v>
      </c>
      <c r="D1297" s="154" t="s">
        <v>296</v>
      </c>
      <c r="E1297" s="154" t="s">
        <v>154</v>
      </c>
      <c r="F1297" s="203" t="s">
        <v>1806</v>
      </c>
      <c r="G1297" s="236">
        <v>25</v>
      </c>
      <c r="H1297" s="200" t="str">
        <f t="shared" si="20"/>
        <v>CONNECTFLXMZ</v>
      </c>
    </row>
    <row r="1298" spans="1:8" ht="32" x14ac:dyDescent="0.35">
      <c r="A1298" s="76">
        <v>46006</v>
      </c>
      <c r="B1298" s="70" t="s">
        <v>10</v>
      </c>
      <c r="C1298" s="154" t="s">
        <v>955</v>
      </c>
      <c r="D1298" s="154" t="s">
        <v>1477</v>
      </c>
      <c r="E1298" s="154" t="s">
        <v>118</v>
      </c>
      <c r="F1298" s="203" t="s">
        <v>1806</v>
      </c>
      <c r="G1298" s="236">
        <v>50</v>
      </c>
      <c r="H1298" s="200" t="str">
        <f t="shared" si="20"/>
        <v>CONNECTFLXMZ</v>
      </c>
    </row>
    <row r="1299" spans="1:8" ht="32" x14ac:dyDescent="0.35">
      <c r="A1299" s="76">
        <v>46006</v>
      </c>
      <c r="B1299" s="70" t="s">
        <v>10</v>
      </c>
      <c r="C1299" s="154" t="s">
        <v>1360</v>
      </c>
      <c r="D1299" s="154" t="s">
        <v>1538</v>
      </c>
      <c r="E1299" s="154" t="s">
        <v>127</v>
      </c>
      <c r="F1299" s="203" t="s">
        <v>39</v>
      </c>
      <c r="G1299" s="236">
        <v>1</v>
      </c>
      <c r="H1299" s="200" t="str">
        <f t="shared" si="20"/>
        <v>CPPLATINUMA</v>
      </c>
    </row>
    <row r="1300" spans="1:8" ht="16" x14ac:dyDescent="0.35">
      <c r="A1300" s="76" t="s">
        <v>6967</v>
      </c>
      <c r="B1300" s="70" t="s">
        <v>77</v>
      </c>
      <c r="C1300" s="78"/>
      <c r="D1300" s="79" t="s">
        <v>7006</v>
      </c>
      <c r="E1300" s="73" t="s">
        <v>118</v>
      </c>
      <c r="F1300" s="125" t="s">
        <v>84</v>
      </c>
      <c r="G1300" s="72">
        <v>1</v>
      </c>
      <c r="H1300" s="71" t="str">
        <f t="shared" si="20"/>
        <v>CPPREMIUMV</v>
      </c>
    </row>
    <row r="1301" spans="1:8" ht="16" x14ac:dyDescent="0.35">
      <c r="A1301" s="76" t="s">
        <v>6983</v>
      </c>
      <c r="B1301" s="70" t="s">
        <v>77</v>
      </c>
      <c r="C1301" s="78"/>
      <c r="D1301" s="79" t="s">
        <v>7040</v>
      </c>
      <c r="E1301" s="73" t="s">
        <v>79</v>
      </c>
      <c r="F1301" s="125" t="s">
        <v>84</v>
      </c>
      <c r="G1301" s="72">
        <v>1</v>
      </c>
      <c r="H1301" s="71" t="str">
        <f t="shared" si="20"/>
        <v>CPPREMIUMV</v>
      </c>
    </row>
    <row r="1302" spans="1:8" ht="16" x14ac:dyDescent="0.35">
      <c r="A1302" s="76" t="s">
        <v>6987</v>
      </c>
      <c r="B1302" s="70" t="s">
        <v>77</v>
      </c>
      <c r="C1302" s="78"/>
      <c r="D1302" s="79" t="s">
        <v>7030</v>
      </c>
      <c r="E1302" s="73" t="s">
        <v>111</v>
      </c>
      <c r="F1302" s="125" t="s">
        <v>84</v>
      </c>
      <c r="G1302" s="72">
        <v>1</v>
      </c>
      <c r="H1302" s="71" t="str">
        <f t="shared" si="20"/>
        <v>CPPREMIUMV</v>
      </c>
    </row>
    <row r="1303" spans="1:8" ht="16" x14ac:dyDescent="0.35">
      <c r="A1303" s="76">
        <v>46000</v>
      </c>
      <c r="B1303" s="70" t="s">
        <v>188</v>
      </c>
      <c r="C1303" s="41" t="s">
        <v>664</v>
      </c>
      <c r="D1303" s="87" t="s">
        <v>398</v>
      </c>
      <c r="E1303" s="41" t="s">
        <v>132</v>
      </c>
      <c r="F1303" s="124" t="s">
        <v>84</v>
      </c>
      <c r="G1303" s="41">
        <v>16</v>
      </c>
      <c r="H1303" s="17" t="str">
        <f t="shared" si="20"/>
        <v>CPPREMIUMV</v>
      </c>
    </row>
    <row r="1304" spans="1:8" ht="16" x14ac:dyDescent="0.35">
      <c r="A1304" s="82">
        <v>45992</v>
      </c>
      <c r="B1304" s="70" t="s">
        <v>219</v>
      </c>
      <c r="C1304" s="78" t="s">
        <v>729</v>
      </c>
      <c r="D1304" s="79" t="s">
        <v>555</v>
      </c>
      <c r="E1304" s="73" t="s">
        <v>132</v>
      </c>
      <c r="F1304" s="124" t="s">
        <v>84</v>
      </c>
      <c r="G1304" s="72">
        <v>1</v>
      </c>
      <c r="H1304" s="71" t="str">
        <f t="shared" si="20"/>
        <v>CPPREMIUMV</v>
      </c>
    </row>
    <row r="1305" spans="1:8" ht="16" x14ac:dyDescent="0.35">
      <c r="A1305" s="129">
        <v>46020</v>
      </c>
      <c r="B1305" s="70" t="s">
        <v>233</v>
      </c>
      <c r="C1305" s="41" t="s">
        <v>1765</v>
      </c>
      <c r="D1305" s="41" t="s">
        <v>337</v>
      </c>
      <c r="E1305" s="41" t="s">
        <v>86</v>
      </c>
      <c r="F1305" s="124" t="s">
        <v>84</v>
      </c>
      <c r="G1305" s="41">
        <v>80</v>
      </c>
      <c r="H1305" s="17" t="str">
        <f t="shared" si="20"/>
        <v>CPPREMIUMV</v>
      </c>
    </row>
    <row r="1306" spans="1:8" ht="16" x14ac:dyDescent="0.35">
      <c r="A1306" s="76">
        <v>46006</v>
      </c>
      <c r="B1306" s="70" t="s">
        <v>10</v>
      </c>
      <c r="C1306" s="154" t="s">
        <v>1412</v>
      </c>
      <c r="D1306" s="154" t="s">
        <v>151</v>
      </c>
      <c r="E1306" s="154" t="s">
        <v>143</v>
      </c>
      <c r="F1306" s="203" t="s">
        <v>84</v>
      </c>
      <c r="G1306" s="236">
        <v>1</v>
      </c>
      <c r="H1306" s="200" t="str">
        <f t="shared" si="20"/>
        <v>CPPREMIUMV</v>
      </c>
    </row>
    <row r="1307" spans="1:8" ht="16" x14ac:dyDescent="0.35">
      <c r="A1307" s="76">
        <v>46006</v>
      </c>
      <c r="B1307" s="70" t="s">
        <v>10</v>
      </c>
      <c r="C1307" s="154" t="s">
        <v>915</v>
      </c>
      <c r="D1307" s="154" t="s">
        <v>881</v>
      </c>
      <c r="E1307" s="154" t="s">
        <v>107</v>
      </c>
      <c r="F1307" s="203" t="s">
        <v>84</v>
      </c>
      <c r="G1307" s="236">
        <v>1</v>
      </c>
      <c r="H1307" s="200" t="str">
        <f t="shared" si="20"/>
        <v>CPPREMIUMV</v>
      </c>
    </row>
    <row r="1308" spans="1:8" ht="16" x14ac:dyDescent="0.35">
      <c r="A1308" s="76">
        <v>46006</v>
      </c>
      <c r="B1308" s="70" t="s">
        <v>10</v>
      </c>
      <c r="C1308" s="154" t="s">
        <v>1363</v>
      </c>
      <c r="D1308" s="154" t="s">
        <v>1545</v>
      </c>
      <c r="E1308" s="154" t="s">
        <v>132</v>
      </c>
      <c r="F1308" s="203" t="s">
        <v>84</v>
      </c>
      <c r="G1308" s="236">
        <v>1</v>
      </c>
      <c r="H1308" s="200" t="str">
        <f t="shared" si="20"/>
        <v>CPPREMIUMV</v>
      </c>
    </row>
    <row r="1309" spans="1:8" ht="16" x14ac:dyDescent="0.35">
      <c r="A1309" s="76">
        <v>46006</v>
      </c>
      <c r="B1309" s="70" t="s">
        <v>10</v>
      </c>
      <c r="C1309" s="154" t="s">
        <v>914</v>
      </c>
      <c r="D1309" s="154" t="s">
        <v>169</v>
      </c>
      <c r="E1309" s="154" t="s">
        <v>97</v>
      </c>
      <c r="F1309" s="203" t="s">
        <v>84</v>
      </c>
      <c r="G1309" s="236">
        <v>1</v>
      </c>
      <c r="H1309" s="200" t="str">
        <f t="shared" si="20"/>
        <v>CPPREMIUMV</v>
      </c>
    </row>
    <row r="1310" spans="1:8" ht="16" x14ac:dyDescent="0.35">
      <c r="A1310" s="76">
        <v>46006</v>
      </c>
      <c r="B1310" s="70" t="s">
        <v>10</v>
      </c>
      <c r="C1310" s="154" t="s">
        <v>903</v>
      </c>
      <c r="D1310" s="154" t="s">
        <v>139</v>
      </c>
      <c r="E1310" s="154" t="s">
        <v>97</v>
      </c>
      <c r="F1310" s="203" t="s">
        <v>84</v>
      </c>
      <c r="G1310" s="236">
        <v>1</v>
      </c>
      <c r="H1310" s="200" t="str">
        <f t="shared" si="20"/>
        <v>CPPREMIUMV</v>
      </c>
    </row>
    <row r="1311" spans="1:8" ht="32" x14ac:dyDescent="0.35">
      <c r="A1311" s="76">
        <v>46006</v>
      </c>
      <c r="B1311" s="70" t="s">
        <v>10</v>
      </c>
      <c r="C1311" s="154" t="s">
        <v>929</v>
      </c>
      <c r="D1311" s="154" t="s">
        <v>881</v>
      </c>
      <c r="E1311" s="154" t="s">
        <v>107</v>
      </c>
      <c r="F1311" s="203" t="s">
        <v>84</v>
      </c>
      <c r="G1311" s="236">
        <v>2</v>
      </c>
      <c r="H1311" s="200" t="str">
        <f t="shared" si="20"/>
        <v>CPPREMIUMV</v>
      </c>
    </row>
    <row r="1312" spans="1:8" ht="16" x14ac:dyDescent="0.35">
      <c r="A1312" s="76">
        <v>46006</v>
      </c>
      <c r="B1312" s="70" t="s">
        <v>10</v>
      </c>
      <c r="C1312" s="154" t="s">
        <v>1111</v>
      </c>
      <c r="D1312" s="154" t="s">
        <v>1684</v>
      </c>
      <c r="E1312" s="154" t="s">
        <v>85</v>
      </c>
      <c r="F1312" s="203" t="s">
        <v>84</v>
      </c>
      <c r="G1312" s="236">
        <v>2</v>
      </c>
      <c r="H1312" s="200" t="str">
        <f t="shared" si="20"/>
        <v>CPPREMIUMV</v>
      </c>
    </row>
    <row r="1313" spans="1:8" ht="14.5" x14ac:dyDescent="0.35">
      <c r="A1313" s="76">
        <v>45992</v>
      </c>
      <c r="B1313" s="70" t="s">
        <v>266</v>
      </c>
      <c r="C1313" s="103" t="s">
        <v>844</v>
      </c>
      <c r="D1313" s="103" t="s">
        <v>604</v>
      </c>
      <c r="E1313" s="103" t="s">
        <v>2497</v>
      </c>
      <c r="F1313" s="210" t="s">
        <v>41</v>
      </c>
      <c r="G1313" s="103">
        <v>1</v>
      </c>
      <c r="H1313" s="104" t="str">
        <f t="shared" si="20"/>
        <v>CPSTARTER</v>
      </c>
    </row>
    <row r="1314" spans="1:8" ht="16" x14ac:dyDescent="0.35">
      <c r="A1314" s="76" t="s">
        <v>6975</v>
      </c>
      <c r="B1314" s="70" t="s">
        <v>77</v>
      </c>
      <c r="C1314" s="78"/>
      <c r="D1314" s="79" t="s">
        <v>7059</v>
      </c>
      <c r="E1314" s="73" t="s">
        <v>79</v>
      </c>
      <c r="F1314" s="125" t="s">
        <v>87</v>
      </c>
      <c r="G1314" s="72">
        <v>1</v>
      </c>
      <c r="H1314" s="71" t="str">
        <f t="shared" si="20"/>
        <v>CPTAKEOVERV</v>
      </c>
    </row>
    <row r="1315" spans="1:8" ht="16" x14ac:dyDescent="0.35">
      <c r="A1315" s="76" t="s">
        <v>6972</v>
      </c>
      <c r="B1315" s="70" t="s">
        <v>77</v>
      </c>
      <c r="C1315" s="78"/>
      <c r="D1315" s="79" t="s">
        <v>7059</v>
      </c>
      <c r="E1315" s="73" t="s">
        <v>79</v>
      </c>
      <c r="F1315" s="125" t="s">
        <v>87</v>
      </c>
      <c r="G1315" s="72">
        <v>1</v>
      </c>
      <c r="H1315" s="71" t="str">
        <f t="shared" si="20"/>
        <v>CPTAKEOVERV</v>
      </c>
    </row>
    <row r="1316" spans="1:8" ht="16" x14ac:dyDescent="0.35">
      <c r="A1316" s="76" t="s">
        <v>6972</v>
      </c>
      <c r="B1316" s="70" t="s">
        <v>77</v>
      </c>
      <c r="C1316" s="78"/>
      <c r="D1316" s="79" t="s">
        <v>7060</v>
      </c>
      <c r="E1316" s="73" t="s">
        <v>183</v>
      </c>
      <c r="F1316" s="125" t="s">
        <v>87</v>
      </c>
      <c r="G1316" s="72">
        <v>1</v>
      </c>
      <c r="H1316" s="71" t="str">
        <f t="shared" si="20"/>
        <v>CPTAKEOVERV</v>
      </c>
    </row>
    <row r="1317" spans="1:8" ht="16" x14ac:dyDescent="0.35">
      <c r="A1317" s="76">
        <v>46014</v>
      </c>
      <c r="B1317" s="70" t="s">
        <v>188</v>
      </c>
      <c r="C1317" s="41" t="s">
        <v>672</v>
      </c>
      <c r="D1317" s="87" t="s">
        <v>396</v>
      </c>
      <c r="E1317" s="41" t="s">
        <v>127</v>
      </c>
      <c r="F1317" s="124" t="s">
        <v>87</v>
      </c>
      <c r="G1317" s="41">
        <v>4</v>
      </c>
      <c r="H1317" s="17" t="str">
        <f t="shared" si="20"/>
        <v>CPTAKEOVERV</v>
      </c>
    </row>
    <row r="1318" spans="1:8" ht="16" x14ac:dyDescent="0.35">
      <c r="A1318" s="76">
        <v>46007</v>
      </c>
      <c r="B1318" s="70" t="s">
        <v>355</v>
      </c>
      <c r="C1318" s="78" t="s">
        <v>2064</v>
      </c>
      <c r="D1318" s="79" t="s">
        <v>443</v>
      </c>
      <c r="E1318" s="73" t="s">
        <v>146</v>
      </c>
      <c r="F1318" s="124" t="s">
        <v>87</v>
      </c>
      <c r="G1318" s="72">
        <v>1</v>
      </c>
      <c r="H1318" s="71" t="str">
        <f t="shared" si="20"/>
        <v>CPTAKEOVERV</v>
      </c>
    </row>
    <row r="1319" spans="1:8" ht="16" x14ac:dyDescent="0.35">
      <c r="A1319" s="76">
        <v>45995.346307870401</v>
      </c>
      <c r="B1319" s="70" t="s">
        <v>202</v>
      </c>
      <c r="C1319" s="78" t="s">
        <v>683</v>
      </c>
      <c r="D1319" s="41" t="s">
        <v>203</v>
      </c>
      <c r="E1319" s="41" t="s">
        <v>97</v>
      </c>
      <c r="F1319" s="124" t="s">
        <v>87</v>
      </c>
      <c r="G1319" s="72">
        <v>1</v>
      </c>
      <c r="H1319" s="17" t="str">
        <f t="shared" si="20"/>
        <v>CPTAKEOVERV</v>
      </c>
    </row>
    <row r="1320" spans="1:8" ht="14.5" x14ac:dyDescent="0.35">
      <c r="A1320" s="76">
        <v>45996</v>
      </c>
      <c r="B1320" s="70" t="s">
        <v>30</v>
      </c>
      <c r="C1320" s="78" t="s">
        <v>1602</v>
      </c>
      <c r="D1320" s="78" t="s">
        <v>400</v>
      </c>
      <c r="E1320" s="73" t="s">
        <v>398</v>
      </c>
      <c r="F1320" s="223" t="s">
        <v>184</v>
      </c>
      <c r="G1320" s="72">
        <v>1</v>
      </c>
      <c r="H1320" s="71" t="str">
        <f t="shared" si="20"/>
        <v>CPWALLPLATE5</v>
      </c>
    </row>
    <row r="1321" spans="1:8" ht="16" x14ac:dyDescent="0.35">
      <c r="A1321" s="76" t="s">
        <v>6978</v>
      </c>
      <c r="B1321" s="70" t="s">
        <v>77</v>
      </c>
      <c r="C1321" s="78"/>
      <c r="D1321" s="79" t="s">
        <v>7060</v>
      </c>
      <c r="E1321" s="73" t="s">
        <v>183</v>
      </c>
      <c r="F1321" s="125" t="s">
        <v>184</v>
      </c>
      <c r="G1321" s="72">
        <v>1</v>
      </c>
      <c r="H1321" s="71" t="str">
        <f t="shared" si="20"/>
        <v>CPWALLPLATE5</v>
      </c>
    </row>
    <row r="1322" spans="1:8" ht="16" x14ac:dyDescent="0.35">
      <c r="A1322" s="76">
        <v>46000.596678240698</v>
      </c>
      <c r="B1322" s="70" t="s">
        <v>202</v>
      </c>
      <c r="C1322" s="78" t="s">
        <v>1010</v>
      </c>
      <c r="D1322" s="41" t="s">
        <v>204</v>
      </c>
      <c r="E1322" s="41" t="s">
        <v>105</v>
      </c>
      <c r="F1322" s="124" t="s">
        <v>184</v>
      </c>
      <c r="G1322" s="72">
        <v>3</v>
      </c>
      <c r="H1322" s="17" t="str">
        <f t="shared" si="20"/>
        <v>CPWALLPLATE5</v>
      </c>
    </row>
    <row r="1323" spans="1:8" ht="16" x14ac:dyDescent="0.35">
      <c r="A1323" s="76">
        <v>46006</v>
      </c>
      <c r="B1323" s="70" t="s">
        <v>10</v>
      </c>
      <c r="C1323" s="154" t="s">
        <v>1247</v>
      </c>
      <c r="D1323" s="154" t="s">
        <v>114</v>
      </c>
      <c r="E1323" s="154" t="s">
        <v>12</v>
      </c>
      <c r="F1323" s="203" t="s">
        <v>184</v>
      </c>
      <c r="G1323" s="236">
        <v>1</v>
      </c>
      <c r="H1323" s="200" t="str">
        <f t="shared" si="20"/>
        <v>CPWALLPLATE5</v>
      </c>
    </row>
    <row r="1324" spans="1:8" ht="16" x14ac:dyDescent="0.35">
      <c r="A1324" s="76">
        <v>46006</v>
      </c>
      <c r="B1324" s="70" t="s">
        <v>10</v>
      </c>
      <c r="C1324" s="154" t="s">
        <v>1247</v>
      </c>
      <c r="D1324" s="154" t="s">
        <v>114</v>
      </c>
      <c r="E1324" s="154" t="s">
        <v>12</v>
      </c>
      <c r="F1324" s="203" t="s">
        <v>184</v>
      </c>
      <c r="G1324" s="236">
        <v>5</v>
      </c>
      <c r="H1324" s="200" t="str">
        <f t="shared" si="20"/>
        <v>CPWALLPLATE5</v>
      </c>
    </row>
    <row r="1325" spans="1:8" ht="14.5" x14ac:dyDescent="0.35">
      <c r="A1325" s="76">
        <v>46009</v>
      </c>
      <c r="B1325" s="70" t="s">
        <v>30</v>
      </c>
      <c r="C1325" s="78" t="s">
        <v>1795</v>
      </c>
      <c r="D1325" s="78" t="s">
        <v>400</v>
      </c>
      <c r="E1325" s="73" t="s">
        <v>398</v>
      </c>
      <c r="F1325" s="223" t="s">
        <v>2046</v>
      </c>
      <c r="G1325" s="72">
        <v>1</v>
      </c>
      <c r="H1325" s="71" t="str">
        <f t="shared" si="20"/>
        <v>DBALU001</v>
      </c>
    </row>
    <row r="1326" spans="1:8" ht="14.5" x14ac:dyDescent="0.35">
      <c r="A1326" s="76">
        <v>45994</v>
      </c>
      <c r="B1326" s="70" t="s">
        <v>30</v>
      </c>
      <c r="C1326" s="78" t="s">
        <v>1802</v>
      </c>
      <c r="D1326" s="78" t="s">
        <v>400</v>
      </c>
      <c r="E1326" s="73" t="s">
        <v>398</v>
      </c>
      <c r="F1326" s="223" t="s">
        <v>307</v>
      </c>
      <c r="G1326" s="72">
        <v>1</v>
      </c>
      <c r="H1326" s="71" t="str">
        <f t="shared" si="20"/>
        <v>DBEXT004</v>
      </c>
    </row>
    <row r="1327" spans="1:8" ht="14.5" x14ac:dyDescent="0.35">
      <c r="A1327" s="76">
        <v>46009</v>
      </c>
      <c r="B1327" s="70" t="s">
        <v>30</v>
      </c>
      <c r="C1327" s="78" t="s">
        <v>1795</v>
      </c>
      <c r="D1327" s="78" t="s">
        <v>400</v>
      </c>
      <c r="E1327" s="73" t="s">
        <v>398</v>
      </c>
      <c r="F1327" s="223" t="s">
        <v>307</v>
      </c>
      <c r="G1327" s="72">
        <v>1</v>
      </c>
      <c r="H1327" s="71" t="str">
        <f t="shared" si="20"/>
        <v>DBEXT004</v>
      </c>
    </row>
    <row r="1328" spans="1:8" ht="16" x14ac:dyDescent="0.35">
      <c r="A1328" s="76">
        <v>46006</v>
      </c>
      <c r="B1328" s="70" t="s">
        <v>10</v>
      </c>
      <c r="C1328" s="154" t="s">
        <v>1258</v>
      </c>
      <c r="D1328" s="154"/>
      <c r="E1328" s="154" t="s">
        <v>7228</v>
      </c>
      <c r="F1328" s="203" t="s">
        <v>307</v>
      </c>
      <c r="G1328" s="236">
        <v>1</v>
      </c>
      <c r="H1328" s="200" t="str">
        <f t="shared" si="20"/>
        <v>DBEXT004</v>
      </c>
    </row>
    <row r="1329" spans="1:8" ht="14.5" x14ac:dyDescent="0.35">
      <c r="A1329" s="76">
        <v>46001</v>
      </c>
      <c r="B1329" s="70" t="s">
        <v>30</v>
      </c>
      <c r="C1329" s="78" t="s">
        <v>1797</v>
      </c>
      <c r="D1329" s="78" t="s">
        <v>400</v>
      </c>
      <c r="E1329" s="73" t="s">
        <v>398</v>
      </c>
      <c r="F1329" s="223" t="s">
        <v>43</v>
      </c>
      <c r="G1329" s="72">
        <v>6</v>
      </c>
      <c r="H1329" s="71" t="str">
        <f t="shared" si="20"/>
        <v>DWSLL</v>
      </c>
    </row>
    <row r="1330" spans="1:8" ht="14.5" x14ac:dyDescent="0.35">
      <c r="A1330" s="76">
        <v>46008</v>
      </c>
      <c r="B1330" s="70" t="s">
        <v>30</v>
      </c>
      <c r="C1330" s="78" t="s">
        <v>1802</v>
      </c>
      <c r="D1330" s="78" t="s">
        <v>400</v>
      </c>
      <c r="E1330" s="73" t="s">
        <v>398</v>
      </c>
      <c r="F1330" s="223" t="s">
        <v>43</v>
      </c>
      <c r="G1330" s="72">
        <v>5</v>
      </c>
      <c r="H1330" s="71" t="str">
        <f t="shared" si="20"/>
        <v>DWSLL</v>
      </c>
    </row>
    <row r="1331" spans="1:8" ht="14.5" x14ac:dyDescent="0.35">
      <c r="A1331" s="76">
        <v>46013</v>
      </c>
      <c r="B1331" s="70" t="s">
        <v>30</v>
      </c>
      <c r="C1331" s="78" t="s">
        <v>1799</v>
      </c>
      <c r="D1331" s="78" t="s">
        <v>400</v>
      </c>
      <c r="E1331" s="73" t="s">
        <v>398</v>
      </c>
      <c r="F1331" s="223" t="s">
        <v>43</v>
      </c>
      <c r="G1331" s="72">
        <v>3</v>
      </c>
      <c r="H1331" s="71" t="str">
        <f t="shared" si="20"/>
        <v>DWSLL</v>
      </c>
    </row>
    <row r="1332" spans="1:8" ht="16" x14ac:dyDescent="0.35">
      <c r="A1332" s="76" t="s">
        <v>6970</v>
      </c>
      <c r="B1332" s="70" t="s">
        <v>77</v>
      </c>
      <c r="C1332" s="78"/>
      <c r="D1332" s="79" t="s">
        <v>6995</v>
      </c>
      <c r="E1332" s="73" t="s">
        <v>132</v>
      </c>
      <c r="F1332" s="125" t="s">
        <v>43</v>
      </c>
      <c r="G1332" s="72">
        <v>4</v>
      </c>
      <c r="H1332" s="71" t="str">
        <f t="shared" si="20"/>
        <v>DWSLL</v>
      </c>
    </row>
    <row r="1333" spans="1:8" ht="16" x14ac:dyDescent="0.35">
      <c r="A1333" s="76" t="s">
        <v>6975</v>
      </c>
      <c r="B1333" s="70" t="s">
        <v>77</v>
      </c>
      <c r="C1333" s="78"/>
      <c r="D1333" s="79" t="s">
        <v>7005</v>
      </c>
      <c r="E1333" s="73" t="s">
        <v>86</v>
      </c>
      <c r="F1333" s="125" t="s">
        <v>43</v>
      </c>
      <c r="G1333" s="72">
        <v>5</v>
      </c>
      <c r="H1333" s="71" t="str">
        <f t="shared" si="20"/>
        <v>DWSLL</v>
      </c>
    </row>
    <row r="1334" spans="1:8" ht="16" x14ac:dyDescent="0.35">
      <c r="A1334" s="76" t="s">
        <v>6980</v>
      </c>
      <c r="B1334" s="70" t="s">
        <v>77</v>
      </c>
      <c r="C1334" s="78"/>
      <c r="D1334" s="79" t="s">
        <v>7030</v>
      </c>
      <c r="E1334" s="73" t="s">
        <v>111</v>
      </c>
      <c r="F1334" s="125" t="s">
        <v>43</v>
      </c>
      <c r="G1334" s="72">
        <v>5</v>
      </c>
      <c r="H1334" s="71" t="str">
        <f t="shared" si="20"/>
        <v>DWSLL</v>
      </c>
    </row>
    <row r="1335" spans="1:8" ht="16" x14ac:dyDescent="0.35">
      <c r="A1335" s="76" t="s">
        <v>6978</v>
      </c>
      <c r="B1335" s="70" t="s">
        <v>77</v>
      </c>
      <c r="C1335" s="78"/>
      <c r="D1335" s="79" t="s">
        <v>7029</v>
      </c>
      <c r="E1335" s="73" t="s">
        <v>79</v>
      </c>
      <c r="F1335" s="125" t="s">
        <v>43</v>
      </c>
      <c r="G1335" s="72">
        <v>12</v>
      </c>
      <c r="H1335" s="71" t="str">
        <f t="shared" si="20"/>
        <v>DWSLL</v>
      </c>
    </row>
    <row r="1336" spans="1:8" ht="16" x14ac:dyDescent="0.35">
      <c r="A1336" s="76" t="s">
        <v>6979</v>
      </c>
      <c r="B1336" s="70" t="s">
        <v>77</v>
      </c>
      <c r="C1336" s="78"/>
      <c r="D1336" s="79" t="s">
        <v>7012</v>
      </c>
      <c r="E1336" s="73" t="s">
        <v>143</v>
      </c>
      <c r="F1336" s="125" t="s">
        <v>43</v>
      </c>
      <c r="G1336" s="72">
        <v>2</v>
      </c>
      <c r="H1336" s="71" t="str">
        <f t="shared" si="20"/>
        <v>DWSLL</v>
      </c>
    </row>
    <row r="1337" spans="1:8" ht="16" x14ac:dyDescent="0.35">
      <c r="A1337" s="76" t="s">
        <v>6981</v>
      </c>
      <c r="B1337" s="70" t="s">
        <v>77</v>
      </c>
      <c r="C1337" s="78"/>
      <c r="D1337" s="79" t="s">
        <v>7050</v>
      </c>
      <c r="E1337" s="73" t="s">
        <v>127</v>
      </c>
      <c r="F1337" s="125" t="s">
        <v>43</v>
      </c>
      <c r="G1337" s="72">
        <v>6</v>
      </c>
      <c r="H1337" s="71" t="str">
        <f t="shared" si="20"/>
        <v>DWSLL</v>
      </c>
    </row>
    <row r="1338" spans="1:8" ht="16" x14ac:dyDescent="0.35">
      <c r="A1338" s="76">
        <v>46001</v>
      </c>
      <c r="B1338" s="70" t="s">
        <v>188</v>
      </c>
      <c r="C1338" s="41" t="s">
        <v>1764</v>
      </c>
      <c r="D1338" s="87" t="s">
        <v>390</v>
      </c>
      <c r="E1338" s="41" t="s">
        <v>86</v>
      </c>
      <c r="F1338" s="124" t="s">
        <v>43</v>
      </c>
      <c r="G1338" s="41">
        <v>2</v>
      </c>
      <c r="H1338" s="17" t="str">
        <f t="shared" si="20"/>
        <v>DWSLL</v>
      </c>
    </row>
    <row r="1339" spans="1:8" ht="16" x14ac:dyDescent="0.35">
      <c r="A1339" s="76">
        <v>46010.470196759299</v>
      </c>
      <c r="B1339" s="70" t="s">
        <v>202</v>
      </c>
      <c r="C1339" s="78" t="s">
        <v>684</v>
      </c>
      <c r="D1339" s="41" t="s">
        <v>204</v>
      </c>
      <c r="E1339" s="41" t="s">
        <v>105</v>
      </c>
      <c r="F1339" s="124" t="s">
        <v>43</v>
      </c>
      <c r="G1339" s="72">
        <v>11</v>
      </c>
      <c r="H1339" s="17" t="str">
        <f t="shared" si="20"/>
        <v>DWSLL</v>
      </c>
    </row>
    <row r="1340" spans="1:8" ht="16" x14ac:dyDescent="0.35">
      <c r="A1340" s="76">
        <v>46001.526307870401</v>
      </c>
      <c r="B1340" s="70" t="s">
        <v>202</v>
      </c>
      <c r="C1340" s="78" t="s">
        <v>1435</v>
      </c>
      <c r="D1340" s="41" t="s">
        <v>204</v>
      </c>
      <c r="E1340" s="41" t="s">
        <v>105</v>
      </c>
      <c r="F1340" s="124" t="s">
        <v>43</v>
      </c>
      <c r="G1340" s="72">
        <v>1</v>
      </c>
      <c r="H1340" s="17" t="str">
        <f t="shared" si="20"/>
        <v>DWSLL</v>
      </c>
    </row>
    <row r="1341" spans="1:8" ht="16" x14ac:dyDescent="0.35">
      <c r="A1341" s="76">
        <v>46000.9535300926</v>
      </c>
      <c r="B1341" s="70" t="s">
        <v>202</v>
      </c>
      <c r="C1341" s="78" t="s">
        <v>690</v>
      </c>
      <c r="D1341" s="41" t="s">
        <v>204</v>
      </c>
      <c r="E1341" s="41" t="s">
        <v>105</v>
      </c>
      <c r="F1341" s="124" t="s">
        <v>43</v>
      </c>
      <c r="G1341" s="72">
        <v>2</v>
      </c>
      <c r="H1341" s="17" t="str">
        <f t="shared" si="20"/>
        <v>DWSLL</v>
      </c>
    </row>
    <row r="1342" spans="1:8" ht="16" x14ac:dyDescent="0.35">
      <c r="A1342" s="76">
        <v>46020.643032407403</v>
      </c>
      <c r="B1342" s="70" t="s">
        <v>202</v>
      </c>
      <c r="C1342" s="78" t="s">
        <v>1012</v>
      </c>
      <c r="D1342" s="41" t="s">
        <v>204</v>
      </c>
      <c r="E1342" s="41" t="s">
        <v>105</v>
      </c>
      <c r="F1342" s="124" t="s">
        <v>43</v>
      </c>
      <c r="G1342" s="72">
        <v>1</v>
      </c>
      <c r="H1342" s="17" t="str">
        <f t="shared" si="20"/>
        <v>DWSLL</v>
      </c>
    </row>
    <row r="1343" spans="1:8" ht="16" x14ac:dyDescent="0.35">
      <c r="A1343" s="76">
        <v>46008</v>
      </c>
      <c r="B1343" s="70" t="s">
        <v>217</v>
      </c>
      <c r="C1343" s="78" t="s">
        <v>1022</v>
      </c>
      <c r="D1343" s="79"/>
      <c r="E1343" s="192" t="s">
        <v>127</v>
      </c>
      <c r="F1343" s="124" t="s">
        <v>43</v>
      </c>
      <c r="G1343" s="192">
        <v>1</v>
      </c>
      <c r="H1343" s="250" t="str">
        <f t="shared" si="20"/>
        <v>DWSLL</v>
      </c>
    </row>
    <row r="1344" spans="1:8" ht="14.5" x14ac:dyDescent="0.35">
      <c r="A1344" s="129">
        <v>45995</v>
      </c>
      <c r="B1344" s="70" t="s">
        <v>233</v>
      </c>
      <c r="C1344" s="41" t="s">
        <v>1768</v>
      </c>
      <c r="D1344" s="41" t="s">
        <v>337</v>
      </c>
      <c r="E1344" s="41" t="s">
        <v>86</v>
      </c>
      <c r="F1344" s="205" t="s">
        <v>43</v>
      </c>
      <c r="G1344" s="41">
        <v>8</v>
      </c>
      <c r="H1344" s="17" t="str">
        <f t="shared" si="20"/>
        <v>DWSLL</v>
      </c>
    </row>
    <row r="1345" spans="1:8" ht="14.5" x14ac:dyDescent="0.35">
      <c r="A1345" s="129">
        <v>45995</v>
      </c>
      <c r="B1345" s="70" t="s">
        <v>233</v>
      </c>
      <c r="C1345" s="41" t="s">
        <v>1768</v>
      </c>
      <c r="D1345" s="41" t="s">
        <v>337</v>
      </c>
      <c r="E1345" s="41" t="s">
        <v>86</v>
      </c>
      <c r="F1345" s="205" t="s">
        <v>43</v>
      </c>
      <c r="G1345" s="41">
        <v>9</v>
      </c>
      <c r="H1345" s="17" t="str">
        <f t="shared" si="20"/>
        <v>DWSLL</v>
      </c>
    </row>
    <row r="1346" spans="1:8" ht="14.5" x14ac:dyDescent="0.35">
      <c r="A1346" s="129">
        <v>45995</v>
      </c>
      <c r="B1346" s="70" t="s">
        <v>233</v>
      </c>
      <c r="C1346" s="41" t="s">
        <v>1768</v>
      </c>
      <c r="D1346" s="41" t="s">
        <v>337</v>
      </c>
      <c r="E1346" s="41" t="s">
        <v>86</v>
      </c>
      <c r="F1346" s="205" t="s">
        <v>43</v>
      </c>
      <c r="G1346" s="41">
        <v>18</v>
      </c>
      <c r="H1346" s="17" t="str">
        <f t="shared" ref="H1346:H1409" si="21">UPPER(SUBSTITUTE(SUBSTITUTE(SUBSTITUTE(F1346, CHAR(160), ""), "-", ""), " ", ""))</f>
        <v>DWSLL</v>
      </c>
    </row>
    <row r="1347" spans="1:8" ht="14.5" x14ac:dyDescent="0.35">
      <c r="A1347" s="129">
        <v>46006</v>
      </c>
      <c r="B1347" s="70" t="s">
        <v>233</v>
      </c>
      <c r="C1347" s="41" t="s">
        <v>1768</v>
      </c>
      <c r="D1347" s="41" t="s">
        <v>337</v>
      </c>
      <c r="E1347" s="41" t="s">
        <v>86</v>
      </c>
      <c r="F1347" s="205" t="s">
        <v>43</v>
      </c>
      <c r="G1347" s="41">
        <v>3</v>
      </c>
      <c r="H1347" s="17" t="str">
        <f t="shared" si="21"/>
        <v>DWSLL</v>
      </c>
    </row>
    <row r="1348" spans="1:8" ht="14.5" x14ac:dyDescent="0.35">
      <c r="A1348" s="129">
        <v>46006</v>
      </c>
      <c r="B1348" s="70" t="s">
        <v>233</v>
      </c>
      <c r="C1348" s="41" t="s">
        <v>1768</v>
      </c>
      <c r="D1348" s="41" t="s">
        <v>337</v>
      </c>
      <c r="E1348" s="41" t="s">
        <v>86</v>
      </c>
      <c r="F1348" s="205" t="s">
        <v>43</v>
      </c>
      <c r="G1348" s="41">
        <v>3</v>
      </c>
      <c r="H1348" s="17" t="str">
        <f t="shared" si="21"/>
        <v>DWSLL</v>
      </c>
    </row>
    <row r="1349" spans="1:8" ht="14.5" x14ac:dyDescent="0.35">
      <c r="A1349" s="129">
        <v>46006</v>
      </c>
      <c r="B1349" s="70" t="s">
        <v>233</v>
      </c>
      <c r="C1349" s="41" t="s">
        <v>1768</v>
      </c>
      <c r="D1349" s="41" t="s">
        <v>337</v>
      </c>
      <c r="E1349" s="41" t="s">
        <v>86</v>
      </c>
      <c r="F1349" s="205" t="s">
        <v>43</v>
      </c>
      <c r="G1349" s="41">
        <v>5</v>
      </c>
      <c r="H1349" s="17" t="str">
        <f t="shared" si="21"/>
        <v>DWSLL</v>
      </c>
    </row>
    <row r="1350" spans="1:8" ht="14.5" x14ac:dyDescent="0.35">
      <c r="A1350" s="129">
        <v>46006</v>
      </c>
      <c r="B1350" s="70" t="s">
        <v>233</v>
      </c>
      <c r="C1350" s="41" t="s">
        <v>1768</v>
      </c>
      <c r="D1350" s="41" t="s">
        <v>337</v>
      </c>
      <c r="E1350" s="41" t="s">
        <v>86</v>
      </c>
      <c r="F1350" s="205" t="s">
        <v>43</v>
      </c>
      <c r="G1350" s="41">
        <v>4</v>
      </c>
      <c r="H1350" s="17" t="str">
        <f t="shared" si="21"/>
        <v>DWSLL</v>
      </c>
    </row>
    <row r="1351" spans="1:8" ht="14.5" x14ac:dyDescent="0.35">
      <c r="A1351" s="129">
        <v>46006</v>
      </c>
      <c r="B1351" s="70" t="s">
        <v>233</v>
      </c>
      <c r="C1351" s="41" t="s">
        <v>1768</v>
      </c>
      <c r="D1351" s="41" t="s">
        <v>337</v>
      </c>
      <c r="E1351" s="41" t="s">
        <v>86</v>
      </c>
      <c r="F1351" s="205" t="s">
        <v>43</v>
      </c>
      <c r="G1351" s="41">
        <v>3</v>
      </c>
      <c r="H1351" s="17" t="str">
        <f t="shared" si="21"/>
        <v>DWSLL</v>
      </c>
    </row>
    <row r="1352" spans="1:8" ht="14.5" x14ac:dyDescent="0.35">
      <c r="A1352" s="129">
        <v>46009</v>
      </c>
      <c r="B1352" s="70" t="s">
        <v>233</v>
      </c>
      <c r="C1352" s="41" t="s">
        <v>1768</v>
      </c>
      <c r="D1352" s="41" t="s">
        <v>337</v>
      </c>
      <c r="E1352" s="41" t="s">
        <v>86</v>
      </c>
      <c r="F1352" s="205" t="s">
        <v>43</v>
      </c>
      <c r="G1352" s="41">
        <v>3</v>
      </c>
      <c r="H1352" s="17" t="str">
        <f t="shared" si="21"/>
        <v>DWSLL</v>
      </c>
    </row>
    <row r="1353" spans="1:8" ht="14.5" x14ac:dyDescent="0.35">
      <c r="A1353" s="129">
        <v>46013</v>
      </c>
      <c r="B1353" s="70" t="s">
        <v>233</v>
      </c>
      <c r="C1353" s="41" t="s">
        <v>1768</v>
      </c>
      <c r="D1353" s="41" t="s">
        <v>337</v>
      </c>
      <c r="E1353" s="41" t="s">
        <v>86</v>
      </c>
      <c r="F1353" s="205" t="s">
        <v>43</v>
      </c>
      <c r="G1353" s="41">
        <v>3</v>
      </c>
      <c r="H1353" s="17" t="str">
        <f t="shared" si="21"/>
        <v>DWSLL</v>
      </c>
    </row>
    <row r="1354" spans="1:8" ht="14.5" x14ac:dyDescent="0.35">
      <c r="A1354" s="129">
        <v>46013</v>
      </c>
      <c r="B1354" s="70" t="s">
        <v>233</v>
      </c>
      <c r="C1354" s="41" t="s">
        <v>1768</v>
      </c>
      <c r="D1354" s="41" t="s">
        <v>337</v>
      </c>
      <c r="E1354" s="41" t="s">
        <v>86</v>
      </c>
      <c r="F1354" s="205" t="s">
        <v>43</v>
      </c>
      <c r="G1354" s="41">
        <v>3</v>
      </c>
      <c r="H1354" s="17" t="str">
        <f t="shared" si="21"/>
        <v>DWSLL</v>
      </c>
    </row>
    <row r="1355" spans="1:8" ht="14.5" x14ac:dyDescent="0.35">
      <c r="A1355" s="129">
        <v>46014</v>
      </c>
      <c r="B1355" s="70" t="s">
        <v>233</v>
      </c>
      <c r="C1355" s="41" t="s">
        <v>1768</v>
      </c>
      <c r="D1355" s="41" t="s">
        <v>337</v>
      </c>
      <c r="E1355" s="41" t="s">
        <v>86</v>
      </c>
      <c r="F1355" s="205" t="s">
        <v>43</v>
      </c>
      <c r="G1355" s="41">
        <v>13</v>
      </c>
      <c r="H1355" s="17" t="str">
        <f t="shared" si="21"/>
        <v>DWSLL</v>
      </c>
    </row>
    <row r="1356" spans="1:8" ht="14.5" x14ac:dyDescent="0.35">
      <c r="A1356" s="129">
        <v>46020</v>
      </c>
      <c r="B1356" s="70" t="s">
        <v>233</v>
      </c>
      <c r="C1356" s="41" t="s">
        <v>1768</v>
      </c>
      <c r="D1356" s="41" t="s">
        <v>337</v>
      </c>
      <c r="E1356" s="41" t="s">
        <v>86</v>
      </c>
      <c r="F1356" s="205" t="s">
        <v>43</v>
      </c>
      <c r="G1356" s="41">
        <v>20</v>
      </c>
      <c r="H1356" s="17" t="str">
        <f t="shared" si="21"/>
        <v>DWSLL</v>
      </c>
    </row>
    <row r="1357" spans="1:8" ht="14.5" x14ac:dyDescent="0.35">
      <c r="A1357" s="129">
        <v>46020</v>
      </c>
      <c r="B1357" s="70" t="s">
        <v>233</v>
      </c>
      <c r="C1357" s="41" t="s">
        <v>1768</v>
      </c>
      <c r="D1357" s="41" t="s">
        <v>337</v>
      </c>
      <c r="E1357" s="41" t="s">
        <v>86</v>
      </c>
      <c r="F1357" s="205" t="s">
        <v>43</v>
      </c>
      <c r="G1357" s="41">
        <v>6</v>
      </c>
      <c r="H1357" s="17" t="str">
        <f t="shared" si="21"/>
        <v>DWSLL</v>
      </c>
    </row>
    <row r="1358" spans="1:8" ht="14.5" x14ac:dyDescent="0.35">
      <c r="A1358" s="129">
        <v>46020</v>
      </c>
      <c r="B1358" s="70" t="s">
        <v>233</v>
      </c>
      <c r="C1358" s="41" t="s">
        <v>1768</v>
      </c>
      <c r="D1358" s="41" t="s">
        <v>337</v>
      </c>
      <c r="E1358" s="41" t="s">
        <v>86</v>
      </c>
      <c r="F1358" s="205" t="s">
        <v>43</v>
      </c>
      <c r="G1358" s="41">
        <v>3</v>
      </c>
      <c r="H1358" s="17" t="str">
        <f t="shared" si="21"/>
        <v>DWSLL</v>
      </c>
    </row>
    <row r="1359" spans="1:8" ht="14.5" x14ac:dyDescent="0.35">
      <c r="A1359" s="129">
        <v>46020</v>
      </c>
      <c r="B1359" s="70" t="s">
        <v>233</v>
      </c>
      <c r="C1359" s="41" t="s">
        <v>1768</v>
      </c>
      <c r="D1359" s="41" t="s">
        <v>337</v>
      </c>
      <c r="E1359" s="41" t="s">
        <v>86</v>
      </c>
      <c r="F1359" s="205" t="s">
        <v>43</v>
      </c>
      <c r="G1359" s="41">
        <v>3</v>
      </c>
      <c r="H1359" s="17" t="str">
        <f t="shared" si="21"/>
        <v>DWSLL</v>
      </c>
    </row>
    <row r="1360" spans="1:8" ht="14.5" x14ac:dyDescent="0.35">
      <c r="A1360" s="129">
        <v>45994</v>
      </c>
      <c r="B1360" s="70" t="s">
        <v>233</v>
      </c>
      <c r="C1360" s="41" t="s">
        <v>1769</v>
      </c>
      <c r="D1360" s="41" t="s">
        <v>279</v>
      </c>
      <c r="E1360" s="41" t="s">
        <v>86</v>
      </c>
      <c r="F1360" s="205" t="s">
        <v>43</v>
      </c>
      <c r="G1360" s="41">
        <v>40</v>
      </c>
      <c r="H1360" s="17" t="str">
        <f t="shared" si="21"/>
        <v>DWSLL</v>
      </c>
    </row>
    <row r="1361" spans="1:8" ht="14.5" x14ac:dyDescent="0.35">
      <c r="A1361" s="129">
        <v>45993</v>
      </c>
      <c r="B1361" s="70" t="s">
        <v>233</v>
      </c>
      <c r="C1361" s="41" t="s">
        <v>2010</v>
      </c>
      <c r="D1361" s="41" t="s">
        <v>1884</v>
      </c>
      <c r="E1361" s="41" t="s">
        <v>107</v>
      </c>
      <c r="F1361" s="205" t="s">
        <v>43</v>
      </c>
      <c r="G1361" s="41">
        <v>3</v>
      </c>
      <c r="H1361" s="17" t="str">
        <f t="shared" si="21"/>
        <v>DWSLL</v>
      </c>
    </row>
    <row r="1362" spans="1:8" ht="14.5" x14ac:dyDescent="0.35">
      <c r="A1362" s="129">
        <v>46010</v>
      </c>
      <c r="B1362" s="70" t="s">
        <v>233</v>
      </c>
      <c r="C1362" s="41" t="s">
        <v>7101</v>
      </c>
      <c r="D1362" s="41" t="s">
        <v>457</v>
      </c>
      <c r="E1362" s="41" t="s">
        <v>86</v>
      </c>
      <c r="F1362" s="205" t="s">
        <v>43</v>
      </c>
      <c r="G1362" s="41">
        <v>5</v>
      </c>
      <c r="H1362" s="17" t="str">
        <f t="shared" si="21"/>
        <v>DWSLL</v>
      </c>
    </row>
    <row r="1363" spans="1:8" ht="14.5" x14ac:dyDescent="0.35">
      <c r="A1363" s="76">
        <v>45992</v>
      </c>
      <c r="B1363" s="70" t="s">
        <v>266</v>
      </c>
      <c r="C1363" s="103" t="s">
        <v>844</v>
      </c>
      <c r="D1363" s="103" t="s">
        <v>604</v>
      </c>
      <c r="E1363" s="103" t="s">
        <v>2497</v>
      </c>
      <c r="F1363" s="210" t="s">
        <v>43</v>
      </c>
      <c r="G1363" s="103">
        <v>8</v>
      </c>
      <c r="H1363" s="104" t="str">
        <f t="shared" si="21"/>
        <v>DWSLL</v>
      </c>
    </row>
    <row r="1364" spans="1:8" ht="14.5" x14ac:dyDescent="0.35">
      <c r="A1364" s="76">
        <v>46006</v>
      </c>
      <c r="B1364" s="70" t="s">
        <v>266</v>
      </c>
      <c r="C1364" s="103" t="s">
        <v>7150</v>
      </c>
      <c r="D1364" s="103" t="s">
        <v>270</v>
      </c>
      <c r="E1364" s="103" t="s">
        <v>2474</v>
      </c>
      <c r="F1364" s="210" t="s">
        <v>43</v>
      </c>
      <c r="G1364" s="103">
        <v>11</v>
      </c>
      <c r="H1364" s="104" t="str">
        <f t="shared" si="21"/>
        <v>DWSLL</v>
      </c>
    </row>
    <row r="1365" spans="1:8" ht="16" x14ac:dyDescent="0.35">
      <c r="A1365" s="76">
        <v>46006</v>
      </c>
      <c r="B1365" s="70" t="s">
        <v>10</v>
      </c>
      <c r="C1365" s="154" t="s">
        <v>1236</v>
      </c>
      <c r="D1365" s="154" t="s">
        <v>423</v>
      </c>
      <c r="E1365" s="154" t="s">
        <v>343</v>
      </c>
      <c r="F1365" s="203" t="s">
        <v>43</v>
      </c>
      <c r="G1365" s="236">
        <v>-1</v>
      </c>
      <c r="H1365" s="200" t="str">
        <f t="shared" si="21"/>
        <v>DWSLL</v>
      </c>
    </row>
    <row r="1366" spans="1:8" ht="16" x14ac:dyDescent="0.35">
      <c r="A1366" s="76">
        <v>46006</v>
      </c>
      <c r="B1366" s="70" t="s">
        <v>10</v>
      </c>
      <c r="C1366" s="154" t="s">
        <v>7163</v>
      </c>
      <c r="D1366" s="154" t="s">
        <v>1483</v>
      </c>
      <c r="E1366" s="154" t="s">
        <v>7228</v>
      </c>
      <c r="F1366" s="203" t="s">
        <v>43</v>
      </c>
      <c r="G1366" s="236">
        <v>1</v>
      </c>
      <c r="H1366" s="200" t="str">
        <f t="shared" si="21"/>
        <v>DWSLL</v>
      </c>
    </row>
    <row r="1367" spans="1:8" ht="16" x14ac:dyDescent="0.35">
      <c r="A1367" s="76">
        <v>46006</v>
      </c>
      <c r="B1367" s="70" t="s">
        <v>10</v>
      </c>
      <c r="C1367" s="154" t="s">
        <v>7200</v>
      </c>
      <c r="D1367" s="154" t="s">
        <v>7247</v>
      </c>
      <c r="E1367" s="154" t="s">
        <v>343</v>
      </c>
      <c r="F1367" s="203" t="s">
        <v>43</v>
      </c>
      <c r="G1367" s="236">
        <v>1</v>
      </c>
      <c r="H1367" s="200" t="str">
        <f t="shared" si="21"/>
        <v>DWSLL</v>
      </c>
    </row>
    <row r="1368" spans="1:8" ht="16" x14ac:dyDescent="0.35">
      <c r="A1368" s="76">
        <v>46006</v>
      </c>
      <c r="B1368" s="70" t="s">
        <v>10</v>
      </c>
      <c r="C1368" s="154" t="s">
        <v>7201</v>
      </c>
      <c r="D1368" s="154" t="s">
        <v>124</v>
      </c>
      <c r="E1368" s="154" t="s">
        <v>12</v>
      </c>
      <c r="F1368" s="203" t="s">
        <v>43</v>
      </c>
      <c r="G1368" s="236">
        <v>1</v>
      </c>
      <c r="H1368" s="200" t="str">
        <f t="shared" si="21"/>
        <v>DWSLL</v>
      </c>
    </row>
    <row r="1369" spans="1:8" ht="16" x14ac:dyDescent="0.35">
      <c r="A1369" s="76">
        <v>46006</v>
      </c>
      <c r="B1369" s="70" t="s">
        <v>10</v>
      </c>
      <c r="C1369" s="154" t="s">
        <v>7202</v>
      </c>
      <c r="D1369" s="154" t="s">
        <v>1634</v>
      </c>
      <c r="E1369" s="154" t="s">
        <v>86</v>
      </c>
      <c r="F1369" s="203" t="s">
        <v>43</v>
      </c>
      <c r="G1369" s="236">
        <v>1</v>
      </c>
      <c r="H1369" s="200" t="str">
        <f t="shared" si="21"/>
        <v>DWSLL</v>
      </c>
    </row>
    <row r="1370" spans="1:8" ht="16" x14ac:dyDescent="0.35">
      <c r="A1370" s="76">
        <v>46006</v>
      </c>
      <c r="B1370" s="70" t="s">
        <v>10</v>
      </c>
      <c r="C1370" s="154" t="s">
        <v>1258</v>
      </c>
      <c r="D1370" s="154"/>
      <c r="E1370" s="154" t="s">
        <v>32</v>
      </c>
      <c r="F1370" s="203" t="s">
        <v>43</v>
      </c>
      <c r="G1370" s="236">
        <v>2</v>
      </c>
      <c r="H1370" s="200" t="str">
        <f t="shared" si="21"/>
        <v>DWSLL</v>
      </c>
    </row>
    <row r="1371" spans="1:8" ht="16" x14ac:dyDescent="0.35">
      <c r="A1371" s="76">
        <v>46006</v>
      </c>
      <c r="B1371" s="70" t="s">
        <v>10</v>
      </c>
      <c r="C1371" s="154" t="s">
        <v>7211</v>
      </c>
      <c r="D1371" s="154" t="s">
        <v>114</v>
      </c>
      <c r="E1371" s="154" t="s">
        <v>12</v>
      </c>
      <c r="F1371" s="203" t="s">
        <v>43</v>
      </c>
      <c r="G1371" s="236">
        <v>2</v>
      </c>
      <c r="H1371" s="200" t="str">
        <f t="shared" si="21"/>
        <v>DWSLL</v>
      </c>
    </row>
    <row r="1372" spans="1:8" ht="16" x14ac:dyDescent="0.35">
      <c r="A1372" s="76">
        <v>46006</v>
      </c>
      <c r="B1372" s="70" t="s">
        <v>10</v>
      </c>
      <c r="C1372" s="154" t="s">
        <v>959</v>
      </c>
      <c r="D1372" s="154" t="s">
        <v>306</v>
      </c>
      <c r="E1372" s="154" t="s">
        <v>97</v>
      </c>
      <c r="F1372" s="203" t="s">
        <v>43</v>
      </c>
      <c r="G1372" s="236">
        <v>2</v>
      </c>
      <c r="H1372" s="200" t="str">
        <f t="shared" si="21"/>
        <v>DWSLL</v>
      </c>
    </row>
    <row r="1373" spans="1:8" ht="16" x14ac:dyDescent="0.35">
      <c r="A1373" s="76">
        <v>46006</v>
      </c>
      <c r="B1373" s="70" t="s">
        <v>10</v>
      </c>
      <c r="C1373" s="154" t="s">
        <v>893</v>
      </c>
      <c r="D1373" s="154" t="s">
        <v>1483</v>
      </c>
      <c r="E1373" s="154" t="s">
        <v>7228</v>
      </c>
      <c r="F1373" s="203" t="s">
        <v>43</v>
      </c>
      <c r="G1373" s="236">
        <v>3</v>
      </c>
      <c r="H1373" s="200" t="str">
        <f t="shared" si="21"/>
        <v>DWSLL</v>
      </c>
    </row>
    <row r="1374" spans="1:8" ht="16" x14ac:dyDescent="0.35">
      <c r="A1374" s="76">
        <v>46006</v>
      </c>
      <c r="B1374" s="70" t="s">
        <v>10</v>
      </c>
      <c r="C1374" s="154" t="s">
        <v>1247</v>
      </c>
      <c r="D1374" s="154" t="s">
        <v>114</v>
      </c>
      <c r="E1374" s="154" t="s">
        <v>12</v>
      </c>
      <c r="F1374" s="203" t="s">
        <v>43</v>
      </c>
      <c r="G1374" s="236">
        <v>3</v>
      </c>
      <c r="H1374" s="200" t="str">
        <f t="shared" si="21"/>
        <v>DWSLL</v>
      </c>
    </row>
    <row r="1375" spans="1:8" ht="16" x14ac:dyDescent="0.35">
      <c r="A1375" s="76">
        <v>46006</v>
      </c>
      <c r="B1375" s="70" t="s">
        <v>10</v>
      </c>
      <c r="C1375" s="154" t="s">
        <v>1605</v>
      </c>
      <c r="D1375" s="154" t="s">
        <v>124</v>
      </c>
      <c r="E1375" s="154" t="s">
        <v>12</v>
      </c>
      <c r="F1375" s="203" t="s">
        <v>43</v>
      </c>
      <c r="G1375" s="236">
        <v>4</v>
      </c>
      <c r="H1375" s="200" t="str">
        <f t="shared" si="21"/>
        <v>DWSLL</v>
      </c>
    </row>
    <row r="1376" spans="1:8" ht="16" x14ac:dyDescent="0.35">
      <c r="A1376" s="76">
        <v>46006</v>
      </c>
      <c r="B1376" s="70" t="s">
        <v>10</v>
      </c>
      <c r="C1376" s="154" t="s">
        <v>1223</v>
      </c>
      <c r="D1376" s="154" t="s">
        <v>1483</v>
      </c>
      <c r="E1376" s="154" t="s">
        <v>7228</v>
      </c>
      <c r="F1376" s="203" t="s">
        <v>43</v>
      </c>
      <c r="G1376" s="236">
        <v>4</v>
      </c>
      <c r="H1376" s="200" t="str">
        <f t="shared" si="21"/>
        <v>DWSLL</v>
      </c>
    </row>
    <row r="1377" spans="1:8" ht="16" x14ac:dyDescent="0.35">
      <c r="A1377" s="76">
        <v>46006</v>
      </c>
      <c r="B1377" s="70" t="s">
        <v>10</v>
      </c>
      <c r="C1377" s="154" t="s">
        <v>914</v>
      </c>
      <c r="D1377" s="154" t="s">
        <v>169</v>
      </c>
      <c r="E1377" s="154" t="s">
        <v>97</v>
      </c>
      <c r="F1377" s="203" t="s">
        <v>43</v>
      </c>
      <c r="G1377" s="236">
        <v>6</v>
      </c>
      <c r="H1377" s="200" t="str">
        <f t="shared" si="21"/>
        <v>DWSLL</v>
      </c>
    </row>
    <row r="1378" spans="1:8" ht="16" x14ac:dyDescent="0.35">
      <c r="A1378" s="76">
        <v>46006</v>
      </c>
      <c r="B1378" s="70" t="s">
        <v>10</v>
      </c>
      <c r="C1378" s="154" t="s">
        <v>1256</v>
      </c>
      <c r="D1378" s="154" t="s">
        <v>1503</v>
      </c>
      <c r="E1378" s="154" t="s">
        <v>132</v>
      </c>
      <c r="F1378" s="203" t="s">
        <v>43</v>
      </c>
      <c r="G1378" s="236">
        <v>7</v>
      </c>
      <c r="H1378" s="200" t="str">
        <f t="shared" si="21"/>
        <v>DWSLL</v>
      </c>
    </row>
    <row r="1379" spans="1:8" ht="16" x14ac:dyDescent="0.35">
      <c r="A1379" s="76">
        <v>46006</v>
      </c>
      <c r="B1379" s="70" t="s">
        <v>10</v>
      </c>
      <c r="C1379" s="154" t="s">
        <v>895</v>
      </c>
      <c r="D1379" s="154" t="s">
        <v>518</v>
      </c>
      <c r="E1379" s="154" t="s">
        <v>132</v>
      </c>
      <c r="F1379" s="203" t="s">
        <v>43</v>
      </c>
      <c r="G1379" s="236">
        <v>8</v>
      </c>
      <c r="H1379" s="200" t="str">
        <f t="shared" si="21"/>
        <v>DWSLL</v>
      </c>
    </row>
    <row r="1380" spans="1:8" ht="16" x14ac:dyDescent="0.35">
      <c r="A1380" s="76">
        <v>46006</v>
      </c>
      <c r="B1380" s="70" t="s">
        <v>10</v>
      </c>
      <c r="C1380" s="154" t="s">
        <v>7208</v>
      </c>
      <c r="D1380" s="154" t="s">
        <v>1481</v>
      </c>
      <c r="E1380" s="154" t="s">
        <v>7228</v>
      </c>
      <c r="F1380" s="203" t="s">
        <v>43</v>
      </c>
      <c r="G1380" s="236">
        <v>10</v>
      </c>
      <c r="H1380" s="200" t="str">
        <f t="shared" si="21"/>
        <v>DWSLL</v>
      </c>
    </row>
    <row r="1381" spans="1:8" ht="16" x14ac:dyDescent="0.35">
      <c r="A1381" s="76">
        <v>46006</v>
      </c>
      <c r="B1381" s="70" t="s">
        <v>10</v>
      </c>
      <c r="C1381" s="154" t="s">
        <v>1361</v>
      </c>
      <c r="D1381" s="154" t="s">
        <v>7235</v>
      </c>
      <c r="E1381" s="154" t="s">
        <v>85</v>
      </c>
      <c r="F1381" s="203" t="s">
        <v>43</v>
      </c>
      <c r="G1381" s="236">
        <v>10</v>
      </c>
      <c r="H1381" s="200" t="str">
        <f t="shared" si="21"/>
        <v>DWSLL</v>
      </c>
    </row>
    <row r="1382" spans="1:8" ht="16" x14ac:dyDescent="0.35">
      <c r="A1382" s="76">
        <v>46006</v>
      </c>
      <c r="B1382" s="70" t="s">
        <v>10</v>
      </c>
      <c r="C1382" s="154" t="s">
        <v>1247</v>
      </c>
      <c r="D1382" s="154" t="s">
        <v>114</v>
      </c>
      <c r="E1382" s="154" t="s">
        <v>12</v>
      </c>
      <c r="F1382" s="203" t="s">
        <v>43</v>
      </c>
      <c r="G1382" s="236">
        <v>11</v>
      </c>
      <c r="H1382" s="200" t="str">
        <f t="shared" si="21"/>
        <v>DWSLL</v>
      </c>
    </row>
    <row r="1383" spans="1:8" ht="16" x14ac:dyDescent="0.35">
      <c r="A1383" s="76">
        <v>46006</v>
      </c>
      <c r="B1383" s="70" t="s">
        <v>10</v>
      </c>
      <c r="C1383" s="154" t="s">
        <v>1236</v>
      </c>
      <c r="D1383" s="154" t="s">
        <v>423</v>
      </c>
      <c r="E1383" s="154" t="s">
        <v>343</v>
      </c>
      <c r="F1383" s="203" t="s">
        <v>43</v>
      </c>
      <c r="G1383" s="236">
        <v>14</v>
      </c>
      <c r="H1383" s="200" t="str">
        <f t="shared" si="21"/>
        <v>DWSLL</v>
      </c>
    </row>
    <row r="1384" spans="1:8" ht="16" x14ac:dyDescent="0.35">
      <c r="A1384" s="76">
        <v>46006</v>
      </c>
      <c r="B1384" s="70" t="s">
        <v>10</v>
      </c>
      <c r="C1384" s="154" t="s">
        <v>1605</v>
      </c>
      <c r="D1384" s="154" t="s">
        <v>124</v>
      </c>
      <c r="E1384" s="154" t="s">
        <v>12</v>
      </c>
      <c r="F1384" s="203" t="s">
        <v>43</v>
      </c>
      <c r="G1384" s="236">
        <v>15</v>
      </c>
      <c r="H1384" s="200" t="str">
        <f t="shared" si="21"/>
        <v>DWSLL</v>
      </c>
    </row>
    <row r="1385" spans="1:8" ht="32" x14ac:dyDescent="0.35">
      <c r="A1385" s="76">
        <v>46006</v>
      </c>
      <c r="B1385" s="70" t="s">
        <v>10</v>
      </c>
      <c r="C1385" s="154" t="s">
        <v>1360</v>
      </c>
      <c r="D1385" s="154" t="s">
        <v>1538</v>
      </c>
      <c r="E1385" s="154" t="s">
        <v>127</v>
      </c>
      <c r="F1385" s="203" t="s">
        <v>43</v>
      </c>
      <c r="G1385" s="236">
        <v>16</v>
      </c>
      <c r="H1385" s="200" t="str">
        <f t="shared" si="21"/>
        <v>DWSLL</v>
      </c>
    </row>
    <row r="1386" spans="1:8" ht="16" x14ac:dyDescent="0.35">
      <c r="A1386" s="76">
        <v>46006</v>
      </c>
      <c r="B1386" s="70" t="s">
        <v>10</v>
      </c>
      <c r="C1386" s="154" t="s">
        <v>1853</v>
      </c>
      <c r="D1386" s="154" t="s">
        <v>1854</v>
      </c>
      <c r="E1386" s="154" t="s">
        <v>7228</v>
      </c>
      <c r="F1386" s="203" t="s">
        <v>43</v>
      </c>
      <c r="G1386" s="236">
        <v>18</v>
      </c>
      <c r="H1386" s="200" t="str">
        <f t="shared" si="21"/>
        <v>DWSLL</v>
      </c>
    </row>
    <row r="1387" spans="1:8" ht="16" x14ac:dyDescent="0.35">
      <c r="A1387" s="76">
        <v>46006</v>
      </c>
      <c r="B1387" s="70" t="s">
        <v>10</v>
      </c>
      <c r="C1387" s="154" t="s">
        <v>1258</v>
      </c>
      <c r="D1387" s="154"/>
      <c r="E1387" s="154" t="s">
        <v>7228</v>
      </c>
      <c r="F1387" s="203" t="s">
        <v>43</v>
      </c>
      <c r="G1387" s="236">
        <v>25</v>
      </c>
      <c r="H1387" s="200" t="str">
        <f t="shared" si="21"/>
        <v>DWSLL</v>
      </c>
    </row>
    <row r="1388" spans="1:8" ht="16" x14ac:dyDescent="0.35">
      <c r="A1388" s="76">
        <v>46006</v>
      </c>
      <c r="B1388" s="70" t="s">
        <v>10</v>
      </c>
      <c r="C1388" s="154" t="s">
        <v>1359</v>
      </c>
      <c r="D1388" s="154" t="s">
        <v>114</v>
      </c>
      <c r="E1388" s="154" t="s">
        <v>12</v>
      </c>
      <c r="F1388" s="203" t="s">
        <v>43</v>
      </c>
      <c r="G1388" s="236">
        <v>27</v>
      </c>
      <c r="H1388" s="200" t="str">
        <f t="shared" si="21"/>
        <v>DWSLL</v>
      </c>
    </row>
    <row r="1389" spans="1:8" ht="16" x14ac:dyDescent="0.35">
      <c r="A1389" s="76">
        <v>46006</v>
      </c>
      <c r="B1389" s="70" t="s">
        <v>10</v>
      </c>
      <c r="C1389" s="154" t="s">
        <v>1243</v>
      </c>
      <c r="D1389" s="154" t="s">
        <v>1483</v>
      </c>
      <c r="E1389" s="154" t="s">
        <v>7228</v>
      </c>
      <c r="F1389" s="203" t="s">
        <v>43</v>
      </c>
      <c r="G1389" s="236">
        <v>29</v>
      </c>
      <c r="H1389" s="200" t="str">
        <f t="shared" si="21"/>
        <v>DWSLL</v>
      </c>
    </row>
    <row r="1390" spans="1:8" ht="16" x14ac:dyDescent="0.35">
      <c r="A1390" s="76">
        <v>46006</v>
      </c>
      <c r="B1390" s="70" t="s">
        <v>10</v>
      </c>
      <c r="C1390" s="154" t="s">
        <v>1605</v>
      </c>
      <c r="D1390" s="154" t="s">
        <v>124</v>
      </c>
      <c r="E1390" s="154" t="s">
        <v>12</v>
      </c>
      <c r="F1390" s="203" t="s">
        <v>43</v>
      </c>
      <c r="G1390" s="236">
        <v>35</v>
      </c>
      <c r="H1390" s="200" t="str">
        <f t="shared" si="21"/>
        <v>DWSLL</v>
      </c>
    </row>
    <row r="1391" spans="1:8" ht="16" x14ac:dyDescent="0.35">
      <c r="A1391" s="76">
        <v>46006</v>
      </c>
      <c r="B1391" s="70" t="s">
        <v>10</v>
      </c>
      <c r="C1391" s="154" t="s">
        <v>1258</v>
      </c>
      <c r="D1391" s="154"/>
      <c r="E1391" s="154" t="s">
        <v>7228</v>
      </c>
      <c r="F1391" s="203" t="s">
        <v>43</v>
      </c>
      <c r="G1391" s="236">
        <v>38</v>
      </c>
      <c r="H1391" s="200" t="str">
        <f t="shared" si="21"/>
        <v>DWSLL</v>
      </c>
    </row>
    <row r="1392" spans="1:8" ht="16" x14ac:dyDescent="0.35">
      <c r="A1392" s="76">
        <v>46006</v>
      </c>
      <c r="B1392" s="70" t="s">
        <v>10</v>
      </c>
      <c r="C1392" s="154" t="s">
        <v>1605</v>
      </c>
      <c r="D1392" s="154" t="s">
        <v>124</v>
      </c>
      <c r="E1392" s="154" t="s">
        <v>12</v>
      </c>
      <c r="F1392" s="203" t="s">
        <v>43</v>
      </c>
      <c r="G1392" s="236">
        <v>41</v>
      </c>
      <c r="H1392" s="200" t="str">
        <f t="shared" si="21"/>
        <v>DWSLL</v>
      </c>
    </row>
    <row r="1393" spans="1:8" ht="16" x14ac:dyDescent="0.35">
      <c r="A1393" s="76">
        <v>46006</v>
      </c>
      <c r="B1393" s="70" t="s">
        <v>10</v>
      </c>
      <c r="C1393" s="154" t="s">
        <v>1790</v>
      </c>
      <c r="D1393" s="154" t="s">
        <v>416</v>
      </c>
      <c r="E1393" s="154" t="s">
        <v>148</v>
      </c>
      <c r="F1393" s="203" t="s">
        <v>43</v>
      </c>
      <c r="G1393" s="236">
        <v>59</v>
      </c>
      <c r="H1393" s="200" t="str">
        <f t="shared" si="21"/>
        <v>DWSLL</v>
      </c>
    </row>
    <row r="1394" spans="1:8" ht="16" x14ac:dyDescent="0.35">
      <c r="A1394" s="76">
        <v>46006</v>
      </c>
      <c r="B1394" s="70" t="s">
        <v>10</v>
      </c>
      <c r="C1394" s="154" t="s">
        <v>1247</v>
      </c>
      <c r="D1394" s="154" t="s">
        <v>114</v>
      </c>
      <c r="E1394" s="154" t="s">
        <v>12</v>
      </c>
      <c r="F1394" s="203" t="s">
        <v>43</v>
      </c>
      <c r="G1394" s="236">
        <v>64</v>
      </c>
      <c r="H1394" s="200" t="str">
        <f t="shared" si="21"/>
        <v>DWSLL</v>
      </c>
    </row>
    <row r="1395" spans="1:8" ht="14.5" x14ac:dyDescent="0.35">
      <c r="A1395" s="76">
        <v>46007</v>
      </c>
      <c r="B1395" s="70" t="s">
        <v>266</v>
      </c>
      <c r="C1395" s="103" t="s">
        <v>1216</v>
      </c>
      <c r="D1395" s="103" t="s">
        <v>270</v>
      </c>
      <c r="E1395" s="103" t="s">
        <v>2474</v>
      </c>
      <c r="F1395" s="210" t="s">
        <v>363</v>
      </c>
      <c r="G1395" s="103">
        <v>4</v>
      </c>
      <c r="H1395" s="104" t="str">
        <f t="shared" si="21"/>
        <v>GSMANT3</v>
      </c>
    </row>
    <row r="1396" spans="1:8" ht="14.5" x14ac:dyDescent="0.35">
      <c r="A1396" s="76">
        <v>46020</v>
      </c>
      <c r="B1396" s="70" t="s">
        <v>266</v>
      </c>
      <c r="C1396" s="103" t="s">
        <v>853</v>
      </c>
      <c r="D1396" s="103" t="s">
        <v>270</v>
      </c>
      <c r="E1396" s="103" t="s">
        <v>2474</v>
      </c>
      <c r="F1396" s="210" t="s">
        <v>363</v>
      </c>
      <c r="G1396" s="103">
        <v>3</v>
      </c>
      <c r="H1396" s="104" t="str">
        <f t="shared" si="21"/>
        <v>GSMANT3</v>
      </c>
    </row>
    <row r="1397" spans="1:8" ht="16" x14ac:dyDescent="0.35">
      <c r="A1397" s="76">
        <v>46006</v>
      </c>
      <c r="B1397" s="70" t="s">
        <v>10</v>
      </c>
      <c r="C1397" s="154" t="s">
        <v>1258</v>
      </c>
      <c r="D1397" s="154"/>
      <c r="E1397" s="154" t="s">
        <v>7233</v>
      </c>
      <c r="F1397" s="203" t="s">
        <v>363</v>
      </c>
      <c r="G1397" s="236">
        <v>1</v>
      </c>
      <c r="H1397" s="200" t="str">
        <f t="shared" si="21"/>
        <v>GSMANT3</v>
      </c>
    </row>
    <row r="1398" spans="1:8" ht="16" x14ac:dyDescent="0.35">
      <c r="A1398" s="76">
        <v>46006</v>
      </c>
      <c r="B1398" s="70" t="s">
        <v>10</v>
      </c>
      <c r="C1398" s="154" t="s">
        <v>1309</v>
      </c>
      <c r="D1398" s="154" t="s">
        <v>1624</v>
      </c>
      <c r="E1398" s="154" t="s">
        <v>9</v>
      </c>
      <c r="F1398" s="203" t="s">
        <v>363</v>
      </c>
      <c r="G1398" s="236">
        <v>1</v>
      </c>
      <c r="H1398" s="200" t="str">
        <f t="shared" si="21"/>
        <v>GSMANT3</v>
      </c>
    </row>
    <row r="1399" spans="1:8" ht="16" x14ac:dyDescent="0.35">
      <c r="A1399" s="76">
        <v>46006</v>
      </c>
      <c r="B1399" s="70" t="s">
        <v>10</v>
      </c>
      <c r="C1399" s="154" t="s">
        <v>1258</v>
      </c>
      <c r="D1399" s="154"/>
      <c r="E1399" s="154" t="s">
        <v>32</v>
      </c>
      <c r="F1399" s="203" t="s">
        <v>363</v>
      </c>
      <c r="G1399" s="236">
        <v>2</v>
      </c>
      <c r="H1399" s="200" t="str">
        <f t="shared" si="21"/>
        <v>GSMANT3</v>
      </c>
    </row>
    <row r="1400" spans="1:8" ht="16" x14ac:dyDescent="0.35">
      <c r="A1400" s="76">
        <v>46006</v>
      </c>
      <c r="B1400" s="70" t="s">
        <v>10</v>
      </c>
      <c r="C1400" s="154" t="s">
        <v>7227</v>
      </c>
      <c r="D1400" s="154" t="s">
        <v>7258</v>
      </c>
      <c r="E1400" s="154" t="s">
        <v>103</v>
      </c>
      <c r="F1400" s="203" t="s">
        <v>363</v>
      </c>
      <c r="G1400" s="236">
        <v>50</v>
      </c>
      <c r="H1400" s="200" t="str">
        <f t="shared" si="21"/>
        <v>GSMANT3</v>
      </c>
    </row>
    <row r="1401" spans="1:8" ht="14.5" x14ac:dyDescent="0.35">
      <c r="A1401" s="76">
        <v>45993</v>
      </c>
      <c r="B1401" s="70" t="s">
        <v>239</v>
      </c>
      <c r="C1401" s="41" t="s">
        <v>1971</v>
      </c>
      <c r="D1401" s="41" t="s">
        <v>7119</v>
      </c>
      <c r="E1401" s="41" t="s">
        <v>183</v>
      </c>
      <c r="F1401" s="205" t="s">
        <v>5922</v>
      </c>
      <c r="G1401" s="117">
        <v>1</v>
      </c>
      <c r="H1401" s="17" t="str">
        <f t="shared" si="21"/>
        <v>IPDBATCONNECTA</v>
      </c>
    </row>
    <row r="1402" spans="1:8" ht="14.5" x14ac:dyDescent="0.35">
      <c r="A1402" s="76">
        <v>46003</v>
      </c>
      <c r="B1402" s="70" t="s">
        <v>239</v>
      </c>
      <c r="C1402" s="41" t="s">
        <v>794</v>
      </c>
      <c r="D1402" s="41" t="s">
        <v>567</v>
      </c>
      <c r="E1402" s="41" t="s">
        <v>177</v>
      </c>
      <c r="F1402" s="205" t="s">
        <v>5922</v>
      </c>
      <c r="G1402" s="117">
        <v>1</v>
      </c>
      <c r="H1402" s="17" t="str">
        <f t="shared" si="21"/>
        <v>IPDBATCONNECTA</v>
      </c>
    </row>
    <row r="1403" spans="1:8" ht="14.5" x14ac:dyDescent="0.35">
      <c r="A1403" s="76">
        <v>46007</v>
      </c>
      <c r="B1403" s="70" t="s">
        <v>239</v>
      </c>
      <c r="C1403" s="41" t="s">
        <v>1294</v>
      </c>
      <c r="D1403" s="41" t="s">
        <v>7124</v>
      </c>
      <c r="E1403" s="41" t="s">
        <v>1816</v>
      </c>
      <c r="F1403" s="205" t="s">
        <v>5922</v>
      </c>
      <c r="G1403" s="117">
        <v>1</v>
      </c>
      <c r="H1403" s="17" t="str">
        <f t="shared" si="21"/>
        <v>IPDBATCONNECTA</v>
      </c>
    </row>
    <row r="1404" spans="1:8" ht="14.5" x14ac:dyDescent="0.35">
      <c r="A1404" s="76">
        <v>46020</v>
      </c>
      <c r="B1404" s="70" t="s">
        <v>239</v>
      </c>
      <c r="C1404" s="41" t="s">
        <v>796</v>
      </c>
      <c r="D1404" s="41" t="s">
        <v>122</v>
      </c>
      <c r="E1404" s="41" t="s">
        <v>1816</v>
      </c>
      <c r="F1404" s="205" t="s">
        <v>5922</v>
      </c>
      <c r="G1404" s="117">
        <v>1</v>
      </c>
      <c r="H1404" s="17" t="str">
        <f t="shared" si="21"/>
        <v>IPDBATCONNECTA</v>
      </c>
    </row>
    <row r="1405" spans="1:8" ht="14.5" x14ac:dyDescent="0.35">
      <c r="A1405" s="76">
        <v>45994</v>
      </c>
      <c r="B1405" s="70" t="s">
        <v>239</v>
      </c>
      <c r="C1405" s="41" t="s">
        <v>1045</v>
      </c>
      <c r="D1405" s="41" t="s">
        <v>248</v>
      </c>
      <c r="E1405" s="41" t="s">
        <v>149</v>
      </c>
      <c r="F1405" s="205" t="s">
        <v>7127</v>
      </c>
      <c r="G1405" s="117">
        <v>1</v>
      </c>
      <c r="H1405" s="17" t="str">
        <f t="shared" si="21"/>
        <v>IPDBATCONNECTV</v>
      </c>
    </row>
    <row r="1406" spans="1:8" ht="14.5" x14ac:dyDescent="0.35">
      <c r="A1406" s="76">
        <v>45995</v>
      </c>
      <c r="B1406" s="70" t="s">
        <v>239</v>
      </c>
      <c r="C1406" s="41" t="s">
        <v>784</v>
      </c>
      <c r="D1406" s="41" t="s">
        <v>1823</v>
      </c>
      <c r="E1406" s="41" t="s">
        <v>1819</v>
      </c>
      <c r="F1406" s="205" t="s">
        <v>7127</v>
      </c>
      <c r="G1406" s="117">
        <v>2</v>
      </c>
      <c r="H1406" s="17" t="str">
        <f t="shared" si="21"/>
        <v>IPDBATCONNECTV</v>
      </c>
    </row>
    <row r="1407" spans="1:8" ht="14.5" x14ac:dyDescent="0.35">
      <c r="A1407" s="76">
        <v>45995</v>
      </c>
      <c r="B1407" s="70" t="s">
        <v>239</v>
      </c>
      <c r="C1407" s="41" t="s">
        <v>1049</v>
      </c>
      <c r="D1407" s="41" t="s">
        <v>1677</v>
      </c>
      <c r="E1407" s="41" t="s">
        <v>1970</v>
      </c>
      <c r="F1407" s="205" t="s">
        <v>7127</v>
      </c>
      <c r="G1407" s="117">
        <v>1</v>
      </c>
      <c r="H1407" s="17" t="str">
        <f t="shared" si="21"/>
        <v>IPDBATCONNECTV</v>
      </c>
    </row>
    <row r="1408" spans="1:8" ht="14.5" x14ac:dyDescent="0.35">
      <c r="A1408" s="76">
        <v>45996</v>
      </c>
      <c r="B1408" s="70" t="s">
        <v>239</v>
      </c>
      <c r="C1408" s="41" t="s">
        <v>799</v>
      </c>
      <c r="D1408" s="41" t="s">
        <v>248</v>
      </c>
      <c r="E1408" s="41" t="s">
        <v>149</v>
      </c>
      <c r="F1408" s="205" t="s">
        <v>7127</v>
      </c>
      <c r="G1408" s="117">
        <v>1</v>
      </c>
      <c r="H1408" s="17" t="str">
        <f t="shared" si="21"/>
        <v>IPDBATCONNECTV</v>
      </c>
    </row>
    <row r="1409" spans="1:8" ht="14.5" x14ac:dyDescent="0.35">
      <c r="A1409" s="76">
        <v>45996</v>
      </c>
      <c r="B1409" s="70" t="s">
        <v>239</v>
      </c>
      <c r="C1409" s="41" t="s">
        <v>1153</v>
      </c>
      <c r="D1409" s="41" t="s">
        <v>7122</v>
      </c>
      <c r="E1409" s="41" t="s">
        <v>99</v>
      </c>
      <c r="F1409" s="205" t="s">
        <v>7127</v>
      </c>
      <c r="G1409" s="117">
        <v>2</v>
      </c>
      <c r="H1409" s="17" t="str">
        <f t="shared" si="21"/>
        <v>IPDBATCONNECTV</v>
      </c>
    </row>
    <row r="1410" spans="1:8" ht="14.5" x14ac:dyDescent="0.35">
      <c r="A1410" s="76">
        <v>45996</v>
      </c>
      <c r="B1410" s="70" t="s">
        <v>239</v>
      </c>
      <c r="C1410" s="41" t="s">
        <v>802</v>
      </c>
      <c r="D1410" s="41" t="s">
        <v>1683</v>
      </c>
      <c r="E1410" s="41" t="s">
        <v>1819</v>
      </c>
      <c r="F1410" s="205" t="s">
        <v>7127</v>
      </c>
      <c r="G1410" s="117">
        <v>2</v>
      </c>
      <c r="H1410" s="17" t="str">
        <f t="shared" ref="H1410:H1473" si="22">UPPER(SUBSTITUTE(SUBSTITUTE(SUBSTITUTE(F1410, CHAR(160), ""), "-", ""), " ", ""))</f>
        <v>IPDBATCONNECTV</v>
      </c>
    </row>
    <row r="1411" spans="1:8" ht="14.5" x14ac:dyDescent="0.35">
      <c r="A1411" s="76">
        <v>45999</v>
      </c>
      <c r="B1411" s="70" t="s">
        <v>239</v>
      </c>
      <c r="C1411" s="41" t="s">
        <v>1203</v>
      </c>
      <c r="D1411" s="41" t="s">
        <v>3527</v>
      </c>
      <c r="E1411" s="41" t="s">
        <v>183</v>
      </c>
      <c r="F1411" s="205" t="s">
        <v>7127</v>
      </c>
      <c r="G1411" s="117">
        <v>1</v>
      </c>
      <c r="H1411" s="17" t="str">
        <f t="shared" si="22"/>
        <v>IPDBATCONNECTV</v>
      </c>
    </row>
    <row r="1412" spans="1:8" ht="14.5" x14ac:dyDescent="0.35">
      <c r="A1412" s="76">
        <v>46002</v>
      </c>
      <c r="B1412" s="70" t="s">
        <v>239</v>
      </c>
      <c r="C1412" s="41" t="s">
        <v>805</v>
      </c>
      <c r="D1412" s="41" t="s">
        <v>247</v>
      </c>
      <c r="E1412" s="41" t="s">
        <v>1816</v>
      </c>
      <c r="F1412" s="205" t="s">
        <v>7127</v>
      </c>
      <c r="G1412" s="117">
        <v>4</v>
      </c>
      <c r="H1412" s="17" t="str">
        <f t="shared" si="22"/>
        <v>IPDBATCONNECTV</v>
      </c>
    </row>
    <row r="1413" spans="1:8" ht="14.5" x14ac:dyDescent="0.35">
      <c r="A1413" s="76">
        <v>46002</v>
      </c>
      <c r="B1413" s="70" t="s">
        <v>239</v>
      </c>
      <c r="C1413" s="41" t="s">
        <v>1054</v>
      </c>
      <c r="D1413" s="41" t="s">
        <v>1830</v>
      </c>
      <c r="E1413" s="41" t="s">
        <v>1819</v>
      </c>
      <c r="F1413" s="205" t="s">
        <v>7127</v>
      </c>
      <c r="G1413" s="117">
        <v>1</v>
      </c>
      <c r="H1413" s="17" t="str">
        <f t="shared" si="22"/>
        <v>IPDBATCONNECTV</v>
      </c>
    </row>
    <row r="1414" spans="1:8" ht="14.5" x14ac:dyDescent="0.35">
      <c r="A1414" s="76">
        <v>46002</v>
      </c>
      <c r="B1414" s="70" t="s">
        <v>239</v>
      </c>
      <c r="C1414" s="41" t="s">
        <v>1154</v>
      </c>
      <c r="D1414" s="41" t="s">
        <v>1728</v>
      </c>
      <c r="E1414" s="41" t="s">
        <v>250</v>
      </c>
      <c r="F1414" s="205" t="s">
        <v>7127</v>
      </c>
      <c r="G1414" s="117">
        <v>2</v>
      </c>
      <c r="H1414" s="17" t="str">
        <f t="shared" si="22"/>
        <v>IPDBATCONNECTV</v>
      </c>
    </row>
    <row r="1415" spans="1:8" ht="14.5" x14ac:dyDescent="0.35">
      <c r="A1415" s="76">
        <v>46003</v>
      </c>
      <c r="B1415" s="70" t="s">
        <v>239</v>
      </c>
      <c r="C1415" s="41" t="s">
        <v>797</v>
      </c>
      <c r="D1415" s="41" t="s">
        <v>460</v>
      </c>
      <c r="E1415" s="41" t="s">
        <v>177</v>
      </c>
      <c r="F1415" s="205" t="s">
        <v>7127</v>
      </c>
      <c r="G1415" s="117">
        <v>6</v>
      </c>
      <c r="H1415" s="17" t="str">
        <f t="shared" si="22"/>
        <v>IPDBATCONNECTV</v>
      </c>
    </row>
    <row r="1416" spans="1:8" ht="14.5" x14ac:dyDescent="0.35">
      <c r="A1416" s="76">
        <v>46007</v>
      </c>
      <c r="B1416" s="70" t="s">
        <v>239</v>
      </c>
      <c r="C1416" s="41" t="s">
        <v>785</v>
      </c>
      <c r="D1416" s="41" t="s">
        <v>1632</v>
      </c>
      <c r="E1416" s="41" t="s">
        <v>1819</v>
      </c>
      <c r="F1416" s="205" t="s">
        <v>7127</v>
      </c>
      <c r="G1416" s="117">
        <v>5</v>
      </c>
      <c r="H1416" s="17" t="str">
        <f t="shared" si="22"/>
        <v>IPDBATCONNECTV</v>
      </c>
    </row>
    <row r="1417" spans="1:8" ht="14.5" x14ac:dyDescent="0.35">
      <c r="A1417" s="76">
        <v>46008</v>
      </c>
      <c r="B1417" s="70" t="s">
        <v>239</v>
      </c>
      <c r="C1417" s="41" t="s">
        <v>783</v>
      </c>
      <c r="D1417" s="41" t="s">
        <v>1593</v>
      </c>
      <c r="E1417" s="41" t="s">
        <v>123</v>
      </c>
      <c r="F1417" s="205" t="s">
        <v>7127</v>
      </c>
      <c r="G1417" s="117">
        <v>2</v>
      </c>
      <c r="H1417" s="17" t="str">
        <f t="shared" si="22"/>
        <v>IPDBATCONNECTV</v>
      </c>
    </row>
    <row r="1418" spans="1:8" ht="14.5" x14ac:dyDescent="0.35">
      <c r="A1418" s="76">
        <v>46009</v>
      </c>
      <c r="B1418" s="70" t="s">
        <v>239</v>
      </c>
      <c r="C1418" s="41" t="s">
        <v>769</v>
      </c>
      <c r="D1418" s="41" t="s">
        <v>1626</v>
      </c>
      <c r="E1418" s="41" t="s">
        <v>183</v>
      </c>
      <c r="F1418" s="205" t="s">
        <v>7127</v>
      </c>
      <c r="G1418" s="117">
        <v>2</v>
      </c>
      <c r="H1418" s="17" t="str">
        <f t="shared" si="22"/>
        <v>IPDBATCONNECTV</v>
      </c>
    </row>
    <row r="1419" spans="1:8" ht="14.5" x14ac:dyDescent="0.35">
      <c r="A1419" s="76">
        <v>46009</v>
      </c>
      <c r="B1419" s="70" t="s">
        <v>239</v>
      </c>
      <c r="C1419" s="41" t="s">
        <v>1204</v>
      </c>
      <c r="D1419" s="41" t="s">
        <v>2040</v>
      </c>
      <c r="E1419" s="41" t="s">
        <v>123</v>
      </c>
      <c r="F1419" s="205" t="s">
        <v>7127</v>
      </c>
      <c r="G1419" s="117">
        <v>3</v>
      </c>
      <c r="H1419" s="17" t="str">
        <f t="shared" si="22"/>
        <v>IPDBATCONNECTV</v>
      </c>
    </row>
    <row r="1420" spans="1:8" ht="14.5" x14ac:dyDescent="0.35">
      <c r="A1420" s="76">
        <v>46009</v>
      </c>
      <c r="B1420" s="70" t="s">
        <v>239</v>
      </c>
      <c r="C1420" s="41" t="s">
        <v>1152</v>
      </c>
      <c r="D1420" s="41" t="s">
        <v>1678</v>
      </c>
      <c r="E1420" s="41" t="s">
        <v>1816</v>
      </c>
      <c r="F1420" s="205" t="s">
        <v>7127</v>
      </c>
      <c r="G1420" s="117">
        <v>3</v>
      </c>
      <c r="H1420" s="17" t="str">
        <f t="shared" si="22"/>
        <v>IPDBATCONNECTV</v>
      </c>
    </row>
    <row r="1421" spans="1:8" ht="14.5" x14ac:dyDescent="0.35">
      <c r="A1421" s="76">
        <v>46010</v>
      </c>
      <c r="B1421" s="70" t="s">
        <v>239</v>
      </c>
      <c r="C1421" s="41" t="s">
        <v>793</v>
      </c>
      <c r="D1421" s="41" t="s">
        <v>242</v>
      </c>
      <c r="E1421" s="41" t="s">
        <v>1970</v>
      </c>
      <c r="F1421" s="205" t="s">
        <v>7127</v>
      </c>
      <c r="G1421" s="117">
        <v>-1</v>
      </c>
      <c r="H1421" s="17" t="str">
        <f t="shared" si="22"/>
        <v>IPDBATCONNECTV</v>
      </c>
    </row>
    <row r="1422" spans="1:8" ht="14.5" x14ac:dyDescent="0.35">
      <c r="A1422" s="76">
        <v>46013</v>
      </c>
      <c r="B1422" s="70" t="s">
        <v>239</v>
      </c>
      <c r="C1422" s="41" t="s">
        <v>7115</v>
      </c>
      <c r="D1422" s="41" t="s">
        <v>7126</v>
      </c>
      <c r="E1422" s="41" t="s">
        <v>177</v>
      </c>
      <c r="F1422" s="205" t="s">
        <v>7127</v>
      </c>
      <c r="G1422" s="117">
        <v>2</v>
      </c>
      <c r="H1422" s="17" t="str">
        <f t="shared" si="22"/>
        <v>IPDBATCONNECTV</v>
      </c>
    </row>
    <row r="1423" spans="1:8" ht="14.5" x14ac:dyDescent="0.35">
      <c r="A1423" s="76">
        <v>46013</v>
      </c>
      <c r="B1423" s="70" t="s">
        <v>239</v>
      </c>
      <c r="C1423" s="41" t="s">
        <v>1204</v>
      </c>
      <c r="D1423" s="41" t="s">
        <v>2040</v>
      </c>
      <c r="E1423" s="41" t="s">
        <v>123</v>
      </c>
      <c r="F1423" s="205" t="s">
        <v>7127</v>
      </c>
      <c r="G1423" s="117">
        <v>1</v>
      </c>
      <c r="H1423" s="17" t="str">
        <f t="shared" si="22"/>
        <v>IPDBATCONNECTV</v>
      </c>
    </row>
    <row r="1424" spans="1:8" ht="14.5" x14ac:dyDescent="0.35">
      <c r="A1424" s="76">
        <v>46014</v>
      </c>
      <c r="B1424" s="70" t="s">
        <v>239</v>
      </c>
      <c r="C1424" s="41" t="s">
        <v>799</v>
      </c>
      <c r="D1424" s="41" t="s">
        <v>248</v>
      </c>
      <c r="E1424" s="41" t="s">
        <v>149</v>
      </c>
      <c r="F1424" s="205" t="s">
        <v>7127</v>
      </c>
      <c r="G1424" s="117">
        <v>1</v>
      </c>
      <c r="H1424" s="17" t="str">
        <f t="shared" si="22"/>
        <v>IPDBATCONNECTV</v>
      </c>
    </row>
    <row r="1425" spans="1:8" ht="14.5" x14ac:dyDescent="0.35">
      <c r="A1425" s="76">
        <v>46017</v>
      </c>
      <c r="B1425" s="70" t="s">
        <v>239</v>
      </c>
      <c r="C1425" s="41" t="s">
        <v>791</v>
      </c>
      <c r="D1425" s="41" t="s">
        <v>458</v>
      </c>
      <c r="E1425" s="41" t="s">
        <v>183</v>
      </c>
      <c r="F1425" s="205" t="s">
        <v>7127</v>
      </c>
      <c r="G1425" s="117">
        <v>1</v>
      </c>
      <c r="H1425" s="17" t="str">
        <f t="shared" si="22"/>
        <v>IPDBATCONNECTV</v>
      </c>
    </row>
    <row r="1426" spans="1:8" ht="14.5" x14ac:dyDescent="0.35">
      <c r="A1426" s="76">
        <v>46020</v>
      </c>
      <c r="B1426" s="70" t="s">
        <v>239</v>
      </c>
      <c r="C1426" s="41" t="s">
        <v>1296</v>
      </c>
      <c r="D1426" s="41" t="s">
        <v>1730</v>
      </c>
      <c r="E1426" s="41" t="s">
        <v>123</v>
      </c>
      <c r="F1426" s="205" t="s">
        <v>7127</v>
      </c>
      <c r="G1426" s="117">
        <v>2</v>
      </c>
      <c r="H1426" s="17" t="str">
        <f t="shared" si="22"/>
        <v>IPDBATCONNECTV</v>
      </c>
    </row>
    <row r="1427" spans="1:8" ht="14.5" x14ac:dyDescent="0.35">
      <c r="A1427" s="76">
        <v>46020</v>
      </c>
      <c r="B1427" s="70" t="s">
        <v>239</v>
      </c>
      <c r="C1427" s="41" t="s">
        <v>1046</v>
      </c>
      <c r="D1427" s="41" t="s">
        <v>245</v>
      </c>
      <c r="E1427" s="41" t="s">
        <v>177</v>
      </c>
      <c r="F1427" s="205" t="s">
        <v>7127</v>
      </c>
      <c r="G1427" s="117">
        <v>3</v>
      </c>
      <c r="H1427" s="17" t="str">
        <f t="shared" si="22"/>
        <v>IPDBATCONNECTV</v>
      </c>
    </row>
    <row r="1428" spans="1:8" ht="14.5" x14ac:dyDescent="0.35">
      <c r="A1428" s="76">
        <v>46020</v>
      </c>
      <c r="B1428" s="70" t="s">
        <v>239</v>
      </c>
      <c r="C1428" s="41" t="s">
        <v>1049</v>
      </c>
      <c r="D1428" s="41" t="s">
        <v>1677</v>
      </c>
      <c r="E1428" s="41" t="s">
        <v>1970</v>
      </c>
      <c r="F1428" s="205" t="s">
        <v>7127</v>
      </c>
      <c r="G1428" s="117">
        <v>1</v>
      </c>
      <c r="H1428" s="17" t="str">
        <f t="shared" si="22"/>
        <v>IPDBATCONNECTV</v>
      </c>
    </row>
    <row r="1429" spans="1:8" ht="14.5" x14ac:dyDescent="0.35">
      <c r="A1429" s="76">
        <v>45994</v>
      </c>
      <c r="B1429" s="70" t="s">
        <v>239</v>
      </c>
      <c r="C1429" s="41" t="s">
        <v>797</v>
      </c>
      <c r="D1429" s="41" t="s">
        <v>460</v>
      </c>
      <c r="E1429" s="41" t="s">
        <v>177</v>
      </c>
      <c r="F1429" s="205" t="s">
        <v>7128</v>
      </c>
      <c r="G1429" s="117">
        <v>4</v>
      </c>
      <c r="H1429" s="17" t="str">
        <f t="shared" si="22"/>
        <v>IPDBATFIREV</v>
      </c>
    </row>
    <row r="1430" spans="1:8" ht="14.5" x14ac:dyDescent="0.35">
      <c r="A1430" s="76">
        <v>46003</v>
      </c>
      <c r="B1430" s="70" t="s">
        <v>239</v>
      </c>
      <c r="C1430" s="41" t="s">
        <v>797</v>
      </c>
      <c r="D1430" s="41" t="s">
        <v>460</v>
      </c>
      <c r="E1430" s="41" t="s">
        <v>177</v>
      </c>
      <c r="F1430" s="205" t="s">
        <v>7128</v>
      </c>
      <c r="G1430" s="117">
        <v>3</v>
      </c>
      <c r="H1430" s="17" t="str">
        <f t="shared" si="22"/>
        <v>IPDBATFIREV</v>
      </c>
    </row>
    <row r="1431" spans="1:8" ht="14.5" x14ac:dyDescent="0.35">
      <c r="A1431" s="76">
        <v>46020</v>
      </c>
      <c r="B1431" s="70" t="s">
        <v>239</v>
      </c>
      <c r="C1431" s="41" t="s">
        <v>1046</v>
      </c>
      <c r="D1431" s="41" t="s">
        <v>245</v>
      </c>
      <c r="E1431" s="41" t="s">
        <v>177</v>
      </c>
      <c r="F1431" s="205" t="s">
        <v>7128</v>
      </c>
      <c r="G1431" s="117">
        <v>3</v>
      </c>
      <c r="H1431" s="17" t="str">
        <f t="shared" si="22"/>
        <v>IPDBATFIREV</v>
      </c>
    </row>
    <row r="1432" spans="1:8" ht="14.5" x14ac:dyDescent="0.35">
      <c r="A1432" s="76">
        <v>45999</v>
      </c>
      <c r="B1432" s="70" t="s">
        <v>239</v>
      </c>
      <c r="C1432" s="41" t="s">
        <v>1047</v>
      </c>
      <c r="D1432" s="41" t="s">
        <v>1632</v>
      </c>
      <c r="E1432" s="41" t="s">
        <v>1819</v>
      </c>
      <c r="F1432" s="205" t="s">
        <v>7129</v>
      </c>
      <c r="G1432" s="117">
        <v>2</v>
      </c>
      <c r="H1432" s="17" t="str">
        <f t="shared" si="22"/>
        <v>IPDBATMINIAV</v>
      </c>
    </row>
    <row r="1433" spans="1:8" ht="14.5" x14ac:dyDescent="0.35">
      <c r="A1433" s="76">
        <v>46008</v>
      </c>
      <c r="B1433" s="70" t="s">
        <v>239</v>
      </c>
      <c r="C1433" s="41" t="s">
        <v>792</v>
      </c>
      <c r="D1433" s="41" t="s">
        <v>251</v>
      </c>
      <c r="E1433" s="41" t="s">
        <v>143</v>
      </c>
      <c r="F1433" s="205" t="s">
        <v>7129</v>
      </c>
      <c r="G1433" s="117">
        <v>2</v>
      </c>
      <c r="H1433" s="17" t="str">
        <f t="shared" si="22"/>
        <v>IPDBATMINIAV</v>
      </c>
    </row>
    <row r="1434" spans="1:8" ht="14.5" x14ac:dyDescent="0.35">
      <c r="A1434" s="76">
        <v>46013</v>
      </c>
      <c r="B1434" s="70" t="s">
        <v>239</v>
      </c>
      <c r="C1434" s="41" t="s">
        <v>792</v>
      </c>
      <c r="D1434" s="41" t="s">
        <v>251</v>
      </c>
      <c r="E1434" s="41" t="s">
        <v>143</v>
      </c>
      <c r="F1434" s="205" t="s">
        <v>7129</v>
      </c>
      <c r="G1434" s="117">
        <v>2</v>
      </c>
      <c r="H1434" s="17" t="str">
        <f t="shared" si="22"/>
        <v>IPDBATMINIAV</v>
      </c>
    </row>
    <row r="1435" spans="1:8" ht="16" x14ac:dyDescent="0.35">
      <c r="A1435" s="76" t="s">
        <v>6963</v>
      </c>
      <c r="B1435" s="70" t="s">
        <v>77</v>
      </c>
      <c r="C1435" s="78"/>
      <c r="D1435" s="79" t="s">
        <v>7031</v>
      </c>
      <c r="E1435" s="73" t="s">
        <v>32</v>
      </c>
      <c r="F1435" s="125" t="s">
        <v>1966</v>
      </c>
      <c r="G1435" s="72">
        <v>1</v>
      </c>
      <c r="H1435" s="71" t="str">
        <f t="shared" si="22"/>
        <v>M2MAXS</v>
      </c>
    </row>
    <row r="1436" spans="1:8" ht="16" x14ac:dyDescent="0.35">
      <c r="A1436" s="76">
        <v>45993</v>
      </c>
      <c r="B1436" s="70" t="s">
        <v>188</v>
      </c>
      <c r="C1436" s="41" t="s">
        <v>675</v>
      </c>
      <c r="D1436" s="87" t="s">
        <v>1803</v>
      </c>
      <c r="E1436" s="41" t="s">
        <v>107</v>
      </c>
      <c r="F1436" s="124" t="s">
        <v>1966</v>
      </c>
      <c r="G1436" s="41">
        <v>4</v>
      </c>
      <c r="H1436" s="17" t="str">
        <f t="shared" si="22"/>
        <v>M2MAXS</v>
      </c>
    </row>
    <row r="1437" spans="1:8" ht="14.5" x14ac:dyDescent="0.35">
      <c r="A1437" s="76">
        <v>45996</v>
      </c>
      <c r="B1437" s="70" t="s">
        <v>239</v>
      </c>
      <c r="C1437" s="41" t="s">
        <v>811</v>
      </c>
      <c r="D1437" s="41" t="s">
        <v>242</v>
      </c>
      <c r="E1437" s="41" t="s">
        <v>1970</v>
      </c>
      <c r="F1437" s="205" t="s">
        <v>5993</v>
      </c>
      <c r="G1437" s="117">
        <v>1</v>
      </c>
      <c r="H1437" s="17" t="str">
        <f t="shared" si="22"/>
        <v>M2MGSMANT1</v>
      </c>
    </row>
    <row r="1438" spans="1:8" ht="14.5" x14ac:dyDescent="0.35">
      <c r="A1438" s="76">
        <v>46021</v>
      </c>
      <c r="B1438" s="70" t="s">
        <v>235</v>
      </c>
      <c r="C1438" s="157" t="s">
        <v>1815</v>
      </c>
      <c r="D1438" s="157" t="s">
        <v>742</v>
      </c>
      <c r="E1438" s="157" t="s">
        <v>97</v>
      </c>
      <c r="F1438" s="216" t="s">
        <v>7105</v>
      </c>
      <c r="G1438" s="77">
        <v>2</v>
      </c>
      <c r="H1438" s="113" t="str">
        <f t="shared" si="22"/>
        <v>M2MGSMANT3</v>
      </c>
    </row>
    <row r="1439" spans="1:8" ht="14.5" x14ac:dyDescent="0.35">
      <c r="A1439" s="76">
        <v>45995</v>
      </c>
      <c r="B1439" s="70" t="s">
        <v>239</v>
      </c>
      <c r="C1439" s="41" t="s">
        <v>1064</v>
      </c>
      <c r="D1439" s="41" t="s">
        <v>562</v>
      </c>
      <c r="E1439" s="41" t="s">
        <v>1819</v>
      </c>
      <c r="F1439" s="205" t="s">
        <v>5994</v>
      </c>
      <c r="G1439" s="117">
        <v>1</v>
      </c>
      <c r="H1439" s="17" t="str">
        <f t="shared" si="22"/>
        <v>M2MGSMANT3</v>
      </c>
    </row>
    <row r="1440" spans="1:8" ht="14.5" x14ac:dyDescent="0.35">
      <c r="A1440" s="76">
        <v>46022</v>
      </c>
      <c r="B1440" s="70" t="s">
        <v>235</v>
      </c>
      <c r="C1440" s="157" t="s">
        <v>1774</v>
      </c>
      <c r="D1440" s="157" t="s">
        <v>1029</v>
      </c>
      <c r="E1440" s="157" t="s">
        <v>80</v>
      </c>
      <c r="F1440" s="216" t="s">
        <v>6025</v>
      </c>
      <c r="G1440" s="77">
        <v>20</v>
      </c>
      <c r="H1440" s="113" t="str">
        <f t="shared" si="22"/>
        <v>M2MMINILTEMAV</v>
      </c>
    </row>
    <row r="1441" spans="1:8" ht="14.5" x14ac:dyDescent="0.35">
      <c r="A1441" s="76">
        <v>46022</v>
      </c>
      <c r="B1441" s="70" t="s">
        <v>235</v>
      </c>
      <c r="C1441" s="157" t="s">
        <v>739</v>
      </c>
      <c r="D1441" s="157" t="s">
        <v>1814</v>
      </c>
      <c r="E1441" s="157" t="s">
        <v>154</v>
      </c>
      <c r="F1441" s="216" t="s">
        <v>6025</v>
      </c>
      <c r="G1441" s="77">
        <v>1</v>
      </c>
      <c r="H1441" s="113" t="str">
        <f t="shared" si="22"/>
        <v>M2MMINILTEMAV</v>
      </c>
    </row>
    <row r="1442" spans="1:8" ht="14.5" x14ac:dyDescent="0.35">
      <c r="A1442" s="76">
        <v>46021</v>
      </c>
      <c r="B1442" s="70" t="s">
        <v>235</v>
      </c>
      <c r="C1442" s="157" t="s">
        <v>1290</v>
      </c>
      <c r="D1442" s="157" t="s">
        <v>433</v>
      </c>
      <c r="E1442" s="157" t="s">
        <v>97</v>
      </c>
      <c r="F1442" s="216" t="s">
        <v>6025</v>
      </c>
      <c r="G1442" s="77">
        <v>1</v>
      </c>
      <c r="H1442" s="113" t="str">
        <f t="shared" si="22"/>
        <v>M2MMINILTEMAV</v>
      </c>
    </row>
    <row r="1443" spans="1:8" ht="14.5" x14ac:dyDescent="0.35">
      <c r="A1443" s="76">
        <v>46015</v>
      </c>
      <c r="B1443" s="70" t="s">
        <v>235</v>
      </c>
      <c r="C1443" s="157" t="s">
        <v>1037</v>
      </c>
      <c r="D1443" s="157" t="s">
        <v>433</v>
      </c>
      <c r="E1443" s="157" t="s">
        <v>97</v>
      </c>
      <c r="F1443" s="216" t="s">
        <v>6025</v>
      </c>
      <c r="G1443" s="77">
        <v>3</v>
      </c>
      <c r="H1443" s="113" t="str">
        <f t="shared" si="22"/>
        <v>M2MMINILTEMAV</v>
      </c>
    </row>
    <row r="1444" spans="1:8" ht="14.5" x14ac:dyDescent="0.35">
      <c r="A1444" s="76">
        <v>46013</v>
      </c>
      <c r="B1444" s="70" t="s">
        <v>235</v>
      </c>
      <c r="C1444" s="157" t="s">
        <v>2077</v>
      </c>
      <c r="D1444" s="157" t="s">
        <v>395</v>
      </c>
      <c r="E1444" s="157" t="s">
        <v>99</v>
      </c>
      <c r="F1444" s="216" t="s">
        <v>6025</v>
      </c>
      <c r="G1444" s="77">
        <v>22</v>
      </c>
      <c r="H1444" s="113" t="str">
        <f t="shared" si="22"/>
        <v>M2MMINILTEMAV</v>
      </c>
    </row>
    <row r="1445" spans="1:8" ht="14.5" x14ac:dyDescent="0.35">
      <c r="A1445" s="76">
        <v>46010</v>
      </c>
      <c r="B1445" s="70" t="s">
        <v>235</v>
      </c>
      <c r="C1445" s="157" t="s">
        <v>759</v>
      </c>
      <c r="D1445" s="157" t="s">
        <v>433</v>
      </c>
      <c r="E1445" s="157" t="s">
        <v>97</v>
      </c>
      <c r="F1445" s="216" t="s">
        <v>6025</v>
      </c>
      <c r="G1445" s="77">
        <v>4</v>
      </c>
      <c r="H1445" s="113" t="str">
        <f t="shared" si="22"/>
        <v>M2MMINILTEMAV</v>
      </c>
    </row>
    <row r="1446" spans="1:8" ht="14.5" x14ac:dyDescent="0.35">
      <c r="A1446" s="76">
        <v>46010</v>
      </c>
      <c r="B1446" s="70" t="s">
        <v>235</v>
      </c>
      <c r="C1446" s="157" t="s">
        <v>910</v>
      </c>
      <c r="D1446" s="157" t="s">
        <v>1812</v>
      </c>
      <c r="E1446" s="157" t="s">
        <v>154</v>
      </c>
      <c r="F1446" s="216" t="s">
        <v>6025</v>
      </c>
      <c r="G1446" s="77">
        <v>1</v>
      </c>
      <c r="H1446" s="113" t="str">
        <f t="shared" si="22"/>
        <v>M2MMINILTEMAV</v>
      </c>
    </row>
    <row r="1447" spans="1:8" ht="14.5" x14ac:dyDescent="0.35">
      <c r="A1447" s="76">
        <v>46009</v>
      </c>
      <c r="B1447" s="70" t="s">
        <v>235</v>
      </c>
      <c r="C1447" s="157" t="s">
        <v>2076</v>
      </c>
      <c r="D1447" s="157" t="s">
        <v>742</v>
      </c>
      <c r="E1447" s="157" t="s">
        <v>97</v>
      </c>
      <c r="F1447" s="216" t="s">
        <v>6025</v>
      </c>
      <c r="G1447" s="77">
        <v>1</v>
      </c>
      <c r="H1447" s="113" t="str">
        <f t="shared" si="22"/>
        <v>M2MMINILTEMAV</v>
      </c>
    </row>
    <row r="1448" spans="1:8" ht="14.5" x14ac:dyDescent="0.35">
      <c r="A1448" s="76">
        <v>46009</v>
      </c>
      <c r="B1448" s="70" t="s">
        <v>235</v>
      </c>
      <c r="C1448" s="157" t="s">
        <v>741</v>
      </c>
      <c r="D1448" s="157" t="s">
        <v>1812</v>
      </c>
      <c r="E1448" s="157" t="s">
        <v>154</v>
      </c>
      <c r="F1448" s="216" t="s">
        <v>6025</v>
      </c>
      <c r="G1448" s="77">
        <v>2</v>
      </c>
      <c r="H1448" s="113" t="str">
        <f t="shared" si="22"/>
        <v>M2MMINILTEMAV</v>
      </c>
    </row>
    <row r="1449" spans="1:8" ht="14.5" x14ac:dyDescent="0.35">
      <c r="A1449" s="76">
        <v>46009</v>
      </c>
      <c r="B1449" s="70" t="s">
        <v>235</v>
      </c>
      <c r="C1449" s="157" t="s">
        <v>2076</v>
      </c>
      <c r="D1449" s="157" t="s">
        <v>752</v>
      </c>
      <c r="E1449" s="157" t="s">
        <v>97</v>
      </c>
      <c r="F1449" s="216" t="s">
        <v>6025</v>
      </c>
      <c r="G1449" s="77">
        <v>1</v>
      </c>
      <c r="H1449" s="113" t="str">
        <f t="shared" si="22"/>
        <v>M2MMINILTEMAV</v>
      </c>
    </row>
    <row r="1450" spans="1:8" ht="14.5" x14ac:dyDescent="0.35">
      <c r="A1450" s="76">
        <v>46008</v>
      </c>
      <c r="B1450" s="70" t="s">
        <v>235</v>
      </c>
      <c r="C1450" s="157" t="s">
        <v>1334</v>
      </c>
      <c r="D1450" s="157" t="s">
        <v>446</v>
      </c>
      <c r="E1450" s="157" t="s">
        <v>9</v>
      </c>
      <c r="F1450" s="216" t="s">
        <v>6025</v>
      </c>
      <c r="G1450" s="77">
        <v>1</v>
      </c>
      <c r="H1450" s="113" t="str">
        <f t="shared" si="22"/>
        <v>M2MMINILTEMAV</v>
      </c>
    </row>
    <row r="1451" spans="1:8" ht="14.5" x14ac:dyDescent="0.35">
      <c r="A1451" s="76">
        <v>46001</v>
      </c>
      <c r="B1451" s="70" t="s">
        <v>235</v>
      </c>
      <c r="C1451" s="157" t="s">
        <v>2082</v>
      </c>
      <c r="D1451" s="157" t="s">
        <v>1425</v>
      </c>
      <c r="E1451" s="157" t="s">
        <v>154</v>
      </c>
      <c r="F1451" s="216" t="s">
        <v>6025</v>
      </c>
      <c r="G1451" s="77">
        <v>1</v>
      </c>
      <c r="H1451" s="113" t="str">
        <f t="shared" si="22"/>
        <v>M2MMINILTEMAV</v>
      </c>
    </row>
    <row r="1452" spans="1:8" ht="14.5" x14ac:dyDescent="0.35">
      <c r="A1452" s="76">
        <v>45999</v>
      </c>
      <c r="B1452" s="70" t="s">
        <v>235</v>
      </c>
      <c r="C1452" s="157" t="s">
        <v>1144</v>
      </c>
      <c r="D1452" s="157" t="s">
        <v>766</v>
      </c>
      <c r="E1452" s="157" t="s">
        <v>136</v>
      </c>
      <c r="F1452" s="216" t="s">
        <v>6025</v>
      </c>
      <c r="G1452" s="77">
        <v>-2</v>
      </c>
      <c r="H1452" s="113" t="str">
        <f t="shared" si="22"/>
        <v>M2MMINILTEMAV</v>
      </c>
    </row>
    <row r="1453" spans="1:8" ht="14.5" x14ac:dyDescent="0.35">
      <c r="A1453" s="76">
        <v>45999</v>
      </c>
      <c r="B1453" s="70" t="s">
        <v>235</v>
      </c>
      <c r="C1453" s="157" t="s">
        <v>1144</v>
      </c>
      <c r="D1453" s="157" t="s">
        <v>766</v>
      </c>
      <c r="E1453" s="157" t="s">
        <v>136</v>
      </c>
      <c r="F1453" s="216" t="s">
        <v>6025</v>
      </c>
      <c r="G1453" s="77">
        <v>3</v>
      </c>
      <c r="H1453" s="113" t="str">
        <f t="shared" si="22"/>
        <v>M2MMINILTEMAV</v>
      </c>
    </row>
    <row r="1454" spans="1:8" ht="14.5" x14ac:dyDescent="0.35">
      <c r="A1454" s="76">
        <v>45999</v>
      </c>
      <c r="B1454" s="70" t="s">
        <v>235</v>
      </c>
      <c r="C1454" s="157" t="s">
        <v>1439</v>
      </c>
      <c r="D1454" s="157" t="s">
        <v>1029</v>
      </c>
      <c r="E1454" s="157" t="s">
        <v>80</v>
      </c>
      <c r="F1454" s="216" t="s">
        <v>6025</v>
      </c>
      <c r="G1454" s="77">
        <v>1</v>
      </c>
      <c r="H1454" s="113" t="str">
        <f t="shared" si="22"/>
        <v>M2MMINILTEMAV</v>
      </c>
    </row>
    <row r="1455" spans="1:8" ht="14.5" x14ac:dyDescent="0.35">
      <c r="A1455" s="76">
        <v>45999</v>
      </c>
      <c r="B1455" s="70" t="s">
        <v>235</v>
      </c>
      <c r="C1455" s="157" t="s">
        <v>1038</v>
      </c>
      <c r="D1455" s="157" t="s">
        <v>742</v>
      </c>
      <c r="E1455" s="157" t="s">
        <v>97</v>
      </c>
      <c r="F1455" s="216" t="s">
        <v>6025</v>
      </c>
      <c r="G1455" s="77">
        <v>1</v>
      </c>
      <c r="H1455" s="113" t="str">
        <f t="shared" si="22"/>
        <v>M2MMINILTEMAV</v>
      </c>
    </row>
    <row r="1456" spans="1:8" ht="14.5" x14ac:dyDescent="0.35">
      <c r="A1456" s="76">
        <v>45996</v>
      </c>
      <c r="B1456" s="70" t="s">
        <v>235</v>
      </c>
      <c r="C1456" s="157" t="s">
        <v>755</v>
      </c>
      <c r="D1456" s="157" t="s">
        <v>1812</v>
      </c>
      <c r="E1456" s="157" t="s">
        <v>154</v>
      </c>
      <c r="F1456" s="216" t="s">
        <v>6025</v>
      </c>
      <c r="G1456" s="77">
        <v>1</v>
      </c>
      <c r="H1456" s="113" t="str">
        <f t="shared" si="22"/>
        <v>M2MMINILTEMAV</v>
      </c>
    </row>
    <row r="1457" spans="1:8" ht="14.5" x14ac:dyDescent="0.35">
      <c r="A1457" s="76">
        <v>45993</v>
      </c>
      <c r="B1457" s="70" t="s">
        <v>235</v>
      </c>
      <c r="C1457" s="157" t="s">
        <v>764</v>
      </c>
      <c r="D1457" s="157" t="s">
        <v>1812</v>
      </c>
      <c r="E1457" s="157" t="s">
        <v>154</v>
      </c>
      <c r="F1457" s="216" t="s">
        <v>6025</v>
      </c>
      <c r="G1457" s="77">
        <v>8</v>
      </c>
      <c r="H1457" s="113" t="str">
        <f t="shared" si="22"/>
        <v>M2MMINILTEMAV</v>
      </c>
    </row>
    <row r="1458" spans="1:8" ht="14.5" x14ac:dyDescent="0.35">
      <c r="A1458" s="76">
        <v>45996</v>
      </c>
      <c r="B1458" s="70" t="s">
        <v>235</v>
      </c>
      <c r="C1458" s="157" t="s">
        <v>759</v>
      </c>
      <c r="D1458" s="157" t="s">
        <v>433</v>
      </c>
      <c r="E1458" s="157" t="s">
        <v>97</v>
      </c>
      <c r="F1458" s="216" t="s">
        <v>6025</v>
      </c>
      <c r="G1458" s="77">
        <v>3</v>
      </c>
      <c r="H1458" s="113" t="str">
        <f t="shared" si="22"/>
        <v>M2MMINILTEMAV</v>
      </c>
    </row>
    <row r="1459" spans="1:8" ht="14.5" x14ac:dyDescent="0.35">
      <c r="A1459" s="76">
        <v>45996</v>
      </c>
      <c r="B1459" s="70" t="s">
        <v>235</v>
      </c>
      <c r="C1459" s="157" t="s">
        <v>2075</v>
      </c>
      <c r="D1459" s="157" t="s">
        <v>433</v>
      </c>
      <c r="E1459" s="157" t="s">
        <v>97</v>
      </c>
      <c r="F1459" s="216" t="s">
        <v>6025</v>
      </c>
      <c r="G1459" s="77">
        <v>5</v>
      </c>
      <c r="H1459" s="113" t="str">
        <f t="shared" si="22"/>
        <v>M2MMINILTEMAV</v>
      </c>
    </row>
    <row r="1460" spans="1:8" ht="14.5" x14ac:dyDescent="0.35">
      <c r="A1460" s="76">
        <v>45992</v>
      </c>
      <c r="B1460" s="70" t="s">
        <v>235</v>
      </c>
      <c r="C1460" s="157" t="s">
        <v>1343</v>
      </c>
      <c r="D1460" s="157" t="s">
        <v>433</v>
      </c>
      <c r="E1460" s="157" t="s">
        <v>97</v>
      </c>
      <c r="F1460" s="216" t="s">
        <v>6025</v>
      </c>
      <c r="G1460" s="77">
        <v>10</v>
      </c>
      <c r="H1460" s="113" t="str">
        <f t="shared" si="22"/>
        <v>M2MMINILTEMAV</v>
      </c>
    </row>
    <row r="1461" spans="1:8" ht="14.5" x14ac:dyDescent="0.35">
      <c r="A1461" s="76">
        <v>45992</v>
      </c>
      <c r="B1461" s="70" t="s">
        <v>235</v>
      </c>
      <c r="C1461" s="157" t="s">
        <v>760</v>
      </c>
      <c r="D1461" s="157" t="s">
        <v>1425</v>
      </c>
      <c r="E1461" s="157" t="s">
        <v>154</v>
      </c>
      <c r="F1461" s="216" t="s">
        <v>6025</v>
      </c>
      <c r="G1461" s="77">
        <v>2</v>
      </c>
      <c r="H1461" s="113" t="str">
        <f t="shared" si="22"/>
        <v>M2MMINILTEMAV</v>
      </c>
    </row>
    <row r="1462" spans="1:8" ht="14.5" x14ac:dyDescent="0.35">
      <c r="A1462" s="76">
        <v>45992</v>
      </c>
      <c r="B1462" s="70" t="s">
        <v>239</v>
      </c>
      <c r="C1462" s="41" t="s">
        <v>1390</v>
      </c>
      <c r="D1462" s="41" t="s">
        <v>238</v>
      </c>
      <c r="E1462" s="41" t="s">
        <v>168</v>
      </c>
      <c r="F1462" s="205" t="s">
        <v>5996</v>
      </c>
      <c r="G1462" s="117">
        <v>4</v>
      </c>
      <c r="H1462" s="17" t="str">
        <f t="shared" si="22"/>
        <v>M2MMINILTEMAV</v>
      </c>
    </row>
    <row r="1463" spans="1:8" ht="14.5" x14ac:dyDescent="0.35">
      <c r="A1463" s="76">
        <v>45993</v>
      </c>
      <c r="B1463" s="70" t="s">
        <v>239</v>
      </c>
      <c r="C1463" s="41" t="s">
        <v>1058</v>
      </c>
      <c r="D1463" s="41" t="s">
        <v>251</v>
      </c>
      <c r="E1463" s="41" t="s">
        <v>143</v>
      </c>
      <c r="F1463" s="205" t="s">
        <v>5996</v>
      </c>
      <c r="G1463" s="117">
        <v>1</v>
      </c>
      <c r="H1463" s="17" t="str">
        <f t="shared" si="22"/>
        <v>M2MMINILTEMAV</v>
      </c>
    </row>
    <row r="1464" spans="1:8" ht="14.5" x14ac:dyDescent="0.35">
      <c r="A1464" s="76">
        <v>45993</v>
      </c>
      <c r="B1464" s="70" t="s">
        <v>239</v>
      </c>
      <c r="C1464" s="41" t="s">
        <v>815</v>
      </c>
      <c r="D1464" s="41" t="s">
        <v>251</v>
      </c>
      <c r="E1464" s="41" t="s">
        <v>143</v>
      </c>
      <c r="F1464" s="205" t="s">
        <v>5996</v>
      </c>
      <c r="G1464" s="117">
        <v>4</v>
      </c>
      <c r="H1464" s="17" t="str">
        <f t="shared" si="22"/>
        <v>M2MMINILTEMAV</v>
      </c>
    </row>
    <row r="1465" spans="1:8" ht="14.5" x14ac:dyDescent="0.35">
      <c r="A1465" s="76">
        <v>45993</v>
      </c>
      <c r="B1465" s="70" t="s">
        <v>239</v>
      </c>
      <c r="C1465" s="41" t="s">
        <v>818</v>
      </c>
      <c r="D1465" s="41" t="s">
        <v>252</v>
      </c>
      <c r="E1465" s="41" t="s">
        <v>143</v>
      </c>
      <c r="F1465" s="205" t="s">
        <v>5996</v>
      </c>
      <c r="G1465" s="117">
        <v>60</v>
      </c>
      <c r="H1465" s="17" t="str">
        <f t="shared" si="22"/>
        <v>M2MMINILTEMAV</v>
      </c>
    </row>
    <row r="1466" spans="1:8" ht="14.5" x14ac:dyDescent="0.35">
      <c r="A1466" s="76">
        <v>45993</v>
      </c>
      <c r="B1466" s="70" t="s">
        <v>239</v>
      </c>
      <c r="C1466" s="41" t="s">
        <v>800</v>
      </c>
      <c r="D1466" s="41" t="s">
        <v>1463</v>
      </c>
      <c r="E1466" s="41" t="s">
        <v>143</v>
      </c>
      <c r="F1466" s="205" t="s">
        <v>5996</v>
      </c>
      <c r="G1466" s="117">
        <v>3</v>
      </c>
      <c r="H1466" s="17" t="str">
        <f t="shared" si="22"/>
        <v>M2MMINILTEMAV</v>
      </c>
    </row>
    <row r="1467" spans="1:8" ht="14.5" x14ac:dyDescent="0.35">
      <c r="A1467" s="76">
        <v>45994</v>
      </c>
      <c r="B1467" s="70" t="s">
        <v>239</v>
      </c>
      <c r="C1467" s="41" t="s">
        <v>1298</v>
      </c>
      <c r="D1467" s="41" t="s">
        <v>252</v>
      </c>
      <c r="E1467" s="41" t="s">
        <v>143</v>
      </c>
      <c r="F1467" s="205" t="s">
        <v>5996</v>
      </c>
      <c r="G1467" s="117">
        <v>3</v>
      </c>
      <c r="H1467" s="17" t="str">
        <f t="shared" si="22"/>
        <v>M2MMINILTEMAV</v>
      </c>
    </row>
    <row r="1468" spans="1:8" ht="14.5" x14ac:dyDescent="0.35">
      <c r="A1468" s="76">
        <v>45994</v>
      </c>
      <c r="B1468" s="70" t="s">
        <v>239</v>
      </c>
      <c r="C1468" s="41" t="s">
        <v>821</v>
      </c>
      <c r="D1468" s="41" t="s">
        <v>378</v>
      </c>
      <c r="E1468" s="41" t="s">
        <v>183</v>
      </c>
      <c r="F1468" s="205" t="s">
        <v>5996</v>
      </c>
      <c r="G1468" s="117">
        <v>2</v>
      </c>
      <c r="H1468" s="17" t="str">
        <f t="shared" si="22"/>
        <v>M2MMINILTEMAV</v>
      </c>
    </row>
    <row r="1469" spans="1:8" ht="14.5" x14ac:dyDescent="0.35">
      <c r="A1469" s="76">
        <v>45994</v>
      </c>
      <c r="B1469" s="70" t="s">
        <v>239</v>
      </c>
      <c r="C1469" s="41" t="s">
        <v>807</v>
      </c>
      <c r="D1469" s="41" t="s">
        <v>1817</v>
      </c>
      <c r="E1469" s="41" t="s">
        <v>168</v>
      </c>
      <c r="F1469" s="205" t="s">
        <v>5996</v>
      </c>
      <c r="G1469" s="117">
        <v>4</v>
      </c>
      <c r="H1469" s="17" t="str">
        <f t="shared" si="22"/>
        <v>M2MMINILTEMAV</v>
      </c>
    </row>
    <row r="1470" spans="1:8" ht="14.5" x14ac:dyDescent="0.35">
      <c r="A1470" s="76">
        <v>45994</v>
      </c>
      <c r="B1470" s="70" t="s">
        <v>239</v>
      </c>
      <c r="C1470" s="41" t="s">
        <v>7110</v>
      </c>
      <c r="D1470" s="41" t="s">
        <v>251</v>
      </c>
      <c r="E1470" s="41" t="s">
        <v>143</v>
      </c>
      <c r="F1470" s="205" t="s">
        <v>5996</v>
      </c>
      <c r="G1470" s="117">
        <v>2</v>
      </c>
      <c r="H1470" s="17" t="str">
        <f t="shared" si="22"/>
        <v>M2MMINILTEMAV</v>
      </c>
    </row>
    <row r="1471" spans="1:8" ht="14.5" x14ac:dyDescent="0.35">
      <c r="A1471" s="76">
        <v>45995</v>
      </c>
      <c r="B1471" s="70" t="s">
        <v>239</v>
      </c>
      <c r="C1471" s="41" t="s">
        <v>1064</v>
      </c>
      <c r="D1471" s="41" t="s">
        <v>562</v>
      </c>
      <c r="E1471" s="41" t="s">
        <v>1819</v>
      </c>
      <c r="F1471" s="205" t="s">
        <v>5996</v>
      </c>
      <c r="G1471" s="117">
        <v>1</v>
      </c>
      <c r="H1471" s="17" t="str">
        <f t="shared" si="22"/>
        <v>M2MMINILTEMAV</v>
      </c>
    </row>
    <row r="1472" spans="1:8" ht="14.5" x14ac:dyDescent="0.35">
      <c r="A1472" s="76">
        <v>45995</v>
      </c>
      <c r="B1472" s="70" t="s">
        <v>239</v>
      </c>
      <c r="C1472" s="41" t="s">
        <v>813</v>
      </c>
      <c r="D1472" s="41" t="s">
        <v>1557</v>
      </c>
      <c r="E1472" s="41" t="s">
        <v>177</v>
      </c>
      <c r="F1472" s="205" t="s">
        <v>5996</v>
      </c>
      <c r="G1472" s="117">
        <v>4</v>
      </c>
      <c r="H1472" s="17" t="str">
        <f t="shared" si="22"/>
        <v>M2MMINILTEMAV</v>
      </c>
    </row>
    <row r="1473" spans="1:8" ht="14.5" x14ac:dyDescent="0.35">
      <c r="A1473" s="76">
        <v>45995</v>
      </c>
      <c r="B1473" s="70" t="s">
        <v>239</v>
      </c>
      <c r="C1473" s="41" t="s">
        <v>1213</v>
      </c>
      <c r="D1473" s="41" t="s">
        <v>182</v>
      </c>
      <c r="E1473" s="41" t="s">
        <v>99</v>
      </c>
      <c r="F1473" s="205" t="s">
        <v>5996</v>
      </c>
      <c r="G1473" s="117">
        <v>2</v>
      </c>
      <c r="H1473" s="17" t="str">
        <f t="shared" si="22"/>
        <v>M2MMINILTEMAV</v>
      </c>
    </row>
    <row r="1474" spans="1:8" ht="14.5" x14ac:dyDescent="0.35">
      <c r="A1474" s="76">
        <v>45995</v>
      </c>
      <c r="B1474" s="70" t="s">
        <v>239</v>
      </c>
      <c r="C1474" s="41" t="s">
        <v>1460</v>
      </c>
      <c r="D1474" s="41" t="s">
        <v>1461</v>
      </c>
      <c r="E1474" s="41" t="s">
        <v>168</v>
      </c>
      <c r="F1474" s="205" t="s">
        <v>5996</v>
      </c>
      <c r="G1474" s="117">
        <v>10</v>
      </c>
      <c r="H1474" s="17" t="str">
        <f t="shared" ref="H1474:H1537" si="23">UPPER(SUBSTITUTE(SUBSTITUTE(SUBSTITUTE(F1474, CHAR(160), ""), "-", ""), " ", ""))</f>
        <v>M2MMINILTEMAV</v>
      </c>
    </row>
    <row r="1475" spans="1:8" ht="14.5" x14ac:dyDescent="0.35">
      <c r="A1475" s="76">
        <v>45996</v>
      </c>
      <c r="B1475" s="70" t="s">
        <v>239</v>
      </c>
      <c r="C1475" s="41" t="s">
        <v>1206</v>
      </c>
      <c r="D1475" s="41" t="s">
        <v>251</v>
      </c>
      <c r="E1475" s="41" t="s">
        <v>143</v>
      </c>
      <c r="F1475" s="205" t="s">
        <v>5996</v>
      </c>
      <c r="G1475" s="117">
        <v>3</v>
      </c>
      <c r="H1475" s="17" t="str">
        <f t="shared" si="23"/>
        <v>M2MMINILTEMAV</v>
      </c>
    </row>
    <row r="1476" spans="1:8" ht="14.5" x14ac:dyDescent="0.35">
      <c r="A1476" s="76">
        <v>45996</v>
      </c>
      <c r="B1476" s="70" t="s">
        <v>239</v>
      </c>
      <c r="C1476" s="41" t="s">
        <v>1062</v>
      </c>
      <c r="D1476" s="41" t="s">
        <v>251</v>
      </c>
      <c r="E1476" s="41" t="s">
        <v>143</v>
      </c>
      <c r="F1476" s="205" t="s">
        <v>5996</v>
      </c>
      <c r="G1476" s="117">
        <v>7</v>
      </c>
      <c r="H1476" s="17" t="str">
        <f t="shared" si="23"/>
        <v>M2MMINILTEMAV</v>
      </c>
    </row>
    <row r="1477" spans="1:8" ht="14.5" x14ac:dyDescent="0.35">
      <c r="A1477" s="76">
        <v>45999</v>
      </c>
      <c r="B1477" s="70" t="s">
        <v>239</v>
      </c>
      <c r="C1477" s="41" t="s">
        <v>1063</v>
      </c>
      <c r="D1477" s="41" t="s">
        <v>1828</v>
      </c>
      <c r="E1477" s="41" t="s">
        <v>143</v>
      </c>
      <c r="F1477" s="205" t="s">
        <v>5996</v>
      </c>
      <c r="G1477" s="117">
        <v>1</v>
      </c>
      <c r="H1477" s="17" t="str">
        <f t="shared" si="23"/>
        <v>M2MMINILTEMAV</v>
      </c>
    </row>
    <row r="1478" spans="1:8" ht="14.5" x14ac:dyDescent="0.35">
      <c r="A1478" s="76">
        <v>45999</v>
      </c>
      <c r="B1478" s="70" t="s">
        <v>239</v>
      </c>
      <c r="C1478" s="41" t="s">
        <v>787</v>
      </c>
      <c r="D1478" s="41" t="s">
        <v>1594</v>
      </c>
      <c r="E1478" s="41" t="s">
        <v>168</v>
      </c>
      <c r="F1478" s="205" t="s">
        <v>5996</v>
      </c>
      <c r="G1478" s="117">
        <v>4</v>
      </c>
      <c r="H1478" s="17" t="str">
        <f t="shared" si="23"/>
        <v>M2MMINILTEMAV</v>
      </c>
    </row>
    <row r="1479" spans="1:8" ht="14.5" x14ac:dyDescent="0.35">
      <c r="A1479" s="76">
        <v>45999</v>
      </c>
      <c r="B1479" s="70" t="s">
        <v>239</v>
      </c>
      <c r="C1479" s="41" t="s">
        <v>826</v>
      </c>
      <c r="D1479" s="41" t="s">
        <v>1335</v>
      </c>
      <c r="E1479" s="41" t="s">
        <v>154</v>
      </c>
      <c r="F1479" s="205" t="s">
        <v>5996</v>
      </c>
      <c r="G1479" s="117">
        <v>1</v>
      </c>
      <c r="H1479" s="17" t="str">
        <f t="shared" si="23"/>
        <v>M2MMINILTEMAV</v>
      </c>
    </row>
    <row r="1480" spans="1:8" ht="14.5" x14ac:dyDescent="0.35">
      <c r="A1480" s="76">
        <v>46000</v>
      </c>
      <c r="B1480" s="70" t="s">
        <v>239</v>
      </c>
      <c r="C1480" s="41" t="s">
        <v>1212</v>
      </c>
      <c r="D1480" s="41" t="s">
        <v>251</v>
      </c>
      <c r="E1480" s="41" t="s">
        <v>143</v>
      </c>
      <c r="F1480" s="205" t="s">
        <v>5996</v>
      </c>
      <c r="G1480" s="117">
        <v>1</v>
      </c>
      <c r="H1480" s="17" t="str">
        <f t="shared" si="23"/>
        <v>M2MMINILTEMAV</v>
      </c>
    </row>
    <row r="1481" spans="1:8" ht="14.5" x14ac:dyDescent="0.35">
      <c r="A1481" s="76">
        <v>46000</v>
      </c>
      <c r="B1481" s="70" t="s">
        <v>239</v>
      </c>
      <c r="C1481" s="41" t="s">
        <v>1389</v>
      </c>
      <c r="D1481" s="41" t="s">
        <v>213</v>
      </c>
      <c r="E1481" s="41" t="s">
        <v>143</v>
      </c>
      <c r="F1481" s="205" t="s">
        <v>5996</v>
      </c>
      <c r="G1481" s="117">
        <v>5</v>
      </c>
      <c r="H1481" s="17" t="str">
        <f t="shared" si="23"/>
        <v>M2MMINILTEMAV</v>
      </c>
    </row>
    <row r="1482" spans="1:8" ht="14.5" x14ac:dyDescent="0.35">
      <c r="A1482" s="76">
        <v>46001</v>
      </c>
      <c r="B1482" s="70" t="s">
        <v>239</v>
      </c>
      <c r="C1482" s="41" t="s">
        <v>1057</v>
      </c>
      <c r="D1482" s="41" t="s">
        <v>251</v>
      </c>
      <c r="E1482" s="41" t="s">
        <v>143</v>
      </c>
      <c r="F1482" s="205" t="s">
        <v>5996</v>
      </c>
      <c r="G1482" s="117">
        <v>3</v>
      </c>
      <c r="H1482" s="17" t="str">
        <f t="shared" si="23"/>
        <v>M2MMINILTEMAV</v>
      </c>
    </row>
    <row r="1483" spans="1:8" ht="14.5" x14ac:dyDescent="0.35">
      <c r="A1483" s="76">
        <v>46002</v>
      </c>
      <c r="B1483" s="70" t="s">
        <v>239</v>
      </c>
      <c r="C1483" s="41" t="s">
        <v>774</v>
      </c>
      <c r="D1483" s="41" t="s">
        <v>245</v>
      </c>
      <c r="E1483" s="41" t="s">
        <v>177</v>
      </c>
      <c r="F1483" s="205" t="s">
        <v>5996</v>
      </c>
      <c r="G1483" s="117">
        <v>10</v>
      </c>
      <c r="H1483" s="17" t="str">
        <f t="shared" si="23"/>
        <v>M2MMINILTEMAV</v>
      </c>
    </row>
    <row r="1484" spans="1:8" ht="14.5" x14ac:dyDescent="0.35">
      <c r="A1484" s="76">
        <v>46003</v>
      </c>
      <c r="B1484" s="70" t="s">
        <v>239</v>
      </c>
      <c r="C1484" s="41" t="s">
        <v>1299</v>
      </c>
      <c r="D1484" s="41" t="s">
        <v>1447</v>
      </c>
      <c r="E1484" s="41" t="s">
        <v>183</v>
      </c>
      <c r="F1484" s="205" t="s">
        <v>5996</v>
      </c>
      <c r="G1484" s="117">
        <v>1</v>
      </c>
      <c r="H1484" s="17" t="str">
        <f t="shared" si="23"/>
        <v>M2MMINILTEMAV</v>
      </c>
    </row>
    <row r="1485" spans="1:8" ht="14.5" x14ac:dyDescent="0.35">
      <c r="A1485" s="76">
        <v>46006</v>
      </c>
      <c r="B1485" s="70" t="s">
        <v>239</v>
      </c>
      <c r="C1485" s="41" t="s">
        <v>817</v>
      </c>
      <c r="D1485" s="41" t="s">
        <v>1595</v>
      </c>
      <c r="E1485" s="41" t="s">
        <v>168</v>
      </c>
      <c r="F1485" s="205" t="s">
        <v>5996</v>
      </c>
      <c r="G1485" s="117">
        <v>4</v>
      </c>
      <c r="H1485" s="17" t="str">
        <f t="shared" si="23"/>
        <v>M2MMINILTEMAV</v>
      </c>
    </row>
    <row r="1486" spans="1:8" ht="14.5" x14ac:dyDescent="0.35">
      <c r="A1486" s="76">
        <v>46007</v>
      </c>
      <c r="B1486" s="70" t="s">
        <v>239</v>
      </c>
      <c r="C1486" s="41" t="s">
        <v>819</v>
      </c>
      <c r="D1486" s="41" t="s">
        <v>1457</v>
      </c>
      <c r="E1486" s="41" t="s">
        <v>143</v>
      </c>
      <c r="F1486" s="205" t="s">
        <v>5996</v>
      </c>
      <c r="G1486" s="117">
        <v>5</v>
      </c>
      <c r="H1486" s="17" t="str">
        <f t="shared" si="23"/>
        <v>M2MMINILTEMAV</v>
      </c>
    </row>
    <row r="1487" spans="1:8" ht="14.5" x14ac:dyDescent="0.35">
      <c r="A1487" s="76">
        <v>46007</v>
      </c>
      <c r="B1487" s="70" t="s">
        <v>239</v>
      </c>
      <c r="C1487" s="41" t="s">
        <v>1063</v>
      </c>
      <c r="D1487" s="41" t="s">
        <v>1828</v>
      </c>
      <c r="E1487" s="41" t="s">
        <v>143</v>
      </c>
      <c r="F1487" s="205" t="s">
        <v>5996</v>
      </c>
      <c r="G1487" s="117">
        <v>1</v>
      </c>
      <c r="H1487" s="17" t="str">
        <f t="shared" si="23"/>
        <v>M2MMINILTEMAV</v>
      </c>
    </row>
    <row r="1488" spans="1:8" ht="14.5" x14ac:dyDescent="0.35">
      <c r="A1488" s="76">
        <v>46007</v>
      </c>
      <c r="B1488" s="70" t="s">
        <v>239</v>
      </c>
      <c r="C1488" s="41" t="s">
        <v>1300</v>
      </c>
      <c r="D1488" s="41" t="s">
        <v>1822</v>
      </c>
      <c r="E1488" s="41" t="s">
        <v>143</v>
      </c>
      <c r="F1488" s="205" t="s">
        <v>5996</v>
      </c>
      <c r="G1488" s="117">
        <v>1</v>
      </c>
      <c r="H1488" s="17" t="str">
        <f t="shared" si="23"/>
        <v>M2MMINILTEMAV</v>
      </c>
    </row>
    <row r="1489" spans="1:8" ht="14.5" x14ac:dyDescent="0.35">
      <c r="A1489" s="76">
        <v>46007</v>
      </c>
      <c r="B1489" s="70" t="s">
        <v>239</v>
      </c>
      <c r="C1489" s="41" t="s">
        <v>818</v>
      </c>
      <c r="D1489" s="41" t="s">
        <v>252</v>
      </c>
      <c r="E1489" s="41" t="s">
        <v>143</v>
      </c>
      <c r="F1489" s="205" t="s">
        <v>5996</v>
      </c>
      <c r="G1489" s="117">
        <v>60</v>
      </c>
      <c r="H1489" s="17" t="str">
        <f t="shared" si="23"/>
        <v>M2MMINILTEMAV</v>
      </c>
    </row>
    <row r="1490" spans="1:8" ht="14.5" x14ac:dyDescent="0.35">
      <c r="A1490" s="76">
        <v>46007</v>
      </c>
      <c r="B1490" s="70" t="s">
        <v>239</v>
      </c>
      <c r="C1490" s="41" t="s">
        <v>698</v>
      </c>
      <c r="D1490" s="41" t="s">
        <v>1462</v>
      </c>
      <c r="E1490" s="41" t="s">
        <v>168</v>
      </c>
      <c r="F1490" s="205" t="s">
        <v>5996</v>
      </c>
      <c r="G1490" s="117">
        <v>1</v>
      </c>
      <c r="H1490" s="17" t="str">
        <f t="shared" si="23"/>
        <v>M2MMINILTEMAV</v>
      </c>
    </row>
    <row r="1491" spans="1:8" ht="14.5" x14ac:dyDescent="0.35">
      <c r="A1491" s="76">
        <v>46007</v>
      </c>
      <c r="B1491" s="70" t="s">
        <v>239</v>
      </c>
      <c r="C1491" s="41" t="s">
        <v>824</v>
      </c>
      <c r="D1491" s="41" t="s">
        <v>376</v>
      </c>
      <c r="E1491" s="41" t="s">
        <v>143</v>
      </c>
      <c r="F1491" s="205" t="s">
        <v>5996</v>
      </c>
      <c r="G1491" s="117">
        <v>3</v>
      </c>
      <c r="H1491" s="17" t="str">
        <f t="shared" si="23"/>
        <v>M2MMINILTEMAV</v>
      </c>
    </row>
    <row r="1492" spans="1:8" ht="14.5" x14ac:dyDescent="0.35">
      <c r="A1492" s="76">
        <v>46008</v>
      </c>
      <c r="B1492" s="70" t="s">
        <v>239</v>
      </c>
      <c r="C1492" s="41" t="s">
        <v>811</v>
      </c>
      <c r="D1492" s="41" t="s">
        <v>242</v>
      </c>
      <c r="E1492" s="41" t="s">
        <v>1970</v>
      </c>
      <c r="F1492" s="205" t="s">
        <v>5996</v>
      </c>
      <c r="G1492" s="117">
        <v>3</v>
      </c>
      <c r="H1492" s="17" t="str">
        <f t="shared" si="23"/>
        <v>M2MMINILTEMAV</v>
      </c>
    </row>
    <row r="1493" spans="1:8" ht="14.5" x14ac:dyDescent="0.35">
      <c r="A1493" s="76">
        <v>46008</v>
      </c>
      <c r="B1493" s="70" t="s">
        <v>239</v>
      </c>
      <c r="C1493" s="41" t="s">
        <v>1300</v>
      </c>
      <c r="D1493" s="41" t="s">
        <v>1822</v>
      </c>
      <c r="E1493" s="41" t="s">
        <v>143</v>
      </c>
      <c r="F1493" s="205" t="s">
        <v>5996</v>
      </c>
      <c r="G1493" s="117">
        <v>2</v>
      </c>
      <c r="H1493" s="17" t="str">
        <f t="shared" si="23"/>
        <v>M2MMINILTEMAV</v>
      </c>
    </row>
    <row r="1494" spans="1:8" ht="14.5" x14ac:dyDescent="0.35">
      <c r="A1494" s="76">
        <v>46008</v>
      </c>
      <c r="B1494" s="70" t="s">
        <v>239</v>
      </c>
      <c r="C1494" s="41" t="s">
        <v>1061</v>
      </c>
      <c r="D1494" s="41" t="s">
        <v>373</v>
      </c>
      <c r="E1494" s="41" t="s">
        <v>1816</v>
      </c>
      <c r="F1494" s="205" t="s">
        <v>5996</v>
      </c>
      <c r="G1494" s="117">
        <v>8</v>
      </c>
      <c r="H1494" s="17" t="str">
        <f t="shared" si="23"/>
        <v>M2MMINILTEMAV</v>
      </c>
    </row>
    <row r="1495" spans="1:8" ht="14.5" x14ac:dyDescent="0.35">
      <c r="A1495" s="76">
        <v>46009</v>
      </c>
      <c r="B1495" s="70" t="s">
        <v>239</v>
      </c>
      <c r="C1495" s="41" t="s">
        <v>1598</v>
      </c>
      <c r="D1495" s="41" t="s">
        <v>7121</v>
      </c>
      <c r="E1495" s="41" t="s">
        <v>183</v>
      </c>
      <c r="F1495" s="205" t="s">
        <v>5996</v>
      </c>
      <c r="G1495" s="117">
        <v>1</v>
      </c>
      <c r="H1495" s="17" t="str">
        <f t="shared" si="23"/>
        <v>M2MMINILTEMAV</v>
      </c>
    </row>
    <row r="1496" spans="1:8" ht="14.5" x14ac:dyDescent="0.35">
      <c r="A1496" s="76">
        <v>46009</v>
      </c>
      <c r="B1496" s="70" t="s">
        <v>239</v>
      </c>
      <c r="C1496" s="41" t="s">
        <v>821</v>
      </c>
      <c r="D1496" s="41" t="s">
        <v>378</v>
      </c>
      <c r="E1496" s="41" t="s">
        <v>183</v>
      </c>
      <c r="F1496" s="205" t="s">
        <v>5996</v>
      </c>
      <c r="G1496" s="117">
        <v>2</v>
      </c>
      <c r="H1496" s="17" t="str">
        <f t="shared" si="23"/>
        <v>M2MMINILTEMAV</v>
      </c>
    </row>
    <row r="1497" spans="1:8" ht="14.5" x14ac:dyDescent="0.35">
      <c r="A1497" s="76">
        <v>46009</v>
      </c>
      <c r="B1497" s="70" t="s">
        <v>239</v>
      </c>
      <c r="C1497" s="41" t="s">
        <v>810</v>
      </c>
      <c r="D1497" s="41" t="s">
        <v>240</v>
      </c>
      <c r="E1497" s="41" t="s">
        <v>1970</v>
      </c>
      <c r="F1497" s="205" t="s">
        <v>5996</v>
      </c>
      <c r="G1497" s="117">
        <v>1</v>
      </c>
      <c r="H1497" s="17" t="str">
        <f t="shared" si="23"/>
        <v>M2MMINILTEMAV</v>
      </c>
    </row>
    <row r="1498" spans="1:8" ht="14.5" x14ac:dyDescent="0.35">
      <c r="A1498" s="76">
        <v>46010</v>
      </c>
      <c r="B1498" s="70" t="s">
        <v>239</v>
      </c>
      <c r="C1498" s="41" t="s">
        <v>789</v>
      </c>
      <c r="D1498" s="41" t="s">
        <v>502</v>
      </c>
      <c r="E1498" s="41" t="s">
        <v>1819</v>
      </c>
      <c r="F1498" s="205" t="s">
        <v>5996</v>
      </c>
      <c r="G1498" s="117">
        <v>1</v>
      </c>
      <c r="H1498" s="17" t="str">
        <f t="shared" si="23"/>
        <v>M2MMINILTEMAV</v>
      </c>
    </row>
    <row r="1499" spans="1:8" ht="14.5" x14ac:dyDescent="0.35">
      <c r="A1499" s="76">
        <v>46013</v>
      </c>
      <c r="B1499" s="70" t="s">
        <v>239</v>
      </c>
      <c r="C1499" s="41" t="s">
        <v>7116</v>
      </c>
      <c r="D1499" s="41" t="s">
        <v>251</v>
      </c>
      <c r="E1499" s="41" t="s">
        <v>143</v>
      </c>
      <c r="F1499" s="205" t="s">
        <v>5996</v>
      </c>
      <c r="G1499" s="117">
        <v>5</v>
      </c>
      <c r="H1499" s="17" t="str">
        <f t="shared" si="23"/>
        <v>M2MMINILTEMAV</v>
      </c>
    </row>
    <row r="1500" spans="1:8" ht="14.5" x14ac:dyDescent="0.35">
      <c r="A1500" s="76">
        <v>46013</v>
      </c>
      <c r="B1500" s="70" t="s">
        <v>239</v>
      </c>
      <c r="C1500" s="41" t="s">
        <v>1060</v>
      </c>
      <c r="D1500" s="41" t="s">
        <v>371</v>
      </c>
      <c r="E1500" s="41" t="s">
        <v>1970</v>
      </c>
      <c r="F1500" s="205" t="s">
        <v>5996</v>
      </c>
      <c r="G1500" s="117">
        <v>4</v>
      </c>
      <c r="H1500" s="17" t="str">
        <f t="shared" si="23"/>
        <v>M2MMINILTEMAV</v>
      </c>
    </row>
    <row r="1501" spans="1:8" ht="14.5" x14ac:dyDescent="0.35">
      <c r="A1501" s="76">
        <v>46013</v>
      </c>
      <c r="B1501" s="70" t="s">
        <v>239</v>
      </c>
      <c r="C1501" s="41" t="s">
        <v>808</v>
      </c>
      <c r="D1501" s="41" t="s">
        <v>252</v>
      </c>
      <c r="E1501" s="41" t="s">
        <v>143</v>
      </c>
      <c r="F1501" s="205" t="s">
        <v>5996</v>
      </c>
      <c r="G1501" s="117">
        <v>2</v>
      </c>
      <c r="H1501" s="17" t="str">
        <f t="shared" si="23"/>
        <v>M2MMINILTEMAV</v>
      </c>
    </row>
    <row r="1502" spans="1:8" ht="14.5" x14ac:dyDescent="0.35">
      <c r="A1502" s="76">
        <v>46014</v>
      </c>
      <c r="B1502" s="70" t="s">
        <v>239</v>
      </c>
      <c r="C1502" s="41" t="s">
        <v>1156</v>
      </c>
      <c r="D1502" s="41" t="s">
        <v>1595</v>
      </c>
      <c r="E1502" s="41" t="s">
        <v>168</v>
      </c>
      <c r="F1502" s="205" t="s">
        <v>5996</v>
      </c>
      <c r="G1502" s="117">
        <v>3</v>
      </c>
      <c r="H1502" s="17" t="str">
        <f t="shared" si="23"/>
        <v>M2MMINILTEMAV</v>
      </c>
    </row>
    <row r="1503" spans="1:8" ht="14.5" x14ac:dyDescent="0.35">
      <c r="A1503" s="76">
        <v>46014</v>
      </c>
      <c r="B1503" s="70" t="s">
        <v>239</v>
      </c>
      <c r="C1503" s="41" t="s">
        <v>1158</v>
      </c>
      <c r="D1503" s="41" t="s">
        <v>379</v>
      </c>
      <c r="E1503" s="41" t="s">
        <v>168</v>
      </c>
      <c r="F1503" s="205" t="s">
        <v>5996</v>
      </c>
      <c r="G1503" s="117">
        <v>5</v>
      </c>
      <c r="H1503" s="17" t="str">
        <f t="shared" si="23"/>
        <v>M2MMINILTEMAV</v>
      </c>
    </row>
    <row r="1504" spans="1:8" ht="14.5" x14ac:dyDescent="0.35">
      <c r="A1504" s="76">
        <v>46017</v>
      </c>
      <c r="B1504" s="70" t="s">
        <v>239</v>
      </c>
      <c r="C1504" s="41" t="s">
        <v>1673</v>
      </c>
      <c r="D1504" s="41" t="s">
        <v>1367</v>
      </c>
      <c r="E1504" s="41" t="s">
        <v>99</v>
      </c>
      <c r="F1504" s="205" t="s">
        <v>5996</v>
      </c>
      <c r="G1504" s="117">
        <v>1</v>
      </c>
      <c r="H1504" s="17" t="str">
        <f t="shared" si="23"/>
        <v>M2MMINILTEMAV</v>
      </c>
    </row>
    <row r="1505" spans="1:8" ht="14.5" x14ac:dyDescent="0.35">
      <c r="A1505" s="76">
        <v>46020</v>
      </c>
      <c r="B1505" s="70" t="s">
        <v>239</v>
      </c>
      <c r="C1505" s="41" t="s">
        <v>818</v>
      </c>
      <c r="D1505" s="41" t="s">
        <v>252</v>
      </c>
      <c r="E1505" s="41" t="s">
        <v>143</v>
      </c>
      <c r="F1505" s="205" t="s">
        <v>5996</v>
      </c>
      <c r="G1505" s="117">
        <v>60</v>
      </c>
      <c r="H1505" s="17" t="str">
        <f t="shared" si="23"/>
        <v>M2MMINILTEMAV</v>
      </c>
    </row>
    <row r="1506" spans="1:8" ht="14.5" x14ac:dyDescent="0.35">
      <c r="A1506" s="76">
        <v>46020</v>
      </c>
      <c r="B1506" s="70" t="s">
        <v>239</v>
      </c>
      <c r="C1506" s="41" t="s">
        <v>7117</v>
      </c>
      <c r="D1506" s="41" t="s">
        <v>251</v>
      </c>
      <c r="E1506" s="41" t="s">
        <v>143</v>
      </c>
      <c r="F1506" s="205" t="s">
        <v>5996</v>
      </c>
      <c r="G1506" s="117">
        <v>1</v>
      </c>
      <c r="H1506" s="17" t="str">
        <f t="shared" si="23"/>
        <v>M2MMINILTEMAV</v>
      </c>
    </row>
    <row r="1507" spans="1:8" ht="14.5" x14ac:dyDescent="0.35">
      <c r="A1507" s="76">
        <v>46021</v>
      </c>
      <c r="B1507" s="70" t="s">
        <v>239</v>
      </c>
      <c r="C1507" s="41" t="s">
        <v>1157</v>
      </c>
      <c r="D1507" s="41" t="s">
        <v>251</v>
      </c>
      <c r="E1507" s="41" t="s">
        <v>143</v>
      </c>
      <c r="F1507" s="205" t="s">
        <v>5996</v>
      </c>
      <c r="G1507" s="117">
        <v>2</v>
      </c>
      <c r="H1507" s="17" t="str">
        <f t="shared" si="23"/>
        <v>M2MMINILTEMAV</v>
      </c>
    </row>
    <row r="1508" spans="1:8" ht="14.5" x14ac:dyDescent="0.35">
      <c r="A1508" s="76">
        <v>46021</v>
      </c>
      <c r="B1508" s="70" t="s">
        <v>239</v>
      </c>
      <c r="C1508" s="41" t="s">
        <v>1299</v>
      </c>
      <c r="D1508" s="41" t="s">
        <v>1447</v>
      </c>
      <c r="E1508" s="41" t="s">
        <v>183</v>
      </c>
      <c r="F1508" s="205" t="s">
        <v>5996</v>
      </c>
      <c r="G1508" s="117">
        <v>1</v>
      </c>
      <c r="H1508" s="17" t="str">
        <f t="shared" si="23"/>
        <v>M2MMINILTEMAV</v>
      </c>
    </row>
    <row r="1509" spans="1:8" ht="14.5" x14ac:dyDescent="0.35">
      <c r="A1509" s="76">
        <v>46022</v>
      </c>
      <c r="B1509" s="70" t="s">
        <v>239</v>
      </c>
      <c r="C1509" s="41" t="s">
        <v>1059</v>
      </c>
      <c r="D1509" s="41" t="s">
        <v>251</v>
      </c>
      <c r="E1509" s="41" t="s">
        <v>143</v>
      </c>
      <c r="F1509" s="205" t="s">
        <v>5996</v>
      </c>
      <c r="G1509" s="117">
        <v>6</v>
      </c>
      <c r="H1509" s="17" t="str">
        <f t="shared" si="23"/>
        <v>M2MMINILTEMAV</v>
      </c>
    </row>
    <row r="1510" spans="1:8" ht="14.5" x14ac:dyDescent="0.35">
      <c r="A1510" s="76">
        <v>46022</v>
      </c>
      <c r="B1510" s="70" t="s">
        <v>239</v>
      </c>
      <c r="C1510" s="41" t="s">
        <v>1365</v>
      </c>
      <c r="D1510" s="41" t="s">
        <v>251</v>
      </c>
      <c r="E1510" s="41" t="s">
        <v>143</v>
      </c>
      <c r="F1510" s="205" t="s">
        <v>5996</v>
      </c>
      <c r="G1510" s="117">
        <v>1</v>
      </c>
      <c r="H1510" s="17" t="str">
        <f t="shared" si="23"/>
        <v>M2MMINILTEMAV</v>
      </c>
    </row>
    <row r="1511" spans="1:8" ht="14.5" x14ac:dyDescent="0.35">
      <c r="A1511" s="76">
        <v>46022</v>
      </c>
      <c r="B1511" s="70" t="s">
        <v>239</v>
      </c>
      <c r="C1511" s="41" t="s">
        <v>779</v>
      </c>
      <c r="D1511" s="41" t="s">
        <v>242</v>
      </c>
      <c r="E1511" s="41" t="s">
        <v>1970</v>
      </c>
      <c r="F1511" s="205" t="s">
        <v>5996</v>
      </c>
      <c r="G1511" s="117">
        <v>3</v>
      </c>
      <c r="H1511" s="17" t="str">
        <f t="shared" si="23"/>
        <v>M2MMINILTEMAV</v>
      </c>
    </row>
    <row r="1512" spans="1:8" ht="14.5" x14ac:dyDescent="0.35">
      <c r="A1512" s="105">
        <v>45992</v>
      </c>
      <c r="B1512" s="70" t="s">
        <v>273</v>
      </c>
      <c r="C1512" s="109" t="s">
        <v>872</v>
      </c>
      <c r="D1512" s="110" t="s">
        <v>279</v>
      </c>
      <c r="E1512" s="109" t="s">
        <v>118</v>
      </c>
      <c r="F1512" s="224" t="s">
        <v>6024</v>
      </c>
      <c r="G1512" s="119">
        <v>1</v>
      </c>
      <c r="H1512" s="115" t="str">
        <f t="shared" si="23"/>
        <v>M2MMINILTEMAV</v>
      </c>
    </row>
    <row r="1513" spans="1:8" ht="14.5" x14ac:dyDescent="0.35">
      <c r="A1513" s="105">
        <v>45992</v>
      </c>
      <c r="B1513" s="70" t="s">
        <v>273</v>
      </c>
      <c r="C1513" s="109" t="s">
        <v>2060</v>
      </c>
      <c r="D1513" s="110" t="s">
        <v>7162</v>
      </c>
      <c r="E1513" s="109" t="s">
        <v>86</v>
      </c>
      <c r="F1513" s="224" t="s">
        <v>6024</v>
      </c>
      <c r="G1513" s="119">
        <v>10</v>
      </c>
      <c r="H1513" s="115" t="str">
        <f t="shared" si="23"/>
        <v>M2MMINILTEMAV</v>
      </c>
    </row>
    <row r="1514" spans="1:8" ht="14.5" x14ac:dyDescent="0.35">
      <c r="A1514" s="105">
        <v>46009</v>
      </c>
      <c r="B1514" s="70" t="s">
        <v>273</v>
      </c>
      <c r="C1514" s="109" t="s">
        <v>1168</v>
      </c>
      <c r="D1514" s="110" t="s">
        <v>274</v>
      </c>
      <c r="E1514" s="109" t="s">
        <v>86</v>
      </c>
      <c r="F1514" s="224" t="s">
        <v>6024</v>
      </c>
      <c r="G1514" s="119">
        <v>2</v>
      </c>
      <c r="H1514" s="115" t="str">
        <f t="shared" si="23"/>
        <v>M2MMINILTEMAV</v>
      </c>
    </row>
    <row r="1515" spans="1:8" ht="14.5" x14ac:dyDescent="0.35">
      <c r="A1515" s="76">
        <v>45995</v>
      </c>
      <c r="B1515" s="70" t="s">
        <v>239</v>
      </c>
      <c r="C1515" s="41" t="s">
        <v>1460</v>
      </c>
      <c r="D1515" s="41" t="s">
        <v>1461</v>
      </c>
      <c r="E1515" s="41" t="s">
        <v>168</v>
      </c>
      <c r="F1515" s="205" t="s">
        <v>5998</v>
      </c>
      <c r="G1515" s="117">
        <v>4</v>
      </c>
      <c r="H1515" s="17" t="str">
        <f t="shared" si="23"/>
        <v>M2MMN01RNGR</v>
      </c>
    </row>
    <row r="1516" spans="1:8" ht="14.5" x14ac:dyDescent="0.35">
      <c r="A1516" s="76">
        <v>46000</v>
      </c>
      <c r="B1516" s="70" t="s">
        <v>239</v>
      </c>
      <c r="C1516" s="41" t="s">
        <v>1212</v>
      </c>
      <c r="D1516" s="41" t="s">
        <v>251</v>
      </c>
      <c r="E1516" s="41" t="s">
        <v>143</v>
      </c>
      <c r="F1516" s="205" t="s">
        <v>5998</v>
      </c>
      <c r="G1516" s="117">
        <v>1</v>
      </c>
      <c r="H1516" s="17" t="str">
        <f t="shared" si="23"/>
        <v>M2MMN01RNGR</v>
      </c>
    </row>
    <row r="1517" spans="1:8" ht="14.5" x14ac:dyDescent="0.35">
      <c r="A1517" s="76">
        <v>45992</v>
      </c>
      <c r="B1517" s="70" t="s">
        <v>239</v>
      </c>
      <c r="C1517" s="41" t="s">
        <v>820</v>
      </c>
      <c r="D1517" s="41" t="s">
        <v>1599</v>
      </c>
      <c r="E1517" s="41" t="s">
        <v>143</v>
      </c>
      <c r="F1517" s="205" t="s">
        <v>6000</v>
      </c>
      <c r="G1517" s="117">
        <v>10</v>
      </c>
      <c r="H1517" s="17" t="str">
        <f t="shared" si="23"/>
        <v>M2MMN02LTEMAV</v>
      </c>
    </row>
    <row r="1518" spans="1:8" ht="14.5" x14ac:dyDescent="0.35">
      <c r="A1518" s="76">
        <v>45993</v>
      </c>
      <c r="B1518" s="70" t="s">
        <v>239</v>
      </c>
      <c r="C1518" s="41" t="s">
        <v>1159</v>
      </c>
      <c r="D1518" s="41" t="s">
        <v>1524</v>
      </c>
      <c r="E1518" s="41" t="s">
        <v>1819</v>
      </c>
      <c r="F1518" s="205" t="s">
        <v>6000</v>
      </c>
      <c r="G1518" s="117">
        <v>2</v>
      </c>
      <c r="H1518" s="17" t="str">
        <f t="shared" si="23"/>
        <v>M2MMN02LTEMAV</v>
      </c>
    </row>
    <row r="1519" spans="1:8" ht="14.5" x14ac:dyDescent="0.35">
      <c r="A1519" s="76">
        <v>45995</v>
      </c>
      <c r="B1519" s="70" t="s">
        <v>239</v>
      </c>
      <c r="C1519" s="41" t="s">
        <v>812</v>
      </c>
      <c r="D1519" s="41" t="s">
        <v>248</v>
      </c>
      <c r="E1519" s="41" t="s">
        <v>149</v>
      </c>
      <c r="F1519" s="205" t="s">
        <v>6000</v>
      </c>
      <c r="G1519" s="117">
        <v>1</v>
      </c>
      <c r="H1519" s="17" t="str">
        <f t="shared" si="23"/>
        <v>M2MMN02LTEMAV</v>
      </c>
    </row>
    <row r="1520" spans="1:8" ht="14.5" x14ac:dyDescent="0.35">
      <c r="A1520" s="76">
        <v>45996</v>
      </c>
      <c r="B1520" s="70" t="s">
        <v>239</v>
      </c>
      <c r="C1520" s="41" t="s">
        <v>1451</v>
      </c>
      <c r="D1520" s="41" t="s">
        <v>1873</v>
      </c>
      <c r="E1520" s="41" t="s">
        <v>168</v>
      </c>
      <c r="F1520" s="205" t="s">
        <v>6000</v>
      </c>
      <c r="G1520" s="117">
        <v>1</v>
      </c>
      <c r="H1520" s="17" t="str">
        <f t="shared" si="23"/>
        <v>M2MMN02LTEMAV</v>
      </c>
    </row>
    <row r="1521" spans="1:8" ht="14.5" x14ac:dyDescent="0.35">
      <c r="A1521" s="76">
        <v>46000</v>
      </c>
      <c r="B1521" s="70" t="s">
        <v>239</v>
      </c>
      <c r="C1521" s="41" t="s">
        <v>825</v>
      </c>
      <c r="D1521" s="41" t="s">
        <v>251</v>
      </c>
      <c r="E1521" s="41" t="s">
        <v>143</v>
      </c>
      <c r="F1521" s="205" t="s">
        <v>6000</v>
      </c>
      <c r="G1521" s="117">
        <v>2</v>
      </c>
      <c r="H1521" s="17" t="str">
        <f t="shared" si="23"/>
        <v>M2MMN02LTEMAV</v>
      </c>
    </row>
    <row r="1522" spans="1:8" ht="14.5" x14ac:dyDescent="0.35">
      <c r="A1522" s="76">
        <v>46001</v>
      </c>
      <c r="B1522" s="70" t="s">
        <v>239</v>
      </c>
      <c r="C1522" s="41" t="s">
        <v>806</v>
      </c>
      <c r="D1522" s="41" t="s">
        <v>566</v>
      </c>
      <c r="E1522" s="41" t="s">
        <v>149</v>
      </c>
      <c r="F1522" s="205" t="s">
        <v>6000</v>
      </c>
      <c r="G1522" s="117">
        <v>1</v>
      </c>
      <c r="H1522" s="17" t="str">
        <f t="shared" si="23"/>
        <v>M2MMN02LTEMAV</v>
      </c>
    </row>
    <row r="1523" spans="1:8" ht="14.5" x14ac:dyDescent="0.35">
      <c r="A1523" s="76">
        <v>46002</v>
      </c>
      <c r="B1523" s="70" t="s">
        <v>239</v>
      </c>
      <c r="C1523" s="41" t="s">
        <v>809</v>
      </c>
      <c r="D1523" s="41" t="s">
        <v>248</v>
      </c>
      <c r="E1523" s="41" t="s">
        <v>149</v>
      </c>
      <c r="F1523" s="205" t="s">
        <v>6000</v>
      </c>
      <c r="G1523" s="117">
        <v>1</v>
      </c>
      <c r="H1523" s="17" t="str">
        <f t="shared" si="23"/>
        <v>M2MMN02LTEMAV</v>
      </c>
    </row>
    <row r="1524" spans="1:8" ht="14.5" x14ac:dyDescent="0.35">
      <c r="A1524" s="76">
        <v>46002</v>
      </c>
      <c r="B1524" s="70" t="s">
        <v>239</v>
      </c>
      <c r="C1524" s="41" t="s">
        <v>1364</v>
      </c>
      <c r="D1524" s="41" t="s">
        <v>566</v>
      </c>
      <c r="E1524" s="41" t="s">
        <v>149</v>
      </c>
      <c r="F1524" s="205" t="s">
        <v>6000</v>
      </c>
      <c r="G1524" s="117">
        <v>5</v>
      </c>
      <c r="H1524" s="17" t="str">
        <f t="shared" si="23"/>
        <v>M2MMN02LTEMAV</v>
      </c>
    </row>
    <row r="1525" spans="1:8" ht="14.5" x14ac:dyDescent="0.35">
      <c r="A1525" s="76">
        <v>46002</v>
      </c>
      <c r="B1525" s="70" t="s">
        <v>239</v>
      </c>
      <c r="C1525" s="41" t="s">
        <v>1048</v>
      </c>
      <c r="D1525" s="41" t="s">
        <v>3459</v>
      </c>
      <c r="E1525" s="41" t="s">
        <v>177</v>
      </c>
      <c r="F1525" s="205" t="s">
        <v>6000</v>
      </c>
      <c r="G1525" s="117">
        <v>10</v>
      </c>
      <c r="H1525" s="17" t="str">
        <f t="shared" si="23"/>
        <v>M2MMN02LTEMAV</v>
      </c>
    </row>
    <row r="1526" spans="1:8" ht="14.5" x14ac:dyDescent="0.35">
      <c r="A1526" s="76">
        <v>46006</v>
      </c>
      <c r="B1526" s="70" t="s">
        <v>239</v>
      </c>
      <c r="C1526" s="41" t="s">
        <v>1211</v>
      </c>
      <c r="D1526" s="41" t="s">
        <v>248</v>
      </c>
      <c r="E1526" s="41" t="s">
        <v>149</v>
      </c>
      <c r="F1526" s="205" t="s">
        <v>6000</v>
      </c>
      <c r="G1526" s="117">
        <v>2</v>
      </c>
      <c r="H1526" s="17" t="str">
        <f t="shared" si="23"/>
        <v>M2MMN02LTEMAV</v>
      </c>
    </row>
    <row r="1527" spans="1:8" ht="14.5" x14ac:dyDescent="0.35">
      <c r="A1527" s="76">
        <v>46014</v>
      </c>
      <c r="B1527" s="70" t="s">
        <v>239</v>
      </c>
      <c r="C1527" s="41" t="s">
        <v>1055</v>
      </c>
      <c r="D1527" s="41" t="s">
        <v>248</v>
      </c>
      <c r="E1527" s="41" t="s">
        <v>149</v>
      </c>
      <c r="F1527" s="205" t="s">
        <v>6000</v>
      </c>
      <c r="G1527" s="117">
        <v>3</v>
      </c>
      <c r="H1527" s="17" t="str">
        <f t="shared" si="23"/>
        <v>M2MMN02LTEMAV</v>
      </c>
    </row>
    <row r="1528" spans="1:8" ht="14.5" x14ac:dyDescent="0.35">
      <c r="A1528" s="76">
        <v>46014</v>
      </c>
      <c r="B1528" s="70" t="s">
        <v>239</v>
      </c>
      <c r="C1528" s="41" t="s">
        <v>823</v>
      </c>
      <c r="D1528" s="41" t="s">
        <v>381</v>
      </c>
      <c r="E1528" s="41" t="s">
        <v>168</v>
      </c>
      <c r="F1528" s="205" t="s">
        <v>6000</v>
      </c>
      <c r="G1528" s="117">
        <v>4</v>
      </c>
      <c r="H1528" s="17" t="str">
        <f t="shared" si="23"/>
        <v>M2MMN02LTEMAV</v>
      </c>
    </row>
    <row r="1529" spans="1:8" ht="14.5" x14ac:dyDescent="0.35">
      <c r="A1529" s="76">
        <v>46021</v>
      </c>
      <c r="B1529" s="70" t="s">
        <v>239</v>
      </c>
      <c r="C1529" s="41" t="s">
        <v>822</v>
      </c>
      <c r="D1529" s="41" t="s">
        <v>1556</v>
      </c>
      <c r="E1529" s="41" t="s">
        <v>177</v>
      </c>
      <c r="F1529" s="205" t="s">
        <v>6000</v>
      </c>
      <c r="G1529" s="117">
        <v>3</v>
      </c>
      <c r="H1529" s="17" t="str">
        <f t="shared" si="23"/>
        <v>M2MMN02LTEMAV</v>
      </c>
    </row>
    <row r="1530" spans="1:8" ht="14.5" x14ac:dyDescent="0.35">
      <c r="A1530" s="76">
        <v>46022</v>
      </c>
      <c r="B1530" s="70" t="s">
        <v>239</v>
      </c>
      <c r="C1530" s="41" t="s">
        <v>1211</v>
      </c>
      <c r="D1530" s="41" t="s">
        <v>248</v>
      </c>
      <c r="E1530" s="41" t="s">
        <v>149</v>
      </c>
      <c r="F1530" s="205" t="s">
        <v>6000</v>
      </c>
      <c r="G1530" s="117">
        <v>2</v>
      </c>
      <c r="H1530" s="17" t="str">
        <f t="shared" si="23"/>
        <v>M2MMN02LTEMAV</v>
      </c>
    </row>
    <row r="1531" spans="1:8" ht="14.5" x14ac:dyDescent="0.35">
      <c r="A1531" s="76">
        <v>46013</v>
      </c>
      <c r="B1531" s="70" t="s">
        <v>235</v>
      </c>
      <c r="C1531" s="157" t="s">
        <v>762</v>
      </c>
      <c r="D1531" s="157" t="s">
        <v>742</v>
      </c>
      <c r="E1531" s="157" t="s">
        <v>97</v>
      </c>
      <c r="F1531" s="216" t="s">
        <v>6052</v>
      </c>
      <c r="G1531" s="77">
        <v>1</v>
      </c>
      <c r="H1531" s="113" t="str">
        <f t="shared" si="23"/>
        <v>M2MMQ03LTEMLANAV</v>
      </c>
    </row>
    <row r="1532" spans="1:8" ht="14.5" x14ac:dyDescent="0.35">
      <c r="A1532" s="76">
        <v>46001</v>
      </c>
      <c r="B1532" s="70" t="s">
        <v>235</v>
      </c>
      <c r="C1532" s="157" t="s">
        <v>761</v>
      </c>
      <c r="D1532" s="157" t="s">
        <v>375</v>
      </c>
      <c r="E1532" s="157" t="s">
        <v>177</v>
      </c>
      <c r="F1532" s="216" t="s">
        <v>6052</v>
      </c>
      <c r="G1532" s="77">
        <v>1</v>
      </c>
      <c r="H1532" s="113" t="str">
        <f t="shared" si="23"/>
        <v>M2MMQ03LTEMLANAV</v>
      </c>
    </row>
    <row r="1533" spans="1:8" ht="14.5" x14ac:dyDescent="0.35">
      <c r="A1533" s="76">
        <v>46000</v>
      </c>
      <c r="B1533" s="70" t="s">
        <v>235</v>
      </c>
      <c r="C1533" s="157" t="s">
        <v>757</v>
      </c>
      <c r="D1533" s="157" t="s">
        <v>742</v>
      </c>
      <c r="E1533" s="157" t="s">
        <v>97</v>
      </c>
      <c r="F1533" s="216" t="s">
        <v>6052</v>
      </c>
      <c r="G1533" s="77">
        <v>1</v>
      </c>
      <c r="H1533" s="113" t="str">
        <f t="shared" si="23"/>
        <v>M2MMQ03LTEMLANAV</v>
      </c>
    </row>
    <row r="1534" spans="1:8" ht="14.5" x14ac:dyDescent="0.35">
      <c r="A1534" s="76">
        <v>45992</v>
      </c>
      <c r="B1534" s="70" t="s">
        <v>239</v>
      </c>
      <c r="C1534" s="41" t="s">
        <v>1680</v>
      </c>
      <c r="D1534" s="41" t="s">
        <v>1544</v>
      </c>
      <c r="E1534" s="41" t="s">
        <v>1819</v>
      </c>
      <c r="F1534" s="205" t="s">
        <v>6014</v>
      </c>
      <c r="G1534" s="117">
        <v>2</v>
      </c>
      <c r="H1534" s="17" t="str">
        <f t="shared" si="23"/>
        <v>M2MMQ03LTEMLANAV</v>
      </c>
    </row>
    <row r="1535" spans="1:8" ht="14.5" x14ac:dyDescent="0.35">
      <c r="A1535" s="76">
        <v>45993</v>
      </c>
      <c r="B1535" s="70" t="s">
        <v>239</v>
      </c>
      <c r="C1535" s="41" t="s">
        <v>1155</v>
      </c>
      <c r="D1535" s="41" t="s">
        <v>333</v>
      </c>
      <c r="E1535" s="41" t="s">
        <v>183</v>
      </c>
      <c r="F1535" s="205" t="s">
        <v>6014</v>
      </c>
      <c r="G1535" s="117">
        <v>3</v>
      </c>
      <c r="H1535" s="17" t="str">
        <f t="shared" si="23"/>
        <v>M2MMQ03LTEMLANAV</v>
      </c>
    </row>
    <row r="1536" spans="1:8" ht="14.5" x14ac:dyDescent="0.35">
      <c r="A1536" s="76">
        <v>45996</v>
      </c>
      <c r="B1536" s="70" t="s">
        <v>239</v>
      </c>
      <c r="C1536" s="41" t="s">
        <v>1044</v>
      </c>
      <c r="D1536" s="41" t="s">
        <v>1442</v>
      </c>
      <c r="E1536" s="41" t="s">
        <v>177</v>
      </c>
      <c r="F1536" s="205" t="s">
        <v>6014</v>
      </c>
      <c r="G1536" s="117">
        <v>1</v>
      </c>
      <c r="H1536" s="17" t="str">
        <f t="shared" si="23"/>
        <v>M2MMQ03LTEMLANAV</v>
      </c>
    </row>
    <row r="1537" spans="1:8" ht="14.5" x14ac:dyDescent="0.35">
      <c r="A1537" s="76">
        <v>45999</v>
      </c>
      <c r="B1537" s="70" t="s">
        <v>239</v>
      </c>
      <c r="C1537" s="41" t="s">
        <v>1680</v>
      </c>
      <c r="D1537" s="41" t="s">
        <v>1544</v>
      </c>
      <c r="E1537" s="41" t="s">
        <v>1819</v>
      </c>
      <c r="F1537" s="205" t="s">
        <v>6014</v>
      </c>
      <c r="G1537" s="117">
        <v>1</v>
      </c>
      <c r="H1537" s="17" t="str">
        <f t="shared" si="23"/>
        <v>M2MMQ03LTEMLANAV</v>
      </c>
    </row>
    <row r="1538" spans="1:8" ht="14.5" x14ac:dyDescent="0.35">
      <c r="A1538" s="76">
        <v>46000</v>
      </c>
      <c r="B1538" s="70" t="s">
        <v>239</v>
      </c>
      <c r="C1538" s="41" t="s">
        <v>1210</v>
      </c>
      <c r="D1538" s="41" t="s">
        <v>248</v>
      </c>
      <c r="E1538" s="41" t="s">
        <v>149</v>
      </c>
      <c r="F1538" s="205" t="s">
        <v>6014</v>
      </c>
      <c r="G1538" s="117">
        <v>1</v>
      </c>
      <c r="H1538" s="17" t="str">
        <f t="shared" ref="H1538:H1601" si="24">UPPER(SUBSTITUTE(SUBSTITUTE(SUBSTITUTE(F1538, CHAR(160), ""), "-", ""), " ", ""))</f>
        <v>M2MMQ03LTEMLANAV</v>
      </c>
    </row>
    <row r="1539" spans="1:8" ht="14.5" x14ac:dyDescent="0.35">
      <c r="A1539" s="76">
        <v>46008</v>
      </c>
      <c r="B1539" s="70" t="s">
        <v>239</v>
      </c>
      <c r="C1539" s="41" t="s">
        <v>1598</v>
      </c>
      <c r="D1539" s="41" t="s">
        <v>1973</v>
      </c>
      <c r="E1539" s="41" t="s">
        <v>183</v>
      </c>
      <c r="F1539" s="205" t="s">
        <v>6014</v>
      </c>
      <c r="G1539" s="117">
        <v>1</v>
      </c>
      <c r="H1539" s="17" t="str">
        <f t="shared" si="24"/>
        <v>M2MMQ03LTEMLANAV</v>
      </c>
    </row>
    <row r="1540" spans="1:8" ht="14.5" x14ac:dyDescent="0.35">
      <c r="A1540" s="76">
        <v>46013</v>
      </c>
      <c r="B1540" s="70" t="s">
        <v>239</v>
      </c>
      <c r="C1540" s="41" t="s">
        <v>1680</v>
      </c>
      <c r="D1540" s="41" t="s">
        <v>1544</v>
      </c>
      <c r="E1540" s="41" t="s">
        <v>1819</v>
      </c>
      <c r="F1540" s="205" t="s">
        <v>6014</v>
      </c>
      <c r="G1540" s="117">
        <v>1</v>
      </c>
      <c r="H1540" s="17" t="str">
        <f t="shared" si="24"/>
        <v>M2MMQ03LTEMLANAV</v>
      </c>
    </row>
    <row r="1541" spans="1:8" ht="14.5" x14ac:dyDescent="0.35">
      <c r="A1541" s="76">
        <v>46017</v>
      </c>
      <c r="B1541" s="70" t="s">
        <v>239</v>
      </c>
      <c r="C1541" s="41" t="s">
        <v>1680</v>
      </c>
      <c r="D1541" s="41" t="s">
        <v>1544</v>
      </c>
      <c r="E1541" s="41" t="s">
        <v>1819</v>
      </c>
      <c r="F1541" s="205" t="s">
        <v>6014</v>
      </c>
      <c r="G1541" s="117">
        <v>1</v>
      </c>
      <c r="H1541" s="17" t="str">
        <f t="shared" si="24"/>
        <v>M2MMQ03LTEMLANAV</v>
      </c>
    </row>
    <row r="1542" spans="1:8" ht="14.5" x14ac:dyDescent="0.35">
      <c r="A1542" s="76">
        <v>46021</v>
      </c>
      <c r="B1542" s="70" t="s">
        <v>239</v>
      </c>
      <c r="C1542" s="41" t="s">
        <v>818</v>
      </c>
      <c r="D1542" s="41" t="s">
        <v>252</v>
      </c>
      <c r="E1542" s="41" t="s">
        <v>143</v>
      </c>
      <c r="F1542" s="205" t="s">
        <v>6014</v>
      </c>
      <c r="G1542" s="117">
        <v>3</v>
      </c>
      <c r="H1542" s="17" t="str">
        <f t="shared" si="24"/>
        <v>M2MMQ03LTEMLANAV</v>
      </c>
    </row>
    <row r="1543" spans="1:8" ht="14.5" x14ac:dyDescent="0.35">
      <c r="A1543" s="129">
        <v>46001</v>
      </c>
      <c r="B1543" s="70" t="s">
        <v>233</v>
      </c>
      <c r="C1543" s="41" t="s">
        <v>1766</v>
      </c>
      <c r="D1543" s="41" t="s">
        <v>746</v>
      </c>
      <c r="E1543" s="41" t="s">
        <v>86</v>
      </c>
      <c r="F1543" s="205" t="s">
        <v>357</v>
      </c>
      <c r="G1543" s="41">
        <v>6</v>
      </c>
      <c r="H1543" s="17" t="str">
        <f t="shared" si="24"/>
        <v>MINILTEMAV</v>
      </c>
    </row>
    <row r="1544" spans="1:8" ht="14.5" x14ac:dyDescent="0.35">
      <c r="A1544" s="129">
        <v>45996</v>
      </c>
      <c r="B1544" s="70" t="s">
        <v>233</v>
      </c>
      <c r="C1544" s="41" t="s">
        <v>1771</v>
      </c>
      <c r="D1544" s="41" t="s">
        <v>454</v>
      </c>
      <c r="E1544" s="41" t="s">
        <v>86</v>
      </c>
      <c r="F1544" s="205" t="s">
        <v>357</v>
      </c>
      <c r="G1544" s="41">
        <v>1</v>
      </c>
      <c r="H1544" s="17" t="str">
        <f t="shared" si="24"/>
        <v>MINILTEMAV</v>
      </c>
    </row>
    <row r="1545" spans="1:8" ht="14.5" x14ac:dyDescent="0.35">
      <c r="A1545" s="76">
        <v>45992</v>
      </c>
      <c r="B1545" s="70" t="s">
        <v>255</v>
      </c>
      <c r="C1545" s="41" t="s">
        <v>1980</v>
      </c>
      <c r="D1545" s="41" t="s">
        <v>259</v>
      </c>
      <c r="E1545" s="41" t="s">
        <v>107</v>
      </c>
      <c r="F1545" s="205" t="s">
        <v>357</v>
      </c>
      <c r="G1545" s="41">
        <v>1</v>
      </c>
      <c r="H1545" s="17" t="str">
        <f t="shared" si="24"/>
        <v>MINILTEMAV</v>
      </c>
    </row>
    <row r="1546" spans="1:8" ht="14.5" x14ac:dyDescent="0.35">
      <c r="A1546" s="76">
        <v>45995</v>
      </c>
      <c r="B1546" s="70" t="s">
        <v>255</v>
      </c>
      <c r="C1546" s="41" t="s">
        <v>2008</v>
      </c>
      <c r="D1546" s="41" t="s">
        <v>256</v>
      </c>
      <c r="E1546" s="41" t="s">
        <v>121</v>
      </c>
      <c r="F1546" s="205" t="s">
        <v>357</v>
      </c>
      <c r="G1546" s="41">
        <v>1</v>
      </c>
      <c r="H1546" s="17" t="str">
        <f t="shared" si="24"/>
        <v>MINILTEMAV</v>
      </c>
    </row>
    <row r="1547" spans="1:8" ht="14.5" x14ac:dyDescent="0.35">
      <c r="A1547" s="76">
        <v>45996</v>
      </c>
      <c r="B1547" s="70" t="s">
        <v>255</v>
      </c>
      <c r="C1547" s="41" t="s">
        <v>1685</v>
      </c>
      <c r="D1547" s="41" t="s">
        <v>262</v>
      </c>
      <c r="E1547" s="41" t="s">
        <v>107</v>
      </c>
      <c r="F1547" s="205" t="s">
        <v>357</v>
      </c>
      <c r="G1547" s="41">
        <v>1</v>
      </c>
      <c r="H1547" s="17" t="str">
        <f t="shared" si="24"/>
        <v>MINILTEMAV</v>
      </c>
    </row>
    <row r="1548" spans="1:8" ht="14.5" x14ac:dyDescent="0.35">
      <c r="A1548" s="76">
        <v>46001</v>
      </c>
      <c r="B1548" s="70" t="s">
        <v>255</v>
      </c>
      <c r="C1548" s="41" t="s">
        <v>1736</v>
      </c>
      <c r="D1548" s="41" t="s">
        <v>258</v>
      </c>
      <c r="E1548" s="41" t="s">
        <v>107</v>
      </c>
      <c r="F1548" s="205" t="s">
        <v>357</v>
      </c>
      <c r="G1548" s="41">
        <v>1</v>
      </c>
      <c r="H1548" s="17" t="str">
        <f t="shared" si="24"/>
        <v>MINILTEMAV</v>
      </c>
    </row>
    <row r="1549" spans="1:8" ht="14.5" x14ac:dyDescent="0.35">
      <c r="A1549" s="76">
        <v>46002</v>
      </c>
      <c r="B1549" s="70" t="s">
        <v>255</v>
      </c>
      <c r="C1549" s="41" t="s">
        <v>1161</v>
      </c>
      <c r="D1549" s="41" t="s">
        <v>260</v>
      </c>
      <c r="E1549" s="41" t="s">
        <v>121</v>
      </c>
      <c r="F1549" s="205" t="s">
        <v>357</v>
      </c>
      <c r="G1549" s="41">
        <v>1</v>
      </c>
      <c r="H1549" s="17" t="str">
        <f t="shared" si="24"/>
        <v>MINILTEMAV</v>
      </c>
    </row>
    <row r="1550" spans="1:8" ht="14.5" x14ac:dyDescent="0.35">
      <c r="A1550" s="76">
        <v>46006</v>
      </c>
      <c r="B1550" s="70" t="s">
        <v>255</v>
      </c>
      <c r="C1550" s="41" t="s">
        <v>1651</v>
      </c>
      <c r="D1550" s="41" t="s">
        <v>256</v>
      </c>
      <c r="E1550" s="41" t="s">
        <v>121</v>
      </c>
      <c r="F1550" s="205" t="s">
        <v>357</v>
      </c>
      <c r="G1550" s="41">
        <v>1</v>
      </c>
      <c r="H1550" s="17" t="str">
        <f t="shared" si="24"/>
        <v>MINILTEMAV</v>
      </c>
    </row>
    <row r="1551" spans="1:8" ht="14.5" x14ac:dyDescent="0.35">
      <c r="A1551" s="76">
        <v>46006</v>
      </c>
      <c r="B1551" s="70" t="s">
        <v>255</v>
      </c>
      <c r="C1551" s="41" t="s">
        <v>1735</v>
      </c>
      <c r="D1551" s="41" t="s">
        <v>262</v>
      </c>
      <c r="E1551" s="41" t="s">
        <v>107</v>
      </c>
      <c r="F1551" s="205" t="s">
        <v>357</v>
      </c>
      <c r="G1551" s="41">
        <v>1</v>
      </c>
      <c r="H1551" s="17" t="str">
        <f t="shared" si="24"/>
        <v>MINILTEMAV</v>
      </c>
    </row>
    <row r="1552" spans="1:8" ht="14.5" x14ac:dyDescent="0.35">
      <c r="A1552" s="76">
        <v>46007</v>
      </c>
      <c r="B1552" s="70" t="s">
        <v>255</v>
      </c>
      <c r="C1552" s="41" t="s">
        <v>2115</v>
      </c>
      <c r="D1552" s="41" t="s">
        <v>262</v>
      </c>
      <c r="E1552" s="41" t="s">
        <v>107</v>
      </c>
      <c r="F1552" s="205" t="s">
        <v>357</v>
      </c>
      <c r="G1552" s="41">
        <v>1</v>
      </c>
      <c r="H1552" s="17" t="str">
        <f t="shared" si="24"/>
        <v>MINILTEMAV</v>
      </c>
    </row>
    <row r="1553" spans="1:8" ht="14.5" x14ac:dyDescent="0.35">
      <c r="A1553" s="76">
        <v>46008</v>
      </c>
      <c r="B1553" s="70" t="s">
        <v>255</v>
      </c>
      <c r="C1553" s="41" t="s">
        <v>1651</v>
      </c>
      <c r="D1553" s="41" t="s">
        <v>256</v>
      </c>
      <c r="E1553" s="41" t="s">
        <v>121</v>
      </c>
      <c r="F1553" s="205" t="s">
        <v>357</v>
      </c>
      <c r="G1553" s="41">
        <v>1</v>
      </c>
      <c r="H1553" s="17" t="str">
        <f t="shared" si="24"/>
        <v>MINILTEMAV</v>
      </c>
    </row>
    <row r="1554" spans="1:8" ht="14.5" x14ac:dyDescent="0.35">
      <c r="A1554" s="76">
        <v>46009</v>
      </c>
      <c r="B1554" s="70" t="s">
        <v>255</v>
      </c>
      <c r="C1554" s="41" t="s">
        <v>1601</v>
      </c>
      <c r="D1554" s="41" t="s">
        <v>262</v>
      </c>
      <c r="E1554" s="41" t="s">
        <v>107</v>
      </c>
      <c r="F1554" s="205" t="s">
        <v>357</v>
      </c>
      <c r="G1554" s="41">
        <v>1</v>
      </c>
      <c r="H1554" s="17" t="str">
        <f t="shared" si="24"/>
        <v>MINILTEMAV</v>
      </c>
    </row>
    <row r="1555" spans="1:8" ht="14.5" x14ac:dyDescent="0.35">
      <c r="A1555" s="76">
        <v>46009</v>
      </c>
      <c r="B1555" s="70" t="s">
        <v>255</v>
      </c>
      <c r="C1555" s="41" t="s">
        <v>1468</v>
      </c>
      <c r="D1555" s="41" t="s">
        <v>262</v>
      </c>
      <c r="E1555" s="41" t="s">
        <v>107</v>
      </c>
      <c r="F1555" s="205" t="s">
        <v>357</v>
      </c>
      <c r="G1555" s="41">
        <v>1</v>
      </c>
      <c r="H1555" s="17" t="str">
        <f t="shared" si="24"/>
        <v>MINILTEMAV</v>
      </c>
    </row>
    <row r="1556" spans="1:8" ht="14.5" x14ac:dyDescent="0.35">
      <c r="A1556" s="76">
        <v>46009</v>
      </c>
      <c r="B1556" s="70" t="s">
        <v>255</v>
      </c>
      <c r="C1556" s="41" t="s">
        <v>1067</v>
      </c>
      <c r="D1556" s="41" t="s">
        <v>262</v>
      </c>
      <c r="E1556" s="41" t="s">
        <v>107</v>
      </c>
      <c r="F1556" s="205" t="s">
        <v>357</v>
      </c>
      <c r="G1556" s="41">
        <v>1</v>
      </c>
      <c r="H1556" s="17" t="str">
        <f t="shared" si="24"/>
        <v>MINILTEMAV</v>
      </c>
    </row>
    <row r="1557" spans="1:8" ht="14.5" x14ac:dyDescent="0.35">
      <c r="A1557" s="76">
        <v>46010</v>
      </c>
      <c r="B1557" s="70" t="s">
        <v>255</v>
      </c>
      <c r="C1557" s="41" t="s">
        <v>2109</v>
      </c>
      <c r="D1557" s="41" t="s">
        <v>263</v>
      </c>
      <c r="E1557" s="41" t="s">
        <v>107</v>
      </c>
      <c r="F1557" s="205" t="s">
        <v>357</v>
      </c>
      <c r="G1557" s="41">
        <v>1</v>
      </c>
      <c r="H1557" s="17" t="str">
        <f t="shared" si="24"/>
        <v>MINILTEMAV</v>
      </c>
    </row>
    <row r="1558" spans="1:8" ht="14.5" x14ac:dyDescent="0.35">
      <c r="A1558" s="76">
        <v>46013</v>
      </c>
      <c r="B1558" s="70" t="s">
        <v>255</v>
      </c>
      <c r="C1558" s="41" t="s">
        <v>1467</v>
      </c>
      <c r="D1558" s="41" t="s">
        <v>259</v>
      </c>
      <c r="E1558" s="41" t="s">
        <v>107</v>
      </c>
      <c r="F1558" s="205" t="s">
        <v>357</v>
      </c>
      <c r="G1558" s="41">
        <v>1</v>
      </c>
      <c r="H1558" s="17" t="str">
        <f t="shared" si="24"/>
        <v>MINILTEMAV</v>
      </c>
    </row>
    <row r="1559" spans="1:8" ht="14.5" x14ac:dyDescent="0.35">
      <c r="A1559" s="76">
        <v>46014</v>
      </c>
      <c r="B1559" s="70" t="s">
        <v>255</v>
      </c>
      <c r="C1559" s="41" t="s">
        <v>1980</v>
      </c>
      <c r="D1559" s="41" t="s">
        <v>259</v>
      </c>
      <c r="E1559" s="41" t="s">
        <v>107</v>
      </c>
      <c r="F1559" s="205" t="s">
        <v>357</v>
      </c>
      <c r="G1559" s="41">
        <v>1</v>
      </c>
      <c r="H1559" s="17" t="str">
        <f t="shared" si="24"/>
        <v>MINILTEMAV</v>
      </c>
    </row>
    <row r="1560" spans="1:8" ht="14.5" x14ac:dyDescent="0.35">
      <c r="A1560" s="76">
        <v>46015</v>
      </c>
      <c r="B1560" s="70" t="s">
        <v>255</v>
      </c>
      <c r="C1560" s="41" t="s">
        <v>2036</v>
      </c>
      <c r="D1560" s="41" t="s">
        <v>259</v>
      </c>
      <c r="E1560" s="41" t="s">
        <v>107</v>
      </c>
      <c r="F1560" s="205" t="s">
        <v>357</v>
      </c>
      <c r="G1560" s="41">
        <v>1</v>
      </c>
      <c r="H1560" s="17" t="str">
        <f t="shared" si="24"/>
        <v>MINILTEMAV</v>
      </c>
    </row>
    <row r="1561" spans="1:8" ht="14.5" x14ac:dyDescent="0.35">
      <c r="A1561" s="76">
        <v>45995</v>
      </c>
      <c r="B1561" s="70" t="s">
        <v>255</v>
      </c>
      <c r="C1561" s="41" t="s">
        <v>1066</v>
      </c>
      <c r="D1561" s="41" t="s">
        <v>259</v>
      </c>
      <c r="E1561" s="41" t="s">
        <v>107</v>
      </c>
      <c r="F1561" s="205" t="s">
        <v>357</v>
      </c>
      <c r="G1561" s="41">
        <v>2</v>
      </c>
      <c r="H1561" s="17" t="str">
        <f t="shared" si="24"/>
        <v>MINILTEMAV</v>
      </c>
    </row>
    <row r="1562" spans="1:8" ht="14.5" x14ac:dyDescent="0.35">
      <c r="A1562" s="76">
        <v>45999</v>
      </c>
      <c r="B1562" s="70" t="s">
        <v>255</v>
      </c>
      <c r="C1562" s="41" t="s">
        <v>1737</v>
      </c>
      <c r="D1562" s="41" t="s">
        <v>263</v>
      </c>
      <c r="E1562" s="41" t="s">
        <v>107</v>
      </c>
      <c r="F1562" s="205" t="s">
        <v>357</v>
      </c>
      <c r="G1562" s="41">
        <v>2</v>
      </c>
      <c r="H1562" s="17" t="str">
        <f t="shared" si="24"/>
        <v>MINILTEMAV</v>
      </c>
    </row>
    <row r="1563" spans="1:8" ht="14.5" x14ac:dyDescent="0.35">
      <c r="A1563" s="76">
        <v>46000</v>
      </c>
      <c r="B1563" s="70" t="s">
        <v>255</v>
      </c>
      <c r="C1563" s="41" t="s">
        <v>1651</v>
      </c>
      <c r="D1563" s="41" t="s">
        <v>256</v>
      </c>
      <c r="E1563" s="41" t="s">
        <v>121</v>
      </c>
      <c r="F1563" s="205" t="s">
        <v>357</v>
      </c>
      <c r="G1563" s="41">
        <v>2</v>
      </c>
      <c r="H1563" s="17" t="str">
        <f t="shared" si="24"/>
        <v>MINILTEMAV</v>
      </c>
    </row>
    <row r="1564" spans="1:8" ht="14.5" x14ac:dyDescent="0.35">
      <c r="A1564" s="76">
        <v>46006</v>
      </c>
      <c r="B1564" s="70" t="s">
        <v>255</v>
      </c>
      <c r="C1564" s="41" t="s">
        <v>2009</v>
      </c>
      <c r="D1564" s="41" t="s">
        <v>265</v>
      </c>
      <c r="E1564" s="41" t="s">
        <v>107</v>
      </c>
      <c r="F1564" s="205" t="s">
        <v>357</v>
      </c>
      <c r="G1564" s="41">
        <v>2</v>
      </c>
      <c r="H1564" s="17" t="str">
        <f t="shared" si="24"/>
        <v>MINILTEMAV</v>
      </c>
    </row>
    <row r="1565" spans="1:8" ht="14.5" x14ac:dyDescent="0.35">
      <c r="A1565" s="76">
        <v>46003</v>
      </c>
      <c r="B1565" s="70" t="s">
        <v>255</v>
      </c>
      <c r="C1565" s="41" t="s">
        <v>830</v>
      </c>
      <c r="D1565" s="41" t="s">
        <v>259</v>
      </c>
      <c r="E1565" s="41" t="s">
        <v>107</v>
      </c>
      <c r="F1565" s="205" t="s">
        <v>357</v>
      </c>
      <c r="G1565" s="41">
        <v>3</v>
      </c>
      <c r="H1565" s="17" t="str">
        <f t="shared" si="24"/>
        <v>MINILTEMAV</v>
      </c>
    </row>
    <row r="1566" spans="1:8" ht="14.5" x14ac:dyDescent="0.35">
      <c r="A1566" s="76">
        <v>45996</v>
      </c>
      <c r="B1566" s="70" t="s">
        <v>255</v>
      </c>
      <c r="C1566" s="41" t="s">
        <v>835</v>
      </c>
      <c r="D1566" s="41" t="s">
        <v>261</v>
      </c>
      <c r="E1566" s="41" t="s">
        <v>107</v>
      </c>
      <c r="F1566" s="205" t="s">
        <v>357</v>
      </c>
      <c r="G1566" s="41">
        <v>4</v>
      </c>
      <c r="H1566" s="17" t="str">
        <f t="shared" si="24"/>
        <v>MINILTEMAV</v>
      </c>
    </row>
    <row r="1567" spans="1:8" ht="14.5" x14ac:dyDescent="0.35">
      <c r="A1567" s="76">
        <v>46000</v>
      </c>
      <c r="B1567" s="70" t="s">
        <v>255</v>
      </c>
      <c r="C1567" s="41" t="s">
        <v>1162</v>
      </c>
      <c r="D1567" s="41" t="s">
        <v>256</v>
      </c>
      <c r="E1567" s="41" t="s">
        <v>121</v>
      </c>
      <c r="F1567" s="205" t="s">
        <v>357</v>
      </c>
      <c r="G1567" s="41">
        <v>5</v>
      </c>
      <c r="H1567" s="17" t="str">
        <f t="shared" si="24"/>
        <v>MINILTEMAV</v>
      </c>
    </row>
    <row r="1568" spans="1:8" ht="14.5" x14ac:dyDescent="0.35">
      <c r="A1568" s="76">
        <v>45993</v>
      </c>
      <c r="B1568" s="70" t="s">
        <v>255</v>
      </c>
      <c r="C1568" s="41" t="s">
        <v>1163</v>
      </c>
      <c r="D1568" s="41" t="s">
        <v>261</v>
      </c>
      <c r="E1568" s="41" t="s">
        <v>107</v>
      </c>
      <c r="F1568" s="205" t="s">
        <v>357</v>
      </c>
      <c r="G1568" s="41">
        <v>6</v>
      </c>
      <c r="H1568" s="17" t="str">
        <f t="shared" si="24"/>
        <v>MINILTEMAV</v>
      </c>
    </row>
    <row r="1569" spans="1:8" ht="14.5" x14ac:dyDescent="0.35">
      <c r="A1569" s="76">
        <v>46014</v>
      </c>
      <c r="B1569" s="70" t="s">
        <v>255</v>
      </c>
      <c r="C1569" s="41" t="s">
        <v>1940</v>
      </c>
      <c r="D1569" s="41" t="s">
        <v>258</v>
      </c>
      <c r="E1569" s="41" t="s">
        <v>107</v>
      </c>
      <c r="F1569" s="205" t="s">
        <v>357</v>
      </c>
      <c r="G1569" s="41">
        <v>10</v>
      </c>
      <c r="H1569" s="17" t="str">
        <f t="shared" si="24"/>
        <v>MINILTEMAV</v>
      </c>
    </row>
    <row r="1570" spans="1:8" ht="14.5" x14ac:dyDescent="0.35">
      <c r="A1570" s="76">
        <v>46013</v>
      </c>
      <c r="B1570" s="70" t="s">
        <v>255</v>
      </c>
      <c r="C1570" s="41" t="s">
        <v>837</v>
      </c>
      <c r="D1570" s="41" t="s">
        <v>256</v>
      </c>
      <c r="E1570" s="41" t="s">
        <v>121</v>
      </c>
      <c r="F1570" s="205" t="s">
        <v>357</v>
      </c>
      <c r="G1570" s="41">
        <v>12</v>
      </c>
      <c r="H1570" s="17" t="str">
        <f t="shared" si="24"/>
        <v>MINILTEMAV</v>
      </c>
    </row>
    <row r="1571" spans="1:8" ht="14.5" x14ac:dyDescent="0.35">
      <c r="A1571" s="76">
        <v>45992</v>
      </c>
      <c r="B1571" s="70" t="s">
        <v>266</v>
      </c>
      <c r="C1571" s="103" t="s">
        <v>845</v>
      </c>
      <c r="D1571" s="103" t="s">
        <v>1907</v>
      </c>
      <c r="E1571" s="103" t="s">
        <v>2481</v>
      </c>
      <c r="F1571" s="210" t="s">
        <v>366</v>
      </c>
      <c r="G1571" s="103">
        <v>1</v>
      </c>
      <c r="H1571" s="104" t="str">
        <f t="shared" si="24"/>
        <v>MINILTEMAV</v>
      </c>
    </row>
    <row r="1572" spans="1:8" ht="14.5" x14ac:dyDescent="0.35">
      <c r="A1572" s="76">
        <v>45992</v>
      </c>
      <c r="B1572" s="70" t="s">
        <v>266</v>
      </c>
      <c r="C1572" s="103" t="s">
        <v>859</v>
      </c>
      <c r="D1572" s="103" t="s">
        <v>270</v>
      </c>
      <c r="E1572" s="103" t="s">
        <v>2474</v>
      </c>
      <c r="F1572" s="210" t="s">
        <v>366</v>
      </c>
      <c r="G1572" s="103">
        <v>1</v>
      </c>
      <c r="H1572" s="104" t="str">
        <f t="shared" si="24"/>
        <v>MINILTEMAV</v>
      </c>
    </row>
    <row r="1573" spans="1:8" ht="14.5" x14ac:dyDescent="0.35">
      <c r="A1573" s="76">
        <v>45993</v>
      </c>
      <c r="B1573" s="70" t="s">
        <v>266</v>
      </c>
      <c r="C1573" s="103" t="s">
        <v>2018</v>
      </c>
      <c r="D1573" s="103" t="s">
        <v>1906</v>
      </c>
      <c r="E1573" s="103" t="s">
        <v>2485</v>
      </c>
      <c r="F1573" s="210" t="s">
        <v>366</v>
      </c>
      <c r="G1573" s="103">
        <v>10</v>
      </c>
      <c r="H1573" s="104" t="str">
        <f t="shared" si="24"/>
        <v>MINILTEMAV</v>
      </c>
    </row>
    <row r="1574" spans="1:8" ht="14.5" x14ac:dyDescent="0.35">
      <c r="A1574" s="76">
        <v>45993</v>
      </c>
      <c r="B1574" s="70" t="s">
        <v>266</v>
      </c>
      <c r="C1574" s="103" t="s">
        <v>1076</v>
      </c>
      <c r="D1574" s="103" t="s">
        <v>270</v>
      </c>
      <c r="E1574" s="103" t="s">
        <v>2474</v>
      </c>
      <c r="F1574" s="210" t="s">
        <v>366</v>
      </c>
      <c r="G1574" s="103">
        <v>3</v>
      </c>
      <c r="H1574" s="104" t="str">
        <f t="shared" si="24"/>
        <v>MINILTEMAV</v>
      </c>
    </row>
    <row r="1575" spans="1:8" ht="14.5" x14ac:dyDescent="0.35">
      <c r="A1575" s="76">
        <v>45994</v>
      </c>
      <c r="B1575" s="70" t="s">
        <v>266</v>
      </c>
      <c r="C1575" s="103" t="s">
        <v>855</v>
      </c>
      <c r="D1575" s="103" t="s">
        <v>270</v>
      </c>
      <c r="E1575" s="103" t="s">
        <v>2474</v>
      </c>
      <c r="F1575" s="210" t="s">
        <v>366</v>
      </c>
      <c r="G1575" s="103">
        <v>5</v>
      </c>
      <c r="H1575" s="104" t="str">
        <f t="shared" si="24"/>
        <v>MINILTEMAV</v>
      </c>
    </row>
    <row r="1576" spans="1:8" ht="14.5" x14ac:dyDescent="0.35">
      <c r="A1576" s="76">
        <v>45994</v>
      </c>
      <c r="B1576" s="70" t="s">
        <v>266</v>
      </c>
      <c r="C1576" s="103" t="s">
        <v>1215</v>
      </c>
      <c r="D1576" s="103" t="s">
        <v>604</v>
      </c>
      <c r="E1576" s="103" t="s">
        <v>2497</v>
      </c>
      <c r="F1576" s="210" t="s">
        <v>366</v>
      </c>
      <c r="G1576" s="103">
        <v>1</v>
      </c>
      <c r="H1576" s="104" t="str">
        <f t="shared" si="24"/>
        <v>MINILTEMAV</v>
      </c>
    </row>
    <row r="1577" spans="1:8" ht="14.5" x14ac:dyDescent="0.35">
      <c r="A1577" s="76">
        <v>45995</v>
      </c>
      <c r="B1577" s="70" t="s">
        <v>266</v>
      </c>
      <c r="C1577" s="103" t="s">
        <v>7146</v>
      </c>
      <c r="D1577" s="103" t="s">
        <v>1907</v>
      </c>
      <c r="E1577" s="103" t="s">
        <v>2481</v>
      </c>
      <c r="F1577" s="210" t="s">
        <v>366</v>
      </c>
      <c r="G1577" s="103">
        <v>7</v>
      </c>
      <c r="H1577" s="104" t="str">
        <f t="shared" si="24"/>
        <v>MINILTEMAV</v>
      </c>
    </row>
    <row r="1578" spans="1:8" ht="14.5" x14ac:dyDescent="0.35">
      <c r="A1578" s="76">
        <v>45995</v>
      </c>
      <c r="B1578" s="70" t="s">
        <v>266</v>
      </c>
      <c r="C1578" s="103" t="s">
        <v>847</v>
      </c>
      <c r="D1578" s="103" t="s">
        <v>270</v>
      </c>
      <c r="E1578" s="103" t="s">
        <v>2474</v>
      </c>
      <c r="F1578" s="210" t="s">
        <v>366</v>
      </c>
      <c r="G1578" s="103">
        <v>9</v>
      </c>
      <c r="H1578" s="104" t="str">
        <f t="shared" si="24"/>
        <v>MINILTEMAV</v>
      </c>
    </row>
    <row r="1579" spans="1:8" ht="14.5" x14ac:dyDescent="0.35">
      <c r="A1579" s="76">
        <v>45995</v>
      </c>
      <c r="B1579" s="70" t="s">
        <v>266</v>
      </c>
      <c r="C1579" s="103" t="s">
        <v>849</v>
      </c>
      <c r="D1579" s="103" t="s">
        <v>270</v>
      </c>
      <c r="E1579" s="103" t="s">
        <v>2474</v>
      </c>
      <c r="F1579" s="210" t="s">
        <v>366</v>
      </c>
      <c r="G1579" s="103">
        <v>2</v>
      </c>
      <c r="H1579" s="104" t="str">
        <f t="shared" si="24"/>
        <v>MINILTEMAV</v>
      </c>
    </row>
    <row r="1580" spans="1:8" ht="14.5" x14ac:dyDescent="0.35">
      <c r="A1580" s="76">
        <v>45995</v>
      </c>
      <c r="B1580" s="70" t="s">
        <v>266</v>
      </c>
      <c r="C1580" s="103" t="s">
        <v>2054</v>
      </c>
      <c r="D1580" s="103" t="s">
        <v>270</v>
      </c>
      <c r="E1580" s="103" t="s">
        <v>2474</v>
      </c>
      <c r="F1580" s="210" t="s">
        <v>366</v>
      </c>
      <c r="G1580" s="103">
        <v>1</v>
      </c>
      <c r="H1580" s="104" t="str">
        <f t="shared" si="24"/>
        <v>MINILTEMAV</v>
      </c>
    </row>
    <row r="1581" spans="1:8" ht="14.5" x14ac:dyDescent="0.35">
      <c r="A1581" s="76">
        <v>45996</v>
      </c>
      <c r="B1581" s="70" t="s">
        <v>266</v>
      </c>
      <c r="C1581" s="103" t="s">
        <v>1912</v>
      </c>
      <c r="D1581" s="103" t="s">
        <v>604</v>
      </c>
      <c r="E1581" s="103" t="s">
        <v>2497</v>
      </c>
      <c r="F1581" s="210" t="s">
        <v>366</v>
      </c>
      <c r="G1581" s="103">
        <v>40</v>
      </c>
      <c r="H1581" s="104" t="str">
        <f t="shared" si="24"/>
        <v>MINILTEMAV</v>
      </c>
    </row>
    <row r="1582" spans="1:8" ht="14.5" x14ac:dyDescent="0.35">
      <c r="A1582" s="76">
        <v>45999</v>
      </c>
      <c r="B1582" s="70" t="s">
        <v>266</v>
      </c>
      <c r="C1582" s="103" t="s">
        <v>850</v>
      </c>
      <c r="D1582" s="103" t="s">
        <v>270</v>
      </c>
      <c r="E1582" s="103" t="s">
        <v>2474</v>
      </c>
      <c r="F1582" s="210" t="s">
        <v>366</v>
      </c>
      <c r="G1582" s="103">
        <v>2</v>
      </c>
      <c r="H1582" s="104" t="str">
        <f t="shared" si="24"/>
        <v>MINILTEMAV</v>
      </c>
    </row>
    <row r="1583" spans="1:8" ht="14.5" x14ac:dyDescent="0.35">
      <c r="A1583" s="76">
        <v>45999</v>
      </c>
      <c r="B1583" s="70" t="s">
        <v>266</v>
      </c>
      <c r="C1583" s="103" t="s">
        <v>844</v>
      </c>
      <c r="D1583" s="103" t="s">
        <v>270</v>
      </c>
      <c r="E1583" s="103" t="s">
        <v>2474</v>
      </c>
      <c r="F1583" s="210" t="s">
        <v>366</v>
      </c>
      <c r="G1583" s="103">
        <v>5</v>
      </c>
      <c r="H1583" s="104" t="str">
        <f t="shared" si="24"/>
        <v>MINILTEMAV</v>
      </c>
    </row>
    <row r="1584" spans="1:8" ht="14.5" x14ac:dyDescent="0.35">
      <c r="A1584" s="76">
        <v>46000</v>
      </c>
      <c r="B1584" s="70" t="s">
        <v>266</v>
      </c>
      <c r="C1584" s="103" t="s">
        <v>1217</v>
      </c>
      <c r="D1584" s="103" t="s">
        <v>604</v>
      </c>
      <c r="E1584" s="103" t="s">
        <v>2497</v>
      </c>
      <c r="F1584" s="210" t="s">
        <v>366</v>
      </c>
      <c r="G1584" s="103">
        <v>2</v>
      </c>
      <c r="H1584" s="104" t="str">
        <f t="shared" si="24"/>
        <v>MINILTEMAV</v>
      </c>
    </row>
    <row r="1585" spans="1:8" ht="14.5" x14ac:dyDescent="0.35">
      <c r="A1585" s="76">
        <v>46000</v>
      </c>
      <c r="B1585" s="70" t="s">
        <v>266</v>
      </c>
      <c r="C1585" s="103" t="s">
        <v>1908</v>
      </c>
      <c r="D1585" s="103" t="s">
        <v>1906</v>
      </c>
      <c r="E1585" s="103" t="s">
        <v>2485</v>
      </c>
      <c r="F1585" s="210" t="s">
        <v>366</v>
      </c>
      <c r="G1585" s="103">
        <v>5</v>
      </c>
      <c r="H1585" s="104" t="str">
        <f t="shared" si="24"/>
        <v>MINILTEMAV</v>
      </c>
    </row>
    <row r="1586" spans="1:8" ht="14.5" x14ac:dyDescent="0.35">
      <c r="A1586" s="76">
        <v>46000</v>
      </c>
      <c r="B1586" s="70" t="s">
        <v>266</v>
      </c>
      <c r="C1586" s="103" t="s">
        <v>4197</v>
      </c>
      <c r="D1586" s="103" t="s">
        <v>604</v>
      </c>
      <c r="E1586" s="103" t="s">
        <v>2497</v>
      </c>
      <c r="F1586" s="210" t="s">
        <v>366</v>
      </c>
      <c r="G1586" s="103">
        <v>3</v>
      </c>
      <c r="H1586" s="104" t="str">
        <f t="shared" si="24"/>
        <v>MINILTEMAV</v>
      </c>
    </row>
    <row r="1587" spans="1:8" ht="14.5" x14ac:dyDescent="0.35">
      <c r="A1587" s="76">
        <v>46001</v>
      </c>
      <c r="B1587" s="70" t="s">
        <v>266</v>
      </c>
      <c r="C1587" s="103" t="s">
        <v>1738</v>
      </c>
      <c r="D1587" s="103" t="s">
        <v>270</v>
      </c>
      <c r="E1587" s="103" t="s">
        <v>2474</v>
      </c>
      <c r="F1587" s="210" t="s">
        <v>366</v>
      </c>
      <c r="G1587" s="103">
        <v>2</v>
      </c>
      <c r="H1587" s="104" t="str">
        <f t="shared" si="24"/>
        <v>MINILTEMAV</v>
      </c>
    </row>
    <row r="1588" spans="1:8" ht="14.5" x14ac:dyDescent="0.35">
      <c r="A1588" s="76">
        <v>46001</v>
      </c>
      <c r="B1588" s="70" t="s">
        <v>266</v>
      </c>
      <c r="C1588" s="103" t="s">
        <v>1075</v>
      </c>
      <c r="D1588" s="103" t="s">
        <v>270</v>
      </c>
      <c r="E1588" s="103" t="s">
        <v>2474</v>
      </c>
      <c r="F1588" s="210" t="s">
        <v>366</v>
      </c>
      <c r="G1588" s="103">
        <v>5</v>
      </c>
      <c r="H1588" s="104" t="str">
        <f t="shared" si="24"/>
        <v>MINILTEMAV</v>
      </c>
    </row>
    <row r="1589" spans="1:8" ht="14.5" x14ac:dyDescent="0.35">
      <c r="A1589" s="76">
        <v>46001</v>
      </c>
      <c r="B1589" s="70" t="s">
        <v>266</v>
      </c>
      <c r="C1589" s="103" t="s">
        <v>7145</v>
      </c>
      <c r="D1589" s="103" t="s">
        <v>270</v>
      </c>
      <c r="E1589" s="103" t="s">
        <v>2474</v>
      </c>
      <c r="F1589" s="210" t="s">
        <v>366</v>
      </c>
      <c r="G1589" s="103">
        <v>1</v>
      </c>
      <c r="H1589" s="104" t="str">
        <f t="shared" si="24"/>
        <v>MINILTEMAV</v>
      </c>
    </row>
    <row r="1590" spans="1:8" ht="14.5" x14ac:dyDescent="0.35">
      <c r="A1590" s="76">
        <v>46001</v>
      </c>
      <c r="B1590" s="70" t="s">
        <v>266</v>
      </c>
      <c r="C1590" s="103" t="s">
        <v>1962</v>
      </c>
      <c r="D1590" s="103" t="s">
        <v>1907</v>
      </c>
      <c r="E1590" s="103" t="s">
        <v>2481</v>
      </c>
      <c r="F1590" s="210" t="s">
        <v>366</v>
      </c>
      <c r="G1590" s="103">
        <v>1</v>
      </c>
      <c r="H1590" s="104" t="str">
        <f t="shared" si="24"/>
        <v>MINILTEMAV</v>
      </c>
    </row>
    <row r="1591" spans="1:8" ht="14.5" x14ac:dyDescent="0.35">
      <c r="A1591" s="76">
        <v>46002</v>
      </c>
      <c r="B1591" s="70" t="s">
        <v>266</v>
      </c>
      <c r="C1591" s="103" t="s">
        <v>1471</v>
      </c>
      <c r="D1591" s="103" t="s">
        <v>270</v>
      </c>
      <c r="E1591" s="103" t="s">
        <v>2474</v>
      </c>
      <c r="F1591" s="210" t="s">
        <v>366</v>
      </c>
      <c r="G1591" s="103">
        <v>25</v>
      </c>
      <c r="H1591" s="104" t="str">
        <f t="shared" si="24"/>
        <v>MINILTEMAV</v>
      </c>
    </row>
    <row r="1592" spans="1:8" ht="14.5" x14ac:dyDescent="0.35">
      <c r="A1592" s="76">
        <v>46002</v>
      </c>
      <c r="B1592" s="70" t="s">
        <v>266</v>
      </c>
      <c r="C1592" s="103" t="s">
        <v>1905</v>
      </c>
      <c r="D1592" s="103" t="s">
        <v>1906</v>
      </c>
      <c r="E1592" s="103" t="s">
        <v>2485</v>
      </c>
      <c r="F1592" s="210" t="s">
        <v>366</v>
      </c>
      <c r="G1592" s="103">
        <v>3</v>
      </c>
      <c r="H1592" s="104" t="str">
        <f t="shared" si="24"/>
        <v>MINILTEMAV</v>
      </c>
    </row>
    <row r="1593" spans="1:8" ht="14.5" x14ac:dyDescent="0.35">
      <c r="A1593" s="76">
        <v>46003</v>
      </c>
      <c r="B1593" s="70" t="s">
        <v>266</v>
      </c>
      <c r="C1593" s="103" t="s">
        <v>1218</v>
      </c>
      <c r="D1593" s="103" t="s">
        <v>270</v>
      </c>
      <c r="E1593" s="103" t="s">
        <v>2474</v>
      </c>
      <c r="F1593" s="210" t="s">
        <v>366</v>
      </c>
      <c r="G1593" s="103">
        <v>1</v>
      </c>
      <c r="H1593" s="104" t="str">
        <f t="shared" si="24"/>
        <v>MINILTEMAV</v>
      </c>
    </row>
    <row r="1594" spans="1:8" ht="14.5" x14ac:dyDescent="0.35">
      <c r="A1594" s="76">
        <v>46003</v>
      </c>
      <c r="B1594" s="70" t="s">
        <v>266</v>
      </c>
      <c r="C1594" s="103" t="s">
        <v>1961</v>
      </c>
      <c r="D1594" s="103" t="s">
        <v>1907</v>
      </c>
      <c r="E1594" s="103" t="s">
        <v>2481</v>
      </c>
      <c r="F1594" s="210" t="s">
        <v>366</v>
      </c>
      <c r="G1594" s="103">
        <v>2</v>
      </c>
      <c r="H1594" s="104" t="str">
        <f t="shared" si="24"/>
        <v>MINILTEMAV</v>
      </c>
    </row>
    <row r="1595" spans="1:8" ht="14.5" x14ac:dyDescent="0.35">
      <c r="A1595" s="76">
        <v>46003</v>
      </c>
      <c r="B1595" s="70" t="s">
        <v>266</v>
      </c>
      <c r="C1595" s="103" t="s">
        <v>1955</v>
      </c>
      <c r="D1595" s="103" t="s">
        <v>1906</v>
      </c>
      <c r="E1595" s="103" t="s">
        <v>2485</v>
      </c>
      <c r="F1595" s="210" t="s">
        <v>366</v>
      </c>
      <c r="G1595" s="103">
        <v>3</v>
      </c>
      <c r="H1595" s="104" t="str">
        <f t="shared" si="24"/>
        <v>MINILTEMAV</v>
      </c>
    </row>
    <row r="1596" spans="1:8" ht="14.5" x14ac:dyDescent="0.35">
      <c r="A1596" s="76">
        <v>46004</v>
      </c>
      <c r="B1596" s="70" t="s">
        <v>266</v>
      </c>
      <c r="C1596" s="103" t="s">
        <v>2019</v>
      </c>
      <c r="D1596" s="103" t="s">
        <v>270</v>
      </c>
      <c r="E1596" s="103" t="s">
        <v>2474</v>
      </c>
      <c r="F1596" s="210" t="s">
        <v>366</v>
      </c>
      <c r="G1596" s="103">
        <v>2</v>
      </c>
      <c r="H1596" s="104" t="str">
        <f t="shared" si="24"/>
        <v>MINILTEMAV</v>
      </c>
    </row>
    <row r="1597" spans="1:8" ht="14.5" x14ac:dyDescent="0.35">
      <c r="A1597" s="76">
        <v>46007</v>
      </c>
      <c r="B1597" s="70" t="s">
        <v>266</v>
      </c>
      <c r="C1597" s="103" t="s">
        <v>2019</v>
      </c>
      <c r="D1597" s="103" t="s">
        <v>270</v>
      </c>
      <c r="E1597" s="103" t="s">
        <v>2474</v>
      </c>
      <c r="F1597" s="210" t="s">
        <v>366</v>
      </c>
      <c r="G1597" s="103">
        <v>1</v>
      </c>
      <c r="H1597" s="104" t="str">
        <f t="shared" si="24"/>
        <v>MINILTEMAV</v>
      </c>
    </row>
    <row r="1598" spans="1:8" ht="14.5" x14ac:dyDescent="0.35">
      <c r="A1598" s="76">
        <v>46007</v>
      </c>
      <c r="B1598" s="70" t="s">
        <v>266</v>
      </c>
      <c r="C1598" s="103" t="s">
        <v>7153</v>
      </c>
      <c r="D1598" s="103" t="s">
        <v>604</v>
      </c>
      <c r="E1598" s="103" t="s">
        <v>2497</v>
      </c>
      <c r="F1598" s="210" t="s">
        <v>366</v>
      </c>
      <c r="G1598" s="103">
        <v>3</v>
      </c>
      <c r="H1598" s="104" t="str">
        <f t="shared" si="24"/>
        <v>MINILTEMAV</v>
      </c>
    </row>
    <row r="1599" spans="1:8" ht="14.5" x14ac:dyDescent="0.35">
      <c r="A1599" s="76">
        <v>46008</v>
      </c>
      <c r="B1599" s="70" t="s">
        <v>266</v>
      </c>
      <c r="C1599" s="103" t="s">
        <v>1603</v>
      </c>
      <c r="D1599" s="103" t="s">
        <v>270</v>
      </c>
      <c r="E1599" s="103" t="s">
        <v>2474</v>
      </c>
      <c r="F1599" s="210" t="s">
        <v>366</v>
      </c>
      <c r="G1599" s="103">
        <v>5</v>
      </c>
      <c r="H1599" s="104" t="str">
        <f t="shared" si="24"/>
        <v>MINILTEMAV</v>
      </c>
    </row>
    <row r="1600" spans="1:8" ht="14.5" x14ac:dyDescent="0.35">
      <c r="A1600" s="76">
        <v>46009</v>
      </c>
      <c r="B1600" s="70" t="s">
        <v>266</v>
      </c>
      <c r="C1600" s="103" t="s">
        <v>845</v>
      </c>
      <c r="D1600" s="103" t="s">
        <v>270</v>
      </c>
      <c r="E1600" s="103" t="s">
        <v>2474</v>
      </c>
      <c r="F1600" s="210" t="s">
        <v>366</v>
      </c>
      <c r="G1600" s="103">
        <v>3</v>
      </c>
      <c r="H1600" s="104" t="str">
        <f t="shared" si="24"/>
        <v>MINILTEMAV</v>
      </c>
    </row>
    <row r="1601" spans="1:8" ht="14.5" x14ac:dyDescent="0.35">
      <c r="A1601" s="76">
        <v>46014</v>
      </c>
      <c r="B1601" s="70" t="s">
        <v>266</v>
      </c>
      <c r="C1601" s="103" t="s">
        <v>855</v>
      </c>
      <c r="D1601" s="103" t="s">
        <v>270</v>
      </c>
      <c r="E1601" s="103" t="s">
        <v>2474</v>
      </c>
      <c r="F1601" s="210" t="s">
        <v>366</v>
      </c>
      <c r="G1601" s="103">
        <v>4</v>
      </c>
      <c r="H1601" s="104" t="str">
        <f t="shared" si="24"/>
        <v>MINILTEMAV</v>
      </c>
    </row>
    <row r="1602" spans="1:8" ht="14.5" x14ac:dyDescent="0.35">
      <c r="A1602" s="76">
        <v>46014</v>
      </c>
      <c r="B1602" s="70" t="s">
        <v>266</v>
      </c>
      <c r="C1602" s="103" t="s">
        <v>851</v>
      </c>
      <c r="D1602" s="103" t="s">
        <v>604</v>
      </c>
      <c r="E1602" s="103" t="s">
        <v>2497</v>
      </c>
      <c r="F1602" s="210" t="s">
        <v>366</v>
      </c>
      <c r="G1602" s="103">
        <v>3</v>
      </c>
      <c r="H1602" s="104" t="str">
        <f t="shared" ref="H1602:H1665" si="25">UPPER(SUBSTITUTE(SUBSTITUTE(SUBSTITUTE(F1602, CHAR(160), ""), "-", ""), " ", ""))</f>
        <v>MINILTEMAV</v>
      </c>
    </row>
    <row r="1603" spans="1:8" ht="14.5" x14ac:dyDescent="0.35">
      <c r="A1603" s="76">
        <v>46014</v>
      </c>
      <c r="B1603" s="70" t="s">
        <v>266</v>
      </c>
      <c r="C1603" s="103" t="s">
        <v>1397</v>
      </c>
      <c r="D1603" s="103" t="s">
        <v>270</v>
      </c>
      <c r="E1603" s="103" t="s">
        <v>2474</v>
      </c>
      <c r="F1603" s="210" t="s">
        <v>366</v>
      </c>
      <c r="G1603" s="103">
        <v>5</v>
      </c>
      <c r="H1603" s="104" t="str">
        <f t="shared" si="25"/>
        <v>MINILTEMAV</v>
      </c>
    </row>
    <row r="1604" spans="1:8" ht="14.5" x14ac:dyDescent="0.35">
      <c r="A1604" s="76">
        <v>46017</v>
      </c>
      <c r="B1604" s="70" t="s">
        <v>266</v>
      </c>
      <c r="C1604" s="103" t="s">
        <v>1077</v>
      </c>
      <c r="D1604" s="103" t="s">
        <v>270</v>
      </c>
      <c r="E1604" s="103" t="s">
        <v>2474</v>
      </c>
      <c r="F1604" s="210" t="s">
        <v>366</v>
      </c>
      <c r="G1604" s="103">
        <v>2</v>
      </c>
      <c r="H1604" s="104" t="str">
        <f t="shared" si="25"/>
        <v>MINILTEMAV</v>
      </c>
    </row>
    <row r="1605" spans="1:8" ht="14.5" x14ac:dyDescent="0.35">
      <c r="A1605" s="76">
        <v>46020</v>
      </c>
      <c r="B1605" s="70" t="s">
        <v>266</v>
      </c>
      <c r="C1605" s="103" t="s">
        <v>2019</v>
      </c>
      <c r="D1605" s="103" t="s">
        <v>270</v>
      </c>
      <c r="E1605" s="103" t="s">
        <v>2474</v>
      </c>
      <c r="F1605" s="210" t="s">
        <v>366</v>
      </c>
      <c r="G1605" s="103">
        <v>2</v>
      </c>
      <c r="H1605" s="104" t="str">
        <f t="shared" si="25"/>
        <v>MINILTEMAV</v>
      </c>
    </row>
    <row r="1606" spans="1:8" ht="14.5" x14ac:dyDescent="0.35">
      <c r="A1606" s="76">
        <v>46021</v>
      </c>
      <c r="B1606" s="70" t="s">
        <v>266</v>
      </c>
      <c r="C1606" s="103" t="s">
        <v>1951</v>
      </c>
      <c r="D1606" s="103" t="s">
        <v>604</v>
      </c>
      <c r="E1606" s="103" t="s">
        <v>2497</v>
      </c>
      <c r="F1606" s="210" t="s">
        <v>366</v>
      </c>
      <c r="G1606" s="103">
        <v>2</v>
      </c>
      <c r="H1606" s="104" t="str">
        <f t="shared" si="25"/>
        <v>MINILTEMAV</v>
      </c>
    </row>
    <row r="1607" spans="1:8" ht="14.5" x14ac:dyDescent="0.35">
      <c r="A1607" s="76">
        <v>46022</v>
      </c>
      <c r="B1607" s="70" t="s">
        <v>266</v>
      </c>
      <c r="C1607" s="103" t="s">
        <v>851</v>
      </c>
      <c r="D1607" s="103" t="s">
        <v>604</v>
      </c>
      <c r="E1607" s="103" t="s">
        <v>2497</v>
      </c>
      <c r="F1607" s="210" t="s">
        <v>366</v>
      </c>
      <c r="G1607" s="103">
        <v>2</v>
      </c>
      <c r="H1607" s="104" t="str">
        <f t="shared" si="25"/>
        <v>MINILTEMAV</v>
      </c>
    </row>
    <row r="1608" spans="1:8" ht="14.5" x14ac:dyDescent="0.35">
      <c r="A1608" s="76">
        <v>46022</v>
      </c>
      <c r="B1608" s="70" t="s">
        <v>266</v>
      </c>
      <c r="C1608" s="103" t="s">
        <v>1306</v>
      </c>
      <c r="D1608" s="103" t="s">
        <v>270</v>
      </c>
      <c r="E1608" s="103" t="s">
        <v>2474</v>
      </c>
      <c r="F1608" s="210" t="s">
        <v>366</v>
      </c>
      <c r="G1608" s="103">
        <v>5</v>
      </c>
      <c r="H1608" s="104" t="str">
        <f t="shared" si="25"/>
        <v>MINILTEMAV</v>
      </c>
    </row>
    <row r="1609" spans="1:8" ht="32" x14ac:dyDescent="0.35">
      <c r="A1609" s="76">
        <v>46006</v>
      </c>
      <c r="B1609" s="70" t="s">
        <v>10</v>
      </c>
      <c r="C1609" s="154" t="s">
        <v>1618</v>
      </c>
      <c r="D1609" s="154" t="s">
        <v>323</v>
      </c>
      <c r="E1609" s="154" t="s">
        <v>97</v>
      </c>
      <c r="F1609" s="203" t="s">
        <v>357</v>
      </c>
      <c r="G1609" s="236">
        <v>-2</v>
      </c>
      <c r="H1609" s="200" t="str">
        <f t="shared" si="25"/>
        <v>MINILTEMAV</v>
      </c>
    </row>
    <row r="1610" spans="1:8" ht="16" x14ac:dyDescent="0.35">
      <c r="A1610" s="76">
        <v>46006</v>
      </c>
      <c r="B1610" s="70" t="s">
        <v>10</v>
      </c>
      <c r="C1610" s="154" t="s">
        <v>899</v>
      </c>
      <c r="D1610" s="154" t="s">
        <v>317</v>
      </c>
      <c r="E1610" s="154" t="s">
        <v>110</v>
      </c>
      <c r="F1610" s="203" t="s">
        <v>357</v>
      </c>
      <c r="G1610" s="236">
        <v>-1</v>
      </c>
      <c r="H1610" s="200" t="str">
        <f t="shared" si="25"/>
        <v>MINILTEMAV</v>
      </c>
    </row>
    <row r="1611" spans="1:8" ht="16" x14ac:dyDescent="0.35">
      <c r="A1611" s="76">
        <v>46006</v>
      </c>
      <c r="B1611" s="70" t="s">
        <v>10</v>
      </c>
      <c r="C1611" s="154" t="s">
        <v>884</v>
      </c>
      <c r="D1611" s="154" t="s">
        <v>1444</v>
      </c>
      <c r="E1611" s="154" t="s">
        <v>177</v>
      </c>
      <c r="F1611" s="203" t="s">
        <v>357</v>
      </c>
      <c r="G1611" s="236">
        <v>1</v>
      </c>
      <c r="H1611" s="200" t="str">
        <f t="shared" si="25"/>
        <v>MINILTEMAV</v>
      </c>
    </row>
    <row r="1612" spans="1:8" ht="16" x14ac:dyDescent="0.35">
      <c r="A1612" s="76">
        <v>46006</v>
      </c>
      <c r="B1612" s="70" t="s">
        <v>10</v>
      </c>
      <c r="C1612" s="154" t="s">
        <v>1404</v>
      </c>
      <c r="D1612" s="154" t="s">
        <v>1513</v>
      </c>
      <c r="E1612" s="154" t="s">
        <v>79</v>
      </c>
      <c r="F1612" s="203" t="s">
        <v>357</v>
      </c>
      <c r="G1612" s="236">
        <v>1</v>
      </c>
      <c r="H1612" s="200" t="str">
        <f t="shared" si="25"/>
        <v>MINILTEMAV</v>
      </c>
    </row>
    <row r="1613" spans="1:8" ht="16" x14ac:dyDescent="0.35">
      <c r="A1613" s="76">
        <v>46006</v>
      </c>
      <c r="B1613" s="70" t="s">
        <v>10</v>
      </c>
      <c r="C1613" s="154" t="s">
        <v>1346</v>
      </c>
      <c r="D1613" s="154" t="s">
        <v>881</v>
      </c>
      <c r="E1613" s="154" t="s">
        <v>107</v>
      </c>
      <c r="F1613" s="203" t="s">
        <v>357</v>
      </c>
      <c r="G1613" s="236">
        <v>1</v>
      </c>
      <c r="H1613" s="200" t="str">
        <f t="shared" si="25"/>
        <v>MINILTEMAV</v>
      </c>
    </row>
    <row r="1614" spans="1:8" ht="16" x14ac:dyDescent="0.35">
      <c r="A1614" s="76">
        <v>46006</v>
      </c>
      <c r="B1614" s="70" t="s">
        <v>10</v>
      </c>
      <c r="C1614" s="154" t="s">
        <v>2147</v>
      </c>
      <c r="D1614" s="154" t="s">
        <v>297</v>
      </c>
      <c r="E1614" s="154" t="s">
        <v>97</v>
      </c>
      <c r="F1614" s="203" t="s">
        <v>357</v>
      </c>
      <c r="G1614" s="236">
        <v>1</v>
      </c>
      <c r="H1614" s="200" t="str">
        <f t="shared" si="25"/>
        <v>MINILTEMAV</v>
      </c>
    </row>
    <row r="1615" spans="1:8" ht="16" x14ac:dyDescent="0.35">
      <c r="A1615" s="76">
        <v>46006</v>
      </c>
      <c r="B1615" s="70" t="s">
        <v>10</v>
      </c>
      <c r="C1615" s="154" t="s">
        <v>1409</v>
      </c>
      <c r="D1615" s="154" t="s">
        <v>1571</v>
      </c>
      <c r="E1615" s="154" t="s">
        <v>9</v>
      </c>
      <c r="F1615" s="203" t="s">
        <v>357</v>
      </c>
      <c r="G1615" s="236">
        <v>1</v>
      </c>
      <c r="H1615" s="200" t="str">
        <f t="shared" si="25"/>
        <v>MINILTEMAV</v>
      </c>
    </row>
    <row r="1616" spans="1:8" ht="16" x14ac:dyDescent="0.35">
      <c r="A1616" s="76">
        <v>46006</v>
      </c>
      <c r="B1616" s="70" t="s">
        <v>10</v>
      </c>
      <c r="C1616" s="154" t="s">
        <v>1354</v>
      </c>
      <c r="D1616" s="154" t="s">
        <v>1493</v>
      </c>
      <c r="E1616" s="154" t="s">
        <v>127</v>
      </c>
      <c r="F1616" s="203" t="s">
        <v>357</v>
      </c>
      <c r="G1616" s="236">
        <v>1</v>
      </c>
      <c r="H1616" s="200" t="str">
        <f t="shared" si="25"/>
        <v>MINILTEMAV</v>
      </c>
    </row>
    <row r="1617" spans="1:8" ht="32" x14ac:dyDescent="0.35">
      <c r="A1617" s="76">
        <v>46006</v>
      </c>
      <c r="B1617" s="70" t="s">
        <v>10</v>
      </c>
      <c r="C1617" s="154" t="s">
        <v>886</v>
      </c>
      <c r="D1617" s="154" t="s">
        <v>1549</v>
      </c>
      <c r="E1617" s="154" t="s">
        <v>150</v>
      </c>
      <c r="F1617" s="203" t="s">
        <v>357</v>
      </c>
      <c r="G1617" s="236">
        <v>1</v>
      </c>
      <c r="H1617" s="200" t="str">
        <f t="shared" si="25"/>
        <v>MINILTEMAV</v>
      </c>
    </row>
    <row r="1618" spans="1:8" ht="16" x14ac:dyDescent="0.35">
      <c r="A1618" s="76">
        <v>46006</v>
      </c>
      <c r="B1618" s="70" t="s">
        <v>10</v>
      </c>
      <c r="C1618" s="154" t="s">
        <v>2000</v>
      </c>
      <c r="D1618" s="154" t="s">
        <v>1662</v>
      </c>
      <c r="E1618" s="154" t="s">
        <v>79</v>
      </c>
      <c r="F1618" s="203" t="s">
        <v>357</v>
      </c>
      <c r="G1618" s="236">
        <v>1</v>
      </c>
      <c r="H1618" s="200" t="str">
        <f t="shared" si="25"/>
        <v>MINILTEMAV</v>
      </c>
    </row>
    <row r="1619" spans="1:8" ht="16" x14ac:dyDescent="0.35">
      <c r="A1619" s="76">
        <v>46006</v>
      </c>
      <c r="B1619" s="70" t="s">
        <v>10</v>
      </c>
      <c r="C1619" s="154" t="s">
        <v>1749</v>
      </c>
      <c r="D1619" s="154" t="s">
        <v>881</v>
      </c>
      <c r="E1619" s="154" t="s">
        <v>107</v>
      </c>
      <c r="F1619" s="203" t="s">
        <v>357</v>
      </c>
      <c r="G1619" s="236">
        <v>1</v>
      </c>
      <c r="H1619" s="200" t="str">
        <f t="shared" si="25"/>
        <v>MINILTEMAV</v>
      </c>
    </row>
    <row r="1620" spans="1:8" ht="16" x14ac:dyDescent="0.35">
      <c r="A1620" s="76">
        <v>46006</v>
      </c>
      <c r="B1620" s="70" t="s">
        <v>10</v>
      </c>
      <c r="C1620" s="154" t="s">
        <v>2126</v>
      </c>
      <c r="D1620" s="154" t="s">
        <v>1834</v>
      </c>
      <c r="E1620" s="154" t="s">
        <v>97</v>
      </c>
      <c r="F1620" s="203" t="s">
        <v>357</v>
      </c>
      <c r="G1620" s="236">
        <v>1</v>
      </c>
      <c r="H1620" s="200" t="str">
        <f t="shared" si="25"/>
        <v>MINILTEMAV</v>
      </c>
    </row>
    <row r="1621" spans="1:8" ht="16" x14ac:dyDescent="0.35">
      <c r="A1621" s="76">
        <v>46006</v>
      </c>
      <c r="B1621" s="70" t="s">
        <v>10</v>
      </c>
      <c r="C1621" s="154" t="s">
        <v>937</v>
      </c>
      <c r="D1621" s="154" t="s">
        <v>1197</v>
      </c>
      <c r="E1621" s="154" t="s">
        <v>154</v>
      </c>
      <c r="F1621" s="203" t="s">
        <v>357</v>
      </c>
      <c r="G1621" s="236">
        <v>1</v>
      </c>
      <c r="H1621" s="200" t="str">
        <f t="shared" si="25"/>
        <v>MINILTEMAV</v>
      </c>
    </row>
    <row r="1622" spans="1:8" ht="16" x14ac:dyDescent="0.35">
      <c r="A1622" s="76">
        <v>46006</v>
      </c>
      <c r="B1622" s="70" t="s">
        <v>10</v>
      </c>
      <c r="C1622" s="154" t="s">
        <v>1408</v>
      </c>
      <c r="D1622" s="154" t="s">
        <v>1531</v>
      </c>
      <c r="E1622" s="154" t="s">
        <v>97</v>
      </c>
      <c r="F1622" s="203" t="s">
        <v>357</v>
      </c>
      <c r="G1622" s="236">
        <v>1</v>
      </c>
      <c r="H1622" s="200" t="str">
        <f t="shared" si="25"/>
        <v>MINILTEMAV</v>
      </c>
    </row>
    <row r="1623" spans="1:8" ht="16" x14ac:dyDescent="0.35">
      <c r="A1623" s="76">
        <v>46006</v>
      </c>
      <c r="B1623" s="70" t="s">
        <v>10</v>
      </c>
      <c r="C1623" s="154" t="s">
        <v>1561</v>
      </c>
      <c r="D1623" s="154" t="s">
        <v>1543</v>
      </c>
      <c r="E1623" s="154" t="s">
        <v>107</v>
      </c>
      <c r="F1623" s="203" t="s">
        <v>357</v>
      </c>
      <c r="G1623" s="236">
        <v>1</v>
      </c>
      <c r="H1623" s="200" t="str">
        <f t="shared" si="25"/>
        <v>MINILTEMAV</v>
      </c>
    </row>
    <row r="1624" spans="1:8" ht="16" x14ac:dyDescent="0.35">
      <c r="A1624" s="76">
        <v>46006</v>
      </c>
      <c r="B1624" s="70" t="s">
        <v>10</v>
      </c>
      <c r="C1624" s="154" t="s">
        <v>1241</v>
      </c>
      <c r="D1624" s="154" t="s">
        <v>1859</v>
      </c>
      <c r="E1624" s="154" t="s">
        <v>79</v>
      </c>
      <c r="F1624" s="203" t="s">
        <v>357</v>
      </c>
      <c r="G1624" s="236">
        <v>1</v>
      </c>
      <c r="H1624" s="200" t="str">
        <f t="shared" si="25"/>
        <v>MINILTEMAV</v>
      </c>
    </row>
    <row r="1625" spans="1:8" ht="16" x14ac:dyDescent="0.35">
      <c r="A1625" s="76">
        <v>46006</v>
      </c>
      <c r="B1625" s="70" t="s">
        <v>10</v>
      </c>
      <c r="C1625" s="154" t="s">
        <v>926</v>
      </c>
      <c r="D1625" s="154" t="s">
        <v>881</v>
      </c>
      <c r="E1625" s="154" t="s">
        <v>107</v>
      </c>
      <c r="F1625" s="203" t="s">
        <v>357</v>
      </c>
      <c r="G1625" s="236">
        <v>1</v>
      </c>
      <c r="H1625" s="200" t="str">
        <f t="shared" si="25"/>
        <v>MINILTEMAV</v>
      </c>
    </row>
    <row r="1626" spans="1:8" ht="16" x14ac:dyDescent="0.35">
      <c r="A1626" s="76">
        <v>46006</v>
      </c>
      <c r="B1626" s="70" t="s">
        <v>10</v>
      </c>
      <c r="C1626" s="154" t="s">
        <v>883</v>
      </c>
      <c r="D1626" s="154" t="s">
        <v>1881</v>
      </c>
      <c r="E1626" s="154" t="s">
        <v>9</v>
      </c>
      <c r="F1626" s="203" t="s">
        <v>357</v>
      </c>
      <c r="G1626" s="236">
        <v>1</v>
      </c>
      <c r="H1626" s="200" t="str">
        <f t="shared" si="25"/>
        <v>MINILTEMAV</v>
      </c>
    </row>
    <row r="1627" spans="1:8" ht="16" x14ac:dyDescent="0.35">
      <c r="A1627" s="76">
        <v>46006</v>
      </c>
      <c r="B1627" s="70" t="s">
        <v>10</v>
      </c>
      <c r="C1627" s="154" t="s">
        <v>1550</v>
      </c>
      <c r="D1627" s="154" t="s">
        <v>520</v>
      </c>
      <c r="E1627" s="154" t="s">
        <v>102</v>
      </c>
      <c r="F1627" s="203" t="s">
        <v>357</v>
      </c>
      <c r="G1627" s="236">
        <v>1</v>
      </c>
      <c r="H1627" s="200" t="str">
        <f t="shared" si="25"/>
        <v>MINILTEMAV</v>
      </c>
    </row>
    <row r="1628" spans="1:8" ht="16" x14ac:dyDescent="0.35">
      <c r="A1628" s="76">
        <v>46006</v>
      </c>
      <c r="B1628" s="70" t="s">
        <v>10</v>
      </c>
      <c r="C1628" s="154" t="s">
        <v>2013</v>
      </c>
      <c r="D1628" s="154" t="s">
        <v>1658</v>
      </c>
      <c r="E1628" s="154" t="s">
        <v>107</v>
      </c>
      <c r="F1628" s="203" t="s">
        <v>357</v>
      </c>
      <c r="G1628" s="236">
        <v>2</v>
      </c>
      <c r="H1628" s="200" t="str">
        <f t="shared" si="25"/>
        <v>MINILTEMAV</v>
      </c>
    </row>
    <row r="1629" spans="1:8" ht="16" x14ac:dyDescent="0.35">
      <c r="A1629" s="76">
        <v>46006</v>
      </c>
      <c r="B1629" s="70" t="s">
        <v>10</v>
      </c>
      <c r="C1629" s="154" t="s">
        <v>1402</v>
      </c>
      <c r="D1629" s="154" t="s">
        <v>1265</v>
      </c>
      <c r="E1629" s="154" t="s">
        <v>79</v>
      </c>
      <c r="F1629" s="203" t="s">
        <v>357</v>
      </c>
      <c r="G1629" s="236">
        <v>2</v>
      </c>
      <c r="H1629" s="200" t="str">
        <f t="shared" si="25"/>
        <v>MINILTEMAV</v>
      </c>
    </row>
    <row r="1630" spans="1:8" ht="32" x14ac:dyDescent="0.35">
      <c r="A1630" s="76">
        <v>46006</v>
      </c>
      <c r="B1630" s="70" t="s">
        <v>10</v>
      </c>
      <c r="C1630" s="154" t="s">
        <v>1572</v>
      </c>
      <c r="D1630" s="154" t="s">
        <v>1573</v>
      </c>
      <c r="E1630" s="154" t="s">
        <v>107</v>
      </c>
      <c r="F1630" s="203" t="s">
        <v>357</v>
      </c>
      <c r="G1630" s="236">
        <v>2</v>
      </c>
      <c r="H1630" s="200" t="str">
        <f t="shared" si="25"/>
        <v>MINILTEMAV</v>
      </c>
    </row>
    <row r="1631" spans="1:8" ht="16" x14ac:dyDescent="0.35">
      <c r="A1631" s="76">
        <v>46006</v>
      </c>
      <c r="B1631" s="70" t="s">
        <v>10</v>
      </c>
      <c r="C1631" s="154" t="s">
        <v>949</v>
      </c>
      <c r="D1631" s="154" t="s">
        <v>536</v>
      </c>
      <c r="E1631" s="154" t="s">
        <v>127</v>
      </c>
      <c r="F1631" s="203" t="s">
        <v>357</v>
      </c>
      <c r="G1631" s="236">
        <v>2</v>
      </c>
      <c r="H1631" s="200" t="str">
        <f t="shared" si="25"/>
        <v>MINILTEMAV</v>
      </c>
    </row>
    <row r="1632" spans="1:8" ht="16" x14ac:dyDescent="0.35">
      <c r="A1632" s="76">
        <v>46006</v>
      </c>
      <c r="B1632" s="70" t="s">
        <v>10</v>
      </c>
      <c r="C1632" s="154" t="s">
        <v>2139</v>
      </c>
      <c r="D1632" s="154" t="s">
        <v>1289</v>
      </c>
      <c r="E1632" s="154" t="s">
        <v>97</v>
      </c>
      <c r="F1632" s="203" t="s">
        <v>357</v>
      </c>
      <c r="G1632" s="236">
        <v>2</v>
      </c>
      <c r="H1632" s="200" t="str">
        <f t="shared" si="25"/>
        <v>MINILTEMAV</v>
      </c>
    </row>
    <row r="1633" spans="1:8" ht="16" x14ac:dyDescent="0.35">
      <c r="A1633" s="76">
        <v>46006</v>
      </c>
      <c r="B1633" s="70" t="s">
        <v>10</v>
      </c>
      <c r="C1633" s="154" t="s">
        <v>2168</v>
      </c>
      <c r="D1633" s="154" t="s">
        <v>1663</v>
      </c>
      <c r="E1633" s="154" t="s">
        <v>132</v>
      </c>
      <c r="F1633" s="203" t="s">
        <v>357</v>
      </c>
      <c r="G1633" s="236">
        <v>2</v>
      </c>
      <c r="H1633" s="200" t="str">
        <f t="shared" si="25"/>
        <v>MINILTEMAV</v>
      </c>
    </row>
    <row r="1634" spans="1:8" ht="16" x14ac:dyDescent="0.35">
      <c r="A1634" s="76">
        <v>46006</v>
      </c>
      <c r="B1634" s="70" t="s">
        <v>10</v>
      </c>
      <c r="C1634" s="154" t="s">
        <v>899</v>
      </c>
      <c r="D1634" s="154" t="s">
        <v>317</v>
      </c>
      <c r="E1634" s="154" t="s">
        <v>110</v>
      </c>
      <c r="F1634" s="203" t="s">
        <v>357</v>
      </c>
      <c r="G1634" s="236">
        <v>2</v>
      </c>
      <c r="H1634" s="200" t="str">
        <f t="shared" si="25"/>
        <v>MINILTEMAV</v>
      </c>
    </row>
    <row r="1635" spans="1:8" ht="16" x14ac:dyDescent="0.35">
      <c r="A1635" s="76">
        <v>46006</v>
      </c>
      <c r="B1635" s="70" t="s">
        <v>10</v>
      </c>
      <c r="C1635" s="154" t="s">
        <v>1619</v>
      </c>
      <c r="D1635" s="154" t="s">
        <v>1986</v>
      </c>
      <c r="E1635" s="154" t="s">
        <v>118</v>
      </c>
      <c r="F1635" s="203" t="s">
        <v>357</v>
      </c>
      <c r="G1635" s="236">
        <v>2</v>
      </c>
      <c r="H1635" s="200" t="str">
        <f t="shared" si="25"/>
        <v>MINILTEMAV</v>
      </c>
    </row>
    <row r="1636" spans="1:8" ht="16" x14ac:dyDescent="0.35">
      <c r="A1636" s="76">
        <v>46006</v>
      </c>
      <c r="B1636" s="70" t="s">
        <v>10</v>
      </c>
      <c r="C1636" s="154" t="s">
        <v>7180</v>
      </c>
      <c r="D1636" s="154" t="s">
        <v>1920</v>
      </c>
      <c r="E1636" s="154" t="s">
        <v>97</v>
      </c>
      <c r="F1636" s="203" t="s">
        <v>357</v>
      </c>
      <c r="G1636" s="236">
        <v>2</v>
      </c>
      <c r="H1636" s="200" t="str">
        <f t="shared" si="25"/>
        <v>MINILTEMAV</v>
      </c>
    </row>
    <row r="1637" spans="1:8" ht="16" x14ac:dyDescent="0.35">
      <c r="A1637" s="76">
        <v>46006</v>
      </c>
      <c r="B1637" s="70" t="s">
        <v>10</v>
      </c>
      <c r="C1637" s="154" t="s">
        <v>1551</v>
      </c>
      <c r="D1637" s="154" t="s">
        <v>1552</v>
      </c>
      <c r="E1637" s="154" t="s">
        <v>150</v>
      </c>
      <c r="F1637" s="203" t="s">
        <v>357</v>
      </c>
      <c r="G1637" s="236">
        <v>2</v>
      </c>
      <c r="H1637" s="200" t="str">
        <f t="shared" si="25"/>
        <v>MINILTEMAV</v>
      </c>
    </row>
    <row r="1638" spans="1:8" ht="16" x14ac:dyDescent="0.35">
      <c r="A1638" s="76">
        <v>46006</v>
      </c>
      <c r="B1638" s="70" t="s">
        <v>10</v>
      </c>
      <c r="C1638" s="154" t="s">
        <v>2162</v>
      </c>
      <c r="D1638" s="154" t="s">
        <v>2163</v>
      </c>
      <c r="E1638" s="154" t="s">
        <v>103</v>
      </c>
      <c r="F1638" s="203" t="s">
        <v>357</v>
      </c>
      <c r="G1638" s="236">
        <v>2</v>
      </c>
      <c r="H1638" s="200" t="str">
        <f t="shared" si="25"/>
        <v>MINILTEMAV</v>
      </c>
    </row>
    <row r="1639" spans="1:8" ht="16" x14ac:dyDescent="0.35">
      <c r="A1639" s="76">
        <v>46006</v>
      </c>
      <c r="B1639" s="70" t="s">
        <v>10</v>
      </c>
      <c r="C1639" s="154" t="s">
        <v>1566</v>
      </c>
      <c r="D1639" s="154" t="s">
        <v>1567</v>
      </c>
      <c r="E1639" s="154" t="s">
        <v>143</v>
      </c>
      <c r="F1639" s="203" t="s">
        <v>357</v>
      </c>
      <c r="G1639" s="236">
        <v>3</v>
      </c>
      <c r="H1639" s="200" t="str">
        <f t="shared" si="25"/>
        <v>MINILTEMAV</v>
      </c>
    </row>
    <row r="1640" spans="1:8" ht="16" x14ac:dyDescent="0.35">
      <c r="A1640" s="76">
        <v>46006</v>
      </c>
      <c r="B1640" s="70" t="s">
        <v>10</v>
      </c>
      <c r="C1640" s="154" t="s">
        <v>1239</v>
      </c>
      <c r="D1640" s="154" t="s">
        <v>173</v>
      </c>
      <c r="E1640" s="154" t="s">
        <v>132</v>
      </c>
      <c r="F1640" s="203" t="s">
        <v>357</v>
      </c>
      <c r="G1640" s="236">
        <v>3</v>
      </c>
      <c r="H1640" s="200" t="str">
        <f t="shared" si="25"/>
        <v>MINILTEMAV</v>
      </c>
    </row>
    <row r="1641" spans="1:8" ht="16" x14ac:dyDescent="0.35">
      <c r="A1641" s="76">
        <v>46006</v>
      </c>
      <c r="B1641" s="70" t="s">
        <v>10</v>
      </c>
      <c r="C1641" s="154" t="s">
        <v>1616</v>
      </c>
      <c r="D1641" s="154" t="s">
        <v>528</v>
      </c>
      <c r="E1641" s="154" t="s">
        <v>103</v>
      </c>
      <c r="F1641" s="203" t="s">
        <v>357</v>
      </c>
      <c r="G1641" s="236">
        <v>3</v>
      </c>
      <c r="H1641" s="200" t="str">
        <f t="shared" si="25"/>
        <v>MINILTEMAV</v>
      </c>
    </row>
    <row r="1642" spans="1:8" ht="16" x14ac:dyDescent="0.35">
      <c r="A1642" s="76">
        <v>46006</v>
      </c>
      <c r="B1642" s="70" t="s">
        <v>10</v>
      </c>
      <c r="C1642" s="154" t="s">
        <v>2143</v>
      </c>
      <c r="D1642" s="154" t="s">
        <v>2144</v>
      </c>
      <c r="E1642" s="154" t="s">
        <v>127</v>
      </c>
      <c r="F1642" s="203" t="s">
        <v>357</v>
      </c>
      <c r="G1642" s="236">
        <v>4</v>
      </c>
      <c r="H1642" s="200" t="str">
        <f t="shared" si="25"/>
        <v>MINILTEMAV</v>
      </c>
    </row>
    <row r="1643" spans="1:8" ht="16" x14ac:dyDescent="0.35">
      <c r="A1643" s="76">
        <v>46006</v>
      </c>
      <c r="B1643" s="70" t="s">
        <v>10</v>
      </c>
      <c r="C1643" s="154" t="s">
        <v>1705</v>
      </c>
      <c r="D1643" s="154" t="s">
        <v>525</v>
      </c>
      <c r="E1643" s="154" t="s">
        <v>132</v>
      </c>
      <c r="F1643" s="203" t="s">
        <v>357</v>
      </c>
      <c r="G1643" s="236">
        <v>4</v>
      </c>
      <c r="H1643" s="200" t="str">
        <f t="shared" si="25"/>
        <v>MINILTEMAV</v>
      </c>
    </row>
    <row r="1644" spans="1:8" ht="16" x14ac:dyDescent="0.35">
      <c r="A1644" s="76">
        <v>46006</v>
      </c>
      <c r="B1644" s="70" t="s">
        <v>10</v>
      </c>
      <c r="C1644" s="154" t="s">
        <v>1251</v>
      </c>
      <c r="D1644" s="154" t="s">
        <v>1539</v>
      </c>
      <c r="E1644" s="154" t="s">
        <v>168</v>
      </c>
      <c r="F1644" s="203" t="s">
        <v>357</v>
      </c>
      <c r="G1644" s="236">
        <v>4</v>
      </c>
      <c r="H1644" s="200" t="str">
        <f t="shared" si="25"/>
        <v>MINILTEMAV</v>
      </c>
    </row>
    <row r="1645" spans="1:8" ht="32" x14ac:dyDescent="0.35">
      <c r="A1645" s="76">
        <v>46006</v>
      </c>
      <c r="B1645" s="70" t="s">
        <v>10</v>
      </c>
      <c r="C1645" s="154" t="s">
        <v>1878</v>
      </c>
      <c r="D1645" s="154" t="s">
        <v>1987</v>
      </c>
      <c r="E1645" s="154" t="s">
        <v>132</v>
      </c>
      <c r="F1645" s="203" t="s">
        <v>357</v>
      </c>
      <c r="G1645" s="236">
        <v>4</v>
      </c>
      <c r="H1645" s="200" t="str">
        <f t="shared" si="25"/>
        <v>MINILTEMAV</v>
      </c>
    </row>
    <row r="1646" spans="1:8" ht="16" x14ac:dyDescent="0.35">
      <c r="A1646" s="76">
        <v>46006</v>
      </c>
      <c r="B1646" s="70" t="s">
        <v>10</v>
      </c>
      <c r="C1646" s="154" t="s">
        <v>2176</v>
      </c>
      <c r="D1646" s="154" t="s">
        <v>596</v>
      </c>
      <c r="E1646" s="154" t="s">
        <v>155</v>
      </c>
      <c r="F1646" s="203" t="s">
        <v>357</v>
      </c>
      <c r="G1646" s="236">
        <v>4</v>
      </c>
      <c r="H1646" s="200" t="str">
        <f t="shared" si="25"/>
        <v>MINILTEMAV</v>
      </c>
    </row>
    <row r="1647" spans="1:8" ht="16" x14ac:dyDescent="0.35">
      <c r="A1647" s="76">
        <v>46006</v>
      </c>
      <c r="B1647" s="70" t="s">
        <v>10</v>
      </c>
      <c r="C1647" s="154" t="s">
        <v>982</v>
      </c>
      <c r="D1647" s="154" t="s">
        <v>1836</v>
      </c>
      <c r="E1647" s="154" t="s">
        <v>127</v>
      </c>
      <c r="F1647" s="203" t="s">
        <v>357</v>
      </c>
      <c r="G1647" s="236">
        <v>5</v>
      </c>
      <c r="H1647" s="200" t="str">
        <f t="shared" si="25"/>
        <v>MINILTEMAV</v>
      </c>
    </row>
    <row r="1648" spans="1:8" ht="16" x14ac:dyDescent="0.35">
      <c r="A1648" s="76">
        <v>46006</v>
      </c>
      <c r="B1648" s="70" t="s">
        <v>10</v>
      </c>
      <c r="C1648" s="154" t="s">
        <v>1405</v>
      </c>
      <c r="D1648" s="154" t="s">
        <v>297</v>
      </c>
      <c r="E1648" s="154" t="s">
        <v>97</v>
      </c>
      <c r="F1648" s="203" t="s">
        <v>357</v>
      </c>
      <c r="G1648" s="236">
        <v>5</v>
      </c>
      <c r="H1648" s="200" t="str">
        <f t="shared" si="25"/>
        <v>MINILTEMAV</v>
      </c>
    </row>
    <row r="1649" spans="1:8" ht="16" x14ac:dyDescent="0.35">
      <c r="A1649" s="76">
        <v>46006</v>
      </c>
      <c r="B1649" s="70" t="s">
        <v>10</v>
      </c>
      <c r="C1649" s="154" t="s">
        <v>1307</v>
      </c>
      <c r="D1649" s="154" t="s">
        <v>1513</v>
      </c>
      <c r="E1649" s="154" t="s">
        <v>79</v>
      </c>
      <c r="F1649" s="203" t="s">
        <v>357</v>
      </c>
      <c r="G1649" s="236">
        <v>5</v>
      </c>
      <c r="H1649" s="200" t="str">
        <f t="shared" si="25"/>
        <v>MINILTEMAV</v>
      </c>
    </row>
    <row r="1650" spans="1:8" ht="16" x14ac:dyDescent="0.35">
      <c r="A1650" s="76">
        <v>46006</v>
      </c>
      <c r="B1650" s="70" t="s">
        <v>10</v>
      </c>
      <c r="C1650" s="154" t="s">
        <v>680</v>
      </c>
      <c r="D1650" s="154" t="s">
        <v>122</v>
      </c>
      <c r="E1650" s="154" t="s">
        <v>99</v>
      </c>
      <c r="F1650" s="203" t="s">
        <v>357</v>
      </c>
      <c r="G1650" s="236">
        <v>5</v>
      </c>
      <c r="H1650" s="200" t="str">
        <f t="shared" si="25"/>
        <v>MINILTEMAV</v>
      </c>
    </row>
    <row r="1651" spans="1:8" ht="32" x14ac:dyDescent="0.35">
      <c r="A1651" s="76">
        <v>46006</v>
      </c>
      <c r="B1651" s="70" t="s">
        <v>10</v>
      </c>
      <c r="C1651" s="154" t="s">
        <v>1746</v>
      </c>
      <c r="D1651" s="154" t="s">
        <v>2140</v>
      </c>
      <c r="E1651" s="154" t="s">
        <v>150</v>
      </c>
      <c r="F1651" s="203" t="s">
        <v>357</v>
      </c>
      <c r="G1651" s="236">
        <v>5</v>
      </c>
      <c r="H1651" s="200" t="str">
        <f t="shared" si="25"/>
        <v>MINILTEMAV</v>
      </c>
    </row>
    <row r="1652" spans="1:8" ht="16" x14ac:dyDescent="0.35">
      <c r="A1652" s="76">
        <v>46006</v>
      </c>
      <c r="B1652" s="70" t="s">
        <v>10</v>
      </c>
      <c r="C1652" s="154" t="s">
        <v>1352</v>
      </c>
      <c r="D1652" s="154" t="s">
        <v>1487</v>
      </c>
      <c r="E1652" s="154" t="s">
        <v>132</v>
      </c>
      <c r="F1652" s="203" t="s">
        <v>357</v>
      </c>
      <c r="G1652" s="236">
        <v>6</v>
      </c>
      <c r="H1652" s="200" t="str">
        <f t="shared" si="25"/>
        <v>MINILTEMAV</v>
      </c>
    </row>
    <row r="1653" spans="1:8" ht="16" x14ac:dyDescent="0.35">
      <c r="A1653" s="76">
        <v>46006</v>
      </c>
      <c r="B1653" s="70" t="s">
        <v>10</v>
      </c>
      <c r="C1653" s="154" t="s">
        <v>1792</v>
      </c>
      <c r="D1653" s="154" t="s">
        <v>533</v>
      </c>
      <c r="E1653" s="154" t="s">
        <v>107</v>
      </c>
      <c r="F1653" s="203" t="s">
        <v>357</v>
      </c>
      <c r="G1653" s="236">
        <v>7</v>
      </c>
      <c r="H1653" s="200" t="str">
        <f t="shared" si="25"/>
        <v>MINILTEMAV</v>
      </c>
    </row>
    <row r="1654" spans="1:8" ht="16" x14ac:dyDescent="0.35">
      <c r="A1654" s="76">
        <v>46006</v>
      </c>
      <c r="B1654" s="70" t="s">
        <v>10</v>
      </c>
      <c r="C1654" s="154" t="s">
        <v>973</v>
      </c>
      <c r="D1654" s="154" t="s">
        <v>1117</v>
      </c>
      <c r="E1654" s="154" t="s">
        <v>127</v>
      </c>
      <c r="F1654" s="203" t="s">
        <v>357</v>
      </c>
      <c r="G1654" s="236">
        <v>7</v>
      </c>
      <c r="H1654" s="200" t="str">
        <f t="shared" si="25"/>
        <v>MINILTEMAV</v>
      </c>
    </row>
    <row r="1655" spans="1:8" ht="16" x14ac:dyDescent="0.35">
      <c r="A1655" s="76">
        <v>46006</v>
      </c>
      <c r="B1655" s="70" t="s">
        <v>10</v>
      </c>
      <c r="C1655" s="154" t="s">
        <v>1617</v>
      </c>
      <c r="D1655" s="154" t="s">
        <v>1265</v>
      </c>
      <c r="E1655" s="154" t="s">
        <v>79</v>
      </c>
      <c r="F1655" s="203" t="s">
        <v>357</v>
      </c>
      <c r="G1655" s="236">
        <v>8</v>
      </c>
      <c r="H1655" s="200" t="str">
        <f t="shared" si="25"/>
        <v>MINILTEMAV</v>
      </c>
    </row>
    <row r="1656" spans="1:8" ht="32" x14ac:dyDescent="0.35">
      <c r="A1656" s="76">
        <v>46006</v>
      </c>
      <c r="B1656" s="70" t="s">
        <v>10</v>
      </c>
      <c r="C1656" s="154" t="s">
        <v>1704</v>
      </c>
      <c r="D1656" s="154" t="s">
        <v>2033</v>
      </c>
      <c r="E1656" s="154" t="s">
        <v>79</v>
      </c>
      <c r="F1656" s="203" t="s">
        <v>357</v>
      </c>
      <c r="G1656" s="236">
        <v>8</v>
      </c>
      <c r="H1656" s="200" t="str">
        <f t="shared" si="25"/>
        <v>MINILTEMAV</v>
      </c>
    </row>
    <row r="1657" spans="1:8" ht="16" x14ac:dyDescent="0.35">
      <c r="A1657" s="76">
        <v>46006</v>
      </c>
      <c r="B1657" s="70" t="s">
        <v>10</v>
      </c>
      <c r="C1657" s="154" t="s">
        <v>1983</v>
      </c>
      <c r="D1657" s="154" t="s">
        <v>7229</v>
      </c>
      <c r="E1657" s="154" t="s">
        <v>85</v>
      </c>
      <c r="F1657" s="203" t="s">
        <v>357</v>
      </c>
      <c r="G1657" s="236">
        <v>9</v>
      </c>
      <c r="H1657" s="200" t="str">
        <f t="shared" si="25"/>
        <v>MINILTEMAV</v>
      </c>
    </row>
    <row r="1658" spans="1:8" ht="16" x14ac:dyDescent="0.35">
      <c r="A1658" s="76">
        <v>46006</v>
      </c>
      <c r="B1658" s="70" t="s">
        <v>10</v>
      </c>
      <c r="C1658" s="154" t="s">
        <v>1407</v>
      </c>
      <c r="D1658" s="154" t="s">
        <v>1568</v>
      </c>
      <c r="E1658" s="154" t="s">
        <v>79</v>
      </c>
      <c r="F1658" s="203" t="s">
        <v>357</v>
      </c>
      <c r="G1658" s="236">
        <v>10</v>
      </c>
      <c r="H1658" s="200" t="str">
        <f t="shared" si="25"/>
        <v>MINILTEMAV</v>
      </c>
    </row>
    <row r="1659" spans="1:8" ht="16" x14ac:dyDescent="0.35">
      <c r="A1659" s="76">
        <v>46006</v>
      </c>
      <c r="B1659" s="70" t="s">
        <v>10</v>
      </c>
      <c r="C1659" s="154" t="s">
        <v>1857</v>
      </c>
      <c r="D1659" s="154" t="s">
        <v>210</v>
      </c>
      <c r="E1659" s="154" t="s">
        <v>136</v>
      </c>
      <c r="F1659" s="203" t="s">
        <v>357</v>
      </c>
      <c r="G1659" s="236">
        <v>15</v>
      </c>
      <c r="H1659" s="200" t="str">
        <f t="shared" si="25"/>
        <v>MINILTEMAV</v>
      </c>
    </row>
    <row r="1660" spans="1:8" ht="16" x14ac:dyDescent="0.35">
      <c r="A1660" s="76">
        <v>46006</v>
      </c>
      <c r="B1660" s="70" t="s">
        <v>10</v>
      </c>
      <c r="C1660" s="154" t="s">
        <v>1258</v>
      </c>
      <c r="D1660" s="154" t="s">
        <v>1496</v>
      </c>
      <c r="E1660" s="154" t="s">
        <v>32</v>
      </c>
      <c r="F1660" s="203" t="s">
        <v>386</v>
      </c>
      <c r="G1660" s="236">
        <v>-20</v>
      </c>
      <c r="H1660" s="200" t="str">
        <f t="shared" si="25"/>
        <v>MN01LTEM</v>
      </c>
    </row>
    <row r="1661" spans="1:8" ht="16" x14ac:dyDescent="0.35">
      <c r="A1661" s="76">
        <v>46006</v>
      </c>
      <c r="B1661" s="70" t="s">
        <v>10</v>
      </c>
      <c r="C1661" s="154" t="s">
        <v>1258</v>
      </c>
      <c r="D1661" s="154" t="s">
        <v>2031</v>
      </c>
      <c r="E1661" s="154" t="s">
        <v>165</v>
      </c>
      <c r="F1661" s="203" t="s">
        <v>386</v>
      </c>
      <c r="G1661" s="236">
        <v>-4</v>
      </c>
      <c r="H1661" s="200" t="str">
        <f t="shared" si="25"/>
        <v>MN01LTEM</v>
      </c>
    </row>
    <row r="1662" spans="1:8" ht="16" x14ac:dyDescent="0.35">
      <c r="A1662" s="76">
        <v>46006</v>
      </c>
      <c r="B1662" s="70" t="s">
        <v>10</v>
      </c>
      <c r="C1662" s="154" t="s">
        <v>1258</v>
      </c>
      <c r="D1662" s="154"/>
      <c r="E1662" s="154" t="s">
        <v>7231</v>
      </c>
      <c r="F1662" s="203" t="s">
        <v>386</v>
      </c>
      <c r="G1662" s="236">
        <v>-1</v>
      </c>
      <c r="H1662" s="200" t="str">
        <f t="shared" si="25"/>
        <v>MN01LTEM</v>
      </c>
    </row>
    <row r="1663" spans="1:8" ht="16" x14ac:dyDescent="0.35">
      <c r="A1663" s="76">
        <v>46006</v>
      </c>
      <c r="B1663" s="70" t="s">
        <v>10</v>
      </c>
      <c r="C1663" s="154" t="s">
        <v>1258</v>
      </c>
      <c r="D1663" s="154" t="s">
        <v>1496</v>
      </c>
      <c r="E1663" s="154" t="s">
        <v>540</v>
      </c>
      <c r="F1663" s="203" t="s">
        <v>386</v>
      </c>
      <c r="G1663" s="236">
        <v>-1</v>
      </c>
      <c r="H1663" s="200" t="str">
        <f t="shared" si="25"/>
        <v>MN01LTEM</v>
      </c>
    </row>
    <row r="1664" spans="1:8" ht="16" x14ac:dyDescent="0.35">
      <c r="A1664" s="76">
        <v>46006</v>
      </c>
      <c r="B1664" s="70" t="s">
        <v>10</v>
      </c>
      <c r="C1664" s="154" t="s">
        <v>1921</v>
      </c>
      <c r="D1664" s="154" t="s">
        <v>1481</v>
      </c>
      <c r="E1664" s="154" t="s">
        <v>7228</v>
      </c>
      <c r="F1664" s="203" t="s">
        <v>386</v>
      </c>
      <c r="G1664" s="236">
        <v>1</v>
      </c>
      <c r="H1664" s="200" t="str">
        <f t="shared" si="25"/>
        <v>MN01LTEM</v>
      </c>
    </row>
    <row r="1665" spans="1:8" ht="16" x14ac:dyDescent="0.35">
      <c r="A1665" s="76">
        <v>46006</v>
      </c>
      <c r="B1665" s="70" t="s">
        <v>10</v>
      </c>
      <c r="C1665" s="154" t="s">
        <v>1258</v>
      </c>
      <c r="D1665" s="154"/>
      <c r="E1665" s="154" t="s">
        <v>7233</v>
      </c>
      <c r="F1665" s="203" t="s">
        <v>386</v>
      </c>
      <c r="G1665" s="236">
        <v>1</v>
      </c>
      <c r="H1665" s="200" t="str">
        <f t="shared" si="25"/>
        <v>MN01LTEM</v>
      </c>
    </row>
    <row r="1666" spans="1:8" ht="16" x14ac:dyDescent="0.35">
      <c r="A1666" s="76">
        <v>46006</v>
      </c>
      <c r="B1666" s="70" t="s">
        <v>10</v>
      </c>
      <c r="C1666" s="154" t="s">
        <v>1258</v>
      </c>
      <c r="D1666" s="154"/>
      <c r="E1666" s="154" t="s">
        <v>32</v>
      </c>
      <c r="F1666" s="203" t="s">
        <v>386</v>
      </c>
      <c r="G1666" s="236">
        <v>1</v>
      </c>
      <c r="H1666" s="200" t="str">
        <f t="shared" ref="H1666:H1729" si="26">UPPER(SUBSTITUTE(SUBSTITUTE(SUBSTITUTE(F1666, CHAR(160), ""), "-", ""), " ", ""))</f>
        <v>MN01LTEM</v>
      </c>
    </row>
    <row r="1667" spans="1:8" ht="16" x14ac:dyDescent="0.35">
      <c r="A1667" s="76">
        <v>46006</v>
      </c>
      <c r="B1667" s="70" t="s">
        <v>10</v>
      </c>
      <c r="C1667" s="154" t="s">
        <v>1258</v>
      </c>
      <c r="D1667" s="154"/>
      <c r="E1667" s="154" t="s">
        <v>32</v>
      </c>
      <c r="F1667" s="203" t="s">
        <v>386</v>
      </c>
      <c r="G1667" s="236">
        <v>1</v>
      </c>
      <c r="H1667" s="200" t="str">
        <f t="shared" si="26"/>
        <v>MN01LTEM</v>
      </c>
    </row>
    <row r="1668" spans="1:8" ht="16" x14ac:dyDescent="0.35">
      <c r="A1668" s="76">
        <v>46006</v>
      </c>
      <c r="B1668" s="70" t="s">
        <v>10</v>
      </c>
      <c r="C1668" s="154" t="s">
        <v>1258</v>
      </c>
      <c r="D1668" s="154"/>
      <c r="E1668" s="154" t="s">
        <v>32</v>
      </c>
      <c r="F1668" s="203" t="s">
        <v>386</v>
      </c>
      <c r="G1668" s="236">
        <v>1</v>
      </c>
      <c r="H1668" s="200" t="str">
        <f t="shared" si="26"/>
        <v>MN01LTEM</v>
      </c>
    </row>
    <row r="1669" spans="1:8" ht="16" x14ac:dyDescent="0.35">
      <c r="A1669" s="76">
        <v>46006</v>
      </c>
      <c r="B1669" s="70" t="s">
        <v>10</v>
      </c>
      <c r="C1669" s="154" t="s">
        <v>1258</v>
      </c>
      <c r="D1669" s="154"/>
      <c r="E1669" s="154" t="s">
        <v>343</v>
      </c>
      <c r="F1669" s="203" t="s">
        <v>386</v>
      </c>
      <c r="G1669" s="236">
        <v>1</v>
      </c>
      <c r="H1669" s="200" t="str">
        <f t="shared" si="26"/>
        <v>MN01LTEM</v>
      </c>
    </row>
    <row r="1670" spans="1:8" ht="16" x14ac:dyDescent="0.35">
      <c r="A1670" s="76">
        <v>46006</v>
      </c>
      <c r="B1670" s="70" t="s">
        <v>10</v>
      </c>
      <c r="C1670" s="154" t="s">
        <v>1258</v>
      </c>
      <c r="D1670" s="154"/>
      <c r="E1670" s="154" t="s">
        <v>32</v>
      </c>
      <c r="F1670" s="203" t="s">
        <v>386</v>
      </c>
      <c r="G1670" s="236">
        <v>1</v>
      </c>
      <c r="H1670" s="200" t="str">
        <f t="shared" si="26"/>
        <v>MN01LTEM</v>
      </c>
    </row>
    <row r="1671" spans="1:8" ht="16" x14ac:dyDescent="0.35">
      <c r="A1671" s="76">
        <v>46006</v>
      </c>
      <c r="B1671" s="70" t="s">
        <v>10</v>
      </c>
      <c r="C1671" s="154" t="s">
        <v>1258</v>
      </c>
      <c r="D1671" s="154"/>
      <c r="E1671" s="154" t="s">
        <v>32</v>
      </c>
      <c r="F1671" s="203" t="s">
        <v>386</v>
      </c>
      <c r="G1671" s="236">
        <v>1</v>
      </c>
      <c r="H1671" s="200" t="str">
        <f t="shared" si="26"/>
        <v>MN01LTEM</v>
      </c>
    </row>
    <row r="1672" spans="1:8" ht="16" x14ac:dyDescent="0.35">
      <c r="A1672" s="76">
        <v>46006</v>
      </c>
      <c r="B1672" s="70" t="s">
        <v>10</v>
      </c>
      <c r="C1672" s="154" t="s">
        <v>1258</v>
      </c>
      <c r="D1672" s="154"/>
      <c r="E1672" s="154" t="s">
        <v>32</v>
      </c>
      <c r="F1672" s="203" t="s">
        <v>386</v>
      </c>
      <c r="G1672" s="236">
        <v>1</v>
      </c>
      <c r="H1672" s="200" t="str">
        <f t="shared" si="26"/>
        <v>MN01LTEM</v>
      </c>
    </row>
    <row r="1673" spans="1:8" ht="16" x14ac:dyDescent="0.35">
      <c r="A1673" s="76">
        <v>46006</v>
      </c>
      <c r="B1673" s="70" t="s">
        <v>10</v>
      </c>
      <c r="C1673" s="154" t="s">
        <v>1258</v>
      </c>
      <c r="D1673" s="154"/>
      <c r="E1673" s="154" t="s">
        <v>32</v>
      </c>
      <c r="F1673" s="203" t="s">
        <v>386</v>
      </c>
      <c r="G1673" s="236">
        <v>1</v>
      </c>
      <c r="H1673" s="200" t="str">
        <f t="shared" si="26"/>
        <v>MN01LTEM</v>
      </c>
    </row>
    <row r="1674" spans="1:8" ht="16" x14ac:dyDescent="0.35">
      <c r="A1674" s="76">
        <v>46006</v>
      </c>
      <c r="B1674" s="70" t="s">
        <v>10</v>
      </c>
      <c r="C1674" s="154" t="s">
        <v>1258</v>
      </c>
      <c r="D1674" s="154"/>
      <c r="E1674" s="154" t="s">
        <v>32</v>
      </c>
      <c r="F1674" s="203" t="s">
        <v>386</v>
      </c>
      <c r="G1674" s="236">
        <v>1</v>
      </c>
      <c r="H1674" s="200" t="str">
        <f t="shared" si="26"/>
        <v>MN01LTEM</v>
      </c>
    </row>
    <row r="1675" spans="1:8" ht="16" x14ac:dyDescent="0.35">
      <c r="A1675" s="76">
        <v>46006</v>
      </c>
      <c r="B1675" s="70" t="s">
        <v>10</v>
      </c>
      <c r="C1675" s="154" t="s">
        <v>1258</v>
      </c>
      <c r="D1675" s="154" t="s">
        <v>1496</v>
      </c>
      <c r="E1675" s="154" t="s">
        <v>540</v>
      </c>
      <c r="F1675" s="203" t="s">
        <v>386</v>
      </c>
      <c r="G1675" s="236">
        <v>1</v>
      </c>
      <c r="H1675" s="200" t="str">
        <f t="shared" si="26"/>
        <v>MN01LTEM</v>
      </c>
    </row>
    <row r="1676" spans="1:8" ht="16" x14ac:dyDescent="0.35">
      <c r="A1676" s="76">
        <v>46006</v>
      </c>
      <c r="B1676" s="70" t="s">
        <v>10</v>
      </c>
      <c r="C1676" s="154" t="s">
        <v>1574</v>
      </c>
      <c r="D1676" s="154" t="s">
        <v>1575</v>
      </c>
      <c r="E1676" s="154" t="s">
        <v>32</v>
      </c>
      <c r="F1676" s="203" t="s">
        <v>386</v>
      </c>
      <c r="G1676" s="236">
        <v>1</v>
      </c>
      <c r="H1676" s="200" t="str">
        <f t="shared" si="26"/>
        <v>MN01LTEM</v>
      </c>
    </row>
    <row r="1677" spans="1:8" ht="16" x14ac:dyDescent="0.35">
      <c r="A1677" s="76">
        <v>46006</v>
      </c>
      <c r="B1677" s="70" t="s">
        <v>10</v>
      </c>
      <c r="C1677" s="154" t="s">
        <v>1401</v>
      </c>
      <c r="D1677" s="154" t="s">
        <v>1546</v>
      </c>
      <c r="E1677" s="154" t="s">
        <v>32</v>
      </c>
      <c r="F1677" s="203" t="s">
        <v>386</v>
      </c>
      <c r="G1677" s="236">
        <v>1</v>
      </c>
      <c r="H1677" s="200" t="str">
        <f t="shared" si="26"/>
        <v>MN01LTEM</v>
      </c>
    </row>
    <row r="1678" spans="1:8" ht="16" x14ac:dyDescent="0.35">
      <c r="A1678" s="76">
        <v>46006</v>
      </c>
      <c r="B1678" s="70" t="s">
        <v>10</v>
      </c>
      <c r="C1678" s="154" t="s">
        <v>1258</v>
      </c>
      <c r="D1678" s="154"/>
      <c r="E1678" s="154" t="s">
        <v>7233</v>
      </c>
      <c r="F1678" s="203" t="s">
        <v>386</v>
      </c>
      <c r="G1678" s="236">
        <v>1</v>
      </c>
      <c r="H1678" s="200" t="str">
        <f t="shared" si="26"/>
        <v>MN01LTEM</v>
      </c>
    </row>
    <row r="1679" spans="1:8" ht="16" x14ac:dyDescent="0.35">
      <c r="A1679" s="76">
        <v>46006</v>
      </c>
      <c r="B1679" s="70" t="s">
        <v>10</v>
      </c>
      <c r="C1679" s="154" t="s">
        <v>1258</v>
      </c>
      <c r="D1679" s="154"/>
      <c r="E1679" s="154" t="s">
        <v>7233</v>
      </c>
      <c r="F1679" s="203" t="s">
        <v>386</v>
      </c>
      <c r="G1679" s="236">
        <v>1</v>
      </c>
      <c r="H1679" s="200" t="str">
        <f t="shared" si="26"/>
        <v>MN01LTEM</v>
      </c>
    </row>
    <row r="1680" spans="1:8" ht="16" x14ac:dyDescent="0.35">
      <c r="A1680" s="76">
        <v>46006</v>
      </c>
      <c r="B1680" s="70" t="s">
        <v>10</v>
      </c>
      <c r="C1680" s="154" t="s">
        <v>1258</v>
      </c>
      <c r="D1680" s="154"/>
      <c r="E1680" s="154" t="s">
        <v>7233</v>
      </c>
      <c r="F1680" s="203" t="s">
        <v>386</v>
      </c>
      <c r="G1680" s="236">
        <v>1</v>
      </c>
      <c r="H1680" s="200" t="str">
        <f t="shared" si="26"/>
        <v>MN01LTEM</v>
      </c>
    </row>
    <row r="1681" spans="1:8" ht="16" x14ac:dyDescent="0.35">
      <c r="A1681" s="76">
        <v>46006</v>
      </c>
      <c r="B1681" s="70" t="s">
        <v>10</v>
      </c>
      <c r="C1681" s="154" t="s">
        <v>1258</v>
      </c>
      <c r="D1681" s="154"/>
      <c r="E1681" s="154" t="s">
        <v>7233</v>
      </c>
      <c r="F1681" s="203" t="s">
        <v>386</v>
      </c>
      <c r="G1681" s="236">
        <v>1</v>
      </c>
      <c r="H1681" s="200" t="str">
        <f t="shared" si="26"/>
        <v>MN01LTEM</v>
      </c>
    </row>
    <row r="1682" spans="1:8" ht="16" x14ac:dyDescent="0.35">
      <c r="A1682" s="76">
        <v>46006</v>
      </c>
      <c r="B1682" s="70" t="s">
        <v>10</v>
      </c>
      <c r="C1682" s="154" t="s">
        <v>1258</v>
      </c>
      <c r="D1682" s="154"/>
      <c r="E1682" s="154" t="s">
        <v>32</v>
      </c>
      <c r="F1682" s="203" t="s">
        <v>386</v>
      </c>
      <c r="G1682" s="236">
        <v>1</v>
      </c>
      <c r="H1682" s="200" t="str">
        <f t="shared" si="26"/>
        <v>MN01LTEM</v>
      </c>
    </row>
    <row r="1683" spans="1:8" ht="16" x14ac:dyDescent="0.35">
      <c r="A1683" s="76">
        <v>46006</v>
      </c>
      <c r="B1683" s="70" t="s">
        <v>10</v>
      </c>
      <c r="C1683" s="154" t="s">
        <v>1258</v>
      </c>
      <c r="D1683" s="154"/>
      <c r="E1683" s="154" t="s">
        <v>7233</v>
      </c>
      <c r="F1683" s="203" t="s">
        <v>386</v>
      </c>
      <c r="G1683" s="236">
        <v>1</v>
      </c>
      <c r="H1683" s="200" t="str">
        <f t="shared" si="26"/>
        <v>MN01LTEM</v>
      </c>
    </row>
    <row r="1684" spans="1:8" ht="16" x14ac:dyDescent="0.35">
      <c r="A1684" s="76">
        <v>46006</v>
      </c>
      <c r="B1684" s="70" t="s">
        <v>10</v>
      </c>
      <c r="C1684" s="154" t="s">
        <v>1258</v>
      </c>
      <c r="D1684" s="154" t="s">
        <v>1174</v>
      </c>
      <c r="E1684" s="154" t="s">
        <v>540</v>
      </c>
      <c r="F1684" s="203" t="s">
        <v>386</v>
      </c>
      <c r="G1684" s="236">
        <v>1</v>
      </c>
      <c r="H1684" s="200" t="str">
        <f t="shared" si="26"/>
        <v>MN01LTEM</v>
      </c>
    </row>
    <row r="1685" spans="1:8" ht="32" x14ac:dyDescent="0.35">
      <c r="A1685" s="76">
        <v>46006</v>
      </c>
      <c r="B1685" s="70" t="s">
        <v>10</v>
      </c>
      <c r="C1685" s="154" t="s">
        <v>7181</v>
      </c>
      <c r="D1685" s="154" t="s">
        <v>7238</v>
      </c>
      <c r="E1685" s="154" t="s">
        <v>7233</v>
      </c>
      <c r="F1685" s="203" t="s">
        <v>386</v>
      </c>
      <c r="G1685" s="236">
        <v>1</v>
      </c>
      <c r="H1685" s="200" t="str">
        <f t="shared" si="26"/>
        <v>MN01LTEM</v>
      </c>
    </row>
    <row r="1686" spans="1:8" ht="16" x14ac:dyDescent="0.35">
      <c r="A1686" s="76">
        <v>46006</v>
      </c>
      <c r="B1686" s="70" t="s">
        <v>10</v>
      </c>
      <c r="C1686" s="154" t="s">
        <v>1917</v>
      </c>
      <c r="D1686" s="154"/>
      <c r="E1686" s="154" t="s">
        <v>7233</v>
      </c>
      <c r="F1686" s="203" t="s">
        <v>386</v>
      </c>
      <c r="G1686" s="236">
        <v>1</v>
      </c>
      <c r="H1686" s="200" t="str">
        <f t="shared" si="26"/>
        <v>MN01LTEM</v>
      </c>
    </row>
    <row r="1687" spans="1:8" ht="16" x14ac:dyDescent="0.35">
      <c r="A1687" s="76">
        <v>46006</v>
      </c>
      <c r="B1687" s="70" t="s">
        <v>10</v>
      </c>
      <c r="C1687" s="154" t="s">
        <v>1258</v>
      </c>
      <c r="D1687" s="154"/>
      <c r="E1687" s="154" t="s">
        <v>32</v>
      </c>
      <c r="F1687" s="203" t="s">
        <v>386</v>
      </c>
      <c r="G1687" s="236">
        <v>1</v>
      </c>
      <c r="H1687" s="200" t="str">
        <f t="shared" si="26"/>
        <v>MN01LTEM</v>
      </c>
    </row>
    <row r="1688" spans="1:8" ht="16" x14ac:dyDescent="0.35">
      <c r="A1688" s="76">
        <v>46006</v>
      </c>
      <c r="B1688" s="70" t="s">
        <v>10</v>
      </c>
      <c r="C1688" s="154" t="s">
        <v>1258</v>
      </c>
      <c r="D1688" s="154"/>
      <c r="E1688" s="154" t="s">
        <v>32</v>
      </c>
      <c r="F1688" s="203" t="s">
        <v>386</v>
      </c>
      <c r="G1688" s="236">
        <v>1</v>
      </c>
      <c r="H1688" s="200" t="str">
        <f t="shared" si="26"/>
        <v>MN01LTEM</v>
      </c>
    </row>
    <row r="1689" spans="1:8" ht="16" x14ac:dyDescent="0.35">
      <c r="A1689" s="76">
        <v>46006</v>
      </c>
      <c r="B1689" s="70" t="s">
        <v>10</v>
      </c>
      <c r="C1689" s="154" t="s">
        <v>1258</v>
      </c>
      <c r="D1689" s="154"/>
      <c r="E1689" s="154" t="s">
        <v>32</v>
      </c>
      <c r="F1689" s="203" t="s">
        <v>386</v>
      </c>
      <c r="G1689" s="236">
        <v>1</v>
      </c>
      <c r="H1689" s="200" t="str">
        <f t="shared" si="26"/>
        <v>MN01LTEM</v>
      </c>
    </row>
    <row r="1690" spans="1:8" ht="16" x14ac:dyDescent="0.35">
      <c r="A1690" s="76">
        <v>46006</v>
      </c>
      <c r="B1690" s="70" t="s">
        <v>10</v>
      </c>
      <c r="C1690" s="154" t="s">
        <v>1258</v>
      </c>
      <c r="D1690" s="154"/>
      <c r="E1690" s="154" t="s">
        <v>32</v>
      </c>
      <c r="F1690" s="203" t="s">
        <v>386</v>
      </c>
      <c r="G1690" s="236">
        <v>1</v>
      </c>
      <c r="H1690" s="200" t="str">
        <f t="shared" si="26"/>
        <v>MN01LTEM</v>
      </c>
    </row>
    <row r="1691" spans="1:8" ht="16" x14ac:dyDescent="0.35">
      <c r="A1691" s="76">
        <v>46006</v>
      </c>
      <c r="B1691" s="70" t="s">
        <v>10</v>
      </c>
      <c r="C1691" s="154" t="s">
        <v>1258</v>
      </c>
      <c r="D1691" s="154"/>
      <c r="E1691" s="154" t="s">
        <v>12</v>
      </c>
      <c r="F1691" s="203" t="s">
        <v>386</v>
      </c>
      <c r="G1691" s="236">
        <v>1</v>
      </c>
      <c r="H1691" s="200" t="str">
        <f t="shared" si="26"/>
        <v>MN01LTEM</v>
      </c>
    </row>
    <row r="1692" spans="1:8" ht="16" x14ac:dyDescent="0.35">
      <c r="A1692" s="76">
        <v>46006</v>
      </c>
      <c r="B1692" s="70" t="s">
        <v>10</v>
      </c>
      <c r="C1692" s="154" t="s">
        <v>1258</v>
      </c>
      <c r="D1692" s="154" t="s">
        <v>114</v>
      </c>
      <c r="E1692" s="154" t="s">
        <v>7239</v>
      </c>
      <c r="F1692" s="203" t="s">
        <v>386</v>
      </c>
      <c r="G1692" s="236">
        <v>1</v>
      </c>
      <c r="H1692" s="200" t="str">
        <f t="shared" si="26"/>
        <v>MN01LTEM</v>
      </c>
    </row>
    <row r="1693" spans="1:8" ht="16" x14ac:dyDescent="0.35">
      <c r="A1693" s="76">
        <v>46006</v>
      </c>
      <c r="B1693" s="70" t="s">
        <v>10</v>
      </c>
      <c r="C1693" s="154" t="s">
        <v>1258</v>
      </c>
      <c r="D1693" s="154"/>
      <c r="E1693" s="154" t="s">
        <v>12</v>
      </c>
      <c r="F1693" s="203" t="s">
        <v>386</v>
      </c>
      <c r="G1693" s="236">
        <v>1</v>
      </c>
      <c r="H1693" s="200" t="str">
        <f t="shared" si="26"/>
        <v>MN01LTEM</v>
      </c>
    </row>
    <row r="1694" spans="1:8" ht="16" x14ac:dyDescent="0.35">
      <c r="A1694" s="76">
        <v>46006</v>
      </c>
      <c r="B1694" s="70" t="s">
        <v>10</v>
      </c>
      <c r="C1694" s="154" t="s">
        <v>7182</v>
      </c>
      <c r="D1694" s="154" t="s">
        <v>1855</v>
      </c>
      <c r="E1694" s="154" t="s">
        <v>32</v>
      </c>
      <c r="F1694" s="203" t="s">
        <v>386</v>
      </c>
      <c r="G1694" s="236">
        <v>1</v>
      </c>
      <c r="H1694" s="200" t="str">
        <f t="shared" si="26"/>
        <v>MN01LTEM</v>
      </c>
    </row>
    <row r="1695" spans="1:8" ht="16" x14ac:dyDescent="0.35">
      <c r="A1695" s="76">
        <v>46006</v>
      </c>
      <c r="B1695" s="70" t="s">
        <v>10</v>
      </c>
      <c r="C1695" s="154" t="s">
        <v>1984</v>
      </c>
      <c r="D1695" s="154" t="s">
        <v>1845</v>
      </c>
      <c r="E1695" s="154" t="s">
        <v>32</v>
      </c>
      <c r="F1695" s="203" t="s">
        <v>386</v>
      </c>
      <c r="G1695" s="236">
        <v>1</v>
      </c>
      <c r="H1695" s="200" t="str">
        <f t="shared" si="26"/>
        <v>MN01LTEM</v>
      </c>
    </row>
    <row r="1696" spans="1:8" ht="16" x14ac:dyDescent="0.35">
      <c r="A1696" s="76">
        <v>46006</v>
      </c>
      <c r="B1696" s="70" t="s">
        <v>10</v>
      </c>
      <c r="C1696" s="154" t="s">
        <v>7206</v>
      </c>
      <c r="D1696" s="154" t="s">
        <v>2032</v>
      </c>
      <c r="E1696" s="154" t="s">
        <v>7231</v>
      </c>
      <c r="F1696" s="203" t="s">
        <v>386</v>
      </c>
      <c r="G1696" s="236">
        <v>2</v>
      </c>
      <c r="H1696" s="200" t="str">
        <f t="shared" si="26"/>
        <v>MN01LTEM</v>
      </c>
    </row>
    <row r="1697" spans="1:8" ht="16" x14ac:dyDescent="0.35">
      <c r="A1697" s="76">
        <v>46006</v>
      </c>
      <c r="B1697" s="70" t="s">
        <v>10</v>
      </c>
      <c r="C1697" s="154" t="s">
        <v>1258</v>
      </c>
      <c r="D1697" s="154"/>
      <c r="E1697" s="154" t="s">
        <v>7233</v>
      </c>
      <c r="F1697" s="203" t="s">
        <v>386</v>
      </c>
      <c r="G1697" s="236">
        <v>2</v>
      </c>
      <c r="H1697" s="200" t="str">
        <f t="shared" si="26"/>
        <v>MN01LTEM</v>
      </c>
    </row>
    <row r="1698" spans="1:8" ht="16" x14ac:dyDescent="0.35">
      <c r="A1698" s="76">
        <v>46006</v>
      </c>
      <c r="B1698" s="70" t="s">
        <v>10</v>
      </c>
      <c r="C1698" s="154" t="s">
        <v>1258</v>
      </c>
      <c r="D1698" s="154"/>
      <c r="E1698" s="154" t="s">
        <v>32</v>
      </c>
      <c r="F1698" s="203" t="s">
        <v>386</v>
      </c>
      <c r="G1698" s="236">
        <v>2</v>
      </c>
      <c r="H1698" s="200" t="str">
        <f t="shared" si="26"/>
        <v>MN01LTEM</v>
      </c>
    </row>
    <row r="1699" spans="1:8" ht="16" x14ac:dyDescent="0.35">
      <c r="A1699" s="76">
        <v>46006</v>
      </c>
      <c r="B1699" s="70" t="s">
        <v>10</v>
      </c>
      <c r="C1699" s="154" t="s">
        <v>1258</v>
      </c>
      <c r="D1699" s="154" t="s">
        <v>1496</v>
      </c>
      <c r="E1699" s="154" t="s">
        <v>540</v>
      </c>
      <c r="F1699" s="203" t="s">
        <v>386</v>
      </c>
      <c r="G1699" s="236">
        <v>2</v>
      </c>
      <c r="H1699" s="200" t="str">
        <f t="shared" si="26"/>
        <v>MN01LTEM</v>
      </c>
    </row>
    <row r="1700" spans="1:8" ht="16" x14ac:dyDescent="0.35">
      <c r="A1700" s="76">
        <v>46006</v>
      </c>
      <c r="B1700" s="70" t="s">
        <v>10</v>
      </c>
      <c r="C1700" s="154" t="s">
        <v>1258</v>
      </c>
      <c r="D1700" s="154" t="s">
        <v>175</v>
      </c>
      <c r="E1700" s="154" t="s">
        <v>540</v>
      </c>
      <c r="F1700" s="203" t="s">
        <v>386</v>
      </c>
      <c r="G1700" s="236">
        <v>2</v>
      </c>
      <c r="H1700" s="200" t="str">
        <f t="shared" si="26"/>
        <v>MN01LTEM</v>
      </c>
    </row>
    <row r="1701" spans="1:8" ht="16" x14ac:dyDescent="0.35">
      <c r="A1701" s="76">
        <v>46006</v>
      </c>
      <c r="B1701" s="70" t="s">
        <v>10</v>
      </c>
      <c r="C1701" s="154" t="s">
        <v>1258</v>
      </c>
      <c r="D1701" s="154"/>
      <c r="E1701" s="154" t="s">
        <v>32</v>
      </c>
      <c r="F1701" s="203" t="s">
        <v>386</v>
      </c>
      <c r="G1701" s="236">
        <v>2</v>
      </c>
      <c r="H1701" s="200" t="str">
        <f t="shared" si="26"/>
        <v>MN01LTEM</v>
      </c>
    </row>
    <row r="1702" spans="1:8" ht="16" x14ac:dyDescent="0.35">
      <c r="A1702" s="76">
        <v>46006</v>
      </c>
      <c r="B1702" s="70" t="s">
        <v>10</v>
      </c>
      <c r="C1702" s="154" t="s">
        <v>1258</v>
      </c>
      <c r="D1702" s="154"/>
      <c r="E1702" s="154" t="s">
        <v>32</v>
      </c>
      <c r="F1702" s="203" t="s">
        <v>386</v>
      </c>
      <c r="G1702" s="236">
        <v>2</v>
      </c>
      <c r="H1702" s="200" t="str">
        <f t="shared" si="26"/>
        <v>MN01LTEM</v>
      </c>
    </row>
    <row r="1703" spans="1:8" ht="16" x14ac:dyDescent="0.35">
      <c r="A1703" s="76">
        <v>46006</v>
      </c>
      <c r="B1703" s="70" t="s">
        <v>10</v>
      </c>
      <c r="C1703" s="154" t="s">
        <v>1258</v>
      </c>
      <c r="D1703" s="154"/>
      <c r="E1703" s="154" t="s">
        <v>32</v>
      </c>
      <c r="F1703" s="203" t="s">
        <v>386</v>
      </c>
      <c r="G1703" s="236">
        <v>2</v>
      </c>
      <c r="H1703" s="200" t="str">
        <f t="shared" si="26"/>
        <v>MN01LTEM</v>
      </c>
    </row>
    <row r="1704" spans="1:8" ht="16" x14ac:dyDescent="0.35">
      <c r="A1704" s="76">
        <v>46006</v>
      </c>
      <c r="B1704" s="70" t="s">
        <v>10</v>
      </c>
      <c r="C1704" s="154" t="s">
        <v>1258</v>
      </c>
      <c r="D1704" s="154"/>
      <c r="E1704" s="154" t="s">
        <v>32</v>
      </c>
      <c r="F1704" s="203" t="s">
        <v>386</v>
      </c>
      <c r="G1704" s="236">
        <v>2</v>
      </c>
      <c r="H1704" s="200" t="str">
        <f t="shared" si="26"/>
        <v>MN01LTEM</v>
      </c>
    </row>
    <row r="1705" spans="1:8" ht="16" x14ac:dyDescent="0.35">
      <c r="A1705" s="76">
        <v>46006</v>
      </c>
      <c r="B1705" s="70" t="s">
        <v>10</v>
      </c>
      <c r="C1705" s="154" t="s">
        <v>1258</v>
      </c>
      <c r="D1705" s="154"/>
      <c r="E1705" s="154" t="s">
        <v>7233</v>
      </c>
      <c r="F1705" s="203" t="s">
        <v>386</v>
      </c>
      <c r="G1705" s="236">
        <v>2</v>
      </c>
      <c r="H1705" s="200" t="str">
        <f t="shared" si="26"/>
        <v>MN01LTEM</v>
      </c>
    </row>
    <row r="1706" spans="1:8" ht="16" x14ac:dyDescent="0.35">
      <c r="A1706" s="76">
        <v>46006</v>
      </c>
      <c r="B1706" s="70" t="s">
        <v>10</v>
      </c>
      <c r="C1706" s="154" t="s">
        <v>1258</v>
      </c>
      <c r="D1706" s="154"/>
      <c r="E1706" s="154" t="s">
        <v>12</v>
      </c>
      <c r="F1706" s="203" t="s">
        <v>386</v>
      </c>
      <c r="G1706" s="236">
        <v>2</v>
      </c>
      <c r="H1706" s="200" t="str">
        <f t="shared" si="26"/>
        <v>MN01LTEM</v>
      </c>
    </row>
    <row r="1707" spans="1:8" ht="16" x14ac:dyDescent="0.35">
      <c r="A1707" s="76">
        <v>46006</v>
      </c>
      <c r="B1707" s="70" t="s">
        <v>10</v>
      </c>
      <c r="C1707" s="154" t="s">
        <v>1258</v>
      </c>
      <c r="D1707" s="154"/>
      <c r="E1707" s="154" t="s">
        <v>7233</v>
      </c>
      <c r="F1707" s="203" t="s">
        <v>386</v>
      </c>
      <c r="G1707" s="236">
        <v>2</v>
      </c>
      <c r="H1707" s="200" t="str">
        <f t="shared" si="26"/>
        <v>MN01LTEM</v>
      </c>
    </row>
    <row r="1708" spans="1:8" ht="16" x14ac:dyDescent="0.35">
      <c r="A1708" s="76">
        <v>46006</v>
      </c>
      <c r="B1708" s="70" t="s">
        <v>10</v>
      </c>
      <c r="C1708" s="154" t="s">
        <v>1996</v>
      </c>
      <c r="D1708" s="154" t="s">
        <v>113</v>
      </c>
      <c r="E1708" s="154" t="s">
        <v>7231</v>
      </c>
      <c r="F1708" s="203" t="s">
        <v>386</v>
      </c>
      <c r="G1708" s="236">
        <v>2</v>
      </c>
      <c r="H1708" s="200" t="str">
        <f t="shared" si="26"/>
        <v>MN01LTEM</v>
      </c>
    </row>
    <row r="1709" spans="1:8" ht="16" x14ac:dyDescent="0.35">
      <c r="A1709" s="76">
        <v>46006</v>
      </c>
      <c r="B1709" s="70" t="s">
        <v>10</v>
      </c>
      <c r="C1709" s="154" t="s">
        <v>1258</v>
      </c>
      <c r="D1709" s="154"/>
      <c r="E1709" s="154" t="s">
        <v>343</v>
      </c>
      <c r="F1709" s="203" t="s">
        <v>386</v>
      </c>
      <c r="G1709" s="236">
        <v>2</v>
      </c>
      <c r="H1709" s="200" t="str">
        <f t="shared" si="26"/>
        <v>MN01LTEM</v>
      </c>
    </row>
    <row r="1710" spans="1:8" ht="16" x14ac:dyDescent="0.35">
      <c r="A1710" s="76">
        <v>46006</v>
      </c>
      <c r="B1710" s="70" t="s">
        <v>10</v>
      </c>
      <c r="C1710" s="154" t="s">
        <v>1258</v>
      </c>
      <c r="D1710" s="154"/>
      <c r="E1710" s="154" t="s">
        <v>32</v>
      </c>
      <c r="F1710" s="203" t="s">
        <v>386</v>
      </c>
      <c r="G1710" s="236">
        <v>3</v>
      </c>
      <c r="H1710" s="200" t="str">
        <f t="shared" si="26"/>
        <v>MN01LTEM</v>
      </c>
    </row>
    <row r="1711" spans="1:8" ht="16" x14ac:dyDescent="0.35">
      <c r="A1711" s="76">
        <v>46006</v>
      </c>
      <c r="B1711" s="70" t="s">
        <v>10</v>
      </c>
      <c r="C1711" s="154" t="s">
        <v>1258</v>
      </c>
      <c r="D1711" s="154"/>
      <c r="E1711" s="154" t="s">
        <v>32</v>
      </c>
      <c r="F1711" s="203" t="s">
        <v>386</v>
      </c>
      <c r="G1711" s="236">
        <v>3</v>
      </c>
      <c r="H1711" s="200" t="str">
        <f t="shared" si="26"/>
        <v>MN01LTEM</v>
      </c>
    </row>
    <row r="1712" spans="1:8" ht="16" x14ac:dyDescent="0.35">
      <c r="A1712" s="76">
        <v>46006</v>
      </c>
      <c r="B1712" s="70" t="s">
        <v>10</v>
      </c>
      <c r="C1712" s="154" t="s">
        <v>1258</v>
      </c>
      <c r="D1712" s="154"/>
      <c r="E1712" s="154" t="s">
        <v>32</v>
      </c>
      <c r="F1712" s="203" t="s">
        <v>386</v>
      </c>
      <c r="G1712" s="236">
        <v>3</v>
      </c>
      <c r="H1712" s="200" t="str">
        <f t="shared" si="26"/>
        <v>MN01LTEM</v>
      </c>
    </row>
    <row r="1713" spans="1:8" ht="16" x14ac:dyDescent="0.35">
      <c r="A1713" s="76">
        <v>46006</v>
      </c>
      <c r="B1713" s="70" t="s">
        <v>10</v>
      </c>
      <c r="C1713" s="154" t="s">
        <v>1258</v>
      </c>
      <c r="D1713" s="154"/>
      <c r="E1713" s="154" t="s">
        <v>32</v>
      </c>
      <c r="F1713" s="203" t="s">
        <v>386</v>
      </c>
      <c r="G1713" s="236">
        <v>3</v>
      </c>
      <c r="H1713" s="200" t="str">
        <f t="shared" si="26"/>
        <v>MN01LTEM</v>
      </c>
    </row>
    <row r="1714" spans="1:8" ht="16" x14ac:dyDescent="0.35">
      <c r="A1714" s="76">
        <v>46006</v>
      </c>
      <c r="B1714" s="70" t="s">
        <v>10</v>
      </c>
      <c r="C1714" s="154" t="s">
        <v>1258</v>
      </c>
      <c r="D1714" s="154"/>
      <c r="E1714" s="154" t="s">
        <v>32</v>
      </c>
      <c r="F1714" s="203" t="s">
        <v>386</v>
      </c>
      <c r="G1714" s="236">
        <v>3</v>
      </c>
      <c r="H1714" s="200" t="str">
        <f t="shared" si="26"/>
        <v>MN01LTEM</v>
      </c>
    </row>
    <row r="1715" spans="1:8" ht="16" x14ac:dyDescent="0.35">
      <c r="A1715" s="76">
        <v>46006</v>
      </c>
      <c r="B1715" s="70" t="s">
        <v>10</v>
      </c>
      <c r="C1715" s="154" t="s">
        <v>1258</v>
      </c>
      <c r="D1715" s="154"/>
      <c r="E1715" s="154" t="s">
        <v>32</v>
      </c>
      <c r="F1715" s="203" t="s">
        <v>386</v>
      </c>
      <c r="G1715" s="236">
        <v>3</v>
      </c>
      <c r="H1715" s="200" t="str">
        <f t="shared" si="26"/>
        <v>MN01LTEM</v>
      </c>
    </row>
    <row r="1716" spans="1:8" ht="16" x14ac:dyDescent="0.35">
      <c r="A1716" s="76">
        <v>46006</v>
      </c>
      <c r="B1716" s="70" t="s">
        <v>10</v>
      </c>
      <c r="C1716" s="154" t="s">
        <v>1258</v>
      </c>
      <c r="D1716" s="154"/>
      <c r="E1716" s="154" t="s">
        <v>7231</v>
      </c>
      <c r="F1716" s="203" t="s">
        <v>386</v>
      </c>
      <c r="G1716" s="236">
        <v>3</v>
      </c>
      <c r="H1716" s="200" t="str">
        <f t="shared" si="26"/>
        <v>MN01LTEM</v>
      </c>
    </row>
    <row r="1717" spans="1:8" ht="16" x14ac:dyDescent="0.35">
      <c r="A1717" s="76">
        <v>46006</v>
      </c>
      <c r="B1717" s="70" t="s">
        <v>10</v>
      </c>
      <c r="C1717" s="154" t="s">
        <v>1258</v>
      </c>
      <c r="D1717" s="154"/>
      <c r="E1717" s="154" t="s">
        <v>7231</v>
      </c>
      <c r="F1717" s="203" t="s">
        <v>386</v>
      </c>
      <c r="G1717" s="236">
        <v>3</v>
      </c>
      <c r="H1717" s="200" t="str">
        <f t="shared" si="26"/>
        <v>MN01LTEM</v>
      </c>
    </row>
    <row r="1718" spans="1:8" ht="16" x14ac:dyDescent="0.35">
      <c r="A1718" s="76">
        <v>46006</v>
      </c>
      <c r="B1718" s="70" t="s">
        <v>10</v>
      </c>
      <c r="C1718" s="154" t="s">
        <v>1258</v>
      </c>
      <c r="D1718" s="154"/>
      <c r="E1718" s="154" t="s">
        <v>7231</v>
      </c>
      <c r="F1718" s="203" t="s">
        <v>386</v>
      </c>
      <c r="G1718" s="236">
        <v>3</v>
      </c>
      <c r="H1718" s="200" t="str">
        <f t="shared" si="26"/>
        <v>MN01LTEM</v>
      </c>
    </row>
    <row r="1719" spans="1:8" ht="16" x14ac:dyDescent="0.35">
      <c r="A1719" s="76">
        <v>46006</v>
      </c>
      <c r="B1719" s="70" t="s">
        <v>10</v>
      </c>
      <c r="C1719" s="154" t="s">
        <v>1996</v>
      </c>
      <c r="D1719" s="154" t="s">
        <v>113</v>
      </c>
      <c r="E1719" s="154" t="s">
        <v>7231</v>
      </c>
      <c r="F1719" s="203" t="s">
        <v>386</v>
      </c>
      <c r="G1719" s="236">
        <v>3</v>
      </c>
      <c r="H1719" s="200" t="str">
        <f t="shared" si="26"/>
        <v>MN01LTEM</v>
      </c>
    </row>
    <row r="1720" spans="1:8" ht="16" x14ac:dyDescent="0.35">
      <c r="A1720" s="76">
        <v>46006</v>
      </c>
      <c r="B1720" s="70" t="s">
        <v>10</v>
      </c>
      <c r="C1720" s="154" t="s">
        <v>1258</v>
      </c>
      <c r="D1720" s="154"/>
      <c r="E1720" s="154" t="s">
        <v>32</v>
      </c>
      <c r="F1720" s="203" t="s">
        <v>386</v>
      </c>
      <c r="G1720" s="236">
        <v>4</v>
      </c>
      <c r="H1720" s="200" t="str">
        <f t="shared" si="26"/>
        <v>MN01LTEM</v>
      </c>
    </row>
    <row r="1721" spans="1:8" ht="16" x14ac:dyDescent="0.35">
      <c r="A1721" s="76">
        <v>46006</v>
      </c>
      <c r="B1721" s="70" t="s">
        <v>10</v>
      </c>
      <c r="C1721" s="154" t="s">
        <v>1258</v>
      </c>
      <c r="D1721" s="154"/>
      <c r="E1721" s="154" t="s">
        <v>32</v>
      </c>
      <c r="F1721" s="203" t="s">
        <v>386</v>
      </c>
      <c r="G1721" s="236">
        <v>4</v>
      </c>
      <c r="H1721" s="200" t="str">
        <f t="shared" si="26"/>
        <v>MN01LTEM</v>
      </c>
    </row>
    <row r="1722" spans="1:8" ht="16" x14ac:dyDescent="0.35">
      <c r="A1722" s="76">
        <v>46006</v>
      </c>
      <c r="B1722" s="70" t="s">
        <v>10</v>
      </c>
      <c r="C1722" s="154" t="s">
        <v>1258</v>
      </c>
      <c r="D1722" s="154"/>
      <c r="E1722" s="154" t="s">
        <v>7233</v>
      </c>
      <c r="F1722" s="203" t="s">
        <v>386</v>
      </c>
      <c r="G1722" s="236">
        <v>4</v>
      </c>
      <c r="H1722" s="200" t="str">
        <f t="shared" si="26"/>
        <v>MN01LTEM</v>
      </c>
    </row>
    <row r="1723" spans="1:8" ht="16" x14ac:dyDescent="0.35">
      <c r="A1723" s="76">
        <v>46006</v>
      </c>
      <c r="B1723" s="70" t="s">
        <v>10</v>
      </c>
      <c r="C1723" s="154" t="s">
        <v>1258</v>
      </c>
      <c r="D1723" s="154"/>
      <c r="E1723" s="154" t="s">
        <v>32</v>
      </c>
      <c r="F1723" s="203" t="s">
        <v>386</v>
      </c>
      <c r="G1723" s="236">
        <v>4</v>
      </c>
      <c r="H1723" s="200" t="str">
        <f t="shared" si="26"/>
        <v>MN01LTEM</v>
      </c>
    </row>
    <row r="1724" spans="1:8" ht="16" x14ac:dyDescent="0.35">
      <c r="A1724" s="76">
        <v>46006</v>
      </c>
      <c r="B1724" s="70" t="s">
        <v>10</v>
      </c>
      <c r="C1724" s="154" t="s">
        <v>1258</v>
      </c>
      <c r="D1724" s="154"/>
      <c r="E1724" s="154" t="s">
        <v>7233</v>
      </c>
      <c r="F1724" s="203" t="s">
        <v>386</v>
      </c>
      <c r="G1724" s="236">
        <v>4</v>
      </c>
      <c r="H1724" s="200" t="str">
        <f t="shared" si="26"/>
        <v>MN01LTEM</v>
      </c>
    </row>
    <row r="1725" spans="1:8" ht="16" x14ac:dyDescent="0.35">
      <c r="A1725" s="76">
        <v>46006</v>
      </c>
      <c r="B1725" s="70" t="s">
        <v>10</v>
      </c>
      <c r="C1725" s="154" t="s">
        <v>1258</v>
      </c>
      <c r="D1725" s="154"/>
      <c r="E1725" s="154" t="s">
        <v>7233</v>
      </c>
      <c r="F1725" s="203" t="s">
        <v>386</v>
      </c>
      <c r="G1725" s="236">
        <v>4</v>
      </c>
      <c r="H1725" s="200" t="str">
        <f t="shared" si="26"/>
        <v>MN01LTEM</v>
      </c>
    </row>
    <row r="1726" spans="1:8" ht="16" x14ac:dyDescent="0.35">
      <c r="A1726" s="76">
        <v>46006</v>
      </c>
      <c r="B1726" s="70" t="s">
        <v>10</v>
      </c>
      <c r="C1726" s="154" t="s">
        <v>1258</v>
      </c>
      <c r="D1726" s="154"/>
      <c r="E1726" s="154" t="s">
        <v>7233</v>
      </c>
      <c r="F1726" s="203" t="s">
        <v>386</v>
      </c>
      <c r="G1726" s="236">
        <v>5</v>
      </c>
      <c r="H1726" s="200" t="str">
        <f t="shared" si="26"/>
        <v>MN01LTEM</v>
      </c>
    </row>
    <row r="1727" spans="1:8" ht="16" x14ac:dyDescent="0.35">
      <c r="A1727" s="76">
        <v>46006</v>
      </c>
      <c r="B1727" s="70" t="s">
        <v>10</v>
      </c>
      <c r="C1727" s="154" t="s">
        <v>1258</v>
      </c>
      <c r="D1727" s="154"/>
      <c r="E1727" s="154" t="s">
        <v>7233</v>
      </c>
      <c r="F1727" s="203" t="s">
        <v>386</v>
      </c>
      <c r="G1727" s="236">
        <v>5</v>
      </c>
      <c r="H1727" s="200" t="str">
        <f t="shared" si="26"/>
        <v>MN01LTEM</v>
      </c>
    </row>
    <row r="1728" spans="1:8" ht="16" x14ac:dyDescent="0.35">
      <c r="A1728" s="76">
        <v>46006</v>
      </c>
      <c r="B1728" s="70" t="s">
        <v>10</v>
      </c>
      <c r="C1728" s="154" t="s">
        <v>1258</v>
      </c>
      <c r="D1728" s="154"/>
      <c r="E1728" s="154" t="s">
        <v>32</v>
      </c>
      <c r="F1728" s="203" t="s">
        <v>386</v>
      </c>
      <c r="G1728" s="236">
        <v>5</v>
      </c>
      <c r="H1728" s="200" t="str">
        <f t="shared" si="26"/>
        <v>MN01LTEM</v>
      </c>
    </row>
    <row r="1729" spans="1:8" ht="16" x14ac:dyDescent="0.35">
      <c r="A1729" s="76">
        <v>46006</v>
      </c>
      <c r="B1729" s="70" t="s">
        <v>10</v>
      </c>
      <c r="C1729" s="154" t="s">
        <v>1258</v>
      </c>
      <c r="D1729" s="154"/>
      <c r="E1729" s="154" t="s">
        <v>32</v>
      </c>
      <c r="F1729" s="203" t="s">
        <v>386</v>
      </c>
      <c r="G1729" s="236">
        <v>5</v>
      </c>
      <c r="H1729" s="200" t="str">
        <f t="shared" si="26"/>
        <v>MN01LTEM</v>
      </c>
    </row>
    <row r="1730" spans="1:8" ht="16" x14ac:dyDescent="0.35">
      <c r="A1730" s="76">
        <v>46006</v>
      </c>
      <c r="B1730" s="70" t="s">
        <v>10</v>
      </c>
      <c r="C1730" s="154" t="s">
        <v>1258</v>
      </c>
      <c r="D1730" s="154"/>
      <c r="E1730" s="154" t="s">
        <v>32</v>
      </c>
      <c r="F1730" s="203" t="s">
        <v>386</v>
      </c>
      <c r="G1730" s="236">
        <v>5</v>
      </c>
      <c r="H1730" s="200" t="str">
        <f t="shared" ref="H1730:H1793" si="27">UPPER(SUBSTITUTE(SUBSTITUTE(SUBSTITUTE(F1730, CHAR(160), ""), "-", ""), " ", ""))</f>
        <v>MN01LTEM</v>
      </c>
    </row>
    <row r="1731" spans="1:8" ht="16" x14ac:dyDescent="0.35">
      <c r="A1731" s="76">
        <v>46006</v>
      </c>
      <c r="B1731" s="70" t="s">
        <v>10</v>
      </c>
      <c r="C1731" s="154" t="s">
        <v>1228</v>
      </c>
      <c r="D1731" s="154" t="s">
        <v>169</v>
      </c>
      <c r="E1731" s="154" t="s">
        <v>7231</v>
      </c>
      <c r="F1731" s="203" t="s">
        <v>386</v>
      </c>
      <c r="G1731" s="236">
        <v>5</v>
      </c>
      <c r="H1731" s="200" t="str">
        <f t="shared" si="27"/>
        <v>MN01LTEM</v>
      </c>
    </row>
    <row r="1732" spans="1:8" ht="16" x14ac:dyDescent="0.35">
      <c r="A1732" s="76">
        <v>46006</v>
      </c>
      <c r="B1732" s="70" t="s">
        <v>10</v>
      </c>
      <c r="C1732" s="154" t="s">
        <v>1258</v>
      </c>
      <c r="D1732" s="154"/>
      <c r="E1732" s="154" t="s">
        <v>32</v>
      </c>
      <c r="F1732" s="203" t="s">
        <v>386</v>
      </c>
      <c r="G1732" s="236">
        <v>6</v>
      </c>
      <c r="H1732" s="200" t="str">
        <f t="shared" si="27"/>
        <v>MN01LTEM</v>
      </c>
    </row>
    <row r="1733" spans="1:8" ht="16" x14ac:dyDescent="0.35">
      <c r="A1733" s="76">
        <v>46006</v>
      </c>
      <c r="B1733" s="70" t="s">
        <v>10</v>
      </c>
      <c r="C1733" s="154" t="s">
        <v>7219</v>
      </c>
      <c r="D1733" s="154" t="s">
        <v>1512</v>
      </c>
      <c r="E1733" s="154" t="s">
        <v>32</v>
      </c>
      <c r="F1733" s="203" t="s">
        <v>386</v>
      </c>
      <c r="G1733" s="236">
        <v>6</v>
      </c>
      <c r="H1733" s="200" t="str">
        <f t="shared" si="27"/>
        <v>MN01LTEM</v>
      </c>
    </row>
    <row r="1734" spans="1:8" ht="16" x14ac:dyDescent="0.35">
      <c r="A1734" s="76">
        <v>46006</v>
      </c>
      <c r="B1734" s="70" t="s">
        <v>10</v>
      </c>
      <c r="C1734" s="154" t="s">
        <v>1258</v>
      </c>
      <c r="D1734" s="154"/>
      <c r="E1734" s="154" t="s">
        <v>7231</v>
      </c>
      <c r="F1734" s="203" t="s">
        <v>386</v>
      </c>
      <c r="G1734" s="236">
        <v>6</v>
      </c>
      <c r="H1734" s="200" t="str">
        <f t="shared" si="27"/>
        <v>MN01LTEM</v>
      </c>
    </row>
    <row r="1735" spans="1:8" ht="16" x14ac:dyDescent="0.35">
      <c r="A1735" s="76">
        <v>46006</v>
      </c>
      <c r="B1735" s="70" t="s">
        <v>10</v>
      </c>
      <c r="C1735" s="154" t="s">
        <v>1996</v>
      </c>
      <c r="D1735" s="154" t="s">
        <v>113</v>
      </c>
      <c r="E1735" s="154" t="s">
        <v>7231</v>
      </c>
      <c r="F1735" s="203" t="s">
        <v>386</v>
      </c>
      <c r="G1735" s="236">
        <v>7</v>
      </c>
      <c r="H1735" s="200" t="str">
        <f t="shared" si="27"/>
        <v>MN01LTEM</v>
      </c>
    </row>
    <row r="1736" spans="1:8" ht="16" x14ac:dyDescent="0.35">
      <c r="A1736" s="76">
        <v>46006</v>
      </c>
      <c r="B1736" s="70" t="s">
        <v>10</v>
      </c>
      <c r="C1736" s="154" t="s">
        <v>1258</v>
      </c>
      <c r="D1736" s="154"/>
      <c r="E1736" s="154" t="s">
        <v>12</v>
      </c>
      <c r="F1736" s="203" t="s">
        <v>386</v>
      </c>
      <c r="G1736" s="236">
        <v>7</v>
      </c>
      <c r="H1736" s="200" t="str">
        <f t="shared" si="27"/>
        <v>MN01LTEM</v>
      </c>
    </row>
    <row r="1737" spans="1:8" ht="16" x14ac:dyDescent="0.35">
      <c r="A1737" s="76">
        <v>46006</v>
      </c>
      <c r="B1737" s="70" t="s">
        <v>10</v>
      </c>
      <c r="C1737" s="154" t="s">
        <v>1258</v>
      </c>
      <c r="D1737" s="154"/>
      <c r="E1737" s="154" t="s">
        <v>32</v>
      </c>
      <c r="F1737" s="203" t="s">
        <v>386</v>
      </c>
      <c r="G1737" s="236">
        <v>8</v>
      </c>
      <c r="H1737" s="200" t="str">
        <f t="shared" si="27"/>
        <v>MN01LTEM</v>
      </c>
    </row>
    <row r="1738" spans="1:8" ht="16" x14ac:dyDescent="0.35">
      <c r="A1738" s="76">
        <v>46006</v>
      </c>
      <c r="B1738" s="70" t="s">
        <v>10</v>
      </c>
      <c r="C1738" s="154" t="s">
        <v>1258</v>
      </c>
      <c r="D1738" s="154"/>
      <c r="E1738" s="154" t="s">
        <v>32</v>
      </c>
      <c r="F1738" s="203" t="s">
        <v>386</v>
      </c>
      <c r="G1738" s="236">
        <v>9</v>
      </c>
      <c r="H1738" s="200" t="str">
        <f t="shared" si="27"/>
        <v>MN01LTEM</v>
      </c>
    </row>
    <row r="1739" spans="1:8" ht="16" x14ac:dyDescent="0.35">
      <c r="A1739" s="76">
        <v>46006</v>
      </c>
      <c r="B1739" s="70" t="s">
        <v>10</v>
      </c>
      <c r="C1739" s="154" t="s">
        <v>1258</v>
      </c>
      <c r="D1739" s="154"/>
      <c r="E1739" s="154" t="s">
        <v>32</v>
      </c>
      <c r="F1739" s="203" t="s">
        <v>386</v>
      </c>
      <c r="G1739" s="236">
        <v>9</v>
      </c>
      <c r="H1739" s="200" t="str">
        <f t="shared" si="27"/>
        <v>MN01LTEM</v>
      </c>
    </row>
    <row r="1740" spans="1:8" ht="16" x14ac:dyDescent="0.35">
      <c r="A1740" s="76">
        <v>46006</v>
      </c>
      <c r="B1740" s="70" t="s">
        <v>10</v>
      </c>
      <c r="C1740" s="154" t="s">
        <v>1547</v>
      </c>
      <c r="D1740" s="154" t="s">
        <v>1548</v>
      </c>
      <c r="E1740" s="154" t="s">
        <v>7233</v>
      </c>
      <c r="F1740" s="203" t="s">
        <v>386</v>
      </c>
      <c r="G1740" s="236">
        <v>10</v>
      </c>
      <c r="H1740" s="200" t="str">
        <f t="shared" si="27"/>
        <v>MN01LTEM</v>
      </c>
    </row>
    <row r="1741" spans="1:8" ht="16" x14ac:dyDescent="0.35">
      <c r="A1741" s="76">
        <v>46006</v>
      </c>
      <c r="B1741" s="70" t="s">
        <v>10</v>
      </c>
      <c r="C1741" s="154" t="s">
        <v>1702</v>
      </c>
      <c r="D1741" s="154" t="s">
        <v>1858</v>
      </c>
      <c r="E1741" s="154" t="s">
        <v>32</v>
      </c>
      <c r="F1741" s="203" t="s">
        <v>386</v>
      </c>
      <c r="G1741" s="236">
        <v>10</v>
      </c>
      <c r="H1741" s="200" t="str">
        <f t="shared" si="27"/>
        <v>MN01LTEM</v>
      </c>
    </row>
    <row r="1742" spans="1:8" ht="16" x14ac:dyDescent="0.35">
      <c r="A1742" s="76">
        <v>46006</v>
      </c>
      <c r="B1742" s="70" t="s">
        <v>10</v>
      </c>
      <c r="C1742" s="154" t="s">
        <v>1258</v>
      </c>
      <c r="D1742" s="154"/>
      <c r="E1742" s="154" t="s">
        <v>32</v>
      </c>
      <c r="F1742" s="203" t="s">
        <v>386</v>
      </c>
      <c r="G1742" s="236">
        <v>10</v>
      </c>
      <c r="H1742" s="200" t="str">
        <f t="shared" si="27"/>
        <v>MN01LTEM</v>
      </c>
    </row>
    <row r="1743" spans="1:8" ht="16" x14ac:dyDescent="0.35">
      <c r="A1743" s="76">
        <v>46006</v>
      </c>
      <c r="B1743" s="70" t="s">
        <v>10</v>
      </c>
      <c r="C1743" s="154" t="s">
        <v>1258</v>
      </c>
      <c r="D1743" s="154"/>
      <c r="E1743" s="154" t="s">
        <v>32</v>
      </c>
      <c r="F1743" s="203" t="s">
        <v>386</v>
      </c>
      <c r="G1743" s="236">
        <v>10</v>
      </c>
      <c r="H1743" s="200" t="str">
        <f t="shared" si="27"/>
        <v>MN01LTEM</v>
      </c>
    </row>
    <row r="1744" spans="1:8" ht="16" x14ac:dyDescent="0.35">
      <c r="A1744" s="76">
        <v>46006</v>
      </c>
      <c r="B1744" s="70" t="s">
        <v>10</v>
      </c>
      <c r="C1744" s="154" t="s">
        <v>1258</v>
      </c>
      <c r="D1744" s="154"/>
      <c r="E1744" s="154" t="s">
        <v>7233</v>
      </c>
      <c r="F1744" s="203" t="s">
        <v>386</v>
      </c>
      <c r="G1744" s="236">
        <v>10</v>
      </c>
      <c r="H1744" s="200" t="str">
        <f t="shared" si="27"/>
        <v>MN01LTEM</v>
      </c>
    </row>
    <row r="1745" spans="1:8" ht="16" x14ac:dyDescent="0.35">
      <c r="A1745" s="76">
        <v>46006</v>
      </c>
      <c r="B1745" s="70" t="s">
        <v>10</v>
      </c>
      <c r="C1745" s="154" t="s">
        <v>1918</v>
      </c>
      <c r="D1745" s="154" t="s">
        <v>1919</v>
      </c>
      <c r="E1745" s="154" t="s">
        <v>7233</v>
      </c>
      <c r="F1745" s="203" t="s">
        <v>386</v>
      </c>
      <c r="G1745" s="236">
        <v>10</v>
      </c>
      <c r="H1745" s="200" t="str">
        <f t="shared" si="27"/>
        <v>MN01LTEM</v>
      </c>
    </row>
    <row r="1746" spans="1:8" ht="16" x14ac:dyDescent="0.35">
      <c r="A1746" s="76">
        <v>46006</v>
      </c>
      <c r="B1746" s="70" t="s">
        <v>10</v>
      </c>
      <c r="C1746" s="154" t="s">
        <v>7224</v>
      </c>
      <c r="D1746" s="154" t="s">
        <v>1565</v>
      </c>
      <c r="E1746" s="154" t="s">
        <v>7231</v>
      </c>
      <c r="F1746" s="203" t="s">
        <v>386</v>
      </c>
      <c r="G1746" s="236">
        <v>10</v>
      </c>
      <c r="H1746" s="200" t="str">
        <f t="shared" si="27"/>
        <v>MN01LTEM</v>
      </c>
    </row>
    <row r="1747" spans="1:8" ht="16" x14ac:dyDescent="0.35">
      <c r="A1747" s="76">
        <v>46006</v>
      </c>
      <c r="B1747" s="70" t="s">
        <v>10</v>
      </c>
      <c r="C1747" s="154" t="s">
        <v>1228</v>
      </c>
      <c r="D1747" s="154" t="s">
        <v>169</v>
      </c>
      <c r="E1747" s="154" t="s">
        <v>7231</v>
      </c>
      <c r="F1747" s="203" t="s">
        <v>386</v>
      </c>
      <c r="G1747" s="236">
        <v>10</v>
      </c>
      <c r="H1747" s="200" t="str">
        <f t="shared" si="27"/>
        <v>MN01LTEM</v>
      </c>
    </row>
    <row r="1748" spans="1:8" ht="16" x14ac:dyDescent="0.35">
      <c r="A1748" s="76">
        <v>46006</v>
      </c>
      <c r="B1748" s="70" t="s">
        <v>10</v>
      </c>
      <c r="C1748" s="154" t="s">
        <v>1258</v>
      </c>
      <c r="D1748" s="154"/>
      <c r="E1748" s="154" t="s">
        <v>32</v>
      </c>
      <c r="F1748" s="203" t="s">
        <v>386</v>
      </c>
      <c r="G1748" s="236">
        <v>12</v>
      </c>
      <c r="H1748" s="200" t="str">
        <f t="shared" si="27"/>
        <v>MN01LTEM</v>
      </c>
    </row>
    <row r="1749" spans="1:8" ht="16" x14ac:dyDescent="0.35">
      <c r="A1749" s="76">
        <v>46006</v>
      </c>
      <c r="B1749" s="70" t="s">
        <v>10</v>
      </c>
      <c r="C1749" s="154" t="s">
        <v>1258</v>
      </c>
      <c r="D1749" s="154"/>
      <c r="E1749" s="154" t="s">
        <v>32</v>
      </c>
      <c r="F1749" s="203" t="s">
        <v>386</v>
      </c>
      <c r="G1749" s="236">
        <v>12</v>
      </c>
      <c r="H1749" s="200" t="str">
        <f t="shared" si="27"/>
        <v>MN01LTEM</v>
      </c>
    </row>
    <row r="1750" spans="1:8" ht="16" x14ac:dyDescent="0.35">
      <c r="A1750" s="76">
        <v>46006</v>
      </c>
      <c r="B1750" s="70" t="s">
        <v>10</v>
      </c>
      <c r="C1750" s="154" t="s">
        <v>1258</v>
      </c>
      <c r="D1750" s="154"/>
      <c r="E1750" s="154" t="s">
        <v>32</v>
      </c>
      <c r="F1750" s="203" t="s">
        <v>386</v>
      </c>
      <c r="G1750" s="236">
        <v>13</v>
      </c>
      <c r="H1750" s="200" t="str">
        <f t="shared" si="27"/>
        <v>MN01LTEM</v>
      </c>
    </row>
    <row r="1751" spans="1:8" ht="16" x14ac:dyDescent="0.35">
      <c r="A1751" s="76">
        <v>46006</v>
      </c>
      <c r="B1751" s="70" t="s">
        <v>10</v>
      </c>
      <c r="C1751" s="154" t="s">
        <v>1258</v>
      </c>
      <c r="D1751" s="154"/>
      <c r="E1751" s="154" t="s">
        <v>32</v>
      </c>
      <c r="F1751" s="203" t="s">
        <v>386</v>
      </c>
      <c r="G1751" s="236">
        <v>14</v>
      </c>
      <c r="H1751" s="200" t="str">
        <f t="shared" si="27"/>
        <v>MN01LTEM</v>
      </c>
    </row>
    <row r="1752" spans="1:8" ht="16" x14ac:dyDescent="0.35">
      <c r="A1752" s="76">
        <v>46006</v>
      </c>
      <c r="B1752" s="70" t="s">
        <v>10</v>
      </c>
      <c r="C1752" s="154" t="s">
        <v>2035</v>
      </c>
      <c r="D1752" s="154"/>
      <c r="E1752" s="154" t="s">
        <v>7233</v>
      </c>
      <c r="F1752" s="203" t="s">
        <v>386</v>
      </c>
      <c r="G1752" s="236">
        <v>14</v>
      </c>
      <c r="H1752" s="200" t="str">
        <f t="shared" si="27"/>
        <v>MN01LTEM</v>
      </c>
    </row>
    <row r="1753" spans="1:8" ht="16" x14ac:dyDescent="0.35">
      <c r="A1753" s="76">
        <v>46006</v>
      </c>
      <c r="B1753" s="70" t="s">
        <v>10</v>
      </c>
      <c r="C1753" s="154" t="s">
        <v>1258</v>
      </c>
      <c r="D1753" s="154"/>
      <c r="E1753" s="154" t="s">
        <v>7233</v>
      </c>
      <c r="F1753" s="203" t="s">
        <v>386</v>
      </c>
      <c r="G1753" s="236">
        <v>15</v>
      </c>
      <c r="H1753" s="200" t="str">
        <f t="shared" si="27"/>
        <v>MN01LTEM</v>
      </c>
    </row>
    <row r="1754" spans="1:8" ht="16" x14ac:dyDescent="0.35">
      <c r="A1754" s="76">
        <v>46006</v>
      </c>
      <c r="B1754" s="70" t="s">
        <v>10</v>
      </c>
      <c r="C1754" s="154" t="s">
        <v>1258</v>
      </c>
      <c r="D1754" s="154"/>
      <c r="E1754" s="154" t="s">
        <v>32</v>
      </c>
      <c r="F1754" s="203" t="s">
        <v>386</v>
      </c>
      <c r="G1754" s="236">
        <v>20</v>
      </c>
      <c r="H1754" s="200" t="str">
        <f t="shared" si="27"/>
        <v>MN01LTEM</v>
      </c>
    </row>
    <row r="1755" spans="1:8" ht="16" x14ac:dyDescent="0.35">
      <c r="A1755" s="76">
        <v>46006</v>
      </c>
      <c r="B1755" s="70" t="s">
        <v>10</v>
      </c>
      <c r="C1755" s="154" t="s">
        <v>1258</v>
      </c>
      <c r="D1755" s="154"/>
      <c r="E1755" s="154" t="s">
        <v>32</v>
      </c>
      <c r="F1755" s="203" t="s">
        <v>386</v>
      </c>
      <c r="G1755" s="236">
        <v>20</v>
      </c>
      <c r="H1755" s="200" t="str">
        <f t="shared" si="27"/>
        <v>MN01LTEM</v>
      </c>
    </row>
    <row r="1756" spans="1:8" ht="16" x14ac:dyDescent="0.35">
      <c r="A1756" s="76">
        <v>46006</v>
      </c>
      <c r="B1756" s="70" t="s">
        <v>10</v>
      </c>
      <c r="C1756" s="154" t="s">
        <v>1258</v>
      </c>
      <c r="D1756" s="154"/>
      <c r="E1756" s="154" t="s">
        <v>32</v>
      </c>
      <c r="F1756" s="203" t="s">
        <v>386</v>
      </c>
      <c r="G1756" s="236">
        <v>20</v>
      </c>
      <c r="H1756" s="200" t="str">
        <f t="shared" si="27"/>
        <v>MN01LTEM</v>
      </c>
    </row>
    <row r="1757" spans="1:8" ht="16" x14ac:dyDescent="0.35">
      <c r="A1757" s="76">
        <v>46006</v>
      </c>
      <c r="B1757" s="70" t="s">
        <v>10</v>
      </c>
      <c r="C1757" s="154" t="s">
        <v>1917</v>
      </c>
      <c r="D1757" s="154"/>
      <c r="E1757" s="154" t="s">
        <v>7233</v>
      </c>
      <c r="F1757" s="203" t="s">
        <v>386</v>
      </c>
      <c r="G1757" s="236">
        <v>20</v>
      </c>
      <c r="H1757" s="200" t="str">
        <f t="shared" si="27"/>
        <v>MN01LTEM</v>
      </c>
    </row>
    <row r="1758" spans="1:8" ht="14.5" x14ac:dyDescent="0.35">
      <c r="A1758" s="76">
        <v>46001</v>
      </c>
      <c r="B1758" s="70" t="s">
        <v>266</v>
      </c>
      <c r="C1758" s="103" t="s">
        <v>1075</v>
      </c>
      <c r="D1758" s="103" t="s">
        <v>270</v>
      </c>
      <c r="E1758" s="103" t="s">
        <v>2474</v>
      </c>
      <c r="F1758" s="210" t="s">
        <v>364</v>
      </c>
      <c r="G1758" s="103">
        <v>5</v>
      </c>
      <c r="H1758" s="104" t="str">
        <f t="shared" si="27"/>
        <v>MN01RNGR</v>
      </c>
    </row>
    <row r="1759" spans="1:8" ht="14.5" x14ac:dyDescent="0.35">
      <c r="A1759" s="76">
        <v>46020</v>
      </c>
      <c r="B1759" s="70" t="s">
        <v>266</v>
      </c>
      <c r="C1759" s="103" t="s">
        <v>1910</v>
      </c>
      <c r="D1759" s="103" t="s">
        <v>270</v>
      </c>
      <c r="E1759" s="103" t="s">
        <v>2474</v>
      </c>
      <c r="F1759" s="210" t="s">
        <v>364</v>
      </c>
      <c r="G1759" s="103">
        <v>1</v>
      </c>
      <c r="H1759" s="104" t="str">
        <f t="shared" si="27"/>
        <v>MN01RNGR</v>
      </c>
    </row>
    <row r="1760" spans="1:8" ht="16" x14ac:dyDescent="0.35">
      <c r="A1760" s="76">
        <v>46006</v>
      </c>
      <c r="B1760" s="70" t="s">
        <v>10</v>
      </c>
      <c r="C1760" s="154" t="s">
        <v>1258</v>
      </c>
      <c r="D1760" s="154"/>
      <c r="E1760" s="154" t="s">
        <v>7231</v>
      </c>
      <c r="F1760" s="203" t="s">
        <v>364</v>
      </c>
      <c r="G1760" s="236">
        <v>-1</v>
      </c>
      <c r="H1760" s="200" t="str">
        <f t="shared" si="27"/>
        <v>MN01RNGR</v>
      </c>
    </row>
    <row r="1761" spans="1:8" ht="16" x14ac:dyDescent="0.35">
      <c r="A1761" s="76">
        <v>46006</v>
      </c>
      <c r="B1761" s="70" t="s">
        <v>10</v>
      </c>
      <c r="C1761" s="154" t="s">
        <v>1258</v>
      </c>
      <c r="D1761" s="154"/>
      <c r="E1761" s="154" t="s">
        <v>32</v>
      </c>
      <c r="F1761" s="203" t="s">
        <v>364</v>
      </c>
      <c r="G1761" s="236">
        <v>-1</v>
      </c>
      <c r="H1761" s="200" t="str">
        <f t="shared" si="27"/>
        <v>MN01RNGR</v>
      </c>
    </row>
    <row r="1762" spans="1:8" ht="16" x14ac:dyDescent="0.35">
      <c r="A1762" s="76">
        <v>46006</v>
      </c>
      <c r="B1762" s="70" t="s">
        <v>10</v>
      </c>
      <c r="C1762" s="154" t="s">
        <v>1258</v>
      </c>
      <c r="D1762" s="154"/>
      <c r="E1762" s="154" t="s">
        <v>12</v>
      </c>
      <c r="F1762" s="203" t="s">
        <v>364</v>
      </c>
      <c r="G1762" s="236">
        <v>1</v>
      </c>
      <c r="H1762" s="200" t="str">
        <f t="shared" si="27"/>
        <v>MN01RNGR</v>
      </c>
    </row>
    <row r="1763" spans="1:8" ht="16" x14ac:dyDescent="0.35">
      <c r="A1763" s="76">
        <v>46006</v>
      </c>
      <c r="B1763" s="70" t="s">
        <v>10</v>
      </c>
      <c r="C1763" s="154" t="s">
        <v>1401</v>
      </c>
      <c r="D1763" s="154" t="s">
        <v>1546</v>
      </c>
      <c r="E1763" s="154" t="s">
        <v>32</v>
      </c>
      <c r="F1763" s="203" t="s">
        <v>364</v>
      </c>
      <c r="G1763" s="236">
        <v>1</v>
      </c>
      <c r="H1763" s="200" t="str">
        <f t="shared" si="27"/>
        <v>MN01RNGR</v>
      </c>
    </row>
    <row r="1764" spans="1:8" ht="14.5" x14ac:dyDescent="0.35">
      <c r="A1764" s="76">
        <v>45992</v>
      </c>
      <c r="B1764" s="70" t="s">
        <v>266</v>
      </c>
      <c r="C1764" s="103" t="s">
        <v>1079</v>
      </c>
      <c r="D1764" s="103" t="s">
        <v>604</v>
      </c>
      <c r="E1764" s="103" t="s">
        <v>2497</v>
      </c>
      <c r="F1764" s="210" t="s">
        <v>358</v>
      </c>
      <c r="G1764" s="103">
        <v>10</v>
      </c>
      <c r="H1764" s="104" t="str">
        <f t="shared" si="27"/>
        <v>MN02LTEMAV</v>
      </c>
    </row>
    <row r="1765" spans="1:8" ht="14.5" x14ac:dyDescent="0.35">
      <c r="A1765" s="76">
        <v>45994</v>
      </c>
      <c r="B1765" s="70" t="s">
        <v>266</v>
      </c>
      <c r="C1765" s="103" t="s">
        <v>7145</v>
      </c>
      <c r="D1765" s="103" t="s">
        <v>604</v>
      </c>
      <c r="E1765" s="103" t="s">
        <v>2497</v>
      </c>
      <c r="F1765" s="210" t="s">
        <v>358</v>
      </c>
      <c r="G1765" s="103">
        <v>1</v>
      </c>
      <c r="H1765" s="104" t="str">
        <f t="shared" si="27"/>
        <v>MN02LTEMAV</v>
      </c>
    </row>
    <row r="1766" spans="1:8" ht="16" x14ac:dyDescent="0.35">
      <c r="A1766" s="76">
        <v>46006</v>
      </c>
      <c r="B1766" s="70" t="s">
        <v>10</v>
      </c>
      <c r="C1766" s="154" t="s">
        <v>1562</v>
      </c>
      <c r="D1766" s="154" t="s">
        <v>1563</v>
      </c>
      <c r="E1766" s="154" t="s">
        <v>79</v>
      </c>
      <c r="F1766" s="203" t="s">
        <v>358</v>
      </c>
      <c r="G1766" s="236">
        <v>-1</v>
      </c>
      <c r="H1766" s="200" t="str">
        <f t="shared" si="27"/>
        <v>MN02LTEMAV</v>
      </c>
    </row>
    <row r="1767" spans="1:8" ht="16" x14ac:dyDescent="0.35">
      <c r="A1767" s="76">
        <v>46006</v>
      </c>
      <c r="B1767" s="70" t="s">
        <v>10</v>
      </c>
      <c r="C1767" s="154" t="s">
        <v>1403</v>
      </c>
      <c r="D1767" s="154" t="s">
        <v>758</v>
      </c>
      <c r="E1767" s="154" t="s">
        <v>97</v>
      </c>
      <c r="F1767" s="203" t="s">
        <v>358</v>
      </c>
      <c r="G1767" s="236">
        <v>1</v>
      </c>
      <c r="H1767" s="200" t="str">
        <f t="shared" si="27"/>
        <v>MN02LTEMAV</v>
      </c>
    </row>
    <row r="1768" spans="1:8" ht="16" x14ac:dyDescent="0.35">
      <c r="A1768" s="76">
        <v>46006</v>
      </c>
      <c r="B1768" s="70" t="s">
        <v>10</v>
      </c>
      <c r="C1768" s="154" t="s">
        <v>1614</v>
      </c>
      <c r="D1768" s="154" t="s">
        <v>169</v>
      </c>
      <c r="E1768" s="154" t="s">
        <v>97</v>
      </c>
      <c r="F1768" s="203" t="s">
        <v>358</v>
      </c>
      <c r="G1768" s="236">
        <v>1</v>
      </c>
      <c r="H1768" s="200" t="str">
        <f t="shared" si="27"/>
        <v>MN02LTEMAV</v>
      </c>
    </row>
    <row r="1769" spans="1:8" ht="16" x14ac:dyDescent="0.35">
      <c r="A1769" s="76">
        <v>46006</v>
      </c>
      <c r="B1769" s="70" t="s">
        <v>10</v>
      </c>
      <c r="C1769" s="154" t="s">
        <v>7180</v>
      </c>
      <c r="D1769" s="154" t="s">
        <v>1920</v>
      </c>
      <c r="E1769" s="154" t="s">
        <v>97</v>
      </c>
      <c r="F1769" s="203" t="s">
        <v>358</v>
      </c>
      <c r="G1769" s="236">
        <v>1</v>
      </c>
      <c r="H1769" s="200" t="str">
        <f t="shared" si="27"/>
        <v>MN02LTEMAV</v>
      </c>
    </row>
    <row r="1770" spans="1:8" ht="16" x14ac:dyDescent="0.35">
      <c r="A1770" s="76">
        <v>46006</v>
      </c>
      <c r="B1770" s="70" t="s">
        <v>10</v>
      </c>
      <c r="C1770" s="154" t="s">
        <v>925</v>
      </c>
      <c r="D1770" s="154" t="s">
        <v>163</v>
      </c>
      <c r="E1770" s="154" t="s">
        <v>79</v>
      </c>
      <c r="F1770" s="203" t="s">
        <v>358</v>
      </c>
      <c r="G1770" s="236">
        <v>1</v>
      </c>
      <c r="H1770" s="200" t="str">
        <f t="shared" si="27"/>
        <v>MN02LTEMAV</v>
      </c>
    </row>
    <row r="1771" spans="1:8" ht="16" x14ac:dyDescent="0.35">
      <c r="A1771" s="76">
        <v>46006</v>
      </c>
      <c r="B1771" s="70" t="s">
        <v>10</v>
      </c>
      <c r="C1771" s="154" t="s">
        <v>1407</v>
      </c>
      <c r="D1771" s="154" t="s">
        <v>1568</v>
      </c>
      <c r="E1771" s="154" t="s">
        <v>79</v>
      </c>
      <c r="F1771" s="203" t="s">
        <v>358</v>
      </c>
      <c r="G1771" s="236">
        <v>1</v>
      </c>
      <c r="H1771" s="200" t="str">
        <f t="shared" si="27"/>
        <v>MN02LTEMAV</v>
      </c>
    </row>
    <row r="1772" spans="1:8" ht="16" x14ac:dyDescent="0.35">
      <c r="A1772" s="76">
        <v>46006</v>
      </c>
      <c r="B1772" s="70" t="s">
        <v>10</v>
      </c>
      <c r="C1772" s="154" t="s">
        <v>1569</v>
      </c>
      <c r="D1772" s="154" t="s">
        <v>1570</v>
      </c>
      <c r="E1772" s="154" t="s">
        <v>97</v>
      </c>
      <c r="F1772" s="203" t="s">
        <v>358</v>
      </c>
      <c r="G1772" s="236">
        <v>1</v>
      </c>
      <c r="H1772" s="200" t="str">
        <f t="shared" si="27"/>
        <v>MN02LTEMAV</v>
      </c>
    </row>
    <row r="1773" spans="1:8" ht="16" x14ac:dyDescent="0.35">
      <c r="A1773" s="76">
        <v>46006</v>
      </c>
      <c r="B1773" s="70" t="s">
        <v>10</v>
      </c>
      <c r="C1773" s="154" t="s">
        <v>2160</v>
      </c>
      <c r="D1773" s="154" t="s">
        <v>2161</v>
      </c>
      <c r="E1773" s="154" t="s">
        <v>97</v>
      </c>
      <c r="F1773" s="203" t="s">
        <v>358</v>
      </c>
      <c r="G1773" s="236">
        <v>1</v>
      </c>
      <c r="H1773" s="200" t="str">
        <f t="shared" si="27"/>
        <v>MN02LTEMAV</v>
      </c>
    </row>
    <row r="1774" spans="1:8" ht="16" x14ac:dyDescent="0.35">
      <c r="A1774" s="76">
        <v>46006</v>
      </c>
      <c r="B1774" s="70" t="s">
        <v>10</v>
      </c>
      <c r="C1774" s="154" t="s">
        <v>1747</v>
      </c>
      <c r="D1774" s="154" t="s">
        <v>96</v>
      </c>
      <c r="E1774" s="154" t="s">
        <v>97</v>
      </c>
      <c r="F1774" s="203" t="s">
        <v>358</v>
      </c>
      <c r="G1774" s="236">
        <v>1</v>
      </c>
      <c r="H1774" s="200" t="str">
        <f t="shared" si="27"/>
        <v>MN02LTEMAV</v>
      </c>
    </row>
    <row r="1775" spans="1:8" ht="16" x14ac:dyDescent="0.35">
      <c r="A1775" s="76">
        <v>46006</v>
      </c>
      <c r="B1775" s="70" t="s">
        <v>10</v>
      </c>
      <c r="C1775" s="154" t="s">
        <v>2156</v>
      </c>
      <c r="D1775" s="154" t="s">
        <v>534</v>
      </c>
      <c r="E1775" s="154" t="s">
        <v>79</v>
      </c>
      <c r="F1775" s="203" t="s">
        <v>358</v>
      </c>
      <c r="G1775" s="236">
        <v>2</v>
      </c>
      <c r="H1775" s="200" t="str">
        <f t="shared" si="27"/>
        <v>MN02LTEMAV</v>
      </c>
    </row>
    <row r="1776" spans="1:8" ht="16" x14ac:dyDescent="0.35">
      <c r="A1776" s="76">
        <v>46006</v>
      </c>
      <c r="B1776" s="70" t="s">
        <v>10</v>
      </c>
      <c r="C1776" s="154" t="s">
        <v>1406</v>
      </c>
      <c r="D1776" s="154" t="s">
        <v>1558</v>
      </c>
      <c r="E1776" s="154" t="s">
        <v>79</v>
      </c>
      <c r="F1776" s="203" t="s">
        <v>358</v>
      </c>
      <c r="G1776" s="236">
        <v>2</v>
      </c>
      <c r="H1776" s="200" t="str">
        <f t="shared" si="27"/>
        <v>MN02LTEMAV</v>
      </c>
    </row>
    <row r="1777" spans="1:8" ht="16" x14ac:dyDescent="0.35">
      <c r="A1777" s="76">
        <v>46006</v>
      </c>
      <c r="B1777" s="70" t="s">
        <v>10</v>
      </c>
      <c r="C1777" s="154" t="s">
        <v>1554</v>
      </c>
      <c r="D1777" s="154" t="s">
        <v>1555</v>
      </c>
      <c r="E1777" s="154" t="s">
        <v>127</v>
      </c>
      <c r="F1777" s="203" t="s">
        <v>358</v>
      </c>
      <c r="G1777" s="236">
        <v>2</v>
      </c>
      <c r="H1777" s="200" t="str">
        <f t="shared" si="27"/>
        <v>MN02LTEMAV</v>
      </c>
    </row>
    <row r="1778" spans="1:8" ht="16" x14ac:dyDescent="0.35">
      <c r="A1778" s="76">
        <v>46006</v>
      </c>
      <c r="B1778" s="70" t="s">
        <v>10</v>
      </c>
      <c r="C1778" s="154" t="s">
        <v>925</v>
      </c>
      <c r="D1778" s="154" t="s">
        <v>163</v>
      </c>
      <c r="E1778" s="154" t="s">
        <v>79</v>
      </c>
      <c r="F1778" s="203" t="s">
        <v>358</v>
      </c>
      <c r="G1778" s="236">
        <v>3</v>
      </c>
      <c r="H1778" s="200" t="str">
        <f t="shared" si="27"/>
        <v>MN02LTEMAV</v>
      </c>
    </row>
    <row r="1779" spans="1:8" ht="16" x14ac:dyDescent="0.35">
      <c r="A1779" s="76">
        <v>46006</v>
      </c>
      <c r="B1779" s="70" t="s">
        <v>10</v>
      </c>
      <c r="C1779" s="154" t="s">
        <v>950</v>
      </c>
      <c r="D1779" s="154" t="s">
        <v>180</v>
      </c>
      <c r="E1779" s="154" t="s">
        <v>160</v>
      </c>
      <c r="F1779" s="203" t="s">
        <v>358</v>
      </c>
      <c r="G1779" s="236">
        <v>3</v>
      </c>
      <c r="H1779" s="200" t="str">
        <f t="shared" si="27"/>
        <v>MN02LTEMAV</v>
      </c>
    </row>
    <row r="1780" spans="1:8" ht="16" x14ac:dyDescent="0.35">
      <c r="A1780" s="76">
        <v>46006</v>
      </c>
      <c r="B1780" s="70" t="s">
        <v>10</v>
      </c>
      <c r="C1780" s="154" t="s">
        <v>1108</v>
      </c>
      <c r="D1780" s="154" t="s">
        <v>1534</v>
      </c>
      <c r="E1780" s="154" t="s">
        <v>127</v>
      </c>
      <c r="F1780" s="203" t="s">
        <v>358</v>
      </c>
      <c r="G1780" s="236">
        <v>4</v>
      </c>
      <c r="H1780" s="200" t="str">
        <f t="shared" si="27"/>
        <v>MN02LTEMAV</v>
      </c>
    </row>
    <row r="1781" spans="1:8" ht="16" x14ac:dyDescent="0.35">
      <c r="A1781" s="76">
        <v>46006</v>
      </c>
      <c r="B1781" s="70" t="s">
        <v>10</v>
      </c>
      <c r="C1781" s="154" t="s">
        <v>1559</v>
      </c>
      <c r="D1781" s="154" t="s">
        <v>1560</v>
      </c>
      <c r="E1781" s="154" t="s">
        <v>160</v>
      </c>
      <c r="F1781" s="203" t="s">
        <v>358</v>
      </c>
      <c r="G1781" s="236">
        <v>4</v>
      </c>
      <c r="H1781" s="200" t="str">
        <f t="shared" si="27"/>
        <v>MN02LTEMAV</v>
      </c>
    </row>
    <row r="1782" spans="1:8" ht="16" x14ac:dyDescent="0.35">
      <c r="A1782" s="76">
        <v>46006</v>
      </c>
      <c r="B1782" s="70" t="s">
        <v>10</v>
      </c>
      <c r="C1782" s="154" t="s">
        <v>925</v>
      </c>
      <c r="D1782" s="154" t="s">
        <v>163</v>
      </c>
      <c r="E1782" s="154" t="s">
        <v>79</v>
      </c>
      <c r="F1782" s="203" t="s">
        <v>358</v>
      </c>
      <c r="G1782" s="236">
        <v>5</v>
      </c>
      <c r="H1782" s="200" t="str">
        <f t="shared" si="27"/>
        <v>MN02LTEMAV</v>
      </c>
    </row>
    <row r="1783" spans="1:8" ht="16" x14ac:dyDescent="0.35">
      <c r="A1783" s="76">
        <v>46006</v>
      </c>
      <c r="B1783" s="70" t="s">
        <v>10</v>
      </c>
      <c r="C1783" s="154" t="s">
        <v>1615</v>
      </c>
      <c r="D1783" s="154" t="s">
        <v>2030</v>
      </c>
      <c r="E1783" s="154" t="s">
        <v>32</v>
      </c>
      <c r="F1783" s="203" t="s">
        <v>389</v>
      </c>
      <c r="G1783" s="236">
        <v>2</v>
      </c>
      <c r="H1783" s="200" t="str">
        <f t="shared" si="27"/>
        <v>MQ03LTEM</v>
      </c>
    </row>
    <row r="1784" spans="1:8" ht="16" x14ac:dyDescent="0.35">
      <c r="A1784" s="76">
        <v>46006</v>
      </c>
      <c r="B1784" s="70" t="s">
        <v>10</v>
      </c>
      <c r="C1784" s="154" t="s">
        <v>1703</v>
      </c>
      <c r="D1784" s="154" t="s">
        <v>1916</v>
      </c>
      <c r="E1784" s="154" t="s">
        <v>177</v>
      </c>
      <c r="F1784" s="203" t="s">
        <v>372</v>
      </c>
      <c r="G1784" s="236">
        <v>2</v>
      </c>
      <c r="H1784" s="200" t="str">
        <f t="shared" si="27"/>
        <v>MQ03LTEMAV</v>
      </c>
    </row>
    <row r="1785" spans="1:8" ht="14.5" x14ac:dyDescent="0.35">
      <c r="A1785" s="76">
        <v>45992</v>
      </c>
      <c r="B1785" s="70" t="s">
        <v>266</v>
      </c>
      <c r="C1785" s="103" t="s">
        <v>2053</v>
      </c>
      <c r="D1785" s="103" t="s">
        <v>270</v>
      </c>
      <c r="E1785" s="103" t="s">
        <v>2474</v>
      </c>
      <c r="F1785" s="210" t="s">
        <v>360</v>
      </c>
      <c r="G1785" s="103">
        <v>1</v>
      </c>
      <c r="H1785" s="104" t="str">
        <f t="shared" si="27"/>
        <v>MQ03LTEMFIREAV</v>
      </c>
    </row>
    <row r="1786" spans="1:8" ht="14.5" x14ac:dyDescent="0.35">
      <c r="A1786" s="76">
        <v>45994</v>
      </c>
      <c r="B1786" s="70" t="s">
        <v>266</v>
      </c>
      <c r="C1786" s="103" t="s">
        <v>2018</v>
      </c>
      <c r="D1786" s="103" t="s">
        <v>1907</v>
      </c>
      <c r="E1786" s="103" t="s">
        <v>2481</v>
      </c>
      <c r="F1786" s="210" t="s">
        <v>360</v>
      </c>
      <c r="G1786" s="103">
        <v>10</v>
      </c>
      <c r="H1786" s="104" t="str">
        <f t="shared" si="27"/>
        <v>MQ03LTEMFIREAV</v>
      </c>
    </row>
    <row r="1787" spans="1:8" ht="14.5" x14ac:dyDescent="0.35">
      <c r="A1787" s="76">
        <v>45994</v>
      </c>
      <c r="B1787" s="70" t="s">
        <v>266</v>
      </c>
      <c r="C1787" s="103" t="s">
        <v>855</v>
      </c>
      <c r="D1787" s="103" t="s">
        <v>270</v>
      </c>
      <c r="E1787" s="103" t="s">
        <v>2474</v>
      </c>
      <c r="F1787" s="210" t="s">
        <v>360</v>
      </c>
      <c r="G1787" s="103">
        <v>5</v>
      </c>
      <c r="H1787" s="104" t="str">
        <f t="shared" si="27"/>
        <v>MQ03LTEMFIREAV</v>
      </c>
    </row>
    <row r="1788" spans="1:8" ht="14.5" x14ac:dyDescent="0.35">
      <c r="A1788" s="76">
        <v>45994</v>
      </c>
      <c r="B1788" s="70" t="s">
        <v>266</v>
      </c>
      <c r="C1788" s="103" t="s">
        <v>1911</v>
      </c>
      <c r="D1788" s="103" t="s">
        <v>604</v>
      </c>
      <c r="E1788" s="103" t="s">
        <v>2497</v>
      </c>
      <c r="F1788" s="210" t="s">
        <v>360</v>
      </c>
      <c r="G1788" s="103">
        <v>6</v>
      </c>
      <c r="H1788" s="104" t="str">
        <f t="shared" si="27"/>
        <v>MQ03LTEMFIREAV</v>
      </c>
    </row>
    <row r="1789" spans="1:8" ht="14.5" x14ac:dyDescent="0.35">
      <c r="A1789" s="76">
        <v>45995</v>
      </c>
      <c r="B1789" s="70" t="s">
        <v>266</v>
      </c>
      <c r="C1789" s="103" t="s">
        <v>7146</v>
      </c>
      <c r="D1789" s="103" t="s">
        <v>1907</v>
      </c>
      <c r="E1789" s="103" t="s">
        <v>2481</v>
      </c>
      <c r="F1789" s="210" t="s">
        <v>360</v>
      </c>
      <c r="G1789" s="103">
        <v>5</v>
      </c>
      <c r="H1789" s="104" t="str">
        <f t="shared" si="27"/>
        <v>MQ03LTEMFIREAV</v>
      </c>
    </row>
    <row r="1790" spans="1:8" ht="14.5" x14ac:dyDescent="0.35">
      <c r="A1790" s="76">
        <v>45995</v>
      </c>
      <c r="B1790" s="70" t="s">
        <v>266</v>
      </c>
      <c r="C1790" s="103" t="s">
        <v>1952</v>
      </c>
      <c r="D1790" s="103" t="s">
        <v>604</v>
      </c>
      <c r="E1790" s="103" t="s">
        <v>2497</v>
      </c>
      <c r="F1790" s="210" t="s">
        <v>360</v>
      </c>
      <c r="G1790" s="103">
        <v>1</v>
      </c>
      <c r="H1790" s="104" t="str">
        <f t="shared" si="27"/>
        <v>MQ03LTEMFIREAV</v>
      </c>
    </row>
    <row r="1791" spans="1:8" ht="14.5" x14ac:dyDescent="0.35">
      <c r="A1791" s="76">
        <v>45995</v>
      </c>
      <c r="B1791" s="70" t="s">
        <v>266</v>
      </c>
      <c r="C1791" s="103" t="s">
        <v>2021</v>
      </c>
      <c r="D1791" s="103" t="s">
        <v>1906</v>
      </c>
      <c r="E1791" s="103" t="s">
        <v>2485</v>
      </c>
      <c r="F1791" s="210" t="s">
        <v>360</v>
      </c>
      <c r="G1791" s="103">
        <v>1</v>
      </c>
      <c r="H1791" s="104" t="str">
        <f t="shared" si="27"/>
        <v>MQ03LTEMFIREAV</v>
      </c>
    </row>
    <row r="1792" spans="1:8" ht="14.5" x14ac:dyDescent="0.35">
      <c r="A1792" s="76">
        <v>45995</v>
      </c>
      <c r="B1792" s="70" t="s">
        <v>266</v>
      </c>
      <c r="C1792" s="103" t="s">
        <v>1080</v>
      </c>
      <c r="D1792" s="103" t="s">
        <v>604</v>
      </c>
      <c r="E1792" s="103" t="s">
        <v>2497</v>
      </c>
      <c r="F1792" s="210" t="s">
        <v>360</v>
      </c>
      <c r="G1792" s="103">
        <v>10</v>
      </c>
      <c r="H1792" s="104" t="str">
        <f t="shared" si="27"/>
        <v>MQ03LTEMFIREAV</v>
      </c>
    </row>
    <row r="1793" spans="1:8" ht="14.5" x14ac:dyDescent="0.35">
      <c r="A1793" s="76">
        <v>45996</v>
      </c>
      <c r="B1793" s="70" t="s">
        <v>266</v>
      </c>
      <c r="C1793" s="103" t="s">
        <v>1078</v>
      </c>
      <c r="D1793" s="103" t="s">
        <v>270</v>
      </c>
      <c r="E1793" s="103" t="s">
        <v>2474</v>
      </c>
      <c r="F1793" s="210" t="s">
        <v>360</v>
      </c>
      <c r="G1793" s="103">
        <v>12</v>
      </c>
      <c r="H1793" s="104" t="str">
        <f t="shared" si="27"/>
        <v>MQ03LTEMFIREAV</v>
      </c>
    </row>
    <row r="1794" spans="1:8" ht="14.5" x14ac:dyDescent="0.35">
      <c r="A1794" s="76">
        <v>45996</v>
      </c>
      <c r="B1794" s="70" t="s">
        <v>266</v>
      </c>
      <c r="C1794" s="103" t="s">
        <v>1909</v>
      </c>
      <c r="D1794" s="103" t="s">
        <v>270</v>
      </c>
      <c r="E1794" s="103" t="s">
        <v>2474</v>
      </c>
      <c r="F1794" s="210" t="s">
        <v>360</v>
      </c>
      <c r="G1794" s="103">
        <v>1</v>
      </c>
      <c r="H1794" s="104" t="str">
        <f t="shared" ref="H1794:H1857" si="28">UPPER(SUBSTITUTE(SUBSTITUTE(SUBSTITUTE(F1794, CHAR(160), ""), "-", ""), " ", ""))</f>
        <v>MQ03LTEMFIREAV</v>
      </c>
    </row>
    <row r="1795" spans="1:8" ht="14.5" x14ac:dyDescent="0.35">
      <c r="A1795" s="76">
        <v>45996</v>
      </c>
      <c r="B1795" s="70" t="s">
        <v>266</v>
      </c>
      <c r="C1795" s="103" t="s">
        <v>1912</v>
      </c>
      <c r="D1795" s="103" t="s">
        <v>604</v>
      </c>
      <c r="E1795" s="103" t="s">
        <v>2497</v>
      </c>
      <c r="F1795" s="210" t="s">
        <v>360</v>
      </c>
      <c r="G1795" s="103">
        <v>5</v>
      </c>
      <c r="H1795" s="104" t="str">
        <f t="shared" si="28"/>
        <v>MQ03LTEMFIREAV</v>
      </c>
    </row>
    <row r="1796" spans="1:8" ht="14.5" x14ac:dyDescent="0.35">
      <c r="A1796" s="76">
        <v>45996</v>
      </c>
      <c r="B1796" s="70" t="s">
        <v>266</v>
      </c>
      <c r="C1796" s="103" t="s">
        <v>856</v>
      </c>
      <c r="D1796" s="103" t="s">
        <v>270</v>
      </c>
      <c r="E1796" s="103" t="s">
        <v>2474</v>
      </c>
      <c r="F1796" s="210" t="s">
        <v>360</v>
      </c>
      <c r="G1796" s="103">
        <v>2</v>
      </c>
      <c r="H1796" s="104" t="str">
        <f t="shared" si="28"/>
        <v>MQ03LTEMFIREAV</v>
      </c>
    </row>
    <row r="1797" spans="1:8" ht="14.5" x14ac:dyDescent="0.35">
      <c r="A1797" s="76">
        <v>45999</v>
      </c>
      <c r="B1797" s="70" t="s">
        <v>266</v>
      </c>
      <c r="C1797" s="103" t="s">
        <v>850</v>
      </c>
      <c r="D1797" s="103" t="s">
        <v>270</v>
      </c>
      <c r="E1797" s="103" t="s">
        <v>2474</v>
      </c>
      <c r="F1797" s="210" t="s">
        <v>360</v>
      </c>
      <c r="G1797" s="103">
        <v>5</v>
      </c>
      <c r="H1797" s="104" t="str">
        <f t="shared" si="28"/>
        <v>MQ03LTEMFIREAV</v>
      </c>
    </row>
    <row r="1798" spans="1:8" ht="14.5" x14ac:dyDescent="0.35">
      <c r="A1798" s="76">
        <v>46000</v>
      </c>
      <c r="B1798" s="70" t="s">
        <v>266</v>
      </c>
      <c r="C1798" s="103" t="s">
        <v>1911</v>
      </c>
      <c r="D1798" s="103" t="s">
        <v>1906</v>
      </c>
      <c r="E1798" s="103" t="s">
        <v>2485</v>
      </c>
      <c r="F1798" s="210" t="s">
        <v>360</v>
      </c>
      <c r="G1798" s="103">
        <v>15</v>
      </c>
      <c r="H1798" s="104" t="str">
        <f t="shared" si="28"/>
        <v>MQ03LTEMFIREAV</v>
      </c>
    </row>
    <row r="1799" spans="1:8" ht="14.5" x14ac:dyDescent="0.35">
      <c r="A1799" s="76">
        <v>46001</v>
      </c>
      <c r="B1799" s="70" t="s">
        <v>266</v>
      </c>
      <c r="C1799" s="103" t="s">
        <v>1216</v>
      </c>
      <c r="D1799" s="103" t="s">
        <v>270</v>
      </c>
      <c r="E1799" s="103" t="s">
        <v>2474</v>
      </c>
      <c r="F1799" s="210" t="s">
        <v>360</v>
      </c>
      <c r="G1799" s="103">
        <v>1</v>
      </c>
      <c r="H1799" s="104" t="str">
        <f t="shared" si="28"/>
        <v>MQ03LTEMFIREAV</v>
      </c>
    </row>
    <row r="1800" spans="1:8" ht="14.5" x14ac:dyDescent="0.35">
      <c r="A1800" s="76">
        <v>46001</v>
      </c>
      <c r="B1800" s="70" t="s">
        <v>266</v>
      </c>
      <c r="C1800" s="103" t="s">
        <v>1738</v>
      </c>
      <c r="D1800" s="103" t="s">
        <v>270</v>
      </c>
      <c r="E1800" s="103" t="s">
        <v>2474</v>
      </c>
      <c r="F1800" s="210" t="s">
        <v>360</v>
      </c>
      <c r="G1800" s="103">
        <v>2</v>
      </c>
      <c r="H1800" s="104" t="str">
        <f t="shared" si="28"/>
        <v>MQ03LTEMFIREAV</v>
      </c>
    </row>
    <row r="1801" spans="1:8" ht="14.5" x14ac:dyDescent="0.35">
      <c r="A1801" s="76">
        <v>46001</v>
      </c>
      <c r="B1801" s="70" t="s">
        <v>266</v>
      </c>
      <c r="C1801" s="103" t="s">
        <v>846</v>
      </c>
      <c r="D1801" s="103" t="s">
        <v>1906</v>
      </c>
      <c r="E1801" s="103" t="s">
        <v>2485</v>
      </c>
      <c r="F1801" s="210" t="s">
        <v>360</v>
      </c>
      <c r="G1801" s="103">
        <v>39</v>
      </c>
      <c r="H1801" s="104" t="str">
        <f t="shared" si="28"/>
        <v>MQ03LTEMFIREAV</v>
      </c>
    </row>
    <row r="1802" spans="1:8" ht="14.5" x14ac:dyDescent="0.35">
      <c r="A1802" s="76">
        <v>46002</v>
      </c>
      <c r="B1802" s="70" t="s">
        <v>266</v>
      </c>
      <c r="C1802" s="103" t="s">
        <v>1604</v>
      </c>
      <c r="D1802" s="103" t="s">
        <v>270</v>
      </c>
      <c r="E1802" s="103" t="s">
        <v>2474</v>
      </c>
      <c r="F1802" s="210" t="s">
        <v>360</v>
      </c>
      <c r="G1802" s="103">
        <v>4</v>
      </c>
      <c r="H1802" s="104" t="str">
        <f t="shared" si="28"/>
        <v>MQ03LTEMFIREAV</v>
      </c>
    </row>
    <row r="1803" spans="1:8" ht="14.5" x14ac:dyDescent="0.35">
      <c r="A1803" s="76">
        <v>46002</v>
      </c>
      <c r="B1803" s="70" t="s">
        <v>266</v>
      </c>
      <c r="C1803" s="103" t="s">
        <v>1303</v>
      </c>
      <c r="D1803" s="103" t="s">
        <v>270</v>
      </c>
      <c r="E1803" s="103" t="s">
        <v>2474</v>
      </c>
      <c r="F1803" s="210" t="s">
        <v>360</v>
      </c>
      <c r="G1803" s="103">
        <v>5</v>
      </c>
      <c r="H1803" s="104" t="str">
        <f t="shared" si="28"/>
        <v>MQ03LTEMFIREAV</v>
      </c>
    </row>
    <row r="1804" spans="1:8" ht="14.5" x14ac:dyDescent="0.35">
      <c r="A1804" s="76">
        <v>46003</v>
      </c>
      <c r="B1804" s="70" t="s">
        <v>266</v>
      </c>
      <c r="C1804" s="103" t="s">
        <v>1470</v>
      </c>
      <c r="D1804" s="103" t="s">
        <v>270</v>
      </c>
      <c r="E1804" s="103" t="s">
        <v>2474</v>
      </c>
      <c r="F1804" s="210" t="s">
        <v>360</v>
      </c>
      <c r="G1804" s="103">
        <v>5</v>
      </c>
      <c r="H1804" s="104" t="str">
        <f t="shared" si="28"/>
        <v>MQ03LTEMFIREAV</v>
      </c>
    </row>
    <row r="1805" spans="1:8" ht="14.5" x14ac:dyDescent="0.35">
      <c r="A1805" s="76">
        <v>46003</v>
      </c>
      <c r="B1805" s="70" t="s">
        <v>266</v>
      </c>
      <c r="C1805" s="103" t="s">
        <v>1952</v>
      </c>
      <c r="D1805" s="103" t="s">
        <v>1906</v>
      </c>
      <c r="E1805" s="103" t="s">
        <v>2485</v>
      </c>
      <c r="F1805" s="210" t="s">
        <v>360</v>
      </c>
      <c r="G1805" s="103">
        <v>1</v>
      </c>
      <c r="H1805" s="104" t="str">
        <f t="shared" si="28"/>
        <v>MQ03LTEMFIREAV</v>
      </c>
    </row>
    <row r="1806" spans="1:8" ht="14.5" x14ac:dyDescent="0.35">
      <c r="A1806" s="76">
        <v>46003</v>
      </c>
      <c r="B1806" s="70" t="s">
        <v>266</v>
      </c>
      <c r="C1806" s="103" t="s">
        <v>7148</v>
      </c>
      <c r="D1806" s="103" t="s">
        <v>270</v>
      </c>
      <c r="E1806" s="103" t="s">
        <v>2474</v>
      </c>
      <c r="F1806" s="210" t="s">
        <v>360</v>
      </c>
      <c r="G1806" s="103">
        <v>1</v>
      </c>
      <c r="H1806" s="104" t="str">
        <f t="shared" si="28"/>
        <v>MQ03LTEMFIREAV</v>
      </c>
    </row>
    <row r="1807" spans="1:8" ht="14.5" x14ac:dyDescent="0.35">
      <c r="A1807" s="80">
        <v>46003</v>
      </c>
      <c r="B1807" s="70" t="s">
        <v>266</v>
      </c>
      <c r="C1807" s="103" t="s">
        <v>1955</v>
      </c>
      <c r="D1807" s="103" t="s">
        <v>1906</v>
      </c>
      <c r="E1807" s="189" t="s">
        <v>2485</v>
      </c>
      <c r="F1807" s="210" t="s">
        <v>360</v>
      </c>
      <c r="G1807" s="189">
        <v>3</v>
      </c>
      <c r="H1807" s="249" t="str">
        <f t="shared" si="28"/>
        <v>MQ03LTEMFIREAV</v>
      </c>
    </row>
    <row r="1808" spans="1:8" ht="14.5" x14ac:dyDescent="0.35">
      <c r="A1808" s="80">
        <v>46006</v>
      </c>
      <c r="B1808" s="70" t="s">
        <v>266</v>
      </c>
      <c r="C1808" s="103" t="s">
        <v>1833</v>
      </c>
      <c r="D1808" s="103" t="s">
        <v>270</v>
      </c>
      <c r="E1808" s="189" t="s">
        <v>2474</v>
      </c>
      <c r="F1808" s="210" t="s">
        <v>360</v>
      </c>
      <c r="G1808" s="189">
        <v>10</v>
      </c>
      <c r="H1808" s="249" t="str">
        <f t="shared" si="28"/>
        <v>MQ03LTEMFIREAV</v>
      </c>
    </row>
    <row r="1809" spans="1:8" ht="14.5" x14ac:dyDescent="0.35">
      <c r="A1809" s="80">
        <v>46007</v>
      </c>
      <c r="B1809" s="70" t="s">
        <v>266</v>
      </c>
      <c r="C1809" s="103" t="s">
        <v>7152</v>
      </c>
      <c r="D1809" s="103" t="s">
        <v>270</v>
      </c>
      <c r="E1809" s="189" t="s">
        <v>2474</v>
      </c>
      <c r="F1809" s="210" t="s">
        <v>360</v>
      </c>
      <c r="G1809" s="189">
        <v>5</v>
      </c>
      <c r="H1809" s="249" t="str">
        <f t="shared" si="28"/>
        <v>MQ03LTEMFIREAV</v>
      </c>
    </row>
    <row r="1810" spans="1:8" ht="14.5" x14ac:dyDescent="0.35">
      <c r="A1810" s="80">
        <v>46007</v>
      </c>
      <c r="B1810" s="70" t="s">
        <v>266</v>
      </c>
      <c r="C1810" s="103" t="s">
        <v>1070</v>
      </c>
      <c r="D1810" s="103" t="s">
        <v>604</v>
      </c>
      <c r="E1810" s="189" t="s">
        <v>2497</v>
      </c>
      <c r="F1810" s="210" t="s">
        <v>360</v>
      </c>
      <c r="G1810" s="189">
        <v>3</v>
      </c>
      <c r="H1810" s="249" t="str">
        <f t="shared" si="28"/>
        <v>MQ03LTEMFIREAV</v>
      </c>
    </row>
    <row r="1811" spans="1:8" ht="14.5" x14ac:dyDescent="0.35">
      <c r="A1811" s="80">
        <v>46008</v>
      </c>
      <c r="B1811" s="70" t="s">
        <v>266</v>
      </c>
      <c r="C1811" s="103" t="s">
        <v>1603</v>
      </c>
      <c r="D1811" s="103" t="s">
        <v>270</v>
      </c>
      <c r="E1811" s="189" t="s">
        <v>2474</v>
      </c>
      <c r="F1811" s="210" t="s">
        <v>360</v>
      </c>
      <c r="G1811" s="189">
        <v>3</v>
      </c>
      <c r="H1811" s="249" t="str">
        <f t="shared" si="28"/>
        <v>MQ03LTEMFIREAV</v>
      </c>
    </row>
    <row r="1812" spans="1:8" ht="14.5" x14ac:dyDescent="0.35">
      <c r="A1812" s="80">
        <v>46008</v>
      </c>
      <c r="B1812" s="70" t="s">
        <v>266</v>
      </c>
      <c r="C1812" s="103" t="s">
        <v>1079</v>
      </c>
      <c r="D1812" s="103" t="s">
        <v>270</v>
      </c>
      <c r="E1812" s="189" t="s">
        <v>2474</v>
      </c>
      <c r="F1812" s="210" t="s">
        <v>360</v>
      </c>
      <c r="G1812" s="189">
        <v>10</v>
      </c>
      <c r="H1812" s="249" t="str">
        <f t="shared" si="28"/>
        <v>MQ03LTEMFIREAV</v>
      </c>
    </row>
    <row r="1813" spans="1:8" ht="14.5" x14ac:dyDescent="0.35">
      <c r="A1813" s="80">
        <v>46008</v>
      </c>
      <c r="B1813" s="70" t="s">
        <v>266</v>
      </c>
      <c r="C1813" s="103" t="s">
        <v>1396</v>
      </c>
      <c r="D1813" s="103" t="s">
        <v>270</v>
      </c>
      <c r="E1813" s="189" t="s">
        <v>2474</v>
      </c>
      <c r="F1813" s="210" t="s">
        <v>360</v>
      </c>
      <c r="G1813" s="189">
        <v>5</v>
      </c>
      <c r="H1813" s="249" t="str">
        <f t="shared" si="28"/>
        <v>MQ03LTEMFIREAV</v>
      </c>
    </row>
    <row r="1814" spans="1:8" ht="14.5" x14ac:dyDescent="0.35">
      <c r="A1814" s="80">
        <v>46014</v>
      </c>
      <c r="B1814" s="70" t="s">
        <v>266</v>
      </c>
      <c r="C1814" s="103" t="s">
        <v>7154</v>
      </c>
      <c r="D1814" s="103" t="s">
        <v>270</v>
      </c>
      <c r="E1814" s="189" t="s">
        <v>2474</v>
      </c>
      <c r="F1814" s="210" t="s">
        <v>360</v>
      </c>
      <c r="G1814" s="189">
        <v>5</v>
      </c>
      <c r="H1814" s="249" t="str">
        <f t="shared" si="28"/>
        <v>MQ03LTEMFIREAV</v>
      </c>
    </row>
    <row r="1815" spans="1:8" ht="14.5" x14ac:dyDescent="0.35">
      <c r="A1815" s="80">
        <v>46014</v>
      </c>
      <c r="B1815" s="70" t="s">
        <v>266</v>
      </c>
      <c r="C1815" s="103" t="s">
        <v>7146</v>
      </c>
      <c r="D1815" s="103" t="s">
        <v>1906</v>
      </c>
      <c r="E1815" s="189" t="s">
        <v>2485</v>
      </c>
      <c r="F1815" s="210" t="s">
        <v>360</v>
      </c>
      <c r="G1815" s="189">
        <v>5</v>
      </c>
      <c r="H1815" s="249" t="str">
        <f t="shared" si="28"/>
        <v>MQ03LTEMFIREAV</v>
      </c>
    </row>
    <row r="1816" spans="1:8" ht="14.5" x14ac:dyDescent="0.35">
      <c r="A1816" s="80">
        <v>46014</v>
      </c>
      <c r="B1816" s="70" t="s">
        <v>266</v>
      </c>
      <c r="C1816" s="103" t="s">
        <v>1397</v>
      </c>
      <c r="D1816" s="103" t="s">
        <v>270</v>
      </c>
      <c r="E1816" s="189" t="s">
        <v>2474</v>
      </c>
      <c r="F1816" s="210" t="s">
        <v>360</v>
      </c>
      <c r="G1816" s="189">
        <v>5</v>
      </c>
      <c r="H1816" s="249" t="str">
        <f t="shared" si="28"/>
        <v>MQ03LTEMFIREAV</v>
      </c>
    </row>
    <row r="1817" spans="1:8" ht="14.5" x14ac:dyDescent="0.35">
      <c r="A1817" s="80">
        <v>46014</v>
      </c>
      <c r="B1817" s="70" t="s">
        <v>266</v>
      </c>
      <c r="C1817" s="103" t="s">
        <v>858</v>
      </c>
      <c r="D1817" s="103" t="s">
        <v>604</v>
      </c>
      <c r="E1817" s="189" t="s">
        <v>2497</v>
      </c>
      <c r="F1817" s="210" t="s">
        <v>360</v>
      </c>
      <c r="G1817" s="189">
        <v>4</v>
      </c>
      <c r="H1817" s="249" t="str">
        <f t="shared" si="28"/>
        <v>MQ03LTEMFIREAV</v>
      </c>
    </row>
    <row r="1818" spans="1:8" ht="14.5" x14ac:dyDescent="0.35">
      <c r="A1818" s="80">
        <v>46014</v>
      </c>
      <c r="B1818" s="70" t="s">
        <v>266</v>
      </c>
      <c r="C1818" s="103" t="s">
        <v>1216</v>
      </c>
      <c r="D1818" s="103" t="s">
        <v>270</v>
      </c>
      <c r="E1818" s="189" t="s">
        <v>2474</v>
      </c>
      <c r="F1818" s="210" t="s">
        <v>360</v>
      </c>
      <c r="G1818" s="189">
        <v>10</v>
      </c>
      <c r="H1818" s="249" t="str">
        <f t="shared" si="28"/>
        <v>MQ03LTEMFIREAV</v>
      </c>
    </row>
    <row r="1819" spans="1:8" ht="14.5" x14ac:dyDescent="0.35">
      <c r="A1819" s="80">
        <v>46020</v>
      </c>
      <c r="B1819" s="70" t="s">
        <v>266</v>
      </c>
      <c r="C1819" s="103" t="s">
        <v>853</v>
      </c>
      <c r="D1819" s="103" t="s">
        <v>270</v>
      </c>
      <c r="E1819" s="189" t="s">
        <v>2474</v>
      </c>
      <c r="F1819" s="210" t="s">
        <v>360</v>
      </c>
      <c r="G1819" s="189">
        <v>3</v>
      </c>
      <c r="H1819" s="249" t="str">
        <f t="shared" si="28"/>
        <v>MQ03LTEMFIREAV</v>
      </c>
    </row>
    <row r="1820" spans="1:8" ht="14.5" x14ac:dyDescent="0.35">
      <c r="A1820" s="80">
        <v>46021</v>
      </c>
      <c r="B1820" s="70" t="s">
        <v>266</v>
      </c>
      <c r="C1820" s="103" t="s">
        <v>1395</v>
      </c>
      <c r="D1820" s="103" t="s">
        <v>270</v>
      </c>
      <c r="E1820" s="189" t="s">
        <v>2474</v>
      </c>
      <c r="F1820" s="210" t="s">
        <v>360</v>
      </c>
      <c r="G1820" s="189">
        <v>4</v>
      </c>
      <c r="H1820" s="249" t="str">
        <f t="shared" si="28"/>
        <v>MQ03LTEMFIREAV</v>
      </c>
    </row>
    <row r="1821" spans="1:8" ht="14.5" x14ac:dyDescent="0.35">
      <c r="A1821" s="80">
        <v>46021</v>
      </c>
      <c r="B1821" s="70" t="s">
        <v>266</v>
      </c>
      <c r="C1821" s="103" t="s">
        <v>1951</v>
      </c>
      <c r="D1821" s="103" t="s">
        <v>604</v>
      </c>
      <c r="E1821" s="189" t="s">
        <v>2497</v>
      </c>
      <c r="F1821" s="210" t="s">
        <v>360</v>
      </c>
      <c r="G1821" s="189">
        <v>2</v>
      </c>
      <c r="H1821" s="249" t="str">
        <f t="shared" si="28"/>
        <v>MQ03LTEMFIREAV</v>
      </c>
    </row>
    <row r="1822" spans="1:8" ht="14.5" x14ac:dyDescent="0.35">
      <c r="A1822" s="80">
        <v>46021</v>
      </c>
      <c r="B1822" s="70" t="s">
        <v>266</v>
      </c>
      <c r="C1822" s="103" t="s">
        <v>1218</v>
      </c>
      <c r="D1822" s="103" t="s">
        <v>270</v>
      </c>
      <c r="E1822" s="189" t="s">
        <v>2474</v>
      </c>
      <c r="F1822" s="210" t="s">
        <v>360</v>
      </c>
      <c r="G1822" s="189">
        <v>10</v>
      </c>
      <c r="H1822" s="249" t="str">
        <f t="shared" si="28"/>
        <v>MQ03LTEMFIREAV</v>
      </c>
    </row>
    <row r="1823" spans="1:8" ht="14.5" x14ac:dyDescent="0.35">
      <c r="A1823" s="80">
        <v>46022</v>
      </c>
      <c r="B1823" s="70" t="s">
        <v>266</v>
      </c>
      <c r="C1823" s="103" t="s">
        <v>1954</v>
      </c>
      <c r="D1823" s="103" t="s">
        <v>604</v>
      </c>
      <c r="E1823" s="189" t="s">
        <v>2497</v>
      </c>
      <c r="F1823" s="210" t="s">
        <v>360</v>
      </c>
      <c r="G1823" s="189">
        <v>1</v>
      </c>
      <c r="H1823" s="249" t="str">
        <f t="shared" si="28"/>
        <v>MQ03LTEMFIREAV</v>
      </c>
    </row>
    <row r="1824" spans="1:8" ht="14.5" x14ac:dyDescent="0.35">
      <c r="A1824" s="80">
        <v>46010</v>
      </c>
      <c r="B1824" s="70" t="s">
        <v>255</v>
      </c>
      <c r="C1824" s="41" t="s">
        <v>1832</v>
      </c>
      <c r="D1824" s="41" t="s">
        <v>258</v>
      </c>
      <c r="E1824" s="196" t="s">
        <v>107</v>
      </c>
      <c r="F1824" s="205" t="s">
        <v>361</v>
      </c>
      <c r="G1824" s="196">
        <v>1</v>
      </c>
      <c r="H1824" s="253" t="str">
        <f t="shared" si="28"/>
        <v>MQ03LTEMLANAV</v>
      </c>
    </row>
    <row r="1825" spans="1:8" ht="14.5" x14ac:dyDescent="0.35">
      <c r="A1825" s="80">
        <v>45993</v>
      </c>
      <c r="B1825" s="70" t="s">
        <v>266</v>
      </c>
      <c r="C1825" s="103" t="s">
        <v>852</v>
      </c>
      <c r="D1825" s="103" t="s">
        <v>604</v>
      </c>
      <c r="E1825" s="189" t="s">
        <v>2497</v>
      </c>
      <c r="F1825" s="210" t="s">
        <v>361</v>
      </c>
      <c r="G1825" s="189">
        <v>10</v>
      </c>
      <c r="H1825" s="249" t="str">
        <f t="shared" si="28"/>
        <v>MQ03LTEMLANAV</v>
      </c>
    </row>
    <row r="1826" spans="1:8" ht="14.5" x14ac:dyDescent="0.35">
      <c r="A1826" s="80">
        <v>46010</v>
      </c>
      <c r="B1826" s="70" t="s">
        <v>266</v>
      </c>
      <c r="C1826" s="103" t="s">
        <v>1953</v>
      </c>
      <c r="D1826" s="103" t="s">
        <v>270</v>
      </c>
      <c r="E1826" s="189" t="s">
        <v>2474</v>
      </c>
      <c r="F1826" s="210" t="s">
        <v>361</v>
      </c>
      <c r="G1826" s="189">
        <v>1</v>
      </c>
      <c r="H1826" s="249" t="str">
        <f t="shared" si="28"/>
        <v>MQ03LTEMLANAV</v>
      </c>
    </row>
    <row r="1827" spans="1:8" ht="16" x14ac:dyDescent="0.35">
      <c r="A1827" s="80">
        <v>46006</v>
      </c>
      <c r="B1827" s="70" t="s">
        <v>10</v>
      </c>
      <c r="C1827" s="154" t="s">
        <v>1699</v>
      </c>
      <c r="D1827" s="154" t="s">
        <v>325</v>
      </c>
      <c r="E1827" s="168" t="s">
        <v>85</v>
      </c>
      <c r="F1827" s="203" t="s">
        <v>478</v>
      </c>
      <c r="G1827" s="244">
        <v>-10</v>
      </c>
      <c r="H1827" s="251" t="str">
        <f t="shared" si="28"/>
        <v>MQ03LTEMLANAV</v>
      </c>
    </row>
    <row r="1828" spans="1:8" ht="16" x14ac:dyDescent="0.35">
      <c r="A1828" s="80">
        <v>46006</v>
      </c>
      <c r="B1828" s="70" t="s">
        <v>10</v>
      </c>
      <c r="C1828" s="154" t="s">
        <v>1983</v>
      </c>
      <c r="D1828" s="154" t="s">
        <v>7229</v>
      </c>
      <c r="E1828" s="168" t="s">
        <v>85</v>
      </c>
      <c r="F1828" s="203" t="s">
        <v>478</v>
      </c>
      <c r="G1828" s="244">
        <v>-6</v>
      </c>
      <c r="H1828" s="251" t="str">
        <f t="shared" si="28"/>
        <v>MQ03LTEMLANAV</v>
      </c>
    </row>
    <row r="1829" spans="1:8" ht="16" x14ac:dyDescent="0.35">
      <c r="A1829" s="80">
        <v>46006</v>
      </c>
      <c r="B1829" s="70" t="s">
        <v>10</v>
      </c>
      <c r="C1829" s="154" t="s">
        <v>921</v>
      </c>
      <c r="D1829" s="154" t="s">
        <v>334</v>
      </c>
      <c r="E1829" s="168" t="s">
        <v>132</v>
      </c>
      <c r="F1829" s="203" t="s">
        <v>478</v>
      </c>
      <c r="G1829" s="244">
        <v>1</v>
      </c>
      <c r="H1829" s="251" t="str">
        <f t="shared" si="28"/>
        <v>MQ03LTEMLANAV</v>
      </c>
    </row>
    <row r="1830" spans="1:8" ht="16" x14ac:dyDescent="0.35">
      <c r="A1830" s="80">
        <v>46006</v>
      </c>
      <c r="B1830" s="70" t="s">
        <v>10</v>
      </c>
      <c r="C1830" s="154" t="s">
        <v>7172</v>
      </c>
      <c r="D1830" s="154" t="s">
        <v>120</v>
      </c>
      <c r="E1830" s="168" t="s">
        <v>177</v>
      </c>
      <c r="F1830" s="203" t="s">
        <v>478</v>
      </c>
      <c r="G1830" s="244">
        <v>1</v>
      </c>
      <c r="H1830" s="251" t="str">
        <f t="shared" si="28"/>
        <v>MQ03LTEMLANAV</v>
      </c>
    </row>
    <row r="1831" spans="1:8" ht="16" x14ac:dyDescent="0.35">
      <c r="A1831" s="80">
        <v>46006</v>
      </c>
      <c r="B1831" s="70" t="s">
        <v>10</v>
      </c>
      <c r="C1831" s="154" t="s">
        <v>7173</v>
      </c>
      <c r="D1831" s="154" t="s">
        <v>178</v>
      </c>
      <c r="E1831" s="168" t="s">
        <v>107</v>
      </c>
      <c r="F1831" s="203" t="s">
        <v>478</v>
      </c>
      <c r="G1831" s="244">
        <v>1</v>
      </c>
      <c r="H1831" s="251" t="str">
        <f t="shared" si="28"/>
        <v>MQ03LTEMLANAV</v>
      </c>
    </row>
    <row r="1832" spans="1:8" ht="32" x14ac:dyDescent="0.35">
      <c r="A1832" s="80">
        <v>46006</v>
      </c>
      <c r="B1832" s="70" t="s">
        <v>10</v>
      </c>
      <c r="C1832" s="154" t="s">
        <v>2171</v>
      </c>
      <c r="D1832" s="154" t="s">
        <v>157</v>
      </c>
      <c r="E1832" s="168" t="s">
        <v>143</v>
      </c>
      <c r="F1832" s="203" t="s">
        <v>478</v>
      </c>
      <c r="G1832" s="244">
        <v>1</v>
      </c>
      <c r="H1832" s="251" t="str">
        <f t="shared" si="28"/>
        <v>MQ03LTEMLANAV</v>
      </c>
    </row>
    <row r="1833" spans="1:8" ht="16" x14ac:dyDescent="0.35">
      <c r="A1833" s="80">
        <v>46006</v>
      </c>
      <c r="B1833" s="70" t="s">
        <v>10</v>
      </c>
      <c r="C1833" s="154" t="s">
        <v>1793</v>
      </c>
      <c r="D1833" s="154" t="s">
        <v>1654</v>
      </c>
      <c r="E1833" s="168" t="s">
        <v>80</v>
      </c>
      <c r="F1833" s="203" t="s">
        <v>478</v>
      </c>
      <c r="G1833" s="244">
        <v>1</v>
      </c>
      <c r="H1833" s="251" t="str">
        <f t="shared" si="28"/>
        <v>MQ03LTEMLANAV</v>
      </c>
    </row>
    <row r="1834" spans="1:8" ht="16" x14ac:dyDescent="0.35">
      <c r="A1834" s="80">
        <v>46006</v>
      </c>
      <c r="B1834" s="70" t="s">
        <v>10</v>
      </c>
      <c r="C1834" s="154" t="s">
        <v>1879</v>
      </c>
      <c r="D1834" s="154" t="s">
        <v>2172</v>
      </c>
      <c r="E1834" s="168" t="s">
        <v>86</v>
      </c>
      <c r="F1834" s="203" t="s">
        <v>478</v>
      </c>
      <c r="G1834" s="244">
        <v>10</v>
      </c>
      <c r="H1834" s="251" t="str">
        <f t="shared" si="28"/>
        <v>MQ03LTEMLANAV</v>
      </c>
    </row>
    <row r="1835" spans="1:8" ht="14.5" x14ac:dyDescent="0.35">
      <c r="A1835" s="80">
        <v>46006</v>
      </c>
      <c r="B1835" s="70" t="s">
        <v>266</v>
      </c>
      <c r="C1835" s="103" t="s">
        <v>858</v>
      </c>
      <c r="D1835" s="103" t="s">
        <v>270</v>
      </c>
      <c r="E1835" s="189" t="s">
        <v>2474</v>
      </c>
      <c r="F1835" s="210" t="s">
        <v>208</v>
      </c>
      <c r="G1835" s="189">
        <v>1</v>
      </c>
      <c r="H1835" s="249" t="str">
        <f t="shared" si="28"/>
        <v>RE007N_B100</v>
      </c>
    </row>
    <row r="1836" spans="1:8" ht="16" x14ac:dyDescent="0.35">
      <c r="A1836" s="80" t="s">
        <v>6978</v>
      </c>
      <c r="B1836" s="70" t="s">
        <v>77</v>
      </c>
      <c r="C1836" s="78"/>
      <c r="D1836" s="79" t="s">
        <v>7017</v>
      </c>
      <c r="E1836" s="195" t="s">
        <v>155</v>
      </c>
      <c r="F1836" s="125" t="s">
        <v>329</v>
      </c>
      <c r="G1836" s="245">
        <v>4</v>
      </c>
      <c r="H1836" s="252" t="str">
        <f t="shared" si="28"/>
        <v>RE0126</v>
      </c>
    </row>
    <row r="1837" spans="1:8" ht="16" x14ac:dyDescent="0.35">
      <c r="A1837" s="137">
        <v>46001</v>
      </c>
      <c r="B1837" s="70" t="s">
        <v>209</v>
      </c>
      <c r="C1837" s="41" t="s">
        <v>2013</v>
      </c>
      <c r="D1837" s="79" t="s">
        <v>156</v>
      </c>
      <c r="E1837" s="195" t="s">
        <v>136</v>
      </c>
      <c r="F1837" s="124" t="s">
        <v>329</v>
      </c>
      <c r="G1837" s="245">
        <v>20</v>
      </c>
      <c r="H1837" s="252" t="str">
        <f t="shared" si="28"/>
        <v>RE0126</v>
      </c>
    </row>
    <row r="1838" spans="1:8" ht="16" x14ac:dyDescent="0.35">
      <c r="A1838" s="80" t="s">
        <v>6965</v>
      </c>
      <c r="B1838" s="70" t="s">
        <v>77</v>
      </c>
      <c r="C1838" s="78"/>
      <c r="D1838" s="79" t="s">
        <v>7031</v>
      </c>
      <c r="E1838" s="195" t="s">
        <v>32</v>
      </c>
      <c r="F1838" s="125" t="s">
        <v>45</v>
      </c>
      <c r="G1838" s="245">
        <v>-1</v>
      </c>
      <c r="H1838" s="252" t="str">
        <f t="shared" si="28"/>
        <v>RE029</v>
      </c>
    </row>
    <row r="1839" spans="1:8" ht="16" x14ac:dyDescent="0.35">
      <c r="A1839" s="80" t="s">
        <v>6972</v>
      </c>
      <c r="B1839" s="70" t="s">
        <v>77</v>
      </c>
      <c r="C1839" s="78"/>
      <c r="D1839" s="79" t="s">
        <v>7007</v>
      </c>
      <c r="E1839" s="195" t="s">
        <v>150</v>
      </c>
      <c r="F1839" s="125" t="s">
        <v>45</v>
      </c>
      <c r="G1839" s="245">
        <v>1</v>
      </c>
      <c r="H1839" s="252" t="str">
        <f t="shared" si="28"/>
        <v>RE029</v>
      </c>
    </row>
    <row r="1840" spans="1:8" ht="16" x14ac:dyDescent="0.35">
      <c r="A1840" s="80" t="s">
        <v>6987</v>
      </c>
      <c r="B1840" s="70" t="s">
        <v>77</v>
      </c>
      <c r="C1840" s="78"/>
      <c r="D1840" s="79" t="s">
        <v>7071</v>
      </c>
      <c r="E1840" s="195" t="s">
        <v>97</v>
      </c>
      <c r="F1840" s="125" t="s">
        <v>45</v>
      </c>
      <c r="G1840" s="245">
        <v>5</v>
      </c>
      <c r="H1840" s="252" t="str">
        <f t="shared" si="28"/>
        <v>RE029</v>
      </c>
    </row>
    <row r="1841" spans="1:8" ht="16" x14ac:dyDescent="0.35">
      <c r="A1841" s="80">
        <v>45994</v>
      </c>
      <c r="B1841" s="70" t="s">
        <v>188</v>
      </c>
      <c r="C1841" s="41" t="s">
        <v>1179</v>
      </c>
      <c r="D1841" s="87" t="s">
        <v>312</v>
      </c>
      <c r="E1841" s="196" t="s">
        <v>99</v>
      </c>
      <c r="F1841" s="124" t="s">
        <v>45</v>
      </c>
      <c r="G1841" s="196">
        <v>2</v>
      </c>
      <c r="H1841" s="253" t="str">
        <f t="shared" si="28"/>
        <v>RE029</v>
      </c>
    </row>
    <row r="1842" spans="1:8" ht="16" x14ac:dyDescent="0.35">
      <c r="A1842" s="80">
        <v>45996.562430555598</v>
      </c>
      <c r="B1842" s="70" t="s">
        <v>202</v>
      </c>
      <c r="C1842" s="78" t="s">
        <v>691</v>
      </c>
      <c r="D1842" s="41" t="s">
        <v>204</v>
      </c>
      <c r="E1842" s="196" t="s">
        <v>105</v>
      </c>
      <c r="F1842" s="124" t="s">
        <v>45</v>
      </c>
      <c r="G1842" s="245">
        <v>2</v>
      </c>
      <c r="H1842" s="253" t="str">
        <f t="shared" si="28"/>
        <v>RE029</v>
      </c>
    </row>
    <row r="1843" spans="1:8" ht="16" x14ac:dyDescent="0.35">
      <c r="A1843" s="151">
        <v>45995</v>
      </c>
      <c r="B1843" s="70" t="s">
        <v>233</v>
      </c>
      <c r="C1843" s="41" t="s">
        <v>1765</v>
      </c>
      <c r="D1843" s="41" t="s">
        <v>337</v>
      </c>
      <c r="E1843" s="196" t="s">
        <v>86</v>
      </c>
      <c r="F1843" s="124" t="s">
        <v>45</v>
      </c>
      <c r="G1843" s="196">
        <v>5</v>
      </c>
      <c r="H1843" s="253" t="str">
        <f t="shared" si="28"/>
        <v>RE029</v>
      </c>
    </row>
    <row r="1844" spans="1:8" ht="32" x14ac:dyDescent="0.35">
      <c r="A1844" s="80">
        <v>46006</v>
      </c>
      <c r="B1844" s="70" t="s">
        <v>10</v>
      </c>
      <c r="C1844" s="154" t="s">
        <v>2047</v>
      </c>
      <c r="D1844" s="154" t="s">
        <v>170</v>
      </c>
      <c r="E1844" s="168" t="s">
        <v>132</v>
      </c>
      <c r="F1844" s="203" t="s">
        <v>45</v>
      </c>
      <c r="G1844" s="244">
        <v>4</v>
      </c>
      <c r="H1844" s="251" t="str">
        <f t="shared" si="28"/>
        <v>RE029</v>
      </c>
    </row>
    <row r="1845" spans="1:8" ht="16" x14ac:dyDescent="0.35">
      <c r="A1845" s="80" t="s">
        <v>6964</v>
      </c>
      <c r="B1845" s="70" t="s">
        <v>77</v>
      </c>
      <c r="C1845" s="78"/>
      <c r="D1845" s="79" t="s">
        <v>7031</v>
      </c>
      <c r="E1845" s="195" t="s">
        <v>32</v>
      </c>
      <c r="F1845" s="125" t="s">
        <v>88</v>
      </c>
      <c r="G1845" s="245">
        <v>2</v>
      </c>
      <c r="H1845" s="252" t="str">
        <f t="shared" si="28"/>
        <v>RE030</v>
      </c>
    </row>
    <row r="1846" spans="1:8" ht="16" x14ac:dyDescent="0.35">
      <c r="A1846" s="80" t="s">
        <v>6965</v>
      </c>
      <c r="B1846" s="70" t="s">
        <v>77</v>
      </c>
      <c r="C1846" s="78"/>
      <c r="D1846" s="79" t="s">
        <v>7031</v>
      </c>
      <c r="E1846" s="195" t="s">
        <v>32</v>
      </c>
      <c r="F1846" s="125" t="s">
        <v>88</v>
      </c>
      <c r="G1846" s="245">
        <v>-1</v>
      </c>
      <c r="H1846" s="252" t="str">
        <f t="shared" si="28"/>
        <v>RE030</v>
      </c>
    </row>
    <row r="1847" spans="1:8" ht="16" x14ac:dyDescent="0.35">
      <c r="A1847" s="80" t="s">
        <v>6967</v>
      </c>
      <c r="B1847" s="70" t="s">
        <v>77</v>
      </c>
      <c r="C1847" s="78"/>
      <c r="D1847" s="79" t="s">
        <v>7055</v>
      </c>
      <c r="E1847" s="195" t="s">
        <v>107</v>
      </c>
      <c r="F1847" s="125" t="s">
        <v>88</v>
      </c>
      <c r="G1847" s="245">
        <v>2</v>
      </c>
      <c r="H1847" s="252" t="str">
        <f t="shared" si="28"/>
        <v>RE030</v>
      </c>
    </row>
    <row r="1848" spans="1:8" ht="16" x14ac:dyDescent="0.35">
      <c r="A1848" s="80" t="s">
        <v>6970</v>
      </c>
      <c r="B1848" s="70" t="s">
        <v>77</v>
      </c>
      <c r="C1848" s="78"/>
      <c r="D1848" s="79" t="s">
        <v>7040</v>
      </c>
      <c r="E1848" s="195" t="s">
        <v>79</v>
      </c>
      <c r="F1848" s="125" t="s">
        <v>88</v>
      </c>
      <c r="G1848" s="245">
        <v>2</v>
      </c>
      <c r="H1848" s="252" t="str">
        <f t="shared" si="28"/>
        <v>RE030</v>
      </c>
    </row>
    <row r="1849" spans="1:8" ht="16" x14ac:dyDescent="0.35">
      <c r="A1849" s="80" t="s">
        <v>6968</v>
      </c>
      <c r="B1849" s="70" t="s">
        <v>77</v>
      </c>
      <c r="C1849" s="78"/>
      <c r="D1849" s="79" t="s">
        <v>7031</v>
      </c>
      <c r="E1849" s="195" t="s">
        <v>32</v>
      </c>
      <c r="F1849" s="125" t="s">
        <v>88</v>
      </c>
      <c r="G1849" s="245">
        <v>2</v>
      </c>
      <c r="H1849" s="252" t="str">
        <f t="shared" si="28"/>
        <v>RE030</v>
      </c>
    </row>
    <row r="1850" spans="1:8" ht="16" x14ac:dyDescent="0.35">
      <c r="A1850" s="81" t="s">
        <v>6973</v>
      </c>
      <c r="B1850" s="70" t="s">
        <v>77</v>
      </c>
      <c r="C1850" s="78"/>
      <c r="D1850" s="79" t="s">
        <v>7026</v>
      </c>
      <c r="E1850" s="195" t="s">
        <v>177</v>
      </c>
      <c r="F1850" s="125" t="s">
        <v>88</v>
      </c>
      <c r="G1850" s="245">
        <v>2</v>
      </c>
      <c r="H1850" s="252" t="str">
        <f t="shared" si="28"/>
        <v>RE030</v>
      </c>
    </row>
    <row r="1851" spans="1:8" ht="16" x14ac:dyDescent="0.35">
      <c r="A1851" s="76" t="s">
        <v>6980</v>
      </c>
      <c r="B1851" s="70" t="s">
        <v>77</v>
      </c>
      <c r="C1851" s="78"/>
      <c r="D1851" s="79" t="s">
        <v>7005</v>
      </c>
      <c r="E1851" s="83" t="s">
        <v>86</v>
      </c>
      <c r="F1851" s="125" t="s">
        <v>88</v>
      </c>
      <c r="G1851" s="72">
        <v>1</v>
      </c>
      <c r="H1851" s="71" t="str">
        <f t="shared" si="28"/>
        <v>RE030</v>
      </c>
    </row>
    <row r="1852" spans="1:8" ht="16" x14ac:dyDescent="0.35">
      <c r="A1852" s="76" t="s">
        <v>6979</v>
      </c>
      <c r="B1852" s="70" t="s">
        <v>77</v>
      </c>
      <c r="C1852" s="78"/>
      <c r="D1852" s="79" t="s">
        <v>6989</v>
      </c>
      <c r="E1852" s="83" t="s">
        <v>107</v>
      </c>
      <c r="F1852" s="125" t="s">
        <v>88</v>
      </c>
      <c r="G1852" s="72">
        <v>1</v>
      </c>
      <c r="H1852" s="71" t="str">
        <f t="shared" si="28"/>
        <v>RE030</v>
      </c>
    </row>
    <row r="1853" spans="1:8" ht="16" x14ac:dyDescent="0.35">
      <c r="A1853" s="76" t="s">
        <v>6980</v>
      </c>
      <c r="B1853" s="70" t="s">
        <v>77</v>
      </c>
      <c r="C1853" s="78"/>
      <c r="D1853" s="79" t="s">
        <v>7042</v>
      </c>
      <c r="E1853" s="83" t="s">
        <v>162</v>
      </c>
      <c r="F1853" s="125" t="s">
        <v>88</v>
      </c>
      <c r="G1853" s="72">
        <v>2</v>
      </c>
      <c r="H1853" s="71" t="str">
        <f t="shared" si="28"/>
        <v>RE030</v>
      </c>
    </row>
    <row r="1854" spans="1:8" ht="16" x14ac:dyDescent="0.35">
      <c r="A1854" s="76" t="s">
        <v>6980</v>
      </c>
      <c r="B1854" s="70" t="s">
        <v>77</v>
      </c>
      <c r="C1854" s="78"/>
      <c r="D1854" s="79" t="s">
        <v>7070</v>
      </c>
      <c r="E1854" s="83" t="s">
        <v>107</v>
      </c>
      <c r="F1854" s="125" t="s">
        <v>88</v>
      </c>
      <c r="G1854" s="72">
        <v>2</v>
      </c>
      <c r="H1854" s="71" t="str">
        <f t="shared" si="28"/>
        <v>RE030</v>
      </c>
    </row>
    <row r="1855" spans="1:8" ht="16" x14ac:dyDescent="0.35">
      <c r="A1855" s="76" t="s">
        <v>6982</v>
      </c>
      <c r="B1855" s="70" t="s">
        <v>77</v>
      </c>
      <c r="C1855" s="78"/>
      <c r="D1855" s="79" t="s">
        <v>7031</v>
      </c>
      <c r="E1855" s="83" t="s">
        <v>32</v>
      </c>
      <c r="F1855" s="125" t="s">
        <v>88</v>
      </c>
      <c r="G1855" s="72">
        <v>1</v>
      </c>
      <c r="H1855" s="71" t="str">
        <f t="shared" si="28"/>
        <v>RE030</v>
      </c>
    </row>
    <row r="1856" spans="1:8" ht="16" x14ac:dyDescent="0.35">
      <c r="A1856" s="76" t="s">
        <v>6987</v>
      </c>
      <c r="B1856" s="70" t="s">
        <v>77</v>
      </c>
      <c r="C1856" s="78"/>
      <c r="D1856" s="79" t="s">
        <v>7071</v>
      </c>
      <c r="E1856" s="83" t="s">
        <v>97</v>
      </c>
      <c r="F1856" s="125" t="s">
        <v>88</v>
      </c>
      <c r="G1856" s="72">
        <v>10</v>
      </c>
      <c r="H1856" s="71" t="str">
        <f t="shared" si="28"/>
        <v>RE030</v>
      </c>
    </row>
    <row r="1857" spans="1:8" ht="16" x14ac:dyDescent="0.35">
      <c r="A1857" s="76">
        <v>45994</v>
      </c>
      <c r="B1857" s="70" t="s">
        <v>188</v>
      </c>
      <c r="C1857" s="41" t="s">
        <v>1861</v>
      </c>
      <c r="D1857" s="87" t="s">
        <v>1029</v>
      </c>
      <c r="E1857" s="193" t="s">
        <v>80</v>
      </c>
      <c r="F1857" s="124" t="s">
        <v>88</v>
      </c>
      <c r="G1857" s="41">
        <v>3</v>
      </c>
      <c r="H1857" s="17" t="str">
        <f t="shared" si="28"/>
        <v>RE030</v>
      </c>
    </row>
    <row r="1858" spans="1:8" ht="16" x14ac:dyDescent="0.35">
      <c r="A1858" s="76">
        <v>45994</v>
      </c>
      <c r="B1858" s="70" t="s">
        <v>188</v>
      </c>
      <c r="C1858" s="41" t="s">
        <v>659</v>
      </c>
      <c r="D1858" s="87" t="s">
        <v>396</v>
      </c>
      <c r="E1858" s="193" t="s">
        <v>127</v>
      </c>
      <c r="F1858" s="124" t="s">
        <v>88</v>
      </c>
      <c r="G1858" s="41">
        <v>12</v>
      </c>
      <c r="H1858" s="17" t="str">
        <f t="shared" ref="H1858:H1921" si="29">UPPER(SUBSTITUTE(SUBSTITUTE(SUBSTITUTE(F1858, CHAR(160), ""), "-", ""), " ", ""))</f>
        <v>RE030</v>
      </c>
    </row>
    <row r="1859" spans="1:8" ht="16" x14ac:dyDescent="0.35">
      <c r="A1859" s="76">
        <v>46001</v>
      </c>
      <c r="B1859" s="70" t="s">
        <v>188</v>
      </c>
      <c r="C1859" s="41" t="s">
        <v>2098</v>
      </c>
      <c r="D1859" s="87" t="s">
        <v>427</v>
      </c>
      <c r="E1859" s="193" t="s">
        <v>102</v>
      </c>
      <c r="F1859" s="124" t="s">
        <v>88</v>
      </c>
      <c r="G1859" s="41">
        <v>2</v>
      </c>
      <c r="H1859" s="17" t="str">
        <f t="shared" si="29"/>
        <v>RE030</v>
      </c>
    </row>
    <row r="1860" spans="1:8" ht="16" x14ac:dyDescent="0.35">
      <c r="A1860" s="76">
        <v>46009</v>
      </c>
      <c r="B1860" s="70" t="s">
        <v>188</v>
      </c>
      <c r="C1860" s="41" t="s">
        <v>636</v>
      </c>
      <c r="D1860" s="87" t="s">
        <v>390</v>
      </c>
      <c r="E1860" s="193" t="s">
        <v>86</v>
      </c>
      <c r="F1860" s="124" t="s">
        <v>88</v>
      </c>
      <c r="G1860" s="41">
        <v>1</v>
      </c>
      <c r="H1860" s="17" t="str">
        <f t="shared" si="29"/>
        <v>RE030</v>
      </c>
    </row>
    <row r="1861" spans="1:8" ht="16" x14ac:dyDescent="0.35">
      <c r="A1861" s="76">
        <v>46010</v>
      </c>
      <c r="B1861" s="70" t="s">
        <v>188</v>
      </c>
      <c r="C1861" s="41" t="s">
        <v>622</v>
      </c>
      <c r="D1861" s="87" t="s">
        <v>390</v>
      </c>
      <c r="E1861" s="193" t="s">
        <v>86</v>
      </c>
      <c r="F1861" s="124" t="s">
        <v>88</v>
      </c>
      <c r="G1861" s="41">
        <v>1</v>
      </c>
      <c r="H1861" s="17" t="str">
        <f t="shared" si="29"/>
        <v>RE030</v>
      </c>
    </row>
    <row r="1862" spans="1:8" ht="16" x14ac:dyDescent="0.35">
      <c r="A1862" s="76">
        <v>46010</v>
      </c>
      <c r="B1862" s="70" t="s">
        <v>188</v>
      </c>
      <c r="C1862" s="41" t="s">
        <v>646</v>
      </c>
      <c r="D1862" s="87" t="s">
        <v>331</v>
      </c>
      <c r="E1862" s="193" t="s">
        <v>162</v>
      </c>
      <c r="F1862" s="124" t="s">
        <v>88</v>
      </c>
      <c r="G1862" s="41">
        <v>1</v>
      </c>
      <c r="H1862" s="17" t="str">
        <f t="shared" si="29"/>
        <v>RE030</v>
      </c>
    </row>
    <row r="1863" spans="1:8" ht="16" x14ac:dyDescent="0.35">
      <c r="A1863" s="76">
        <v>46006.464849536998</v>
      </c>
      <c r="B1863" s="70" t="s">
        <v>202</v>
      </c>
      <c r="C1863" s="78" t="s">
        <v>689</v>
      </c>
      <c r="D1863" s="41" t="s">
        <v>204</v>
      </c>
      <c r="E1863" s="193" t="s">
        <v>105</v>
      </c>
      <c r="F1863" s="124" t="s">
        <v>88</v>
      </c>
      <c r="G1863" s="72">
        <v>30</v>
      </c>
      <c r="H1863" s="17" t="str">
        <f t="shared" si="29"/>
        <v>RE030</v>
      </c>
    </row>
    <row r="1864" spans="1:8" ht="16" x14ac:dyDescent="0.35">
      <c r="A1864" s="88">
        <v>45996</v>
      </c>
      <c r="B1864" s="70" t="s">
        <v>209</v>
      </c>
      <c r="C1864" s="41" t="s">
        <v>717</v>
      </c>
      <c r="D1864" s="79" t="s">
        <v>1275</v>
      </c>
      <c r="E1864" s="83" t="s">
        <v>168</v>
      </c>
      <c r="F1864" s="124" t="s">
        <v>88</v>
      </c>
      <c r="G1864" s="72">
        <v>3</v>
      </c>
      <c r="H1864" s="71" t="str">
        <f t="shared" si="29"/>
        <v>RE030</v>
      </c>
    </row>
    <row r="1865" spans="1:8" ht="16" x14ac:dyDescent="0.35">
      <c r="A1865" s="76">
        <v>46007</v>
      </c>
      <c r="B1865" s="70" t="s">
        <v>217</v>
      </c>
      <c r="C1865" s="78" t="s">
        <v>1024</v>
      </c>
      <c r="D1865" s="79"/>
      <c r="E1865" s="198" t="s">
        <v>127</v>
      </c>
      <c r="F1865" s="124" t="s">
        <v>88</v>
      </c>
      <c r="G1865" s="192">
        <v>1</v>
      </c>
      <c r="H1865" s="250" t="str">
        <f t="shared" si="29"/>
        <v>RE030</v>
      </c>
    </row>
    <row r="1866" spans="1:8" ht="16" x14ac:dyDescent="0.35">
      <c r="A1866" s="76">
        <v>46017</v>
      </c>
      <c r="B1866" s="70" t="s">
        <v>217</v>
      </c>
      <c r="C1866" s="78" t="s">
        <v>1259</v>
      </c>
      <c r="D1866" s="79"/>
      <c r="E1866" s="198" t="s">
        <v>79</v>
      </c>
      <c r="F1866" s="124" t="s">
        <v>88</v>
      </c>
      <c r="G1866" s="192">
        <v>1</v>
      </c>
      <c r="H1866" s="250" t="str">
        <f t="shared" si="29"/>
        <v>RE030</v>
      </c>
    </row>
    <row r="1867" spans="1:8" ht="16" x14ac:dyDescent="0.35">
      <c r="A1867" s="82">
        <v>46008</v>
      </c>
      <c r="B1867" s="70" t="s">
        <v>229</v>
      </c>
      <c r="C1867" s="78" t="s">
        <v>1288</v>
      </c>
      <c r="D1867" s="79" t="s">
        <v>733</v>
      </c>
      <c r="E1867" s="83" t="s">
        <v>97</v>
      </c>
      <c r="F1867" s="124" t="s">
        <v>88</v>
      </c>
      <c r="G1867" s="72">
        <v>5</v>
      </c>
      <c r="H1867" s="71" t="str">
        <f t="shared" si="29"/>
        <v>RE030</v>
      </c>
    </row>
    <row r="1868" spans="1:8" ht="16" x14ac:dyDescent="0.35">
      <c r="A1868" s="129">
        <v>45994</v>
      </c>
      <c r="B1868" s="70" t="s">
        <v>233</v>
      </c>
      <c r="C1868" s="41" t="s">
        <v>1765</v>
      </c>
      <c r="D1868" s="41" t="s">
        <v>337</v>
      </c>
      <c r="E1868" s="193" t="s">
        <v>86</v>
      </c>
      <c r="F1868" s="124" t="s">
        <v>88</v>
      </c>
      <c r="G1868" s="41">
        <v>1</v>
      </c>
      <c r="H1868" s="17" t="str">
        <f t="shared" si="29"/>
        <v>RE030</v>
      </c>
    </row>
    <row r="1869" spans="1:8" ht="14.5" x14ac:dyDescent="0.35">
      <c r="A1869" s="129">
        <v>46001</v>
      </c>
      <c r="B1869" s="70" t="s">
        <v>233</v>
      </c>
      <c r="C1869" s="41" t="s">
        <v>1947</v>
      </c>
      <c r="D1869" s="41" t="s">
        <v>1175</v>
      </c>
      <c r="E1869" s="193" t="s">
        <v>86</v>
      </c>
      <c r="F1869" s="205" t="s">
        <v>88</v>
      </c>
      <c r="G1869" s="41">
        <v>1</v>
      </c>
      <c r="H1869" s="17" t="str">
        <f t="shared" si="29"/>
        <v>RE030</v>
      </c>
    </row>
    <row r="1870" spans="1:8" ht="14.5" x14ac:dyDescent="0.35">
      <c r="A1870" s="76">
        <v>45999</v>
      </c>
      <c r="B1870" s="70" t="s">
        <v>266</v>
      </c>
      <c r="C1870" s="103" t="s">
        <v>1956</v>
      </c>
      <c r="D1870" s="103" t="s">
        <v>1906</v>
      </c>
      <c r="E1870" s="191" t="s">
        <v>2485</v>
      </c>
      <c r="F1870" s="210" t="s">
        <v>88</v>
      </c>
      <c r="G1870" s="103">
        <v>1</v>
      </c>
      <c r="H1870" s="104" t="str">
        <f t="shared" si="29"/>
        <v>RE030</v>
      </c>
    </row>
    <row r="1871" spans="1:8" ht="16" x14ac:dyDescent="0.35">
      <c r="A1871" s="76">
        <v>46006</v>
      </c>
      <c r="B1871" s="70" t="s">
        <v>10</v>
      </c>
      <c r="C1871" s="154" t="s">
        <v>1093</v>
      </c>
      <c r="D1871" s="154" t="s">
        <v>589</v>
      </c>
      <c r="E1871" s="194" t="s">
        <v>99</v>
      </c>
      <c r="F1871" s="203" t="s">
        <v>88</v>
      </c>
      <c r="G1871" s="236">
        <v>1</v>
      </c>
      <c r="H1871" s="200" t="str">
        <f t="shared" si="29"/>
        <v>RE030</v>
      </c>
    </row>
    <row r="1872" spans="1:8" ht="16" x14ac:dyDescent="0.35">
      <c r="A1872" s="76">
        <v>46006</v>
      </c>
      <c r="B1872" s="70" t="s">
        <v>10</v>
      </c>
      <c r="C1872" s="154" t="s">
        <v>930</v>
      </c>
      <c r="D1872" s="154" t="s">
        <v>976</v>
      </c>
      <c r="E1872" s="194" t="s">
        <v>127</v>
      </c>
      <c r="F1872" s="203" t="s">
        <v>88</v>
      </c>
      <c r="G1872" s="236">
        <v>1</v>
      </c>
      <c r="H1872" s="200" t="str">
        <f t="shared" si="29"/>
        <v>RE030</v>
      </c>
    </row>
    <row r="1873" spans="1:8" ht="16" x14ac:dyDescent="0.35">
      <c r="A1873" s="76">
        <v>46006</v>
      </c>
      <c r="B1873" s="70" t="s">
        <v>10</v>
      </c>
      <c r="C1873" s="154" t="s">
        <v>2166</v>
      </c>
      <c r="D1873" s="154" t="s">
        <v>1985</v>
      </c>
      <c r="E1873" s="199" t="s">
        <v>12</v>
      </c>
      <c r="F1873" s="203" t="s">
        <v>88</v>
      </c>
      <c r="G1873" s="236">
        <v>2</v>
      </c>
      <c r="H1873" s="200" t="str">
        <f t="shared" si="29"/>
        <v>RE030</v>
      </c>
    </row>
    <row r="1874" spans="1:8" ht="16" x14ac:dyDescent="0.35">
      <c r="A1874" s="76">
        <v>46006</v>
      </c>
      <c r="B1874" s="70" t="s">
        <v>10</v>
      </c>
      <c r="C1874" s="154" t="s">
        <v>2167</v>
      </c>
      <c r="D1874" s="154" t="s">
        <v>2032</v>
      </c>
      <c r="E1874" s="154" t="s">
        <v>7231</v>
      </c>
      <c r="F1874" s="203" t="s">
        <v>88</v>
      </c>
      <c r="G1874" s="236">
        <v>2</v>
      </c>
      <c r="H1874" s="200" t="str">
        <f t="shared" si="29"/>
        <v>RE030</v>
      </c>
    </row>
    <row r="1875" spans="1:8" ht="16" x14ac:dyDescent="0.35">
      <c r="A1875" s="76">
        <v>46006</v>
      </c>
      <c r="B1875" s="70" t="s">
        <v>10</v>
      </c>
      <c r="C1875" s="154" t="s">
        <v>1245</v>
      </c>
      <c r="D1875" s="154" t="s">
        <v>579</v>
      </c>
      <c r="E1875" s="154" t="s">
        <v>154</v>
      </c>
      <c r="F1875" s="203" t="s">
        <v>88</v>
      </c>
      <c r="G1875" s="236">
        <v>2</v>
      </c>
      <c r="H1875" s="200" t="str">
        <f t="shared" si="29"/>
        <v>RE030</v>
      </c>
    </row>
    <row r="1876" spans="1:8" ht="16" x14ac:dyDescent="0.35">
      <c r="A1876" s="76">
        <v>46006</v>
      </c>
      <c r="B1876" s="70" t="s">
        <v>10</v>
      </c>
      <c r="C1876" s="154" t="s">
        <v>940</v>
      </c>
      <c r="D1876" s="154" t="s">
        <v>1515</v>
      </c>
      <c r="E1876" s="154" t="s">
        <v>519</v>
      </c>
      <c r="F1876" s="203" t="s">
        <v>88</v>
      </c>
      <c r="G1876" s="236">
        <v>2</v>
      </c>
      <c r="H1876" s="200" t="str">
        <f t="shared" si="29"/>
        <v>RE030</v>
      </c>
    </row>
    <row r="1877" spans="1:8" ht="16" x14ac:dyDescent="0.35">
      <c r="A1877" s="76">
        <v>46006</v>
      </c>
      <c r="B1877" s="70" t="s">
        <v>10</v>
      </c>
      <c r="C1877" s="154" t="s">
        <v>904</v>
      </c>
      <c r="D1877" s="154" t="s">
        <v>1492</v>
      </c>
      <c r="E1877" s="154" t="s">
        <v>177</v>
      </c>
      <c r="F1877" s="203" t="s">
        <v>88</v>
      </c>
      <c r="G1877" s="236">
        <v>2</v>
      </c>
      <c r="H1877" s="200" t="str">
        <f t="shared" si="29"/>
        <v>RE030</v>
      </c>
    </row>
    <row r="1878" spans="1:8" ht="16" x14ac:dyDescent="0.35">
      <c r="A1878" s="80">
        <v>46006</v>
      </c>
      <c r="B1878" s="70" t="s">
        <v>10</v>
      </c>
      <c r="C1878" s="168" t="s">
        <v>1232</v>
      </c>
      <c r="D1878" s="168" t="s">
        <v>113</v>
      </c>
      <c r="E1878" s="168" t="s">
        <v>7231</v>
      </c>
      <c r="F1878" s="203" t="s">
        <v>88</v>
      </c>
      <c r="G1878" s="244">
        <v>3</v>
      </c>
      <c r="H1878" s="251" t="str">
        <f t="shared" si="29"/>
        <v>RE030</v>
      </c>
    </row>
    <row r="1879" spans="1:8" ht="16" x14ac:dyDescent="0.35">
      <c r="A1879" s="80">
        <v>46006</v>
      </c>
      <c r="B1879" s="70" t="s">
        <v>10</v>
      </c>
      <c r="C1879" s="168" t="s">
        <v>930</v>
      </c>
      <c r="D1879" s="168" t="s">
        <v>98</v>
      </c>
      <c r="E1879" s="168" t="s">
        <v>99</v>
      </c>
      <c r="F1879" s="203" t="s">
        <v>88</v>
      </c>
      <c r="G1879" s="244">
        <v>3</v>
      </c>
      <c r="H1879" s="251" t="str">
        <f t="shared" si="29"/>
        <v>RE030</v>
      </c>
    </row>
    <row r="1880" spans="1:8" ht="16" x14ac:dyDescent="0.35">
      <c r="A1880" s="80">
        <v>46006</v>
      </c>
      <c r="B1880" s="70" t="s">
        <v>10</v>
      </c>
      <c r="C1880" s="168" t="s">
        <v>930</v>
      </c>
      <c r="D1880" s="168" t="s">
        <v>1846</v>
      </c>
      <c r="E1880" s="168" t="s">
        <v>103</v>
      </c>
      <c r="F1880" s="203" t="s">
        <v>88</v>
      </c>
      <c r="G1880" s="244">
        <v>6</v>
      </c>
      <c r="H1880" s="251" t="str">
        <f t="shared" si="29"/>
        <v>RE030</v>
      </c>
    </row>
    <row r="1881" spans="1:8" ht="32" x14ac:dyDescent="0.35">
      <c r="A1881" s="80">
        <v>46006</v>
      </c>
      <c r="B1881" s="70" t="s">
        <v>10</v>
      </c>
      <c r="C1881" s="168" t="s">
        <v>930</v>
      </c>
      <c r="D1881" s="168" t="s">
        <v>313</v>
      </c>
      <c r="E1881" s="168" t="s">
        <v>103</v>
      </c>
      <c r="F1881" s="203" t="s">
        <v>88</v>
      </c>
      <c r="G1881" s="244">
        <v>10</v>
      </c>
      <c r="H1881" s="251" t="str">
        <f t="shared" si="29"/>
        <v>RE030</v>
      </c>
    </row>
    <row r="1882" spans="1:8" ht="16" x14ac:dyDescent="0.35">
      <c r="A1882" s="81">
        <v>46006</v>
      </c>
      <c r="B1882" s="70" t="s">
        <v>10</v>
      </c>
      <c r="C1882" s="168" t="s">
        <v>928</v>
      </c>
      <c r="D1882" s="168" t="s">
        <v>585</v>
      </c>
      <c r="E1882" s="168" t="s">
        <v>103</v>
      </c>
      <c r="F1882" s="203" t="s">
        <v>189</v>
      </c>
      <c r="G1882" s="244">
        <v>1</v>
      </c>
      <c r="H1882" s="251" t="str">
        <f t="shared" si="29"/>
        <v>RE03316</v>
      </c>
    </row>
    <row r="1883" spans="1:8" ht="16" x14ac:dyDescent="0.35">
      <c r="A1883" s="76" t="s">
        <v>6963</v>
      </c>
      <c r="B1883" s="70" t="s">
        <v>77</v>
      </c>
      <c r="C1883" s="78"/>
      <c r="D1883" s="79" t="s">
        <v>6990</v>
      </c>
      <c r="E1883" s="73" t="s">
        <v>132</v>
      </c>
      <c r="F1883" s="125" t="s">
        <v>89</v>
      </c>
      <c r="G1883" s="72">
        <v>1</v>
      </c>
      <c r="H1883" s="71" t="str">
        <f t="shared" si="29"/>
        <v>RE036</v>
      </c>
    </row>
    <row r="1884" spans="1:8" ht="16" x14ac:dyDescent="0.35">
      <c r="A1884" s="76" t="s">
        <v>6969</v>
      </c>
      <c r="B1884" s="70" t="s">
        <v>77</v>
      </c>
      <c r="C1884" s="78"/>
      <c r="D1884" s="79" t="s">
        <v>7002</v>
      </c>
      <c r="E1884" s="73" t="s">
        <v>123</v>
      </c>
      <c r="F1884" s="125" t="s">
        <v>89</v>
      </c>
      <c r="G1884" s="72">
        <v>1</v>
      </c>
      <c r="H1884" s="71" t="str">
        <f t="shared" si="29"/>
        <v>RE036</v>
      </c>
    </row>
    <row r="1885" spans="1:8" ht="16" x14ac:dyDescent="0.35">
      <c r="A1885" s="76" t="s">
        <v>6964</v>
      </c>
      <c r="B1885" s="70" t="s">
        <v>77</v>
      </c>
      <c r="C1885" s="78"/>
      <c r="D1885" s="79" t="s">
        <v>7044</v>
      </c>
      <c r="E1885" s="73" t="s">
        <v>127</v>
      </c>
      <c r="F1885" s="125" t="s">
        <v>89</v>
      </c>
      <c r="G1885" s="72">
        <v>1</v>
      </c>
      <c r="H1885" s="71" t="str">
        <f t="shared" si="29"/>
        <v>RE036</v>
      </c>
    </row>
    <row r="1886" spans="1:8" ht="16" x14ac:dyDescent="0.35">
      <c r="A1886" s="76">
        <v>45996</v>
      </c>
      <c r="B1886" s="70" t="s">
        <v>188</v>
      </c>
      <c r="C1886" s="41" t="s">
        <v>1002</v>
      </c>
      <c r="D1886" s="87" t="s">
        <v>397</v>
      </c>
      <c r="E1886" s="41" t="s">
        <v>107</v>
      </c>
      <c r="F1886" s="124" t="s">
        <v>89</v>
      </c>
      <c r="G1886" s="41">
        <v>4</v>
      </c>
      <c r="H1886" s="17" t="str">
        <f t="shared" si="29"/>
        <v>RE036</v>
      </c>
    </row>
    <row r="1887" spans="1:8" ht="16" x14ac:dyDescent="0.35">
      <c r="A1887" s="76">
        <v>46006</v>
      </c>
      <c r="B1887" s="70" t="s">
        <v>10</v>
      </c>
      <c r="C1887" s="154" t="s">
        <v>7203</v>
      </c>
      <c r="D1887" s="154" t="s">
        <v>1640</v>
      </c>
      <c r="E1887" s="154" t="s">
        <v>97</v>
      </c>
      <c r="F1887" s="203" t="s">
        <v>330</v>
      </c>
      <c r="G1887" s="236">
        <v>1</v>
      </c>
      <c r="H1887" s="200" t="str">
        <f t="shared" si="29"/>
        <v>RE049</v>
      </c>
    </row>
    <row r="1888" spans="1:8" ht="16" x14ac:dyDescent="0.35">
      <c r="A1888" s="76" t="s">
        <v>6969</v>
      </c>
      <c r="B1888" s="70" t="s">
        <v>77</v>
      </c>
      <c r="C1888" s="78"/>
      <c r="D1888" s="79" t="s">
        <v>7046</v>
      </c>
      <c r="E1888" s="73" t="s">
        <v>121</v>
      </c>
      <c r="F1888" s="125" t="s">
        <v>134</v>
      </c>
      <c r="G1888" s="72">
        <v>1</v>
      </c>
      <c r="H1888" s="71" t="str">
        <f t="shared" si="29"/>
        <v>RE050100</v>
      </c>
    </row>
    <row r="1889" spans="1:8" ht="16" x14ac:dyDescent="0.35">
      <c r="A1889" s="76" t="s">
        <v>6978</v>
      </c>
      <c r="B1889" s="70" t="s">
        <v>77</v>
      </c>
      <c r="C1889" s="78"/>
      <c r="D1889" s="79" t="s">
        <v>6990</v>
      </c>
      <c r="E1889" s="73" t="s">
        <v>132</v>
      </c>
      <c r="F1889" s="125" t="s">
        <v>134</v>
      </c>
      <c r="G1889" s="72">
        <v>1</v>
      </c>
      <c r="H1889" s="71" t="str">
        <f t="shared" si="29"/>
        <v>RE050100</v>
      </c>
    </row>
    <row r="1890" spans="1:8" ht="16" x14ac:dyDescent="0.35">
      <c r="A1890" s="76">
        <v>46006</v>
      </c>
      <c r="B1890" s="70" t="s">
        <v>188</v>
      </c>
      <c r="C1890" s="41" t="s">
        <v>628</v>
      </c>
      <c r="D1890" s="87" t="s">
        <v>398</v>
      </c>
      <c r="E1890" s="41" t="s">
        <v>132</v>
      </c>
      <c r="F1890" s="124" t="s">
        <v>134</v>
      </c>
      <c r="G1890" s="41">
        <v>3</v>
      </c>
      <c r="H1890" s="17" t="str">
        <f t="shared" si="29"/>
        <v>RE050100</v>
      </c>
    </row>
    <row r="1891" spans="1:8" ht="16" x14ac:dyDescent="0.35">
      <c r="A1891" s="88">
        <v>46003</v>
      </c>
      <c r="B1891" s="70" t="s">
        <v>209</v>
      </c>
      <c r="C1891" s="41" t="s">
        <v>1017</v>
      </c>
      <c r="D1891" s="79" t="s">
        <v>210</v>
      </c>
      <c r="E1891" s="73" t="s">
        <v>136</v>
      </c>
      <c r="F1891" s="124" t="s">
        <v>134</v>
      </c>
      <c r="G1891" s="72">
        <v>1</v>
      </c>
      <c r="H1891" s="71" t="str">
        <f t="shared" si="29"/>
        <v>RE050100</v>
      </c>
    </row>
    <row r="1892" spans="1:8" ht="16" x14ac:dyDescent="0.35">
      <c r="A1892" s="76" t="s">
        <v>6980</v>
      </c>
      <c r="B1892" s="70" t="s">
        <v>77</v>
      </c>
      <c r="C1892" s="78"/>
      <c r="D1892" s="79" t="s">
        <v>7002</v>
      </c>
      <c r="E1892" s="73" t="s">
        <v>123</v>
      </c>
      <c r="F1892" s="125" t="s">
        <v>90</v>
      </c>
      <c r="G1892" s="72">
        <v>1</v>
      </c>
      <c r="H1892" s="71" t="str">
        <f t="shared" si="29"/>
        <v>RE05020</v>
      </c>
    </row>
    <row r="1893" spans="1:8" ht="16" x14ac:dyDescent="0.35">
      <c r="A1893" s="76" t="s">
        <v>6980</v>
      </c>
      <c r="B1893" s="70" t="s">
        <v>77</v>
      </c>
      <c r="C1893" s="78"/>
      <c r="D1893" s="79" t="s">
        <v>6988</v>
      </c>
      <c r="E1893" s="83" t="s">
        <v>86</v>
      </c>
      <c r="F1893" s="125" t="s">
        <v>90</v>
      </c>
      <c r="G1893" s="72">
        <v>1</v>
      </c>
      <c r="H1893" s="71" t="str">
        <f t="shared" si="29"/>
        <v>RE05020</v>
      </c>
    </row>
    <row r="1894" spans="1:8" ht="16" x14ac:dyDescent="0.35">
      <c r="A1894" s="76" t="s">
        <v>6981</v>
      </c>
      <c r="B1894" s="70" t="s">
        <v>77</v>
      </c>
      <c r="C1894" s="78"/>
      <c r="D1894" s="79" t="s">
        <v>7088</v>
      </c>
      <c r="E1894" s="83" t="s">
        <v>107</v>
      </c>
      <c r="F1894" s="125" t="s">
        <v>90</v>
      </c>
      <c r="G1894" s="72">
        <v>1</v>
      </c>
      <c r="H1894" s="71" t="str">
        <f t="shared" si="29"/>
        <v>RE05020</v>
      </c>
    </row>
    <row r="1895" spans="1:8" ht="16" x14ac:dyDescent="0.35">
      <c r="A1895" s="76" t="s">
        <v>6987</v>
      </c>
      <c r="B1895" s="70" t="s">
        <v>77</v>
      </c>
      <c r="C1895" s="78"/>
      <c r="D1895" s="79" t="s">
        <v>7050</v>
      </c>
      <c r="E1895" s="83" t="s">
        <v>127</v>
      </c>
      <c r="F1895" s="125" t="s">
        <v>90</v>
      </c>
      <c r="G1895" s="72">
        <v>1</v>
      </c>
      <c r="H1895" s="71" t="str">
        <f t="shared" si="29"/>
        <v>RE05020</v>
      </c>
    </row>
    <row r="1896" spans="1:8" ht="16" x14ac:dyDescent="0.35">
      <c r="A1896" s="76" t="s">
        <v>6986</v>
      </c>
      <c r="B1896" s="70" t="s">
        <v>77</v>
      </c>
      <c r="C1896" s="78"/>
      <c r="D1896" s="79" t="s">
        <v>7013</v>
      </c>
      <c r="E1896" s="83" t="s">
        <v>187</v>
      </c>
      <c r="F1896" s="125" t="s">
        <v>90</v>
      </c>
      <c r="G1896" s="72">
        <v>1</v>
      </c>
      <c r="H1896" s="71" t="str">
        <f t="shared" si="29"/>
        <v>RE05020</v>
      </c>
    </row>
    <row r="1897" spans="1:8" ht="16" x14ac:dyDescent="0.35">
      <c r="A1897" s="88">
        <v>45993</v>
      </c>
      <c r="B1897" s="70" t="s">
        <v>209</v>
      </c>
      <c r="C1897" s="41" t="s">
        <v>1278</v>
      </c>
      <c r="D1897" s="79" t="s">
        <v>211</v>
      </c>
      <c r="E1897" s="73" t="s">
        <v>118</v>
      </c>
      <c r="F1897" s="124" t="s">
        <v>90</v>
      </c>
      <c r="G1897" s="72">
        <v>1</v>
      </c>
      <c r="H1897" s="71" t="str">
        <f t="shared" si="29"/>
        <v>RE05020</v>
      </c>
    </row>
    <row r="1898" spans="1:8" ht="16" x14ac:dyDescent="0.35">
      <c r="A1898" s="88">
        <v>45993</v>
      </c>
      <c r="B1898" s="70" t="s">
        <v>209</v>
      </c>
      <c r="C1898" s="41" t="s">
        <v>1715</v>
      </c>
      <c r="D1898" s="79" t="s">
        <v>211</v>
      </c>
      <c r="E1898" s="83" t="s">
        <v>118</v>
      </c>
      <c r="F1898" s="124" t="s">
        <v>90</v>
      </c>
      <c r="G1898" s="72">
        <v>2</v>
      </c>
      <c r="H1898" s="71" t="str">
        <f t="shared" si="29"/>
        <v>RE05020</v>
      </c>
    </row>
    <row r="1899" spans="1:8" ht="16" x14ac:dyDescent="0.35">
      <c r="A1899" s="76">
        <v>45992</v>
      </c>
      <c r="B1899" s="70" t="s">
        <v>217</v>
      </c>
      <c r="C1899" s="78" t="s">
        <v>1583</v>
      </c>
      <c r="D1899" s="79"/>
      <c r="E1899" s="192" t="s">
        <v>127</v>
      </c>
      <c r="F1899" s="124" t="s">
        <v>90</v>
      </c>
      <c r="G1899" s="192">
        <v>15</v>
      </c>
      <c r="H1899" s="250" t="str">
        <f t="shared" si="29"/>
        <v>RE05020</v>
      </c>
    </row>
    <row r="1900" spans="1:8" ht="16" x14ac:dyDescent="0.35">
      <c r="A1900" s="138">
        <v>46007</v>
      </c>
      <c r="B1900" s="70" t="s">
        <v>230</v>
      </c>
      <c r="C1900" s="78" t="s">
        <v>738</v>
      </c>
      <c r="D1900" s="79" t="s">
        <v>231</v>
      </c>
      <c r="E1900" s="73" t="s">
        <v>9</v>
      </c>
      <c r="F1900" s="124" t="s">
        <v>90</v>
      </c>
      <c r="G1900" s="72">
        <v>1</v>
      </c>
      <c r="H1900" s="71" t="str">
        <f t="shared" si="29"/>
        <v>RE05020</v>
      </c>
    </row>
    <row r="1901" spans="1:8" ht="16" x14ac:dyDescent="0.35">
      <c r="A1901" s="129">
        <v>45999</v>
      </c>
      <c r="B1901" s="70" t="s">
        <v>233</v>
      </c>
      <c r="C1901" s="41" t="s">
        <v>1765</v>
      </c>
      <c r="D1901" s="41" t="s">
        <v>337</v>
      </c>
      <c r="E1901" s="41" t="s">
        <v>86</v>
      </c>
      <c r="F1901" s="124" t="s">
        <v>90</v>
      </c>
      <c r="G1901" s="41">
        <v>64</v>
      </c>
      <c r="H1901" s="17" t="str">
        <f t="shared" si="29"/>
        <v>RE05020</v>
      </c>
    </row>
    <row r="1902" spans="1:8" ht="14.5" x14ac:dyDescent="0.35">
      <c r="A1902" s="129">
        <v>46007</v>
      </c>
      <c r="B1902" s="70" t="s">
        <v>233</v>
      </c>
      <c r="C1902" s="41" t="s">
        <v>1810</v>
      </c>
      <c r="D1902" s="41" t="s">
        <v>234</v>
      </c>
      <c r="E1902" s="41" t="s">
        <v>121</v>
      </c>
      <c r="F1902" s="205" t="s">
        <v>90</v>
      </c>
      <c r="G1902" s="41">
        <v>2</v>
      </c>
      <c r="H1902" s="17" t="str">
        <f t="shared" si="29"/>
        <v>RE05020</v>
      </c>
    </row>
    <row r="1903" spans="1:8" ht="32" x14ac:dyDescent="0.35">
      <c r="A1903" s="76">
        <v>46006</v>
      </c>
      <c r="B1903" s="70" t="s">
        <v>10</v>
      </c>
      <c r="C1903" s="154" t="s">
        <v>955</v>
      </c>
      <c r="D1903" s="154" t="s">
        <v>1477</v>
      </c>
      <c r="E1903" s="194" t="s">
        <v>118</v>
      </c>
      <c r="F1903" s="203" t="s">
        <v>90</v>
      </c>
      <c r="G1903" s="236">
        <v>1</v>
      </c>
      <c r="H1903" s="200" t="str">
        <f t="shared" si="29"/>
        <v>RE05020</v>
      </c>
    </row>
    <row r="1904" spans="1:8" ht="16" x14ac:dyDescent="0.35">
      <c r="A1904" s="76" t="s">
        <v>6963</v>
      </c>
      <c r="B1904" s="70" t="s">
        <v>77</v>
      </c>
      <c r="C1904" s="78"/>
      <c r="D1904" s="79" t="s">
        <v>7004</v>
      </c>
      <c r="E1904" s="73" t="s">
        <v>110</v>
      </c>
      <c r="F1904" s="125" t="s">
        <v>338</v>
      </c>
      <c r="G1904" s="72">
        <v>5</v>
      </c>
      <c r="H1904" s="71" t="str">
        <f t="shared" si="29"/>
        <v>RE05050</v>
      </c>
    </row>
    <row r="1905" spans="1:8" ht="16" x14ac:dyDescent="0.35">
      <c r="A1905" s="76" t="s">
        <v>6972</v>
      </c>
      <c r="B1905" s="70" t="s">
        <v>77</v>
      </c>
      <c r="C1905" s="78"/>
      <c r="D1905" s="79" t="s">
        <v>7051</v>
      </c>
      <c r="E1905" s="73" t="s">
        <v>97</v>
      </c>
      <c r="F1905" s="125" t="s">
        <v>338</v>
      </c>
      <c r="G1905" s="72">
        <v>3</v>
      </c>
      <c r="H1905" s="71" t="str">
        <f t="shared" si="29"/>
        <v>RE05050</v>
      </c>
    </row>
    <row r="1906" spans="1:8" ht="16" x14ac:dyDescent="0.35">
      <c r="A1906" s="76" t="s">
        <v>6982</v>
      </c>
      <c r="B1906" s="70" t="s">
        <v>77</v>
      </c>
      <c r="C1906" s="78"/>
      <c r="D1906" s="79" t="s">
        <v>7004</v>
      </c>
      <c r="E1906" s="73" t="s">
        <v>110</v>
      </c>
      <c r="F1906" s="125" t="s">
        <v>338</v>
      </c>
      <c r="G1906" s="72">
        <v>1</v>
      </c>
      <c r="H1906" s="71" t="str">
        <f t="shared" si="29"/>
        <v>RE05050</v>
      </c>
    </row>
    <row r="1907" spans="1:8" ht="16" x14ac:dyDescent="0.35">
      <c r="A1907" s="76" t="s">
        <v>6967</v>
      </c>
      <c r="B1907" s="70" t="s">
        <v>77</v>
      </c>
      <c r="C1907" s="78"/>
      <c r="D1907" s="79" t="s">
        <v>7032</v>
      </c>
      <c r="E1907" s="73" t="s">
        <v>146</v>
      </c>
      <c r="F1907" s="125" t="s">
        <v>338</v>
      </c>
      <c r="G1907" s="72">
        <v>2</v>
      </c>
      <c r="H1907" s="71" t="str">
        <f t="shared" si="29"/>
        <v>RE05050</v>
      </c>
    </row>
    <row r="1908" spans="1:8" ht="16" x14ac:dyDescent="0.35">
      <c r="A1908" s="76">
        <v>46000</v>
      </c>
      <c r="B1908" s="70" t="s">
        <v>355</v>
      </c>
      <c r="C1908" s="78" t="s">
        <v>1420</v>
      </c>
      <c r="D1908" s="79" t="s">
        <v>443</v>
      </c>
      <c r="E1908" s="73" t="s">
        <v>146</v>
      </c>
      <c r="F1908" s="124" t="s">
        <v>338</v>
      </c>
      <c r="G1908" s="72">
        <v>2</v>
      </c>
      <c r="H1908" s="71" t="str">
        <f t="shared" si="29"/>
        <v>RE05050</v>
      </c>
    </row>
    <row r="1909" spans="1:8" ht="16" x14ac:dyDescent="0.35">
      <c r="A1909" s="82">
        <v>45994</v>
      </c>
      <c r="B1909" s="70" t="s">
        <v>219</v>
      </c>
      <c r="C1909" s="78" t="s">
        <v>728</v>
      </c>
      <c r="D1909" s="79" t="s">
        <v>555</v>
      </c>
      <c r="E1909" s="83" t="s">
        <v>132</v>
      </c>
      <c r="F1909" s="124" t="s">
        <v>338</v>
      </c>
      <c r="G1909" s="72">
        <v>1</v>
      </c>
      <c r="H1909" s="71" t="str">
        <f t="shared" si="29"/>
        <v>RE05050</v>
      </c>
    </row>
    <row r="1910" spans="1:8" ht="16" x14ac:dyDescent="0.35">
      <c r="A1910" s="76" t="s">
        <v>6969</v>
      </c>
      <c r="B1910" s="70" t="s">
        <v>77</v>
      </c>
      <c r="C1910" s="78"/>
      <c r="D1910" s="79" t="s">
        <v>7020</v>
      </c>
      <c r="E1910" s="83" t="s">
        <v>99</v>
      </c>
      <c r="F1910" s="125" t="s">
        <v>46</v>
      </c>
      <c r="G1910" s="72">
        <v>1</v>
      </c>
      <c r="H1910" s="71" t="str">
        <f t="shared" si="29"/>
        <v>RE1005</v>
      </c>
    </row>
    <row r="1911" spans="1:8" ht="16" x14ac:dyDescent="0.35">
      <c r="A1911" s="76" t="s">
        <v>6969</v>
      </c>
      <c r="B1911" s="70" t="s">
        <v>77</v>
      </c>
      <c r="C1911" s="78"/>
      <c r="D1911" s="79" t="s">
        <v>7013</v>
      </c>
      <c r="E1911" s="83" t="s">
        <v>187</v>
      </c>
      <c r="F1911" s="125" t="s">
        <v>46</v>
      </c>
      <c r="G1911" s="72">
        <v>2</v>
      </c>
      <c r="H1911" s="71" t="str">
        <f t="shared" si="29"/>
        <v>RE1005</v>
      </c>
    </row>
    <row r="1912" spans="1:8" ht="16" x14ac:dyDescent="0.35">
      <c r="A1912" s="76" t="s">
        <v>6975</v>
      </c>
      <c r="B1912" s="70" t="s">
        <v>77</v>
      </c>
      <c r="C1912" s="78"/>
      <c r="D1912" s="79" t="s">
        <v>6993</v>
      </c>
      <c r="E1912" s="83" t="s">
        <v>118</v>
      </c>
      <c r="F1912" s="125" t="s">
        <v>46</v>
      </c>
      <c r="G1912" s="72">
        <v>3</v>
      </c>
      <c r="H1912" s="71" t="str">
        <f t="shared" si="29"/>
        <v>RE1005</v>
      </c>
    </row>
    <row r="1913" spans="1:8" ht="16" x14ac:dyDescent="0.35">
      <c r="A1913" s="76" t="s">
        <v>6973</v>
      </c>
      <c r="B1913" s="70" t="s">
        <v>77</v>
      </c>
      <c r="C1913" s="78"/>
      <c r="D1913" s="79" t="s">
        <v>7013</v>
      </c>
      <c r="E1913" s="83" t="s">
        <v>187</v>
      </c>
      <c r="F1913" s="125" t="s">
        <v>46</v>
      </c>
      <c r="G1913" s="72">
        <v>5</v>
      </c>
      <c r="H1913" s="71" t="str">
        <f t="shared" si="29"/>
        <v>RE1005</v>
      </c>
    </row>
    <row r="1914" spans="1:8" ht="16" x14ac:dyDescent="0.35">
      <c r="A1914" s="76" t="s">
        <v>6982</v>
      </c>
      <c r="B1914" s="70" t="s">
        <v>77</v>
      </c>
      <c r="C1914" s="78"/>
      <c r="D1914" s="79" t="s">
        <v>7009</v>
      </c>
      <c r="E1914" s="73" t="s">
        <v>183</v>
      </c>
      <c r="F1914" s="125" t="s">
        <v>46</v>
      </c>
      <c r="G1914" s="72">
        <v>1</v>
      </c>
      <c r="H1914" s="71" t="str">
        <f t="shared" si="29"/>
        <v>RE1005</v>
      </c>
    </row>
    <row r="1915" spans="1:8" ht="16" x14ac:dyDescent="0.35">
      <c r="A1915" s="76" t="s">
        <v>6987</v>
      </c>
      <c r="B1915" s="70" t="s">
        <v>77</v>
      </c>
      <c r="C1915" s="78"/>
      <c r="D1915" s="79" t="s">
        <v>7083</v>
      </c>
      <c r="E1915" s="73" t="s">
        <v>99</v>
      </c>
      <c r="F1915" s="125" t="s">
        <v>46</v>
      </c>
      <c r="G1915" s="72">
        <v>1</v>
      </c>
      <c r="H1915" s="71" t="str">
        <f t="shared" si="29"/>
        <v>RE1005</v>
      </c>
    </row>
    <row r="1916" spans="1:8" ht="16" x14ac:dyDescent="0.35">
      <c r="A1916" s="76" t="s">
        <v>6987</v>
      </c>
      <c r="B1916" s="70" t="s">
        <v>77</v>
      </c>
      <c r="C1916" s="78"/>
      <c r="D1916" s="79" t="s">
        <v>7062</v>
      </c>
      <c r="E1916" s="73" t="s">
        <v>103</v>
      </c>
      <c r="F1916" s="125" t="s">
        <v>46</v>
      </c>
      <c r="G1916" s="72">
        <v>2</v>
      </c>
      <c r="H1916" s="71" t="str">
        <f t="shared" si="29"/>
        <v>RE1005</v>
      </c>
    </row>
    <row r="1917" spans="1:8" ht="16" x14ac:dyDescent="0.35">
      <c r="A1917" s="76" t="s">
        <v>6987</v>
      </c>
      <c r="B1917" s="70" t="s">
        <v>77</v>
      </c>
      <c r="C1917" s="78"/>
      <c r="D1917" s="79" t="s">
        <v>7005</v>
      </c>
      <c r="E1917" s="73" t="s">
        <v>86</v>
      </c>
      <c r="F1917" s="125" t="s">
        <v>46</v>
      </c>
      <c r="G1917" s="72">
        <v>1</v>
      </c>
      <c r="H1917" s="71" t="str">
        <f t="shared" si="29"/>
        <v>RE1005</v>
      </c>
    </row>
    <row r="1918" spans="1:8" ht="16" x14ac:dyDescent="0.35">
      <c r="A1918" s="76">
        <v>45995</v>
      </c>
      <c r="B1918" s="70" t="s">
        <v>188</v>
      </c>
      <c r="C1918" s="41" t="s">
        <v>644</v>
      </c>
      <c r="D1918" s="87" t="s">
        <v>390</v>
      </c>
      <c r="E1918" s="41" t="s">
        <v>86</v>
      </c>
      <c r="F1918" s="124" t="s">
        <v>46</v>
      </c>
      <c r="G1918" s="41">
        <v>12</v>
      </c>
      <c r="H1918" s="17" t="str">
        <f t="shared" si="29"/>
        <v>RE1005</v>
      </c>
    </row>
    <row r="1919" spans="1:8" ht="16" x14ac:dyDescent="0.35">
      <c r="A1919" s="76">
        <v>46003</v>
      </c>
      <c r="B1919" s="70" t="s">
        <v>188</v>
      </c>
      <c r="C1919" s="41" t="s">
        <v>1992</v>
      </c>
      <c r="D1919" s="87" t="s">
        <v>390</v>
      </c>
      <c r="E1919" s="41" t="s">
        <v>86</v>
      </c>
      <c r="F1919" s="124" t="s">
        <v>46</v>
      </c>
      <c r="G1919" s="41">
        <v>-3</v>
      </c>
      <c r="H1919" s="17" t="str">
        <f t="shared" si="29"/>
        <v>RE1005</v>
      </c>
    </row>
    <row r="1920" spans="1:8" ht="16" x14ac:dyDescent="0.35">
      <c r="A1920" s="76">
        <v>46014</v>
      </c>
      <c r="B1920" s="70" t="s">
        <v>188</v>
      </c>
      <c r="C1920" s="41" t="s">
        <v>673</v>
      </c>
      <c r="D1920" s="87" t="s">
        <v>390</v>
      </c>
      <c r="E1920" s="193" t="s">
        <v>86</v>
      </c>
      <c r="F1920" s="124" t="s">
        <v>46</v>
      </c>
      <c r="G1920" s="41">
        <v>3</v>
      </c>
      <c r="H1920" s="17" t="str">
        <f t="shared" si="29"/>
        <v>RE1005</v>
      </c>
    </row>
    <row r="1921" spans="1:8" ht="16" x14ac:dyDescent="0.35">
      <c r="A1921" s="76">
        <v>46021</v>
      </c>
      <c r="B1921" s="70" t="s">
        <v>188</v>
      </c>
      <c r="C1921" s="41" t="s">
        <v>1937</v>
      </c>
      <c r="D1921" s="87" t="s">
        <v>398</v>
      </c>
      <c r="E1921" s="41" t="s">
        <v>132</v>
      </c>
      <c r="F1921" s="124" t="s">
        <v>46</v>
      </c>
      <c r="G1921" s="41">
        <v>2</v>
      </c>
      <c r="H1921" s="17" t="str">
        <f t="shared" si="29"/>
        <v>RE1005</v>
      </c>
    </row>
    <row r="1922" spans="1:8" ht="16" x14ac:dyDescent="0.35">
      <c r="A1922" s="82">
        <v>45995</v>
      </c>
      <c r="B1922" s="70" t="s">
        <v>229</v>
      </c>
      <c r="C1922" s="78" t="s">
        <v>736</v>
      </c>
      <c r="D1922" s="79" t="s">
        <v>733</v>
      </c>
      <c r="E1922" s="73" t="s">
        <v>97</v>
      </c>
      <c r="F1922" s="124" t="s">
        <v>46</v>
      </c>
      <c r="G1922" s="72">
        <v>1</v>
      </c>
      <c r="H1922" s="71" t="str">
        <f t="shared" ref="H1922:H1985" si="30">UPPER(SUBSTITUTE(SUBSTITUTE(SUBSTITUTE(F1922, CHAR(160), ""), "-", ""), " ", ""))</f>
        <v>RE1005</v>
      </c>
    </row>
    <row r="1923" spans="1:8" ht="16" x14ac:dyDescent="0.35">
      <c r="A1923" s="129">
        <v>46000</v>
      </c>
      <c r="B1923" s="70" t="s">
        <v>233</v>
      </c>
      <c r="C1923" s="41" t="s">
        <v>1901</v>
      </c>
      <c r="D1923" s="41" t="s">
        <v>122</v>
      </c>
      <c r="E1923" s="41" t="s">
        <v>86</v>
      </c>
      <c r="F1923" s="124" t="s">
        <v>46</v>
      </c>
      <c r="G1923" s="41">
        <v>8</v>
      </c>
      <c r="H1923" s="17" t="str">
        <f t="shared" si="30"/>
        <v>RE1005</v>
      </c>
    </row>
    <row r="1924" spans="1:8" ht="16" x14ac:dyDescent="0.35">
      <c r="A1924" s="129">
        <v>45993</v>
      </c>
      <c r="B1924" s="70" t="s">
        <v>233</v>
      </c>
      <c r="C1924" s="41" t="s">
        <v>1636</v>
      </c>
      <c r="D1924" s="41" t="s">
        <v>459</v>
      </c>
      <c r="E1924" s="41" t="s">
        <v>86</v>
      </c>
      <c r="F1924" s="124" t="s">
        <v>46</v>
      </c>
      <c r="G1924" s="41">
        <v>4</v>
      </c>
      <c r="H1924" s="17" t="str">
        <f t="shared" si="30"/>
        <v>RE1005</v>
      </c>
    </row>
    <row r="1925" spans="1:8" ht="16" x14ac:dyDescent="0.35">
      <c r="A1925" s="129">
        <v>45995</v>
      </c>
      <c r="B1925" s="70" t="s">
        <v>233</v>
      </c>
      <c r="C1925" s="41" t="s">
        <v>1765</v>
      </c>
      <c r="D1925" s="41" t="s">
        <v>337</v>
      </c>
      <c r="E1925" s="41" t="s">
        <v>86</v>
      </c>
      <c r="F1925" s="124" t="s">
        <v>46</v>
      </c>
      <c r="G1925" s="41">
        <v>4</v>
      </c>
      <c r="H1925" s="17" t="str">
        <f t="shared" si="30"/>
        <v>RE1005</v>
      </c>
    </row>
    <row r="1926" spans="1:8" ht="16" x14ac:dyDescent="0.35">
      <c r="A1926" s="76" t="s">
        <v>6964</v>
      </c>
      <c r="B1926" s="70" t="s">
        <v>77</v>
      </c>
      <c r="C1926" s="78"/>
      <c r="D1926" s="79" t="s">
        <v>6991</v>
      </c>
      <c r="E1926" s="73" t="s">
        <v>132</v>
      </c>
      <c r="F1926" s="125" t="s">
        <v>193</v>
      </c>
      <c r="G1926" s="72">
        <v>10</v>
      </c>
      <c r="H1926" s="71" t="str">
        <f t="shared" si="30"/>
        <v>RE101</v>
      </c>
    </row>
    <row r="1927" spans="1:8" ht="16" x14ac:dyDescent="0.35">
      <c r="A1927" s="76" t="s">
        <v>6963</v>
      </c>
      <c r="B1927" s="70" t="s">
        <v>77</v>
      </c>
      <c r="C1927" s="78"/>
      <c r="D1927" s="79" t="s">
        <v>7005</v>
      </c>
      <c r="E1927" s="73" t="s">
        <v>86</v>
      </c>
      <c r="F1927" s="125" t="s">
        <v>193</v>
      </c>
      <c r="G1927" s="72">
        <v>1</v>
      </c>
      <c r="H1927" s="71" t="str">
        <f t="shared" si="30"/>
        <v>RE101</v>
      </c>
    </row>
    <row r="1928" spans="1:8" ht="16" x14ac:dyDescent="0.35">
      <c r="A1928" s="76" t="s">
        <v>6967</v>
      </c>
      <c r="B1928" s="70" t="s">
        <v>77</v>
      </c>
      <c r="C1928" s="78"/>
      <c r="D1928" s="79" t="s">
        <v>7028</v>
      </c>
      <c r="E1928" s="73" t="s">
        <v>103</v>
      </c>
      <c r="F1928" s="125" t="s">
        <v>193</v>
      </c>
      <c r="G1928" s="72">
        <v>12</v>
      </c>
      <c r="H1928" s="71" t="str">
        <f t="shared" si="30"/>
        <v>RE101</v>
      </c>
    </row>
    <row r="1929" spans="1:8" ht="16" x14ac:dyDescent="0.35">
      <c r="A1929" s="76" t="s">
        <v>6971</v>
      </c>
      <c r="B1929" s="70" t="s">
        <v>77</v>
      </c>
      <c r="C1929" s="78"/>
      <c r="D1929" s="79" t="s">
        <v>6993</v>
      </c>
      <c r="E1929" s="73" t="s">
        <v>118</v>
      </c>
      <c r="F1929" s="125" t="s">
        <v>193</v>
      </c>
      <c r="G1929" s="72">
        <v>5</v>
      </c>
      <c r="H1929" s="71" t="str">
        <f t="shared" si="30"/>
        <v>RE101</v>
      </c>
    </row>
    <row r="1930" spans="1:8" ht="16" x14ac:dyDescent="0.35">
      <c r="A1930" s="76" t="s">
        <v>6969</v>
      </c>
      <c r="B1930" s="70" t="s">
        <v>77</v>
      </c>
      <c r="C1930" s="78"/>
      <c r="D1930" s="79" t="s">
        <v>7052</v>
      </c>
      <c r="E1930" s="73" t="s">
        <v>116</v>
      </c>
      <c r="F1930" s="125" t="s">
        <v>193</v>
      </c>
      <c r="G1930" s="72">
        <v>5</v>
      </c>
      <c r="H1930" s="71" t="str">
        <f t="shared" si="30"/>
        <v>RE101</v>
      </c>
    </row>
    <row r="1931" spans="1:8" ht="16" x14ac:dyDescent="0.35">
      <c r="A1931" s="76" t="s">
        <v>6969</v>
      </c>
      <c r="B1931" s="70" t="s">
        <v>77</v>
      </c>
      <c r="C1931" s="78"/>
      <c r="D1931" s="79" t="s">
        <v>7056</v>
      </c>
      <c r="E1931" s="73" t="s">
        <v>85</v>
      </c>
      <c r="F1931" s="125" t="s">
        <v>193</v>
      </c>
      <c r="G1931" s="72">
        <v>2</v>
      </c>
      <c r="H1931" s="71" t="str">
        <f t="shared" si="30"/>
        <v>RE101</v>
      </c>
    </row>
    <row r="1932" spans="1:8" ht="16" x14ac:dyDescent="0.35">
      <c r="A1932" s="76" t="s">
        <v>6967</v>
      </c>
      <c r="B1932" s="70" t="s">
        <v>77</v>
      </c>
      <c r="C1932" s="78"/>
      <c r="D1932" s="79" t="s">
        <v>7050</v>
      </c>
      <c r="E1932" s="73" t="s">
        <v>127</v>
      </c>
      <c r="F1932" s="125" t="s">
        <v>193</v>
      </c>
      <c r="G1932" s="72">
        <v>3</v>
      </c>
      <c r="H1932" s="71" t="str">
        <f t="shared" si="30"/>
        <v>RE101</v>
      </c>
    </row>
    <row r="1933" spans="1:8" ht="16" x14ac:dyDescent="0.35">
      <c r="A1933" s="76" t="s">
        <v>6969</v>
      </c>
      <c r="B1933" s="70" t="s">
        <v>77</v>
      </c>
      <c r="C1933" s="78"/>
      <c r="D1933" s="79" t="s">
        <v>6990</v>
      </c>
      <c r="E1933" s="73" t="s">
        <v>132</v>
      </c>
      <c r="F1933" s="125" t="s">
        <v>193</v>
      </c>
      <c r="G1933" s="72">
        <v>1</v>
      </c>
      <c r="H1933" s="71" t="str">
        <f t="shared" si="30"/>
        <v>RE101</v>
      </c>
    </row>
    <row r="1934" spans="1:8" ht="16" x14ac:dyDescent="0.35">
      <c r="A1934" s="76" t="s">
        <v>6968</v>
      </c>
      <c r="B1934" s="70" t="s">
        <v>77</v>
      </c>
      <c r="C1934" s="78"/>
      <c r="D1934" s="79" t="s">
        <v>7061</v>
      </c>
      <c r="E1934" s="83" t="s">
        <v>102</v>
      </c>
      <c r="F1934" s="125" t="s">
        <v>193</v>
      </c>
      <c r="G1934" s="72">
        <v>4</v>
      </c>
      <c r="H1934" s="71" t="str">
        <f t="shared" si="30"/>
        <v>RE101</v>
      </c>
    </row>
    <row r="1935" spans="1:8" ht="16" x14ac:dyDescent="0.35">
      <c r="A1935" s="76" t="s">
        <v>6968</v>
      </c>
      <c r="B1935" s="70" t="s">
        <v>77</v>
      </c>
      <c r="C1935" s="78"/>
      <c r="D1935" s="79" t="s">
        <v>7046</v>
      </c>
      <c r="E1935" s="83" t="s">
        <v>121</v>
      </c>
      <c r="F1935" s="125" t="s">
        <v>193</v>
      </c>
      <c r="G1935" s="72">
        <v>1</v>
      </c>
      <c r="H1935" s="71" t="str">
        <f t="shared" si="30"/>
        <v>RE101</v>
      </c>
    </row>
    <row r="1936" spans="1:8" ht="16" x14ac:dyDescent="0.35">
      <c r="A1936" s="76" t="s">
        <v>6967</v>
      </c>
      <c r="B1936" s="70" t="s">
        <v>77</v>
      </c>
      <c r="C1936" s="78"/>
      <c r="D1936" s="79" t="s">
        <v>7053</v>
      </c>
      <c r="E1936" s="83" t="s">
        <v>404</v>
      </c>
      <c r="F1936" s="125" t="s">
        <v>193</v>
      </c>
      <c r="G1936" s="72">
        <v>5</v>
      </c>
      <c r="H1936" s="71" t="str">
        <f t="shared" si="30"/>
        <v>RE101</v>
      </c>
    </row>
    <row r="1937" spans="1:8" ht="16" x14ac:dyDescent="0.35">
      <c r="A1937" s="76" t="s">
        <v>6967</v>
      </c>
      <c r="B1937" s="70" t="s">
        <v>77</v>
      </c>
      <c r="C1937" s="78"/>
      <c r="D1937" s="79" t="s">
        <v>7047</v>
      </c>
      <c r="E1937" s="83" t="s">
        <v>154</v>
      </c>
      <c r="F1937" s="125" t="s">
        <v>193</v>
      </c>
      <c r="G1937" s="72">
        <v>6</v>
      </c>
      <c r="H1937" s="71" t="str">
        <f t="shared" si="30"/>
        <v>RE101</v>
      </c>
    </row>
    <row r="1938" spans="1:8" ht="16" x14ac:dyDescent="0.35">
      <c r="A1938" s="76" t="s">
        <v>6969</v>
      </c>
      <c r="B1938" s="70" t="s">
        <v>77</v>
      </c>
      <c r="C1938" s="78"/>
      <c r="D1938" s="79" t="s">
        <v>7071</v>
      </c>
      <c r="E1938" s="73" t="s">
        <v>97</v>
      </c>
      <c r="F1938" s="125" t="s">
        <v>193</v>
      </c>
      <c r="G1938" s="72">
        <v>1</v>
      </c>
      <c r="H1938" s="71" t="str">
        <f t="shared" si="30"/>
        <v>RE101</v>
      </c>
    </row>
    <row r="1939" spans="1:8" ht="16" x14ac:dyDescent="0.35">
      <c r="A1939" s="76" t="s">
        <v>6967</v>
      </c>
      <c r="B1939" s="70" t="s">
        <v>77</v>
      </c>
      <c r="C1939" s="78"/>
      <c r="D1939" s="79" t="s">
        <v>7070</v>
      </c>
      <c r="E1939" s="83" t="s">
        <v>107</v>
      </c>
      <c r="F1939" s="125" t="s">
        <v>193</v>
      </c>
      <c r="G1939" s="72">
        <v>3</v>
      </c>
      <c r="H1939" s="71" t="str">
        <f t="shared" si="30"/>
        <v>RE101</v>
      </c>
    </row>
    <row r="1940" spans="1:8" ht="16" x14ac:dyDescent="0.35">
      <c r="A1940" s="76" t="s">
        <v>6970</v>
      </c>
      <c r="B1940" s="70" t="s">
        <v>77</v>
      </c>
      <c r="C1940" s="78"/>
      <c r="D1940" s="79" t="s">
        <v>7010</v>
      </c>
      <c r="E1940" s="83" t="s">
        <v>136</v>
      </c>
      <c r="F1940" s="125" t="s">
        <v>193</v>
      </c>
      <c r="G1940" s="72">
        <v>3</v>
      </c>
      <c r="H1940" s="71" t="str">
        <f t="shared" si="30"/>
        <v>RE101</v>
      </c>
    </row>
    <row r="1941" spans="1:8" ht="16" x14ac:dyDescent="0.35">
      <c r="A1941" s="76" t="s">
        <v>6967</v>
      </c>
      <c r="B1941" s="70" t="s">
        <v>77</v>
      </c>
      <c r="C1941" s="78"/>
      <c r="D1941" s="79" t="s">
        <v>6993</v>
      </c>
      <c r="E1941" s="83" t="s">
        <v>118</v>
      </c>
      <c r="F1941" s="125" t="s">
        <v>193</v>
      </c>
      <c r="G1941" s="72">
        <v>12</v>
      </c>
      <c r="H1941" s="71" t="str">
        <f t="shared" si="30"/>
        <v>RE101</v>
      </c>
    </row>
    <row r="1942" spans="1:8" ht="16" x14ac:dyDescent="0.35">
      <c r="A1942" s="76" t="s">
        <v>6969</v>
      </c>
      <c r="B1942" s="70" t="s">
        <v>77</v>
      </c>
      <c r="C1942" s="78"/>
      <c r="D1942" s="79" t="s">
        <v>7005</v>
      </c>
      <c r="E1942" s="83" t="s">
        <v>86</v>
      </c>
      <c r="F1942" s="125" t="s">
        <v>193</v>
      </c>
      <c r="G1942" s="72">
        <v>5</v>
      </c>
      <c r="H1942" s="71" t="str">
        <f t="shared" si="30"/>
        <v>RE101</v>
      </c>
    </row>
    <row r="1943" spans="1:8" ht="16" x14ac:dyDescent="0.35">
      <c r="A1943" s="76" t="s">
        <v>6969</v>
      </c>
      <c r="B1943" s="70" t="s">
        <v>77</v>
      </c>
      <c r="C1943" s="78"/>
      <c r="D1943" s="79" t="s">
        <v>7033</v>
      </c>
      <c r="E1943" s="83" t="s">
        <v>12</v>
      </c>
      <c r="F1943" s="125" t="s">
        <v>193</v>
      </c>
      <c r="G1943" s="72">
        <v>7</v>
      </c>
      <c r="H1943" s="71" t="str">
        <f t="shared" si="30"/>
        <v>RE101</v>
      </c>
    </row>
    <row r="1944" spans="1:8" ht="16" x14ac:dyDescent="0.35">
      <c r="A1944" s="76" t="s">
        <v>6973</v>
      </c>
      <c r="B1944" s="70" t="s">
        <v>77</v>
      </c>
      <c r="C1944" s="78"/>
      <c r="D1944" s="79" t="s">
        <v>7004</v>
      </c>
      <c r="E1944" s="73" t="s">
        <v>110</v>
      </c>
      <c r="F1944" s="125" t="s">
        <v>193</v>
      </c>
      <c r="G1944" s="72">
        <v>10</v>
      </c>
      <c r="H1944" s="71" t="str">
        <f t="shared" si="30"/>
        <v>RE101</v>
      </c>
    </row>
    <row r="1945" spans="1:8" ht="16" x14ac:dyDescent="0.35">
      <c r="A1945" s="76" t="s">
        <v>6976</v>
      </c>
      <c r="B1945" s="70" t="s">
        <v>77</v>
      </c>
      <c r="C1945" s="78"/>
      <c r="D1945" s="79" t="s">
        <v>7047</v>
      </c>
      <c r="E1945" s="73" t="s">
        <v>154</v>
      </c>
      <c r="F1945" s="125" t="s">
        <v>193</v>
      </c>
      <c r="G1945" s="72">
        <v>6</v>
      </c>
      <c r="H1945" s="71" t="str">
        <f t="shared" si="30"/>
        <v>RE101</v>
      </c>
    </row>
    <row r="1946" spans="1:8" ht="16" x14ac:dyDescent="0.35">
      <c r="A1946" s="76" t="s">
        <v>6973</v>
      </c>
      <c r="B1946" s="70" t="s">
        <v>77</v>
      </c>
      <c r="C1946" s="78"/>
      <c r="D1946" s="79" t="s">
        <v>7028</v>
      </c>
      <c r="E1946" s="73" t="s">
        <v>103</v>
      </c>
      <c r="F1946" s="125" t="s">
        <v>193</v>
      </c>
      <c r="G1946" s="72">
        <v>8</v>
      </c>
      <c r="H1946" s="71" t="str">
        <f t="shared" si="30"/>
        <v>RE101</v>
      </c>
    </row>
    <row r="1947" spans="1:8" ht="16" x14ac:dyDescent="0.35">
      <c r="A1947" s="76" t="s">
        <v>6972</v>
      </c>
      <c r="B1947" s="70" t="s">
        <v>77</v>
      </c>
      <c r="C1947" s="78"/>
      <c r="D1947" s="79" t="s">
        <v>7005</v>
      </c>
      <c r="E1947" s="73" t="s">
        <v>86</v>
      </c>
      <c r="F1947" s="125" t="s">
        <v>193</v>
      </c>
      <c r="G1947" s="72">
        <v>10</v>
      </c>
      <c r="H1947" s="71" t="str">
        <f t="shared" si="30"/>
        <v>RE101</v>
      </c>
    </row>
    <row r="1948" spans="1:8" ht="16" x14ac:dyDescent="0.35">
      <c r="A1948" s="76" t="s">
        <v>6975</v>
      </c>
      <c r="B1948" s="70" t="s">
        <v>77</v>
      </c>
      <c r="C1948" s="78"/>
      <c r="D1948" s="79" t="s">
        <v>7039</v>
      </c>
      <c r="E1948" s="73" t="s">
        <v>168</v>
      </c>
      <c r="F1948" s="125" t="s">
        <v>193</v>
      </c>
      <c r="G1948" s="72">
        <v>10</v>
      </c>
      <c r="H1948" s="71" t="str">
        <f t="shared" si="30"/>
        <v>RE101</v>
      </c>
    </row>
    <row r="1949" spans="1:8" ht="16" x14ac:dyDescent="0.35">
      <c r="A1949" s="76" t="s">
        <v>6973</v>
      </c>
      <c r="B1949" s="70" t="s">
        <v>77</v>
      </c>
      <c r="C1949" s="78"/>
      <c r="D1949" s="79" t="s">
        <v>7020</v>
      </c>
      <c r="E1949" s="73" t="s">
        <v>99</v>
      </c>
      <c r="F1949" s="125" t="s">
        <v>193</v>
      </c>
      <c r="G1949" s="72">
        <v>6</v>
      </c>
      <c r="H1949" s="71" t="str">
        <f t="shared" si="30"/>
        <v>RE101</v>
      </c>
    </row>
    <row r="1950" spans="1:8" ht="16" x14ac:dyDescent="0.35">
      <c r="A1950" s="76" t="s">
        <v>6981</v>
      </c>
      <c r="B1950" s="70" t="s">
        <v>77</v>
      </c>
      <c r="C1950" s="78"/>
      <c r="D1950" s="79" t="s">
        <v>7017</v>
      </c>
      <c r="E1950" s="73" t="s">
        <v>155</v>
      </c>
      <c r="F1950" s="125" t="s">
        <v>193</v>
      </c>
      <c r="G1950" s="72">
        <v>12</v>
      </c>
      <c r="H1950" s="71" t="str">
        <f t="shared" si="30"/>
        <v>RE101</v>
      </c>
    </row>
    <row r="1951" spans="1:8" ht="16" x14ac:dyDescent="0.35">
      <c r="A1951" s="76" t="s">
        <v>6981</v>
      </c>
      <c r="B1951" s="70" t="s">
        <v>77</v>
      </c>
      <c r="C1951" s="78"/>
      <c r="D1951" s="79" t="s">
        <v>7067</v>
      </c>
      <c r="E1951" s="73" t="s">
        <v>118</v>
      </c>
      <c r="F1951" s="125" t="s">
        <v>193</v>
      </c>
      <c r="G1951" s="72">
        <v>1</v>
      </c>
      <c r="H1951" s="71" t="str">
        <f t="shared" si="30"/>
        <v>RE101</v>
      </c>
    </row>
    <row r="1952" spans="1:8" ht="16" x14ac:dyDescent="0.35">
      <c r="A1952" s="76" t="s">
        <v>6980</v>
      </c>
      <c r="B1952" s="70" t="s">
        <v>77</v>
      </c>
      <c r="C1952" s="78"/>
      <c r="D1952" s="79" t="s">
        <v>7085</v>
      </c>
      <c r="E1952" s="73" t="s">
        <v>127</v>
      </c>
      <c r="F1952" s="125" t="s">
        <v>193</v>
      </c>
      <c r="G1952" s="72">
        <v>5</v>
      </c>
      <c r="H1952" s="71" t="str">
        <f t="shared" si="30"/>
        <v>RE101</v>
      </c>
    </row>
    <row r="1953" spans="1:8" ht="16" x14ac:dyDescent="0.35">
      <c r="A1953" s="76" t="s">
        <v>6980</v>
      </c>
      <c r="B1953" s="70" t="s">
        <v>77</v>
      </c>
      <c r="C1953" s="78"/>
      <c r="D1953" s="79" t="s">
        <v>6991</v>
      </c>
      <c r="E1953" s="73" t="s">
        <v>132</v>
      </c>
      <c r="F1953" s="125" t="s">
        <v>193</v>
      </c>
      <c r="G1953" s="72">
        <v>6</v>
      </c>
      <c r="H1953" s="71" t="str">
        <f t="shared" si="30"/>
        <v>RE101</v>
      </c>
    </row>
    <row r="1954" spans="1:8" ht="16" x14ac:dyDescent="0.35">
      <c r="A1954" s="76" t="s">
        <v>6980</v>
      </c>
      <c r="B1954" s="70" t="s">
        <v>77</v>
      </c>
      <c r="C1954" s="78"/>
      <c r="D1954" s="79" t="s">
        <v>7074</v>
      </c>
      <c r="E1954" s="73" t="s">
        <v>99</v>
      </c>
      <c r="F1954" s="125" t="s">
        <v>193</v>
      </c>
      <c r="G1954" s="72">
        <v>10</v>
      </c>
      <c r="H1954" s="71" t="str">
        <f t="shared" si="30"/>
        <v>RE101</v>
      </c>
    </row>
    <row r="1955" spans="1:8" ht="16" x14ac:dyDescent="0.35">
      <c r="A1955" s="76" t="s">
        <v>6979</v>
      </c>
      <c r="B1955" s="70" t="s">
        <v>77</v>
      </c>
      <c r="C1955" s="78"/>
      <c r="D1955" s="79" t="s">
        <v>7000</v>
      </c>
      <c r="E1955" s="73" t="s">
        <v>132</v>
      </c>
      <c r="F1955" s="125" t="s">
        <v>193</v>
      </c>
      <c r="G1955" s="72">
        <v>3</v>
      </c>
      <c r="H1955" s="71" t="str">
        <f t="shared" si="30"/>
        <v>RE101</v>
      </c>
    </row>
    <row r="1956" spans="1:8" ht="16" x14ac:dyDescent="0.35">
      <c r="A1956" s="76" t="s">
        <v>6978</v>
      </c>
      <c r="B1956" s="70" t="s">
        <v>77</v>
      </c>
      <c r="C1956" s="78"/>
      <c r="D1956" s="79" t="s">
        <v>7005</v>
      </c>
      <c r="E1956" s="73" t="s">
        <v>86</v>
      </c>
      <c r="F1956" s="125" t="s">
        <v>193</v>
      </c>
      <c r="G1956" s="72">
        <v>3</v>
      </c>
      <c r="H1956" s="71" t="str">
        <f t="shared" si="30"/>
        <v>RE101</v>
      </c>
    </row>
    <row r="1957" spans="1:8" ht="16" x14ac:dyDescent="0.35">
      <c r="A1957" s="76" t="s">
        <v>6979</v>
      </c>
      <c r="B1957" s="70" t="s">
        <v>77</v>
      </c>
      <c r="C1957" s="78"/>
      <c r="D1957" s="79" t="s">
        <v>7036</v>
      </c>
      <c r="E1957" s="73" t="s">
        <v>13</v>
      </c>
      <c r="F1957" s="125" t="s">
        <v>193</v>
      </c>
      <c r="G1957" s="72">
        <v>1</v>
      </c>
      <c r="H1957" s="71" t="str">
        <f t="shared" si="30"/>
        <v>RE101</v>
      </c>
    </row>
    <row r="1958" spans="1:8" ht="16" x14ac:dyDescent="0.35">
      <c r="A1958" s="76" t="s">
        <v>6982</v>
      </c>
      <c r="B1958" s="70" t="s">
        <v>77</v>
      </c>
      <c r="C1958" s="78"/>
      <c r="D1958" s="79" t="s">
        <v>7065</v>
      </c>
      <c r="E1958" s="73" t="s">
        <v>105</v>
      </c>
      <c r="F1958" s="125" t="s">
        <v>193</v>
      </c>
      <c r="G1958" s="72">
        <v>2</v>
      </c>
      <c r="H1958" s="71" t="str">
        <f t="shared" si="30"/>
        <v>RE101</v>
      </c>
    </row>
    <row r="1959" spans="1:8" ht="16" x14ac:dyDescent="0.35">
      <c r="A1959" s="76" t="s">
        <v>6982</v>
      </c>
      <c r="B1959" s="70" t="s">
        <v>77</v>
      </c>
      <c r="C1959" s="78"/>
      <c r="D1959" s="79" t="s">
        <v>7062</v>
      </c>
      <c r="E1959" s="83" t="s">
        <v>103</v>
      </c>
      <c r="F1959" s="125" t="s">
        <v>193</v>
      </c>
      <c r="G1959" s="72">
        <v>1</v>
      </c>
      <c r="H1959" s="71" t="str">
        <f t="shared" si="30"/>
        <v>RE101</v>
      </c>
    </row>
    <row r="1960" spans="1:8" ht="16" x14ac:dyDescent="0.35">
      <c r="A1960" s="76" t="s">
        <v>6984</v>
      </c>
      <c r="B1960" s="70" t="s">
        <v>77</v>
      </c>
      <c r="C1960" s="78"/>
      <c r="D1960" s="79" t="s">
        <v>7058</v>
      </c>
      <c r="E1960" s="73" t="s">
        <v>160</v>
      </c>
      <c r="F1960" s="125" t="s">
        <v>193</v>
      </c>
      <c r="G1960" s="72">
        <v>1</v>
      </c>
      <c r="H1960" s="71" t="str">
        <f t="shared" si="30"/>
        <v>RE101</v>
      </c>
    </row>
    <row r="1961" spans="1:8" ht="16" x14ac:dyDescent="0.35">
      <c r="A1961" s="76" t="s">
        <v>6986</v>
      </c>
      <c r="B1961" s="70" t="s">
        <v>77</v>
      </c>
      <c r="C1961" s="78"/>
      <c r="D1961" s="79" t="s">
        <v>7004</v>
      </c>
      <c r="E1961" s="84" t="s">
        <v>110</v>
      </c>
      <c r="F1961" s="125" t="s">
        <v>193</v>
      </c>
      <c r="G1961" s="72">
        <v>1</v>
      </c>
      <c r="H1961" s="71" t="str">
        <f t="shared" si="30"/>
        <v>RE101</v>
      </c>
    </row>
    <row r="1962" spans="1:8" ht="16" x14ac:dyDescent="0.35">
      <c r="A1962" s="91" t="s">
        <v>6985</v>
      </c>
      <c r="B1962" s="70" t="s">
        <v>77</v>
      </c>
      <c r="C1962" s="78"/>
      <c r="D1962" s="79" t="s">
        <v>7030</v>
      </c>
      <c r="E1962" s="73" t="s">
        <v>111</v>
      </c>
      <c r="F1962" s="125" t="s">
        <v>193</v>
      </c>
      <c r="G1962" s="72">
        <v>6</v>
      </c>
      <c r="H1962" s="71" t="str">
        <f t="shared" si="30"/>
        <v>RE101</v>
      </c>
    </row>
    <row r="1963" spans="1:8" ht="16" x14ac:dyDescent="0.35">
      <c r="A1963" s="91" t="s">
        <v>6985</v>
      </c>
      <c r="B1963" s="70" t="s">
        <v>77</v>
      </c>
      <c r="C1963" s="78"/>
      <c r="D1963" s="79" t="s">
        <v>7074</v>
      </c>
      <c r="E1963" s="73" t="s">
        <v>99</v>
      </c>
      <c r="F1963" s="125" t="s">
        <v>193</v>
      </c>
      <c r="G1963" s="72">
        <v>1</v>
      </c>
      <c r="H1963" s="71" t="str">
        <f t="shared" si="30"/>
        <v>RE101</v>
      </c>
    </row>
    <row r="1964" spans="1:8" ht="16" x14ac:dyDescent="0.35">
      <c r="A1964" s="91" t="s">
        <v>6987</v>
      </c>
      <c r="B1964" s="70" t="s">
        <v>77</v>
      </c>
      <c r="C1964" s="78"/>
      <c r="D1964" s="79" t="s">
        <v>7002</v>
      </c>
      <c r="E1964" s="73" t="s">
        <v>123</v>
      </c>
      <c r="F1964" s="125" t="s">
        <v>193</v>
      </c>
      <c r="G1964" s="72">
        <v>1</v>
      </c>
      <c r="H1964" s="71" t="str">
        <f t="shared" si="30"/>
        <v>RE101</v>
      </c>
    </row>
    <row r="1965" spans="1:8" ht="16" x14ac:dyDescent="0.35">
      <c r="A1965" s="91" t="s">
        <v>6985</v>
      </c>
      <c r="B1965" s="70" t="s">
        <v>77</v>
      </c>
      <c r="C1965" s="78"/>
      <c r="D1965" s="79" t="s">
        <v>7030</v>
      </c>
      <c r="E1965" s="73" t="s">
        <v>111</v>
      </c>
      <c r="F1965" s="125" t="s">
        <v>193</v>
      </c>
      <c r="G1965" s="72">
        <v>1</v>
      </c>
      <c r="H1965" s="71" t="str">
        <f t="shared" si="30"/>
        <v>RE101</v>
      </c>
    </row>
    <row r="1966" spans="1:8" ht="16" x14ac:dyDescent="0.35">
      <c r="A1966" s="91" t="s">
        <v>6987</v>
      </c>
      <c r="B1966" s="70" t="s">
        <v>77</v>
      </c>
      <c r="C1966" s="78"/>
      <c r="D1966" s="79" t="s">
        <v>6990</v>
      </c>
      <c r="E1966" s="73" t="s">
        <v>132</v>
      </c>
      <c r="F1966" s="125" t="s">
        <v>193</v>
      </c>
      <c r="G1966" s="72">
        <v>2</v>
      </c>
      <c r="H1966" s="71" t="str">
        <f t="shared" si="30"/>
        <v>RE101</v>
      </c>
    </row>
    <row r="1967" spans="1:8" ht="16" x14ac:dyDescent="0.35">
      <c r="A1967" s="91" t="s">
        <v>6987</v>
      </c>
      <c r="B1967" s="70" t="s">
        <v>77</v>
      </c>
      <c r="C1967" s="78"/>
      <c r="D1967" s="79" t="s">
        <v>7005</v>
      </c>
      <c r="E1967" s="73" t="s">
        <v>86</v>
      </c>
      <c r="F1967" s="125" t="s">
        <v>193</v>
      </c>
      <c r="G1967" s="72">
        <v>10</v>
      </c>
      <c r="H1967" s="71" t="str">
        <f t="shared" si="30"/>
        <v>RE101</v>
      </c>
    </row>
    <row r="1968" spans="1:8" ht="16" x14ac:dyDescent="0.35">
      <c r="A1968" s="91" t="s">
        <v>6975</v>
      </c>
      <c r="B1968" s="70" t="s">
        <v>77</v>
      </c>
      <c r="C1968" s="78"/>
      <c r="D1968" s="79" t="s">
        <v>7031</v>
      </c>
      <c r="E1968" s="73" t="s">
        <v>32</v>
      </c>
      <c r="F1968" s="125" t="s">
        <v>193</v>
      </c>
      <c r="G1968" s="72">
        <v>10</v>
      </c>
      <c r="H1968" s="71" t="str">
        <f t="shared" si="30"/>
        <v>RE101</v>
      </c>
    </row>
    <row r="1969" spans="1:8" ht="16" x14ac:dyDescent="0.35">
      <c r="A1969" s="91" t="s">
        <v>6983</v>
      </c>
      <c r="B1969" s="70" t="s">
        <v>77</v>
      </c>
      <c r="C1969" s="78"/>
      <c r="D1969" s="79" t="s">
        <v>7001</v>
      </c>
      <c r="E1969" s="73" t="s">
        <v>149</v>
      </c>
      <c r="F1969" s="125" t="s">
        <v>193</v>
      </c>
      <c r="G1969" s="72">
        <v>1</v>
      </c>
      <c r="H1969" s="71" t="str">
        <f t="shared" si="30"/>
        <v>RE101</v>
      </c>
    </row>
    <row r="1970" spans="1:8" ht="16" x14ac:dyDescent="0.35">
      <c r="A1970" s="91">
        <v>45999</v>
      </c>
      <c r="B1970" s="70" t="s">
        <v>188</v>
      </c>
      <c r="C1970" s="41" t="s">
        <v>636</v>
      </c>
      <c r="D1970" s="87" t="s">
        <v>390</v>
      </c>
      <c r="E1970" s="41" t="s">
        <v>86</v>
      </c>
      <c r="F1970" s="124" t="s">
        <v>193</v>
      </c>
      <c r="G1970" s="41">
        <v>6</v>
      </c>
      <c r="H1970" s="17" t="str">
        <f t="shared" si="30"/>
        <v>RE101</v>
      </c>
    </row>
    <row r="1971" spans="1:8" ht="16" x14ac:dyDescent="0.35">
      <c r="A1971" s="91">
        <v>45999</v>
      </c>
      <c r="B1971" s="70" t="s">
        <v>188</v>
      </c>
      <c r="C1971" s="41" t="s">
        <v>2108</v>
      </c>
      <c r="D1971" s="87" t="s">
        <v>397</v>
      </c>
      <c r="E1971" s="41" t="s">
        <v>107</v>
      </c>
      <c r="F1971" s="124" t="s">
        <v>193</v>
      </c>
      <c r="G1971" s="41">
        <v>4</v>
      </c>
      <c r="H1971" s="17" t="str">
        <f t="shared" si="30"/>
        <v>RE101</v>
      </c>
    </row>
    <row r="1972" spans="1:8" ht="16" x14ac:dyDescent="0.35">
      <c r="A1972" s="91">
        <v>46001</v>
      </c>
      <c r="B1972" s="70" t="s">
        <v>188</v>
      </c>
      <c r="C1972" s="41" t="s">
        <v>677</v>
      </c>
      <c r="D1972" s="87" t="s">
        <v>399</v>
      </c>
      <c r="E1972" s="41" t="s">
        <v>103</v>
      </c>
      <c r="F1972" s="124" t="s">
        <v>193</v>
      </c>
      <c r="G1972" s="41">
        <v>5</v>
      </c>
      <c r="H1972" s="17" t="str">
        <f t="shared" si="30"/>
        <v>RE101</v>
      </c>
    </row>
    <row r="1973" spans="1:8" ht="16" x14ac:dyDescent="0.35">
      <c r="A1973" s="91">
        <v>46001</v>
      </c>
      <c r="B1973" s="70" t="s">
        <v>188</v>
      </c>
      <c r="C1973" s="41" t="s">
        <v>677</v>
      </c>
      <c r="D1973" s="87" t="s">
        <v>399</v>
      </c>
      <c r="E1973" s="41" t="s">
        <v>103</v>
      </c>
      <c r="F1973" s="124" t="s">
        <v>193</v>
      </c>
      <c r="G1973" s="41">
        <v>3</v>
      </c>
      <c r="H1973" s="17" t="str">
        <f t="shared" si="30"/>
        <v>RE101</v>
      </c>
    </row>
    <row r="1974" spans="1:8" ht="16" x14ac:dyDescent="0.35">
      <c r="A1974" s="91">
        <v>46002</v>
      </c>
      <c r="B1974" s="70" t="s">
        <v>188</v>
      </c>
      <c r="C1974" s="41" t="s">
        <v>655</v>
      </c>
      <c r="D1974" s="87" t="s">
        <v>396</v>
      </c>
      <c r="E1974" s="41" t="s">
        <v>127</v>
      </c>
      <c r="F1974" s="124" t="s">
        <v>193</v>
      </c>
      <c r="G1974" s="41">
        <v>10</v>
      </c>
      <c r="H1974" s="17" t="str">
        <f t="shared" si="30"/>
        <v>RE101</v>
      </c>
    </row>
    <row r="1975" spans="1:8" ht="16" x14ac:dyDescent="0.35">
      <c r="A1975" s="91">
        <v>46003</v>
      </c>
      <c r="B1975" s="70" t="s">
        <v>188</v>
      </c>
      <c r="C1975" s="41" t="s">
        <v>620</v>
      </c>
      <c r="D1975" s="87" t="s">
        <v>228</v>
      </c>
      <c r="E1975" s="41" t="s">
        <v>132</v>
      </c>
      <c r="F1975" s="124" t="s">
        <v>193</v>
      </c>
      <c r="G1975" s="41">
        <v>2</v>
      </c>
      <c r="H1975" s="17" t="str">
        <f t="shared" si="30"/>
        <v>RE101</v>
      </c>
    </row>
    <row r="1976" spans="1:8" ht="16" x14ac:dyDescent="0.35">
      <c r="A1976" s="91">
        <v>46003</v>
      </c>
      <c r="B1976" s="70" t="s">
        <v>188</v>
      </c>
      <c r="C1976" s="41" t="s">
        <v>1993</v>
      </c>
      <c r="D1976" s="87" t="s">
        <v>1803</v>
      </c>
      <c r="E1976" s="41" t="s">
        <v>107</v>
      </c>
      <c r="F1976" s="124" t="s">
        <v>193</v>
      </c>
      <c r="G1976" s="41">
        <v>3</v>
      </c>
      <c r="H1976" s="17" t="str">
        <f t="shared" si="30"/>
        <v>RE101</v>
      </c>
    </row>
    <row r="1977" spans="1:8" ht="16" x14ac:dyDescent="0.35">
      <c r="A1977" s="91">
        <v>46006</v>
      </c>
      <c r="B1977" s="70" t="s">
        <v>188</v>
      </c>
      <c r="C1977" s="41" t="s">
        <v>2093</v>
      </c>
      <c r="D1977" s="87" t="s">
        <v>442</v>
      </c>
      <c r="E1977" s="41" t="s">
        <v>132</v>
      </c>
      <c r="F1977" s="124" t="s">
        <v>193</v>
      </c>
      <c r="G1977" s="41">
        <v>5</v>
      </c>
      <c r="H1977" s="17" t="str">
        <f t="shared" si="30"/>
        <v>RE101</v>
      </c>
    </row>
    <row r="1978" spans="1:8" ht="16" x14ac:dyDescent="0.35">
      <c r="A1978" s="91">
        <v>46006</v>
      </c>
      <c r="B1978" s="70" t="s">
        <v>188</v>
      </c>
      <c r="C1978" s="41" t="s">
        <v>1004</v>
      </c>
      <c r="D1978" s="87" t="s">
        <v>436</v>
      </c>
      <c r="E1978" s="41" t="s">
        <v>198</v>
      </c>
      <c r="F1978" s="124" t="s">
        <v>193</v>
      </c>
      <c r="G1978" s="41">
        <v>1</v>
      </c>
      <c r="H1978" s="17" t="str">
        <f t="shared" si="30"/>
        <v>RE101</v>
      </c>
    </row>
    <row r="1979" spans="1:8" ht="16" x14ac:dyDescent="0.35">
      <c r="A1979" s="91">
        <v>46007</v>
      </c>
      <c r="B1979" s="70" t="s">
        <v>188</v>
      </c>
      <c r="C1979" s="41" t="s">
        <v>627</v>
      </c>
      <c r="D1979" s="87" t="s">
        <v>390</v>
      </c>
      <c r="E1979" s="41" t="s">
        <v>86</v>
      </c>
      <c r="F1979" s="124" t="s">
        <v>193</v>
      </c>
      <c r="G1979" s="41">
        <v>1</v>
      </c>
      <c r="H1979" s="17" t="str">
        <f t="shared" si="30"/>
        <v>RE101</v>
      </c>
    </row>
    <row r="1980" spans="1:8" ht="16" x14ac:dyDescent="0.35">
      <c r="A1980" s="91">
        <v>46007</v>
      </c>
      <c r="B1980" s="70" t="s">
        <v>188</v>
      </c>
      <c r="C1980" s="41" t="s">
        <v>999</v>
      </c>
      <c r="D1980" s="87" t="s">
        <v>396</v>
      </c>
      <c r="E1980" s="41" t="s">
        <v>127</v>
      </c>
      <c r="F1980" s="124" t="s">
        <v>193</v>
      </c>
      <c r="G1980" s="41">
        <v>1</v>
      </c>
      <c r="H1980" s="17" t="str">
        <f t="shared" si="30"/>
        <v>RE101</v>
      </c>
    </row>
    <row r="1981" spans="1:8" ht="16" x14ac:dyDescent="0.35">
      <c r="A1981" s="91">
        <v>46007</v>
      </c>
      <c r="B1981" s="70" t="s">
        <v>188</v>
      </c>
      <c r="C1981" s="41" t="s">
        <v>1434</v>
      </c>
      <c r="D1981" s="87" t="s">
        <v>1029</v>
      </c>
      <c r="E1981" s="41" t="s">
        <v>80</v>
      </c>
      <c r="F1981" s="124" t="s">
        <v>193</v>
      </c>
      <c r="G1981" s="41">
        <v>3</v>
      </c>
      <c r="H1981" s="17" t="str">
        <f t="shared" si="30"/>
        <v>RE101</v>
      </c>
    </row>
    <row r="1982" spans="1:8" ht="16" x14ac:dyDescent="0.35">
      <c r="A1982" s="91">
        <v>46008</v>
      </c>
      <c r="B1982" s="70" t="s">
        <v>188</v>
      </c>
      <c r="C1982" s="41" t="s">
        <v>1120</v>
      </c>
      <c r="D1982" s="87" t="s">
        <v>390</v>
      </c>
      <c r="E1982" s="41" t="s">
        <v>86</v>
      </c>
      <c r="F1982" s="124" t="s">
        <v>193</v>
      </c>
      <c r="G1982" s="41">
        <v>1</v>
      </c>
      <c r="H1982" s="17" t="str">
        <f t="shared" si="30"/>
        <v>RE101</v>
      </c>
    </row>
    <row r="1983" spans="1:8" ht="16" x14ac:dyDescent="0.35">
      <c r="A1983" s="91">
        <v>46008</v>
      </c>
      <c r="B1983" s="70" t="s">
        <v>188</v>
      </c>
      <c r="C1983" s="41" t="s">
        <v>669</v>
      </c>
      <c r="D1983" s="87" t="s">
        <v>398</v>
      </c>
      <c r="E1983" s="41" t="s">
        <v>132</v>
      </c>
      <c r="F1983" s="124" t="s">
        <v>193</v>
      </c>
      <c r="G1983" s="41">
        <v>32</v>
      </c>
      <c r="H1983" s="17" t="str">
        <f t="shared" si="30"/>
        <v>RE101</v>
      </c>
    </row>
    <row r="1984" spans="1:8" ht="16" x14ac:dyDescent="0.35">
      <c r="A1984" s="91">
        <v>46009</v>
      </c>
      <c r="B1984" s="70" t="s">
        <v>188</v>
      </c>
      <c r="C1984" s="41" t="s">
        <v>629</v>
      </c>
      <c r="D1984" s="87" t="s">
        <v>430</v>
      </c>
      <c r="E1984" s="41" t="s">
        <v>79</v>
      </c>
      <c r="F1984" s="124" t="s">
        <v>193</v>
      </c>
      <c r="G1984" s="41">
        <v>0</v>
      </c>
      <c r="H1984" s="17" t="str">
        <f t="shared" si="30"/>
        <v>RE101</v>
      </c>
    </row>
    <row r="1985" spans="1:8" ht="16" x14ac:dyDescent="0.35">
      <c r="A1985" s="91">
        <v>46009</v>
      </c>
      <c r="B1985" s="70" t="s">
        <v>188</v>
      </c>
      <c r="C1985" s="41" t="s">
        <v>1126</v>
      </c>
      <c r="D1985" s="87" t="s">
        <v>396</v>
      </c>
      <c r="E1985" s="41" t="s">
        <v>127</v>
      </c>
      <c r="F1985" s="124" t="s">
        <v>193</v>
      </c>
      <c r="G1985" s="41">
        <v>3</v>
      </c>
      <c r="H1985" s="17" t="str">
        <f t="shared" si="30"/>
        <v>RE101</v>
      </c>
    </row>
    <row r="1986" spans="1:8" ht="16" x14ac:dyDescent="0.35">
      <c r="A1986" s="91">
        <v>46014</v>
      </c>
      <c r="B1986" s="70" t="s">
        <v>188</v>
      </c>
      <c r="C1986" s="41" t="s">
        <v>2103</v>
      </c>
      <c r="D1986" s="87" t="s">
        <v>430</v>
      </c>
      <c r="E1986" s="41" t="s">
        <v>79</v>
      </c>
      <c r="F1986" s="124" t="s">
        <v>193</v>
      </c>
      <c r="G1986" s="41">
        <v>7</v>
      </c>
      <c r="H1986" s="17" t="str">
        <f t="shared" ref="H1986:H2049" si="31">UPPER(SUBSTITUTE(SUBSTITUTE(SUBSTITUTE(F1986, CHAR(160), ""), "-", ""), " ", ""))</f>
        <v>RE101</v>
      </c>
    </row>
    <row r="1987" spans="1:8" ht="16" x14ac:dyDescent="0.35">
      <c r="A1987" s="91">
        <v>46015</v>
      </c>
      <c r="B1987" s="70" t="s">
        <v>188</v>
      </c>
      <c r="C1987" s="41" t="s">
        <v>999</v>
      </c>
      <c r="D1987" s="87" t="s">
        <v>396</v>
      </c>
      <c r="E1987" s="41" t="s">
        <v>127</v>
      </c>
      <c r="F1987" s="124" t="s">
        <v>193</v>
      </c>
      <c r="G1987" s="41">
        <v>1</v>
      </c>
      <c r="H1987" s="17" t="str">
        <f t="shared" si="31"/>
        <v>RE101</v>
      </c>
    </row>
    <row r="1988" spans="1:8" ht="16" x14ac:dyDescent="0.35">
      <c r="A1988" s="91">
        <v>46021</v>
      </c>
      <c r="B1988" s="70" t="s">
        <v>188</v>
      </c>
      <c r="C1988" s="41" t="s">
        <v>985</v>
      </c>
      <c r="D1988" s="87" t="s">
        <v>438</v>
      </c>
      <c r="E1988" s="41" t="s">
        <v>103</v>
      </c>
      <c r="F1988" s="124" t="s">
        <v>193</v>
      </c>
      <c r="G1988" s="41">
        <v>1</v>
      </c>
      <c r="H1988" s="17" t="str">
        <f t="shared" si="31"/>
        <v>RE101</v>
      </c>
    </row>
    <row r="1989" spans="1:8" ht="16" x14ac:dyDescent="0.35">
      <c r="A1989" s="91">
        <v>46021</v>
      </c>
      <c r="B1989" s="70" t="s">
        <v>188</v>
      </c>
      <c r="C1989" s="41" t="s">
        <v>1707</v>
      </c>
      <c r="D1989" s="87" t="s">
        <v>331</v>
      </c>
      <c r="E1989" s="41" t="s">
        <v>162</v>
      </c>
      <c r="F1989" s="124" t="s">
        <v>193</v>
      </c>
      <c r="G1989" s="41">
        <v>2</v>
      </c>
      <c r="H1989" s="17" t="str">
        <f t="shared" si="31"/>
        <v>RE101</v>
      </c>
    </row>
    <row r="1990" spans="1:8" ht="16" x14ac:dyDescent="0.35">
      <c r="A1990" s="91">
        <v>45995.629270833299</v>
      </c>
      <c r="B1990" s="70" t="s">
        <v>202</v>
      </c>
      <c r="C1990" s="78" t="s">
        <v>1713</v>
      </c>
      <c r="D1990" s="41" t="s">
        <v>203</v>
      </c>
      <c r="E1990" s="41" t="s">
        <v>97</v>
      </c>
      <c r="F1990" s="124" t="s">
        <v>193</v>
      </c>
      <c r="G1990" s="72">
        <v>4</v>
      </c>
      <c r="H1990" s="17" t="str">
        <f t="shared" si="31"/>
        <v>RE101</v>
      </c>
    </row>
    <row r="1991" spans="1:8" ht="16" x14ac:dyDescent="0.35">
      <c r="A1991" s="91">
        <v>46010.470196759299</v>
      </c>
      <c r="B1991" s="70" t="s">
        <v>202</v>
      </c>
      <c r="C1991" s="78" t="s">
        <v>684</v>
      </c>
      <c r="D1991" s="41" t="s">
        <v>204</v>
      </c>
      <c r="E1991" s="41" t="s">
        <v>105</v>
      </c>
      <c r="F1991" s="124" t="s">
        <v>193</v>
      </c>
      <c r="G1991" s="72">
        <v>3</v>
      </c>
      <c r="H1991" s="17" t="str">
        <f t="shared" si="31"/>
        <v>RE101</v>
      </c>
    </row>
    <row r="1992" spans="1:8" ht="16" x14ac:dyDescent="0.35">
      <c r="A1992" s="91">
        <v>46009.450046296297</v>
      </c>
      <c r="B1992" s="70" t="s">
        <v>202</v>
      </c>
      <c r="C1992" s="78" t="s">
        <v>1133</v>
      </c>
      <c r="D1992" s="41" t="s">
        <v>204</v>
      </c>
      <c r="E1992" s="41" t="s">
        <v>105</v>
      </c>
      <c r="F1992" s="124" t="s">
        <v>193</v>
      </c>
      <c r="G1992" s="72">
        <v>-1</v>
      </c>
      <c r="H1992" s="17" t="str">
        <f t="shared" si="31"/>
        <v>RE101</v>
      </c>
    </row>
    <row r="1993" spans="1:8" ht="16" x14ac:dyDescent="0.35">
      <c r="A1993" s="91">
        <v>46007.3881944444</v>
      </c>
      <c r="B1993" s="70" t="s">
        <v>202</v>
      </c>
      <c r="C1993" s="78" t="s">
        <v>689</v>
      </c>
      <c r="D1993" s="41" t="s">
        <v>204</v>
      </c>
      <c r="E1993" s="41" t="s">
        <v>105</v>
      </c>
      <c r="F1993" s="124" t="s">
        <v>193</v>
      </c>
      <c r="G1993" s="72">
        <v>2</v>
      </c>
      <c r="H1993" s="17" t="str">
        <f t="shared" si="31"/>
        <v>RE101</v>
      </c>
    </row>
    <row r="1994" spans="1:8" ht="16" x14ac:dyDescent="0.35">
      <c r="A1994" s="139">
        <v>46017</v>
      </c>
      <c r="B1994" s="70" t="s">
        <v>209</v>
      </c>
      <c r="C1994" s="41" t="s">
        <v>1584</v>
      </c>
      <c r="D1994" s="79" t="s">
        <v>210</v>
      </c>
      <c r="E1994" s="73" t="s">
        <v>136</v>
      </c>
      <c r="F1994" s="124" t="s">
        <v>193</v>
      </c>
      <c r="G1994" s="72">
        <v>1</v>
      </c>
      <c r="H1994" s="71" t="str">
        <f t="shared" si="31"/>
        <v>RE101</v>
      </c>
    </row>
    <row r="1995" spans="1:8" ht="16" x14ac:dyDescent="0.35">
      <c r="A1995" s="139">
        <v>46003</v>
      </c>
      <c r="B1995" s="70" t="s">
        <v>209</v>
      </c>
      <c r="C1995" s="41" t="s">
        <v>710</v>
      </c>
      <c r="D1995" s="79" t="s">
        <v>211</v>
      </c>
      <c r="E1995" s="73" t="s">
        <v>118</v>
      </c>
      <c r="F1995" s="124" t="s">
        <v>193</v>
      </c>
      <c r="G1995" s="72">
        <v>3</v>
      </c>
      <c r="H1995" s="71" t="str">
        <f t="shared" si="31"/>
        <v>RE101</v>
      </c>
    </row>
    <row r="1996" spans="1:8" ht="16" x14ac:dyDescent="0.35">
      <c r="A1996" s="139">
        <v>46000</v>
      </c>
      <c r="B1996" s="70" t="s">
        <v>209</v>
      </c>
      <c r="C1996" s="41" t="s">
        <v>715</v>
      </c>
      <c r="D1996" s="79" t="s">
        <v>1275</v>
      </c>
      <c r="E1996" s="73" t="s">
        <v>168</v>
      </c>
      <c r="F1996" s="124" t="s">
        <v>193</v>
      </c>
      <c r="G1996" s="72">
        <v>2</v>
      </c>
      <c r="H1996" s="71" t="str">
        <f t="shared" si="31"/>
        <v>RE101</v>
      </c>
    </row>
    <row r="1997" spans="1:8" ht="16" x14ac:dyDescent="0.35">
      <c r="A1997" s="139">
        <v>46003</v>
      </c>
      <c r="B1997" s="70" t="s">
        <v>209</v>
      </c>
      <c r="C1997" s="41" t="s">
        <v>1276</v>
      </c>
      <c r="D1997" s="79" t="s">
        <v>156</v>
      </c>
      <c r="E1997" s="73" t="s">
        <v>136</v>
      </c>
      <c r="F1997" s="124" t="s">
        <v>193</v>
      </c>
      <c r="G1997" s="72">
        <v>1</v>
      </c>
      <c r="H1997" s="71" t="str">
        <f t="shared" si="31"/>
        <v>RE101</v>
      </c>
    </row>
    <row r="1998" spans="1:8" ht="16" x14ac:dyDescent="0.35">
      <c r="A1998" s="91">
        <v>46006</v>
      </c>
      <c r="B1998" s="70" t="s">
        <v>217</v>
      </c>
      <c r="C1998" s="78" t="s">
        <v>1377</v>
      </c>
      <c r="D1998" s="79"/>
      <c r="E1998" s="192" t="s">
        <v>127</v>
      </c>
      <c r="F1998" s="124" t="s">
        <v>193</v>
      </c>
      <c r="G1998" s="192">
        <v>10</v>
      </c>
      <c r="H1998" s="250" t="str">
        <f t="shared" si="31"/>
        <v>RE101</v>
      </c>
    </row>
    <row r="1999" spans="1:8" ht="16" x14ac:dyDescent="0.35">
      <c r="A1999" s="91">
        <v>45993</v>
      </c>
      <c r="B1999" s="70" t="s">
        <v>217</v>
      </c>
      <c r="C1999" s="78" t="s">
        <v>1957</v>
      </c>
      <c r="D1999" s="79"/>
      <c r="E1999" s="192" t="s">
        <v>127</v>
      </c>
      <c r="F1999" s="124" t="s">
        <v>193</v>
      </c>
      <c r="G1999" s="192">
        <v>1</v>
      </c>
      <c r="H1999" s="250" t="str">
        <f t="shared" si="31"/>
        <v>RE101</v>
      </c>
    </row>
    <row r="2000" spans="1:8" ht="16" x14ac:dyDescent="0.35">
      <c r="A2000" s="131">
        <v>45996</v>
      </c>
      <c r="B2000" s="70" t="s">
        <v>219</v>
      </c>
      <c r="C2000" s="78" t="s">
        <v>1379</v>
      </c>
      <c r="D2000" s="79" t="s">
        <v>555</v>
      </c>
      <c r="E2000" s="73" t="s">
        <v>132</v>
      </c>
      <c r="F2000" s="124" t="s">
        <v>193</v>
      </c>
      <c r="G2000" s="72">
        <v>1</v>
      </c>
      <c r="H2000" s="71" t="str">
        <f t="shared" si="31"/>
        <v>RE101</v>
      </c>
    </row>
    <row r="2001" spans="1:8" ht="16" x14ac:dyDescent="0.35">
      <c r="A2001" s="131">
        <v>45993</v>
      </c>
      <c r="B2001" s="70" t="s">
        <v>229</v>
      </c>
      <c r="C2001" s="78" t="s">
        <v>1031</v>
      </c>
      <c r="D2001" s="79" t="s">
        <v>240</v>
      </c>
      <c r="E2001" s="73" t="s">
        <v>97</v>
      </c>
      <c r="F2001" s="124" t="s">
        <v>193</v>
      </c>
      <c r="G2001" s="72">
        <v>1</v>
      </c>
      <c r="H2001" s="71" t="str">
        <f t="shared" si="31"/>
        <v>RE101</v>
      </c>
    </row>
    <row r="2002" spans="1:8" ht="16" x14ac:dyDescent="0.35">
      <c r="A2002" s="131">
        <v>46000</v>
      </c>
      <c r="B2002" s="70" t="s">
        <v>229</v>
      </c>
      <c r="C2002" s="78" t="s">
        <v>2037</v>
      </c>
      <c r="D2002" s="79" t="s">
        <v>433</v>
      </c>
      <c r="E2002" s="73" t="s">
        <v>97</v>
      </c>
      <c r="F2002" s="124" t="s">
        <v>193</v>
      </c>
      <c r="G2002" s="72">
        <v>12</v>
      </c>
      <c r="H2002" s="71" t="str">
        <f t="shared" si="31"/>
        <v>RE101</v>
      </c>
    </row>
    <row r="2003" spans="1:8" ht="16" x14ac:dyDescent="0.35">
      <c r="A2003" s="93">
        <v>46013</v>
      </c>
      <c r="B2003" s="70" t="s">
        <v>230</v>
      </c>
      <c r="C2003" s="78" t="s">
        <v>738</v>
      </c>
      <c r="D2003" s="79" t="s">
        <v>231</v>
      </c>
      <c r="E2003" s="73" t="s">
        <v>9</v>
      </c>
      <c r="F2003" s="124" t="s">
        <v>193</v>
      </c>
      <c r="G2003" s="72">
        <v>1</v>
      </c>
      <c r="H2003" s="71" t="str">
        <f t="shared" si="31"/>
        <v>RE101</v>
      </c>
    </row>
    <row r="2004" spans="1:8" ht="16" x14ac:dyDescent="0.35">
      <c r="A2004" s="93">
        <v>46013</v>
      </c>
      <c r="B2004" s="70" t="s">
        <v>230</v>
      </c>
      <c r="C2004" s="78" t="s">
        <v>738</v>
      </c>
      <c r="D2004" s="79" t="s">
        <v>231</v>
      </c>
      <c r="E2004" s="73" t="s">
        <v>9</v>
      </c>
      <c r="F2004" s="124" t="s">
        <v>193</v>
      </c>
      <c r="G2004" s="72">
        <v>1</v>
      </c>
      <c r="H2004" s="71" t="str">
        <f t="shared" si="31"/>
        <v>RE101</v>
      </c>
    </row>
    <row r="2005" spans="1:8" ht="16" x14ac:dyDescent="0.35">
      <c r="A2005" s="94">
        <v>45992</v>
      </c>
      <c r="B2005" s="70" t="s">
        <v>230</v>
      </c>
      <c r="C2005" s="78" t="s">
        <v>738</v>
      </c>
      <c r="D2005" s="79" t="s">
        <v>231</v>
      </c>
      <c r="E2005" s="73" t="s">
        <v>9</v>
      </c>
      <c r="F2005" s="124" t="s">
        <v>193</v>
      </c>
      <c r="G2005" s="72">
        <v>1</v>
      </c>
      <c r="H2005" s="71" t="str">
        <f t="shared" si="31"/>
        <v>RE101</v>
      </c>
    </row>
    <row r="2006" spans="1:8" ht="16" x14ac:dyDescent="0.35">
      <c r="A2006" s="95">
        <v>46007</v>
      </c>
      <c r="B2006" s="70" t="s">
        <v>230</v>
      </c>
      <c r="C2006" s="78" t="s">
        <v>738</v>
      </c>
      <c r="D2006" s="79" t="s">
        <v>231</v>
      </c>
      <c r="E2006" s="73" t="s">
        <v>9</v>
      </c>
      <c r="F2006" s="124" t="s">
        <v>193</v>
      </c>
      <c r="G2006" s="72">
        <v>12</v>
      </c>
      <c r="H2006" s="71" t="str">
        <f t="shared" si="31"/>
        <v>RE101</v>
      </c>
    </row>
    <row r="2007" spans="1:8" ht="16" x14ac:dyDescent="0.35">
      <c r="A2007" s="92">
        <v>46013</v>
      </c>
      <c r="B2007" s="70" t="s">
        <v>230</v>
      </c>
      <c r="C2007" s="78" t="s">
        <v>738</v>
      </c>
      <c r="D2007" s="79" t="s">
        <v>231</v>
      </c>
      <c r="E2007" s="73" t="s">
        <v>9</v>
      </c>
      <c r="F2007" s="124" t="s">
        <v>193</v>
      </c>
      <c r="G2007" s="72">
        <v>1</v>
      </c>
      <c r="H2007" s="71" t="str">
        <f t="shared" si="31"/>
        <v>RE101</v>
      </c>
    </row>
    <row r="2008" spans="1:8" ht="16" x14ac:dyDescent="0.35">
      <c r="A2008" s="143">
        <v>45992</v>
      </c>
      <c r="B2008" s="70" t="s">
        <v>233</v>
      </c>
      <c r="C2008" s="41" t="s">
        <v>1762</v>
      </c>
      <c r="D2008" s="41" t="s">
        <v>1808</v>
      </c>
      <c r="E2008" s="41" t="s">
        <v>136</v>
      </c>
      <c r="F2008" s="124" t="s">
        <v>193</v>
      </c>
      <c r="G2008" s="41">
        <v>1</v>
      </c>
      <c r="H2008" s="17" t="str">
        <f t="shared" si="31"/>
        <v>RE101</v>
      </c>
    </row>
    <row r="2009" spans="1:8" ht="16" x14ac:dyDescent="0.35">
      <c r="A2009" s="98">
        <v>46000</v>
      </c>
      <c r="B2009" s="70" t="s">
        <v>233</v>
      </c>
      <c r="C2009" s="96" t="s">
        <v>1431</v>
      </c>
      <c r="D2009" s="96" t="s">
        <v>463</v>
      </c>
      <c r="E2009" s="96" t="s">
        <v>86</v>
      </c>
      <c r="F2009" s="124" t="s">
        <v>193</v>
      </c>
      <c r="G2009" s="96">
        <v>1</v>
      </c>
      <c r="H2009" s="112" t="str">
        <f t="shared" si="31"/>
        <v>RE101</v>
      </c>
    </row>
    <row r="2010" spans="1:8" ht="14.5" x14ac:dyDescent="0.35">
      <c r="A2010" s="98">
        <v>46014</v>
      </c>
      <c r="B2010" s="70" t="s">
        <v>233</v>
      </c>
      <c r="C2010" s="96" t="s">
        <v>1811</v>
      </c>
      <c r="D2010" s="96" t="s">
        <v>461</v>
      </c>
      <c r="E2010" s="96" t="s">
        <v>86</v>
      </c>
      <c r="F2010" s="205" t="s">
        <v>193</v>
      </c>
      <c r="G2010" s="96">
        <v>1</v>
      </c>
      <c r="H2010" s="112" t="str">
        <f t="shared" si="31"/>
        <v>RE101</v>
      </c>
    </row>
    <row r="2011" spans="1:8" ht="14.5" x14ac:dyDescent="0.35">
      <c r="A2011" s="98">
        <v>46014</v>
      </c>
      <c r="B2011" s="70" t="s">
        <v>233</v>
      </c>
      <c r="C2011" s="96" t="s">
        <v>1811</v>
      </c>
      <c r="D2011" s="96" t="s">
        <v>461</v>
      </c>
      <c r="E2011" s="96" t="s">
        <v>86</v>
      </c>
      <c r="F2011" s="205" t="s">
        <v>193</v>
      </c>
      <c r="G2011" s="96">
        <v>10</v>
      </c>
      <c r="H2011" s="112" t="str">
        <f t="shared" si="31"/>
        <v>RE101</v>
      </c>
    </row>
    <row r="2012" spans="1:8" ht="14.5" x14ac:dyDescent="0.35">
      <c r="A2012" s="98">
        <v>45993</v>
      </c>
      <c r="B2012" s="70" t="s">
        <v>233</v>
      </c>
      <c r="C2012" s="96" t="s">
        <v>1773</v>
      </c>
      <c r="D2012" s="96" t="s">
        <v>312</v>
      </c>
      <c r="E2012" s="96" t="s">
        <v>86</v>
      </c>
      <c r="F2012" s="205" t="s">
        <v>193</v>
      </c>
      <c r="G2012" s="96">
        <v>1</v>
      </c>
      <c r="H2012" s="112" t="str">
        <f t="shared" si="31"/>
        <v>RE101</v>
      </c>
    </row>
    <row r="2013" spans="1:8" ht="14.5" x14ac:dyDescent="0.35">
      <c r="A2013" s="98">
        <v>45995</v>
      </c>
      <c r="B2013" s="70" t="s">
        <v>233</v>
      </c>
      <c r="C2013" s="96" t="s">
        <v>1773</v>
      </c>
      <c r="D2013" s="96" t="s">
        <v>312</v>
      </c>
      <c r="E2013" s="96" t="s">
        <v>86</v>
      </c>
      <c r="F2013" s="205" t="s">
        <v>193</v>
      </c>
      <c r="G2013" s="96">
        <v>1</v>
      </c>
      <c r="H2013" s="112" t="str">
        <f t="shared" si="31"/>
        <v>RE101</v>
      </c>
    </row>
    <row r="2014" spans="1:8" ht="16" x14ac:dyDescent="0.35">
      <c r="A2014" s="91">
        <v>46006</v>
      </c>
      <c r="B2014" s="70" t="s">
        <v>10</v>
      </c>
      <c r="C2014" s="159" t="s">
        <v>1849</v>
      </c>
      <c r="D2014" s="159" t="s">
        <v>589</v>
      </c>
      <c r="E2014" s="159" t="s">
        <v>99</v>
      </c>
      <c r="F2014" s="203" t="s">
        <v>193</v>
      </c>
      <c r="G2014" s="240">
        <v>1</v>
      </c>
      <c r="H2014" s="214" t="str">
        <f t="shared" si="31"/>
        <v>RE101</v>
      </c>
    </row>
    <row r="2015" spans="1:8" ht="16" x14ac:dyDescent="0.35">
      <c r="A2015" s="91">
        <v>46006</v>
      </c>
      <c r="B2015" s="70" t="s">
        <v>10</v>
      </c>
      <c r="C2015" s="159" t="s">
        <v>7198</v>
      </c>
      <c r="D2015" s="159" t="s">
        <v>7246</v>
      </c>
      <c r="E2015" s="159" t="s">
        <v>250</v>
      </c>
      <c r="F2015" s="203" t="s">
        <v>193</v>
      </c>
      <c r="G2015" s="240">
        <v>1</v>
      </c>
      <c r="H2015" s="214" t="str">
        <f t="shared" si="31"/>
        <v>RE101</v>
      </c>
    </row>
    <row r="2016" spans="1:8" ht="16" x14ac:dyDescent="0.35">
      <c r="A2016" s="91">
        <v>46006</v>
      </c>
      <c r="B2016" s="70" t="s">
        <v>10</v>
      </c>
      <c r="C2016" s="159" t="s">
        <v>1416</v>
      </c>
      <c r="D2016" s="159" t="s">
        <v>1628</v>
      </c>
      <c r="E2016" s="159" t="s">
        <v>107</v>
      </c>
      <c r="F2016" s="203" t="s">
        <v>193</v>
      </c>
      <c r="G2016" s="240">
        <v>1</v>
      </c>
      <c r="H2016" s="214" t="str">
        <f t="shared" si="31"/>
        <v>RE101</v>
      </c>
    </row>
    <row r="2017" spans="1:8" ht="16" x14ac:dyDescent="0.35">
      <c r="A2017" s="91">
        <v>46006</v>
      </c>
      <c r="B2017" s="70" t="s">
        <v>10</v>
      </c>
      <c r="C2017" s="159" t="s">
        <v>7199</v>
      </c>
      <c r="D2017" s="159" t="s">
        <v>142</v>
      </c>
      <c r="E2017" s="159" t="s">
        <v>107</v>
      </c>
      <c r="F2017" s="203" t="s">
        <v>193</v>
      </c>
      <c r="G2017" s="240">
        <v>1</v>
      </c>
      <c r="H2017" s="214" t="str">
        <f t="shared" si="31"/>
        <v>RE101</v>
      </c>
    </row>
    <row r="2018" spans="1:8" ht="16" x14ac:dyDescent="0.35">
      <c r="A2018" s="91">
        <v>46006</v>
      </c>
      <c r="B2018" s="70" t="s">
        <v>10</v>
      </c>
      <c r="C2018" s="159" t="s">
        <v>1106</v>
      </c>
      <c r="D2018" s="159" t="s">
        <v>1527</v>
      </c>
      <c r="E2018" s="159" t="s">
        <v>7228</v>
      </c>
      <c r="F2018" s="203" t="s">
        <v>193</v>
      </c>
      <c r="G2018" s="240">
        <v>2</v>
      </c>
      <c r="H2018" s="214" t="str">
        <f t="shared" si="31"/>
        <v>RE101</v>
      </c>
    </row>
    <row r="2019" spans="1:8" ht="16" x14ac:dyDescent="0.35">
      <c r="A2019" s="91">
        <v>46006</v>
      </c>
      <c r="B2019" s="70" t="s">
        <v>10</v>
      </c>
      <c r="C2019" s="159" t="s">
        <v>913</v>
      </c>
      <c r="D2019" s="159" t="s">
        <v>171</v>
      </c>
      <c r="E2019" s="159" t="s">
        <v>105</v>
      </c>
      <c r="F2019" s="203" t="s">
        <v>193</v>
      </c>
      <c r="G2019" s="240">
        <v>2</v>
      </c>
      <c r="H2019" s="214" t="str">
        <f t="shared" si="31"/>
        <v>RE101</v>
      </c>
    </row>
    <row r="2020" spans="1:8" ht="16" x14ac:dyDescent="0.35">
      <c r="A2020" s="91">
        <v>46006</v>
      </c>
      <c r="B2020" s="70" t="s">
        <v>10</v>
      </c>
      <c r="C2020" s="159" t="s">
        <v>897</v>
      </c>
      <c r="D2020" s="159" t="s">
        <v>1488</v>
      </c>
      <c r="E2020" s="159" t="s">
        <v>132</v>
      </c>
      <c r="F2020" s="203" t="s">
        <v>193</v>
      </c>
      <c r="G2020" s="240">
        <v>2</v>
      </c>
      <c r="H2020" s="214" t="str">
        <f t="shared" si="31"/>
        <v>RE101</v>
      </c>
    </row>
    <row r="2021" spans="1:8" ht="16" x14ac:dyDescent="0.35">
      <c r="A2021" s="91">
        <v>46006</v>
      </c>
      <c r="B2021" s="70" t="s">
        <v>10</v>
      </c>
      <c r="C2021" s="159" t="s">
        <v>1106</v>
      </c>
      <c r="D2021" s="159" t="s">
        <v>1527</v>
      </c>
      <c r="E2021" s="159" t="s">
        <v>7228</v>
      </c>
      <c r="F2021" s="203" t="s">
        <v>193</v>
      </c>
      <c r="G2021" s="240">
        <v>4</v>
      </c>
      <c r="H2021" s="214" t="str">
        <f t="shared" si="31"/>
        <v>RE101</v>
      </c>
    </row>
    <row r="2022" spans="1:8" ht="16" x14ac:dyDescent="0.35">
      <c r="A2022" s="91">
        <v>46006</v>
      </c>
      <c r="B2022" s="70" t="s">
        <v>10</v>
      </c>
      <c r="C2022" s="159" t="s">
        <v>936</v>
      </c>
      <c r="D2022" s="159" t="s">
        <v>989</v>
      </c>
      <c r="E2022" s="159" t="s">
        <v>107</v>
      </c>
      <c r="F2022" s="203" t="s">
        <v>193</v>
      </c>
      <c r="G2022" s="240">
        <v>4</v>
      </c>
      <c r="H2022" s="214" t="str">
        <f t="shared" si="31"/>
        <v>RE101</v>
      </c>
    </row>
    <row r="2023" spans="1:8" ht="16" x14ac:dyDescent="0.35">
      <c r="A2023" s="91">
        <v>46006</v>
      </c>
      <c r="B2023" s="70" t="s">
        <v>10</v>
      </c>
      <c r="C2023" s="159" t="s">
        <v>1611</v>
      </c>
      <c r="D2023" s="159" t="s">
        <v>7234</v>
      </c>
      <c r="E2023" s="159" t="s">
        <v>105</v>
      </c>
      <c r="F2023" s="203" t="s">
        <v>193</v>
      </c>
      <c r="G2023" s="240">
        <v>4</v>
      </c>
      <c r="H2023" s="214" t="str">
        <f t="shared" si="31"/>
        <v>RE101</v>
      </c>
    </row>
    <row r="2024" spans="1:8" ht="16" x14ac:dyDescent="0.35">
      <c r="A2024" s="91">
        <v>46006</v>
      </c>
      <c r="B2024" s="70" t="s">
        <v>10</v>
      </c>
      <c r="C2024" s="159" t="s">
        <v>973</v>
      </c>
      <c r="D2024" s="159" t="s">
        <v>1117</v>
      </c>
      <c r="E2024" s="159" t="s">
        <v>127</v>
      </c>
      <c r="F2024" s="203" t="s">
        <v>193</v>
      </c>
      <c r="G2024" s="240">
        <v>4</v>
      </c>
      <c r="H2024" s="214" t="str">
        <f t="shared" si="31"/>
        <v>RE101</v>
      </c>
    </row>
    <row r="2025" spans="1:8" ht="16" x14ac:dyDescent="0.35">
      <c r="A2025" s="91">
        <v>46006</v>
      </c>
      <c r="B2025" s="70" t="s">
        <v>10</v>
      </c>
      <c r="C2025" s="159" t="s">
        <v>1312</v>
      </c>
      <c r="D2025" s="159" t="s">
        <v>1851</v>
      </c>
      <c r="E2025" s="159" t="s">
        <v>132</v>
      </c>
      <c r="F2025" s="203" t="s">
        <v>193</v>
      </c>
      <c r="G2025" s="240">
        <v>4</v>
      </c>
      <c r="H2025" s="214" t="str">
        <f t="shared" si="31"/>
        <v>RE101</v>
      </c>
    </row>
    <row r="2026" spans="1:8" ht="16" x14ac:dyDescent="0.35">
      <c r="A2026" s="91">
        <v>46006</v>
      </c>
      <c r="B2026" s="70" t="s">
        <v>10</v>
      </c>
      <c r="C2026" s="159" t="s">
        <v>1844</v>
      </c>
      <c r="D2026" s="159" t="s">
        <v>676</v>
      </c>
      <c r="E2026" s="159" t="s">
        <v>32</v>
      </c>
      <c r="F2026" s="203" t="s">
        <v>193</v>
      </c>
      <c r="G2026" s="240">
        <v>5</v>
      </c>
      <c r="H2026" s="214" t="str">
        <f t="shared" si="31"/>
        <v>RE101</v>
      </c>
    </row>
    <row r="2027" spans="1:8" ht="16" x14ac:dyDescent="0.35">
      <c r="A2027" s="91">
        <v>46006</v>
      </c>
      <c r="B2027" s="70" t="s">
        <v>10</v>
      </c>
      <c r="C2027" s="159" t="s">
        <v>1697</v>
      </c>
      <c r="D2027" s="159" t="s">
        <v>2152</v>
      </c>
      <c r="E2027" s="159" t="s">
        <v>177</v>
      </c>
      <c r="F2027" s="203" t="s">
        <v>193</v>
      </c>
      <c r="G2027" s="240">
        <v>5</v>
      </c>
      <c r="H2027" s="214" t="str">
        <f t="shared" si="31"/>
        <v>RE101</v>
      </c>
    </row>
    <row r="2028" spans="1:8" ht="16" x14ac:dyDescent="0.35">
      <c r="A2028" s="91">
        <v>46006</v>
      </c>
      <c r="B2028" s="70" t="s">
        <v>10</v>
      </c>
      <c r="C2028" s="159" t="s">
        <v>1107</v>
      </c>
      <c r="D2028" s="159" t="s">
        <v>1528</v>
      </c>
      <c r="E2028" s="159" t="s">
        <v>155</v>
      </c>
      <c r="F2028" s="203" t="s">
        <v>193</v>
      </c>
      <c r="G2028" s="240">
        <v>5</v>
      </c>
      <c r="H2028" s="214" t="str">
        <f t="shared" si="31"/>
        <v>RE101</v>
      </c>
    </row>
    <row r="2029" spans="1:8" ht="16" x14ac:dyDescent="0.35">
      <c r="A2029" s="91">
        <v>46006</v>
      </c>
      <c r="B2029" s="70" t="s">
        <v>10</v>
      </c>
      <c r="C2029" s="159" t="s">
        <v>1357</v>
      </c>
      <c r="D2029" s="159" t="s">
        <v>308</v>
      </c>
      <c r="E2029" s="159" t="s">
        <v>132</v>
      </c>
      <c r="F2029" s="203" t="s">
        <v>193</v>
      </c>
      <c r="G2029" s="240">
        <v>5</v>
      </c>
      <c r="H2029" s="214" t="str">
        <f t="shared" si="31"/>
        <v>RE101</v>
      </c>
    </row>
    <row r="2030" spans="1:8" ht="16" x14ac:dyDescent="0.35">
      <c r="A2030" s="91">
        <v>46006</v>
      </c>
      <c r="B2030" s="70" t="s">
        <v>10</v>
      </c>
      <c r="C2030" s="159" t="s">
        <v>897</v>
      </c>
      <c r="D2030" s="159" t="s">
        <v>1488</v>
      </c>
      <c r="E2030" s="159" t="s">
        <v>132</v>
      </c>
      <c r="F2030" s="203" t="s">
        <v>193</v>
      </c>
      <c r="G2030" s="240">
        <v>5</v>
      </c>
      <c r="H2030" s="214" t="str">
        <f t="shared" si="31"/>
        <v>RE101</v>
      </c>
    </row>
    <row r="2031" spans="1:8" ht="16" x14ac:dyDescent="0.35">
      <c r="A2031" s="91">
        <v>46006</v>
      </c>
      <c r="B2031" s="70" t="s">
        <v>10</v>
      </c>
      <c r="C2031" s="159" t="s">
        <v>1099</v>
      </c>
      <c r="D2031" s="159" t="s">
        <v>7256</v>
      </c>
      <c r="E2031" s="159" t="s">
        <v>7228</v>
      </c>
      <c r="F2031" s="203" t="s">
        <v>193</v>
      </c>
      <c r="G2031" s="240">
        <v>6</v>
      </c>
      <c r="H2031" s="214" t="str">
        <f t="shared" si="31"/>
        <v>RE101</v>
      </c>
    </row>
    <row r="2032" spans="1:8" ht="16" x14ac:dyDescent="0.35">
      <c r="A2032" s="91">
        <v>46006</v>
      </c>
      <c r="B2032" s="70" t="s">
        <v>10</v>
      </c>
      <c r="C2032" s="159" t="s">
        <v>1094</v>
      </c>
      <c r="D2032" s="159" t="s">
        <v>1502</v>
      </c>
      <c r="E2032" s="159" t="s">
        <v>160</v>
      </c>
      <c r="F2032" s="203" t="s">
        <v>193</v>
      </c>
      <c r="G2032" s="240">
        <v>7</v>
      </c>
      <c r="H2032" s="214" t="str">
        <f t="shared" si="31"/>
        <v>RE101</v>
      </c>
    </row>
    <row r="2033" spans="1:8" ht="16" x14ac:dyDescent="0.35">
      <c r="A2033" s="91">
        <v>46006</v>
      </c>
      <c r="B2033" s="70" t="s">
        <v>10</v>
      </c>
      <c r="C2033" s="159" t="s">
        <v>1103</v>
      </c>
      <c r="D2033" s="159" t="s">
        <v>1520</v>
      </c>
      <c r="E2033" s="159" t="s">
        <v>154</v>
      </c>
      <c r="F2033" s="203" t="s">
        <v>193</v>
      </c>
      <c r="G2033" s="240">
        <v>7</v>
      </c>
      <c r="H2033" s="214" t="str">
        <f t="shared" si="31"/>
        <v>RE101</v>
      </c>
    </row>
    <row r="2034" spans="1:8" ht="16" x14ac:dyDescent="0.35">
      <c r="A2034" s="91">
        <v>46006</v>
      </c>
      <c r="B2034" s="70" t="s">
        <v>10</v>
      </c>
      <c r="C2034" s="159" t="s">
        <v>1413</v>
      </c>
      <c r="D2034" s="159" t="s">
        <v>625</v>
      </c>
      <c r="E2034" s="159" t="s">
        <v>79</v>
      </c>
      <c r="F2034" s="203" t="s">
        <v>193</v>
      </c>
      <c r="G2034" s="240">
        <v>10</v>
      </c>
      <c r="H2034" s="214" t="str">
        <f t="shared" si="31"/>
        <v>RE101</v>
      </c>
    </row>
    <row r="2035" spans="1:8" ht="16" x14ac:dyDescent="0.35">
      <c r="A2035" s="91">
        <v>46006</v>
      </c>
      <c r="B2035" s="70" t="s">
        <v>10</v>
      </c>
      <c r="C2035" s="159" t="s">
        <v>1235</v>
      </c>
      <c r="D2035" s="159" t="s">
        <v>185</v>
      </c>
      <c r="E2035" s="159" t="s">
        <v>186</v>
      </c>
      <c r="F2035" s="203" t="s">
        <v>193</v>
      </c>
      <c r="G2035" s="240">
        <v>10</v>
      </c>
      <c r="H2035" s="214" t="str">
        <f t="shared" si="31"/>
        <v>RE101</v>
      </c>
    </row>
    <row r="2036" spans="1:8" ht="16" x14ac:dyDescent="0.35">
      <c r="A2036" s="91">
        <v>46006</v>
      </c>
      <c r="B2036" s="70" t="s">
        <v>10</v>
      </c>
      <c r="C2036" s="159" t="s">
        <v>1357</v>
      </c>
      <c r="D2036" s="159" t="s">
        <v>308</v>
      </c>
      <c r="E2036" s="159" t="s">
        <v>132</v>
      </c>
      <c r="F2036" s="203" t="s">
        <v>193</v>
      </c>
      <c r="G2036" s="240">
        <v>12</v>
      </c>
      <c r="H2036" s="214" t="str">
        <f t="shared" si="31"/>
        <v>RE101</v>
      </c>
    </row>
    <row r="2037" spans="1:8" ht="16" x14ac:dyDescent="0.35">
      <c r="A2037" s="91">
        <v>46006</v>
      </c>
      <c r="B2037" s="70" t="s">
        <v>10</v>
      </c>
      <c r="C2037" s="159" t="s">
        <v>1606</v>
      </c>
      <c r="D2037" s="159" t="s">
        <v>541</v>
      </c>
      <c r="E2037" s="159" t="s">
        <v>107</v>
      </c>
      <c r="F2037" s="203" t="s">
        <v>193</v>
      </c>
      <c r="G2037" s="240">
        <v>16</v>
      </c>
      <c r="H2037" s="214" t="str">
        <f t="shared" si="31"/>
        <v>RE101</v>
      </c>
    </row>
    <row r="2038" spans="1:8" ht="16" x14ac:dyDescent="0.35">
      <c r="A2038" s="91">
        <v>46006</v>
      </c>
      <c r="B2038" s="70" t="s">
        <v>10</v>
      </c>
      <c r="C2038" s="159" t="s">
        <v>1248</v>
      </c>
      <c r="D2038" s="159" t="s">
        <v>296</v>
      </c>
      <c r="E2038" s="159" t="s">
        <v>154</v>
      </c>
      <c r="F2038" s="203" t="s">
        <v>193</v>
      </c>
      <c r="G2038" s="240">
        <v>16</v>
      </c>
      <c r="H2038" s="214" t="str">
        <f t="shared" si="31"/>
        <v>RE101</v>
      </c>
    </row>
    <row r="2039" spans="1:8" ht="16" x14ac:dyDescent="0.35">
      <c r="A2039" s="91">
        <v>46006</v>
      </c>
      <c r="B2039" s="70" t="s">
        <v>10</v>
      </c>
      <c r="C2039" s="159" t="s">
        <v>1847</v>
      </c>
      <c r="D2039" s="159" t="s">
        <v>542</v>
      </c>
      <c r="E2039" s="159" t="s">
        <v>102</v>
      </c>
      <c r="F2039" s="203" t="s">
        <v>193</v>
      </c>
      <c r="G2039" s="240">
        <v>20</v>
      </c>
      <c r="H2039" s="214" t="str">
        <f t="shared" si="31"/>
        <v>RE101</v>
      </c>
    </row>
    <row r="2040" spans="1:8" ht="16" x14ac:dyDescent="0.35">
      <c r="A2040" s="91">
        <v>46006</v>
      </c>
      <c r="B2040" s="70" t="s">
        <v>10</v>
      </c>
      <c r="C2040" s="159" t="s">
        <v>1230</v>
      </c>
      <c r="D2040" s="159" t="s">
        <v>142</v>
      </c>
      <c r="E2040" s="159" t="s">
        <v>107</v>
      </c>
      <c r="F2040" s="203" t="s">
        <v>193</v>
      </c>
      <c r="G2040" s="240">
        <v>25</v>
      </c>
      <c r="H2040" s="214" t="str">
        <f t="shared" si="31"/>
        <v>RE101</v>
      </c>
    </row>
    <row r="2041" spans="1:8" ht="16" x14ac:dyDescent="0.35">
      <c r="A2041" s="91" t="s">
        <v>6971</v>
      </c>
      <c r="B2041" s="70" t="s">
        <v>77</v>
      </c>
      <c r="C2041" s="156"/>
      <c r="D2041" s="173" t="s">
        <v>7047</v>
      </c>
      <c r="E2041" s="187" t="s">
        <v>154</v>
      </c>
      <c r="F2041" s="125" t="s">
        <v>101</v>
      </c>
      <c r="G2041" s="239">
        <v>5</v>
      </c>
      <c r="H2041" s="227" t="str">
        <f t="shared" si="31"/>
        <v>RE103P</v>
      </c>
    </row>
    <row r="2042" spans="1:8" ht="16" x14ac:dyDescent="0.35">
      <c r="A2042" s="91" t="s">
        <v>6973</v>
      </c>
      <c r="B2042" s="70" t="s">
        <v>77</v>
      </c>
      <c r="C2042" s="156"/>
      <c r="D2042" s="173" t="s">
        <v>7030</v>
      </c>
      <c r="E2042" s="187" t="s">
        <v>111</v>
      </c>
      <c r="F2042" s="125" t="s">
        <v>101</v>
      </c>
      <c r="G2042" s="239">
        <v>14</v>
      </c>
      <c r="H2042" s="227" t="str">
        <f t="shared" si="31"/>
        <v>RE103P</v>
      </c>
    </row>
    <row r="2043" spans="1:8" ht="16" x14ac:dyDescent="0.35">
      <c r="A2043" s="91" t="s">
        <v>6974</v>
      </c>
      <c r="B2043" s="70" t="s">
        <v>77</v>
      </c>
      <c r="C2043" s="156"/>
      <c r="D2043" s="173" t="s">
        <v>7056</v>
      </c>
      <c r="E2043" s="187" t="s">
        <v>85</v>
      </c>
      <c r="F2043" s="125" t="s">
        <v>101</v>
      </c>
      <c r="G2043" s="239">
        <v>2</v>
      </c>
      <c r="H2043" s="227" t="str">
        <f t="shared" si="31"/>
        <v>RE103P</v>
      </c>
    </row>
    <row r="2044" spans="1:8" ht="16" x14ac:dyDescent="0.35">
      <c r="A2044" s="91" t="s">
        <v>6978</v>
      </c>
      <c r="B2044" s="70" t="s">
        <v>77</v>
      </c>
      <c r="C2044" s="156"/>
      <c r="D2044" s="173" t="s">
        <v>7086</v>
      </c>
      <c r="E2044" s="187" t="s">
        <v>79</v>
      </c>
      <c r="F2044" s="125" t="s">
        <v>101</v>
      </c>
      <c r="G2044" s="239">
        <v>5</v>
      </c>
      <c r="H2044" s="227" t="str">
        <f t="shared" si="31"/>
        <v>RE103P</v>
      </c>
    </row>
    <row r="2045" spans="1:8" ht="16" x14ac:dyDescent="0.35">
      <c r="A2045" s="91" t="s">
        <v>6978</v>
      </c>
      <c r="B2045" s="70" t="s">
        <v>77</v>
      </c>
      <c r="C2045" s="156"/>
      <c r="D2045" s="173" t="s">
        <v>7044</v>
      </c>
      <c r="E2045" s="187" t="s">
        <v>127</v>
      </c>
      <c r="F2045" s="125" t="s">
        <v>101</v>
      </c>
      <c r="G2045" s="239">
        <v>1</v>
      </c>
      <c r="H2045" s="227" t="str">
        <f t="shared" si="31"/>
        <v>RE103P</v>
      </c>
    </row>
    <row r="2046" spans="1:8" ht="16" x14ac:dyDescent="0.35">
      <c r="A2046" s="91" t="s">
        <v>6980</v>
      </c>
      <c r="B2046" s="70" t="s">
        <v>77</v>
      </c>
      <c r="C2046" s="156"/>
      <c r="D2046" s="173" t="s">
        <v>6993</v>
      </c>
      <c r="E2046" s="187" t="s">
        <v>118</v>
      </c>
      <c r="F2046" s="125" t="s">
        <v>101</v>
      </c>
      <c r="G2046" s="239">
        <v>2</v>
      </c>
      <c r="H2046" s="227" t="str">
        <f t="shared" si="31"/>
        <v>RE103P</v>
      </c>
    </row>
    <row r="2047" spans="1:8" ht="16" x14ac:dyDescent="0.35">
      <c r="A2047" s="91" t="s">
        <v>6978</v>
      </c>
      <c r="B2047" s="70" t="s">
        <v>77</v>
      </c>
      <c r="C2047" s="156"/>
      <c r="D2047" s="173" t="s">
        <v>7030</v>
      </c>
      <c r="E2047" s="187" t="s">
        <v>111</v>
      </c>
      <c r="F2047" s="125" t="s">
        <v>101</v>
      </c>
      <c r="G2047" s="239">
        <v>2</v>
      </c>
      <c r="H2047" s="227" t="str">
        <f t="shared" si="31"/>
        <v>RE103P</v>
      </c>
    </row>
    <row r="2048" spans="1:8" ht="16" x14ac:dyDescent="0.35">
      <c r="A2048" s="91">
        <v>46006</v>
      </c>
      <c r="B2048" s="70" t="s">
        <v>188</v>
      </c>
      <c r="C2048" s="96" t="s">
        <v>1006</v>
      </c>
      <c r="D2048" s="179" t="s">
        <v>396</v>
      </c>
      <c r="E2048" s="96" t="s">
        <v>127</v>
      </c>
      <c r="F2048" s="124" t="s">
        <v>101</v>
      </c>
      <c r="G2048" s="96">
        <v>5</v>
      </c>
      <c r="H2048" s="112" t="str">
        <f t="shared" si="31"/>
        <v>RE103P</v>
      </c>
    </row>
    <row r="2049" spans="1:8" ht="16" x14ac:dyDescent="0.35">
      <c r="A2049" s="91">
        <v>46008</v>
      </c>
      <c r="B2049" s="70" t="s">
        <v>355</v>
      </c>
      <c r="C2049" s="156" t="s">
        <v>1895</v>
      </c>
      <c r="D2049" s="173" t="s">
        <v>682</v>
      </c>
      <c r="E2049" s="187" t="s">
        <v>146</v>
      </c>
      <c r="F2049" s="124" t="s">
        <v>101</v>
      </c>
      <c r="G2049" s="239">
        <v>5</v>
      </c>
      <c r="H2049" s="227" t="str">
        <f t="shared" si="31"/>
        <v>RE103P</v>
      </c>
    </row>
    <row r="2050" spans="1:8" ht="16" x14ac:dyDescent="0.35">
      <c r="A2050" s="91">
        <v>45995.629270833299</v>
      </c>
      <c r="B2050" s="70" t="s">
        <v>202</v>
      </c>
      <c r="C2050" s="156" t="s">
        <v>1713</v>
      </c>
      <c r="D2050" s="96" t="s">
        <v>203</v>
      </c>
      <c r="E2050" s="96" t="s">
        <v>97</v>
      </c>
      <c r="F2050" s="124" t="s">
        <v>101</v>
      </c>
      <c r="G2050" s="239">
        <v>1</v>
      </c>
      <c r="H2050" s="112" t="str">
        <f t="shared" ref="H2050:H2113" si="32">UPPER(SUBSTITUTE(SUBSTITUTE(SUBSTITUTE(F2050, CHAR(160), ""), "-", ""), " ", ""))</f>
        <v>RE103P</v>
      </c>
    </row>
    <row r="2051" spans="1:8" ht="16" x14ac:dyDescent="0.35">
      <c r="A2051" s="139">
        <v>46001</v>
      </c>
      <c r="B2051" s="70" t="s">
        <v>209</v>
      </c>
      <c r="C2051" s="96" t="s">
        <v>720</v>
      </c>
      <c r="D2051" s="173" t="s">
        <v>1275</v>
      </c>
      <c r="E2051" s="187" t="s">
        <v>168</v>
      </c>
      <c r="F2051" s="124" t="s">
        <v>101</v>
      </c>
      <c r="G2051" s="239">
        <v>1</v>
      </c>
      <c r="H2051" s="227" t="str">
        <f t="shared" si="32"/>
        <v>RE103P</v>
      </c>
    </row>
    <row r="2052" spans="1:8" ht="16" x14ac:dyDescent="0.35">
      <c r="A2052" s="139">
        <v>45999</v>
      </c>
      <c r="B2052" s="70" t="s">
        <v>209</v>
      </c>
      <c r="C2052" s="96" t="s">
        <v>716</v>
      </c>
      <c r="D2052" s="173" t="s">
        <v>1275</v>
      </c>
      <c r="E2052" s="187" t="s">
        <v>168</v>
      </c>
      <c r="F2052" s="124" t="s">
        <v>101</v>
      </c>
      <c r="G2052" s="239">
        <v>2</v>
      </c>
      <c r="H2052" s="227" t="str">
        <f t="shared" si="32"/>
        <v>RE103P</v>
      </c>
    </row>
    <row r="2053" spans="1:8" ht="16" x14ac:dyDescent="0.35">
      <c r="A2053" s="139">
        <v>45996</v>
      </c>
      <c r="B2053" s="70" t="s">
        <v>209</v>
      </c>
      <c r="C2053" s="96" t="s">
        <v>711</v>
      </c>
      <c r="D2053" s="173" t="s">
        <v>1275</v>
      </c>
      <c r="E2053" s="187" t="s">
        <v>168</v>
      </c>
      <c r="F2053" s="124" t="s">
        <v>101</v>
      </c>
      <c r="G2053" s="239">
        <v>1</v>
      </c>
      <c r="H2053" s="227" t="str">
        <f t="shared" si="32"/>
        <v>RE103P</v>
      </c>
    </row>
    <row r="2054" spans="1:8" ht="16" x14ac:dyDescent="0.35">
      <c r="A2054" s="91">
        <v>46014</v>
      </c>
      <c r="B2054" s="70" t="s">
        <v>217</v>
      </c>
      <c r="C2054" s="156" t="s">
        <v>1376</v>
      </c>
      <c r="D2054" s="173"/>
      <c r="E2054" s="197" t="s">
        <v>132</v>
      </c>
      <c r="F2054" s="124" t="s">
        <v>101</v>
      </c>
      <c r="G2054" s="197">
        <v>3</v>
      </c>
      <c r="H2054" s="254" t="str">
        <f t="shared" si="32"/>
        <v>RE103P</v>
      </c>
    </row>
    <row r="2055" spans="1:8" ht="16" x14ac:dyDescent="0.35">
      <c r="A2055" s="91">
        <v>46006</v>
      </c>
      <c r="B2055" s="70" t="s">
        <v>10</v>
      </c>
      <c r="C2055" s="159" t="s">
        <v>7188</v>
      </c>
      <c r="D2055" s="159" t="s">
        <v>7241</v>
      </c>
      <c r="E2055" s="159" t="s">
        <v>132</v>
      </c>
      <c r="F2055" s="203" t="s">
        <v>101</v>
      </c>
      <c r="G2055" s="240">
        <v>1</v>
      </c>
      <c r="H2055" s="214" t="str">
        <f t="shared" si="32"/>
        <v>RE103P</v>
      </c>
    </row>
    <row r="2056" spans="1:8" ht="16" x14ac:dyDescent="0.35">
      <c r="A2056" s="91" t="s">
        <v>6980</v>
      </c>
      <c r="B2056" s="70" t="s">
        <v>77</v>
      </c>
      <c r="C2056" s="156"/>
      <c r="D2056" s="173" t="s">
        <v>6989</v>
      </c>
      <c r="E2056" s="187" t="s">
        <v>107</v>
      </c>
      <c r="F2056" s="125" t="s">
        <v>158</v>
      </c>
      <c r="G2056" s="239">
        <v>1</v>
      </c>
      <c r="H2056" s="227" t="str">
        <f t="shared" si="32"/>
        <v>RE106M</v>
      </c>
    </row>
    <row r="2057" spans="1:8" ht="16" x14ac:dyDescent="0.35">
      <c r="A2057" s="91">
        <v>46009.2643171296</v>
      </c>
      <c r="B2057" s="70" t="s">
        <v>202</v>
      </c>
      <c r="C2057" s="156" t="s">
        <v>1009</v>
      </c>
      <c r="D2057" s="96" t="s">
        <v>204</v>
      </c>
      <c r="E2057" s="96" t="s">
        <v>105</v>
      </c>
      <c r="F2057" s="124" t="s">
        <v>158</v>
      </c>
      <c r="G2057" s="239">
        <v>4</v>
      </c>
      <c r="H2057" s="112" t="str">
        <f t="shared" si="32"/>
        <v>RE106M</v>
      </c>
    </row>
    <row r="2058" spans="1:8" ht="14.5" x14ac:dyDescent="0.35">
      <c r="A2058" s="91">
        <v>46006</v>
      </c>
      <c r="B2058" s="70" t="s">
        <v>266</v>
      </c>
      <c r="C2058" s="166" t="s">
        <v>1166</v>
      </c>
      <c r="D2058" s="166" t="s">
        <v>604</v>
      </c>
      <c r="E2058" s="166" t="s">
        <v>2497</v>
      </c>
      <c r="F2058" s="210" t="s">
        <v>158</v>
      </c>
      <c r="G2058" s="166">
        <v>3</v>
      </c>
      <c r="H2058" s="228" t="str">
        <f t="shared" si="32"/>
        <v>RE106M</v>
      </c>
    </row>
    <row r="2059" spans="1:8" ht="16" x14ac:dyDescent="0.35">
      <c r="A2059" s="91" t="s">
        <v>6980</v>
      </c>
      <c r="B2059" s="70" t="s">
        <v>77</v>
      </c>
      <c r="C2059" s="156"/>
      <c r="D2059" s="173" t="s">
        <v>7005</v>
      </c>
      <c r="E2059" s="187" t="s">
        <v>86</v>
      </c>
      <c r="F2059" s="125" t="s">
        <v>47</v>
      </c>
      <c r="G2059" s="239">
        <v>2</v>
      </c>
      <c r="H2059" s="227" t="str">
        <f t="shared" si="32"/>
        <v>RE107</v>
      </c>
    </row>
    <row r="2060" spans="1:8" ht="16" x14ac:dyDescent="0.35">
      <c r="A2060" s="139">
        <v>45994</v>
      </c>
      <c r="B2060" s="70" t="s">
        <v>209</v>
      </c>
      <c r="C2060" s="96" t="s">
        <v>1274</v>
      </c>
      <c r="D2060" s="173" t="s">
        <v>1275</v>
      </c>
      <c r="E2060" s="187" t="s">
        <v>168</v>
      </c>
      <c r="F2060" s="124" t="s">
        <v>47</v>
      </c>
      <c r="G2060" s="239">
        <v>4</v>
      </c>
      <c r="H2060" s="227" t="str">
        <f t="shared" si="32"/>
        <v>RE107</v>
      </c>
    </row>
    <row r="2061" spans="1:8" ht="16" x14ac:dyDescent="0.35">
      <c r="A2061" s="91">
        <v>46006</v>
      </c>
      <c r="B2061" s="70" t="s">
        <v>10</v>
      </c>
      <c r="C2061" s="159" t="s">
        <v>912</v>
      </c>
      <c r="D2061" s="159" t="s">
        <v>1490</v>
      </c>
      <c r="E2061" s="159" t="s">
        <v>107</v>
      </c>
      <c r="F2061" s="203" t="s">
        <v>47</v>
      </c>
      <c r="G2061" s="240">
        <v>6</v>
      </c>
      <c r="H2061" s="214" t="str">
        <f t="shared" si="32"/>
        <v>RE107</v>
      </c>
    </row>
    <row r="2062" spans="1:8" ht="14.5" x14ac:dyDescent="0.35">
      <c r="A2062" s="91">
        <v>45996</v>
      </c>
      <c r="B2062" s="70" t="s">
        <v>30</v>
      </c>
      <c r="C2062" s="156" t="s">
        <v>1801</v>
      </c>
      <c r="D2062" s="156" t="s">
        <v>400</v>
      </c>
      <c r="E2062" s="187" t="s">
        <v>398</v>
      </c>
      <c r="F2062" s="223" t="s">
        <v>140</v>
      </c>
      <c r="G2062" s="239">
        <v>10</v>
      </c>
      <c r="H2062" s="227" t="str">
        <f t="shared" si="32"/>
        <v>RE111P</v>
      </c>
    </row>
    <row r="2063" spans="1:8" ht="16" x14ac:dyDescent="0.35">
      <c r="A2063" s="91" t="s">
        <v>6969</v>
      </c>
      <c r="B2063" s="70" t="s">
        <v>77</v>
      </c>
      <c r="C2063" s="156"/>
      <c r="D2063" s="173" t="s">
        <v>7004</v>
      </c>
      <c r="E2063" s="187" t="s">
        <v>110</v>
      </c>
      <c r="F2063" s="125" t="s">
        <v>140</v>
      </c>
      <c r="G2063" s="239">
        <v>2</v>
      </c>
      <c r="H2063" s="227" t="str">
        <f t="shared" si="32"/>
        <v>RE111P</v>
      </c>
    </row>
    <row r="2064" spans="1:8" ht="16" x14ac:dyDescent="0.35">
      <c r="A2064" s="91" t="s">
        <v>6974</v>
      </c>
      <c r="B2064" s="70" t="s">
        <v>77</v>
      </c>
      <c r="C2064" s="156"/>
      <c r="D2064" s="173" t="s">
        <v>7028</v>
      </c>
      <c r="E2064" s="187" t="s">
        <v>103</v>
      </c>
      <c r="F2064" s="125" t="s">
        <v>140</v>
      </c>
      <c r="G2064" s="239">
        <v>6</v>
      </c>
      <c r="H2064" s="227" t="str">
        <f t="shared" si="32"/>
        <v>RE111P</v>
      </c>
    </row>
    <row r="2065" spans="1:8" ht="16" x14ac:dyDescent="0.35">
      <c r="A2065" s="91" t="s">
        <v>6980</v>
      </c>
      <c r="B2065" s="70" t="s">
        <v>77</v>
      </c>
      <c r="C2065" s="156"/>
      <c r="D2065" s="173" t="s">
        <v>7000</v>
      </c>
      <c r="E2065" s="187" t="s">
        <v>132</v>
      </c>
      <c r="F2065" s="125" t="s">
        <v>140</v>
      </c>
      <c r="G2065" s="239">
        <v>2</v>
      </c>
      <c r="H2065" s="227" t="str">
        <f t="shared" si="32"/>
        <v>RE111P</v>
      </c>
    </row>
    <row r="2066" spans="1:8" ht="16" x14ac:dyDescent="0.35">
      <c r="A2066" s="91" t="s">
        <v>6978</v>
      </c>
      <c r="B2066" s="70" t="s">
        <v>77</v>
      </c>
      <c r="C2066" s="156"/>
      <c r="D2066" s="173" t="s">
        <v>7038</v>
      </c>
      <c r="E2066" s="187" t="s">
        <v>132</v>
      </c>
      <c r="F2066" s="125" t="s">
        <v>140</v>
      </c>
      <c r="G2066" s="239">
        <v>2</v>
      </c>
      <c r="H2066" s="227" t="str">
        <f t="shared" si="32"/>
        <v>RE111P</v>
      </c>
    </row>
    <row r="2067" spans="1:8" ht="16" x14ac:dyDescent="0.35">
      <c r="A2067" s="91" t="s">
        <v>6983</v>
      </c>
      <c r="B2067" s="70" t="s">
        <v>77</v>
      </c>
      <c r="C2067" s="156"/>
      <c r="D2067" s="173" t="s">
        <v>7021</v>
      </c>
      <c r="E2067" s="187" t="s">
        <v>132</v>
      </c>
      <c r="F2067" s="125" t="s">
        <v>140</v>
      </c>
      <c r="G2067" s="239">
        <v>1</v>
      </c>
      <c r="H2067" s="227" t="str">
        <f t="shared" si="32"/>
        <v>RE111P</v>
      </c>
    </row>
    <row r="2068" spans="1:8" ht="16" x14ac:dyDescent="0.35">
      <c r="A2068" s="91" t="s">
        <v>6986</v>
      </c>
      <c r="B2068" s="70" t="s">
        <v>77</v>
      </c>
      <c r="C2068" s="156"/>
      <c r="D2068" s="173" t="s">
        <v>7005</v>
      </c>
      <c r="E2068" s="187" t="s">
        <v>86</v>
      </c>
      <c r="F2068" s="125" t="s">
        <v>140</v>
      </c>
      <c r="G2068" s="239">
        <v>1</v>
      </c>
      <c r="H2068" s="227" t="str">
        <f t="shared" si="32"/>
        <v>RE111P</v>
      </c>
    </row>
    <row r="2069" spans="1:8" ht="16" x14ac:dyDescent="0.35">
      <c r="A2069" s="91">
        <v>46006</v>
      </c>
      <c r="B2069" s="70" t="s">
        <v>188</v>
      </c>
      <c r="C2069" s="96" t="s">
        <v>990</v>
      </c>
      <c r="D2069" s="179" t="s">
        <v>398</v>
      </c>
      <c r="E2069" s="96" t="s">
        <v>132</v>
      </c>
      <c r="F2069" s="124" t="s">
        <v>140</v>
      </c>
      <c r="G2069" s="96">
        <v>6</v>
      </c>
      <c r="H2069" s="112" t="str">
        <f t="shared" si="32"/>
        <v>RE111P</v>
      </c>
    </row>
    <row r="2070" spans="1:8" ht="16" x14ac:dyDescent="0.35">
      <c r="A2070" s="91">
        <v>46000</v>
      </c>
      <c r="B2070" s="70" t="s">
        <v>355</v>
      </c>
      <c r="C2070" s="156" t="s">
        <v>2029</v>
      </c>
      <c r="D2070" s="173" t="s">
        <v>443</v>
      </c>
      <c r="E2070" s="187" t="s">
        <v>146</v>
      </c>
      <c r="F2070" s="124" t="s">
        <v>140</v>
      </c>
      <c r="G2070" s="239">
        <v>3</v>
      </c>
      <c r="H2070" s="227" t="str">
        <f t="shared" si="32"/>
        <v>RE111P</v>
      </c>
    </row>
    <row r="2071" spans="1:8" ht="16" x14ac:dyDescent="0.35">
      <c r="A2071" s="91">
        <v>45993.463564814803</v>
      </c>
      <c r="B2071" s="70" t="s">
        <v>202</v>
      </c>
      <c r="C2071" s="156" t="s">
        <v>688</v>
      </c>
      <c r="D2071" s="96" t="s">
        <v>204</v>
      </c>
      <c r="E2071" s="96" t="s">
        <v>105</v>
      </c>
      <c r="F2071" s="124" t="s">
        <v>140</v>
      </c>
      <c r="G2071" s="239">
        <v>8</v>
      </c>
      <c r="H2071" s="112" t="str">
        <f t="shared" si="32"/>
        <v>RE111P</v>
      </c>
    </row>
    <row r="2072" spans="1:8" ht="16" x14ac:dyDescent="0.35">
      <c r="A2072" s="91">
        <v>46001.322037037004</v>
      </c>
      <c r="B2072" s="70" t="s">
        <v>202</v>
      </c>
      <c r="C2072" s="156" t="s">
        <v>685</v>
      </c>
      <c r="D2072" s="96" t="s">
        <v>204</v>
      </c>
      <c r="E2072" s="96" t="s">
        <v>105</v>
      </c>
      <c r="F2072" s="124" t="s">
        <v>140</v>
      </c>
      <c r="G2072" s="239">
        <v>-1</v>
      </c>
      <c r="H2072" s="112" t="str">
        <f t="shared" si="32"/>
        <v>RE111P</v>
      </c>
    </row>
    <row r="2073" spans="1:8" ht="16" x14ac:dyDescent="0.35">
      <c r="A2073" s="131">
        <v>45996</v>
      </c>
      <c r="B2073" s="70" t="s">
        <v>229</v>
      </c>
      <c r="C2073" s="156" t="s">
        <v>1030</v>
      </c>
      <c r="D2073" s="173" t="s">
        <v>433</v>
      </c>
      <c r="E2073" s="187" t="s">
        <v>97</v>
      </c>
      <c r="F2073" s="124" t="s">
        <v>140</v>
      </c>
      <c r="G2073" s="239">
        <v>1</v>
      </c>
      <c r="H2073" s="227" t="str">
        <f t="shared" si="32"/>
        <v>RE111P</v>
      </c>
    </row>
    <row r="2074" spans="1:8" ht="16" x14ac:dyDescent="0.35">
      <c r="A2074" s="98">
        <v>46013</v>
      </c>
      <c r="B2074" s="70" t="s">
        <v>233</v>
      </c>
      <c r="C2074" s="96" t="s">
        <v>7100</v>
      </c>
      <c r="D2074" s="96" t="s">
        <v>501</v>
      </c>
      <c r="E2074" s="96" t="s">
        <v>121</v>
      </c>
      <c r="F2074" s="124" t="s">
        <v>140</v>
      </c>
      <c r="G2074" s="96">
        <v>5</v>
      </c>
      <c r="H2074" s="112" t="str">
        <f t="shared" si="32"/>
        <v>RE111P</v>
      </c>
    </row>
    <row r="2075" spans="1:8" ht="14.5" x14ac:dyDescent="0.35">
      <c r="A2075" s="98">
        <v>45993</v>
      </c>
      <c r="B2075" s="70" t="s">
        <v>233</v>
      </c>
      <c r="C2075" s="96" t="s">
        <v>1238</v>
      </c>
      <c r="D2075" s="96" t="s">
        <v>1903</v>
      </c>
      <c r="E2075" s="96" t="s">
        <v>86</v>
      </c>
      <c r="F2075" s="205" t="s">
        <v>140</v>
      </c>
      <c r="G2075" s="96">
        <v>3</v>
      </c>
      <c r="H2075" s="112" t="str">
        <f t="shared" si="32"/>
        <v>RE111P</v>
      </c>
    </row>
    <row r="2076" spans="1:8" ht="14.5" x14ac:dyDescent="0.35">
      <c r="A2076" s="98">
        <v>46014</v>
      </c>
      <c r="B2076" s="70" t="s">
        <v>233</v>
      </c>
      <c r="C2076" s="96" t="s">
        <v>1811</v>
      </c>
      <c r="D2076" s="96" t="s">
        <v>461</v>
      </c>
      <c r="E2076" s="96" t="s">
        <v>86</v>
      </c>
      <c r="F2076" s="205" t="s">
        <v>140</v>
      </c>
      <c r="G2076" s="96">
        <v>4</v>
      </c>
      <c r="H2076" s="112" t="str">
        <f t="shared" si="32"/>
        <v>RE111P</v>
      </c>
    </row>
    <row r="2077" spans="1:8" ht="14.5" x14ac:dyDescent="0.35">
      <c r="A2077" s="98">
        <v>46003</v>
      </c>
      <c r="B2077" s="70" t="s">
        <v>233</v>
      </c>
      <c r="C2077" s="96" t="s">
        <v>1773</v>
      </c>
      <c r="D2077" s="96" t="s">
        <v>312</v>
      </c>
      <c r="E2077" s="96" t="s">
        <v>86</v>
      </c>
      <c r="F2077" s="205" t="s">
        <v>140</v>
      </c>
      <c r="G2077" s="96">
        <v>1</v>
      </c>
      <c r="H2077" s="112" t="str">
        <f t="shared" si="32"/>
        <v>RE111P</v>
      </c>
    </row>
    <row r="2078" spans="1:8" ht="32" x14ac:dyDescent="0.35">
      <c r="A2078" s="91">
        <v>46006</v>
      </c>
      <c r="B2078" s="70" t="s">
        <v>10</v>
      </c>
      <c r="C2078" s="159" t="s">
        <v>886</v>
      </c>
      <c r="D2078" s="159" t="s">
        <v>1474</v>
      </c>
      <c r="E2078" s="159" t="s">
        <v>143</v>
      </c>
      <c r="F2078" s="203" t="s">
        <v>140</v>
      </c>
      <c r="G2078" s="240">
        <v>1</v>
      </c>
      <c r="H2078" s="214" t="str">
        <f t="shared" si="32"/>
        <v>RE111P</v>
      </c>
    </row>
    <row r="2079" spans="1:8" ht="16" x14ac:dyDescent="0.35">
      <c r="A2079" s="91">
        <v>46006</v>
      </c>
      <c r="B2079" s="70" t="s">
        <v>10</v>
      </c>
      <c r="C2079" s="159" t="s">
        <v>7179</v>
      </c>
      <c r="D2079" s="159" t="s">
        <v>1638</v>
      </c>
      <c r="E2079" s="159" t="s">
        <v>132</v>
      </c>
      <c r="F2079" s="203" t="s">
        <v>140</v>
      </c>
      <c r="G2079" s="240">
        <v>1</v>
      </c>
      <c r="H2079" s="214" t="str">
        <f t="shared" si="32"/>
        <v>RE111P</v>
      </c>
    </row>
    <row r="2080" spans="1:8" ht="16" x14ac:dyDescent="0.35">
      <c r="A2080" s="91">
        <v>46006</v>
      </c>
      <c r="B2080" s="70" t="s">
        <v>10</v>
      </c>
      <c r="C2080" s="159" t="s">
        <v>1611</v>
      </c>
      <c r="D2080" s="159" t="s">
        <v>7234</v>
      </c>
      <c r="E2080" s="159" t="s">
        <v>105</v>
      </c>
      <c r="F2080" s="203" t="s">
        <v>140</v>
      </c>
      <c r="G2080" s="240">
        <v>1</v>
      </c>
      <c r="H2080" s="214" t="str">
        <f t="shared" si="32"/>
        <v>RE111P</v>
      </c>
    </row>
    <row r="2081" spans="1:8" ht="16" x14ac:dyDescent="0.35">
      <c r="A2081" s="91">
        <v>46006</v>
      </c>
      <c r="B2081" s="70" t="s">
        <v>10</v>
      </c>
      <c r="C2081" s="159" t="s">
        <v>1240</v>
      </c>
      <c r="D2081" s="159" t="s">
        <v>613</v>
      </c>
      <c r="E2081" s="159" t="s">
        <v>97</v>
      </c>
      <c r="F2081" s="203" t="s">
        <v>140</v>
      </c>
      <c r="G2081" s="240">
        <v>1</v>
      </c>
      <c r="H2081" s="214" t="str">
        <f t="shared" si="32"/>
        <v>RE111P</v>
      </c>
    </row>
    <row r="2082" spans="1:8" ht="16" x14ac:dyDescent="0.35">
      <c r="A2082" s="91">
        <v>46006</v>
      </c>
      <c r="B2082" s="70" t="s">
        <v>10</v>
      </c>
      <c r="C2082" s="159" t="s">
        <v>966</v>
      </c>
      <c r="D2082" s="159" t="s">
        <v>293</v>
      </c>
      <c r="E2082" s="159" t="s">
        <v>132</v>
      </c>
      <c r="F2082" s="203" t="s">
        <v>140</v>
      </c>
      <c r="G2082" s="240">
        <v>1</v>
      </c>
      <c r="H2082" s="214" t="str">
        <f t="shared" si="32"/>
        <v>RE111P</v>
      </c>
    </row>
    <row r="2083" spans="1:8" ht="16" x14ac:dyDescent="0.35">
      <c r="A2083" s="91">
        <v>46006</v>
      </c>
      <c r="B2083" s="70" t="s">
        <v>10</v>
      </c>
      <c r="C2083" s="159" t="s">
        <v>1106</v>
      </c>
      <c r="D2083" s="159" t="s">
        <v>1527</v>
      </c>
      <c r="E2083" s="159" t="s">
        <v>7228</v>
      </c>
      <c r="F2083" s="203" t="s">
        <v>140</v>
      </c>
      <c r="G2083" s="240">
        <v>2</v>
      </c>
      <c r="H2083" s="214" t="str">
        <f t="shared" si="32"/>
        <v>RE111P</v>
      </c>
    </row>
    <row r="2084" spans="1:8" ht="16" x14ac:dyDescent="0.35">
      <c r="A2084" s="91">
        <v>46006</v>
      </c>
      <c r="B2084" s="70" t="s">
        <v>10</v>
      </c>
      <c r="C2084" s="159" t="s">
        <v>966</v>
      </c>
      <c r="D2084" s="159" t="s">
        <v>293</v>
      </c>
      <c r="E2084" s="159" t="s">
        <v>132</v>
      </c>
      <c r="F2084" s="203" t="s">
        <v>140</v>
      </c>
      <c r="G2084" s="240">
        <v>2</v>
      </c>
      <c r="H2084" s="214" t="str">
        <f t="shared" si="32"/>
        <v>RE111P</v>
      </c>
    </row>
    <row r="2085" spans="1:8" ht="16" x14ac:dyDescent="0.35">
      <c r="A2085" s="91">
        <v>46006</v>
      </c>
      <c r="B2085" s="70" t="s">
        <v>10</v>
      </c>
      <c r="C2085" s="159" t="s">
        <v>7214</v>
      </c>
      <c r="D2085" s="159" t="s">
        <v>7252</v>
      </c>
      <c r="E2085" s="159" t="s">
        <v>103</v>
      </c>
      <c r="F2085" s="203" t="s">
        <v>140</v>
      </c>
      <c r="G2085" s="240">
        <v>4</v>
      </c>
      <c r="H2085" s="214" t="str">
        <f t="shared" si="32"/>
        <v>RE111P</v>
      </c>
    </row>
    <row r="2086" spans="1:8" ht="16" x14ac:dyDescent="0.35">
      <c r="A2086" s="91">
        <v>46006</v>
      </c>
      <c r="B2086" s="70" t="s">
        <v>10</v>
      </c>
      <c r="C2086" s="159" t="s">
        <v>1840</v>
      </c>
      <c r="D2086" s="159" t="s">
        <v>1841</v>
      </c>
      <c r="E2086" s="159" t="s">
        <v>7228</v>
      </c>
      <c r="F2086" s="214" t="s">
        <v>140</v>
      </c>
      <c r="G2086" s="240">
        <v>5</v>
      </c>
      <c r="H2086" s="214" t="str">
        <f t="shared" si="32"/>
        <v>RE111P</v>
      </c>
    </row>
    <row r="2087" spans="1:8" ht="16" x14ac:dyDescent="0.35">
      <c r="A2087" s="91">
        <v>46006</v>
      </c>
      <c r="B2087" s="70" t="s">
        <v>10</v>
      </c>
      <c r="C2087" s="159" t="s">
        <v>7221</v>
      </c>
      <c r="D2087" s="159" t="s">
        <v>7252</v>
      </c>
      <c r="E2087" s="159" t="s">
        <v>103</v>
      </c>
      <c r="F2087" s="214" t="s">
        <v>140</v>
      </c>
      <c r="G2087" s="240">
        <v>8</v>
      </c>
      <c r="H2087" s="214" t="str">
        <f t="shared" si="32"/>
        <v>RE111P</v>
      </c>
    </row>
    <row r="2088" spans="1:8" ht="16" x14ac:dyDescent="0.35">
      <c r="A2088" s="91">
        <v>46006</v>
      </c>
      <c r="B2088" s="70" t="s">
        <v>10</v>
      </c>
      <c r="C2088" s="159" t="s">
        <v>894</v>
      </c>
      <c r="D2088" s="159" t="s">
        <v>137</v>
      </c>
      <c r="E2088" s="159" t="s">
        <v>138</v>
      </c>
      <c r="F2088" s="214" t="s">
        <v>140</v>
      </c>
      <c r="G2088" s="240">
        <v>10</v>
      </c>
      <c r="H2088" s="214" t="str">
        <f t="shared" si="32"/>
        <v>RE111P</v>
      </c>
    </row>
    <row r="2089" spans="1:8" ht="16" x14ac:dyDescent="0.35">
      <c r="A2089" s="91">
        <v>46006</v>
      </c>
      <c r="B2089" s="70" t="s">
        <v>10</v>
      </c>
      <c r="C2089" s="159" t="s">
        <v>1230</v>
      </c>
      <c r="D2089" s="159" t="s">
        <v>142</v>
      </c>
      <c r="E2089" s="159" t="s">
        <v>107</v>
      </c>
      <c r="F2089" s="214" t="s">
        <v>140</v>
      </c>
      <c r="G2089" s="240">
        <v>10</v>
      </c>
      <c r="H2089" s="214" t="str">
        <f t="shared" si="32"/>
        <v>RE111P</v>
      </c>
    </row>
    <row r="2090" spans="1:8" ht="14.5" x14ac:dyDescent="0.35">
      <c r="A2090" s="91">
        <v>46014</v>
      </c>
      <c r="B2090" s="70" t="s">
        <v>30</v>
      </c>
      <c r="C2090" s="156" t="s">
        <v>1889</v>
      </c>
      <c r="D2090" s="156" t="s">
        <v>400</v>
      </c>
      <c r="E2090" s="187" t="s">
        <v>398</v>
      </c>
      <c r="F2090" s="227" t="s">
        <v>49</v>
      </c>
      <c r="G2090" s="239">
        <v>2</v>
      </c>
      <c r="H2090" s="227" t="str">
        <f t="shared" si="32"/>
        <v>RE114</v>
      </c>
    </row>
    <row r="2091" spans="1:8" ht="14.5" x14ac:dyDescent="0.35">
      <c r="A2091" s="91">
        <v>46020</v>
      </c>
      <c r="B2091" s="70" t="s">
        <v>30</v>
      </c>
      <c r="C2091" s="156" t="s">
        <v>1801</v>
      </c>
      <c r="D2091" s="156" t="s">
        <v>400</v>
      </c>
      <c r="E2091" s="187" t="s">
        <v>398</v>
      </c>
      <c r="F2091" s="227" t="s">
        <v>49</v>
      </c>
      <c r="G2091" s="239">
        <v>10</v>
      </c>
      <c r="H2091" s="227" t="str">
        <f t="shared" si="32"/>
        <v>RE114</v>
      </c>
    </row>
    <row r="2092" spans="1:8" ht="16" x14ac:dyDescent="0.35">
      <c r="A2092" s="91" t="s">
        <v>6964</v>
      </c>
      <c r="B2092" s="70" t="s">
        <v>77</v>
      </c>
      <c r="C2092" s="156"/>
      <c r="D2092" s="173" t="s">
        <v>6991</v>
      </c>
      <c r="E2092" s="187" t="s">
        <v>132</v>
      </c>
      <c r="F2092" s="207" t="s">
        <v>49</v>
      </c>
      <c r="G2092" s="239">
        <v>2</v>
      </c>
      <c r="H2092" s="227" t="str">
        <f t="shared" si="32"/>
        <v>RE114</v>
      </c>
    </row>
    <row r="2093" spans="1:8" ht="16" x14ac:dyDescent="0.35">
      <c r="A2093" s="91" t="s">
        <v>6962</v>
      </c>
      <c r="B2093" s="70" t="s">
        <v>77</v>
      </c>
      <c r="C2093" s="156"/>
      <c r="D2093" s="173" t="s">
        <v>7007</v>
      </c>
      <c r="E2093" s="187" t="s">
        <v>150</v>
      </c>
      <c r="F2093" s="207" t="s">
        <v>49</v>
      </c>
      <c r="G2093" s="239">
        <v>1</v>
      </c>
      <c r="H2093" s="227" t="str">
        <f t="shared" si="32"/>
        <v>RE114</v>
      </c>
    </row>
    <row r="2094" spans="1:8" ht="16" x14ac:dyDescent="0.35">
      <c r="A2094" s="91" t="s">
        <v>6967</v>
      </c>
      <c r="B2094" s="70" t="s">
        <v>77</v>
      </c>
      <c r="C2094" s="156"/>
      <c r="D2094" s="173" t="s">
        <v>6993</v>
      </c>
      <c r="E2094" s="187" t="s">
        <v>118</v>
      </c>
      <c r="F2094" s="207" t="s">
        <v>49</v>
      </c>
      <c r="G2094" s="239">
        <v>2</v>
      </c>
      <c r="H2094" s="227" t="str">
        <f t="shared" si="32"/>
        <v>RE114</v>
      </c>
    </row>
    <row r="2095" spans="1:8" ht="16" x14ac:dyDescent="0.35">
      <c r="A2095" s="91" t="s">
        <v>6968</v>
      </c>
      <c r="B2095" s="70" t="s">
        <v>77</v>
      </c>
      <c r="C2095" s="156"/>
      <c r="D2095" s="173" t="s">
        <v>7017</v>
      </c>
      <c r="E2095" s="187" t="s">
        <v>155</v>
      </c>
      <c r="F2095" s="207" t="s">
        <v>49</v>
      </c>
      <c r="G2095" s="239">
        <v>4</v>
      </c>
      <c r="H2095" s="227" t="str">
        <f t="shared" si="32"/>
        <v>RE114</v>
      </c>
    </row>
    <row r="2096" spans="1:8" ht="16" x14ac:dyDescent="0.35">
      <c r="A2096" s="91" t="s">
        <v>6969</v>
      </c>
      <c r="B2096" s="70" t="s">
        <v>77</v>
      </c>
      <c r="C2096" s="156"/>
      <c r="D2096" s="173" t="s">
        <v>7044</v>
      </c>
      <c r="E2096" s="187" t="s">
        <v>127</v>
      </c>
      <c r="F2096" s="207" t="s">
        <v>49</v>
      </c>
      <c r="G2096" s="239">
        <v>2</v>
      </c>
      <c r="H2096" s="227" t="str">
        <f t="shared" si="32"/>
        <v>RE114</v>
      </c>
    </row>
    <row r="2097" spans="1:8" ht="16" x14ac:dyDescent="0.35">
      <c r="A2097" s="91" t="s">
        <v>6967</v>
      </c>
      <c r="B2097" s="70" t="s">
        <v>77</v>
      </c>
      <c r="C2097" s="156"/>
      <c r="D2097" s="173" t="s">
        <v>7028</v>
      </c>
      <c r="E2097" s="187" t="s">
        <v>103</v>
      </c>
      <c r="F2097" s="207" t="s">
        <v>49</v>
      </c>
      <c r="G2097" s="239">
        <v>6</v>
      </c>
      <c r="H2097" s="227" t="str">
        <f t="shared" si="32"/>
        <v>RE114</v>
      </c>
    </row>
    <row r="2098" spans="1:8" ht="16" x14ac:dyDescent="0.35">
      <c r="A2098" s="91" t="s">
        <v>6969</v>
      </c>
      <c r="B2098" s="70" t="s">
        <v>77</v>
      </c>
      <c r="C2098" s="156"/>
      <c r="D2098" s="173" t="s">
        <v>7046</v>
      </c>
      <c r="E2098" s="187" t="s">
        <v>121</v>
      </c>
      <c r="F2098" s="207" t="s">
        <v>49</v>
      </c>
      <c r="G2098" s="239">
        <v>8</v>
      </c>
      <c r="H2098" s="227" t="str">
        <f t="shared" si="32"/>
        <v>RE114</v>
      </c>
    </row>
    <row r="2099" spans="1:8" ht="16" x14ac:dyDescent="0.35">
      <c r="A2099" s="91" t="s">
        <v>6971</v>
      </c>
      <c r="B2099" s="70" t="s">
        <v>77</v>
      </c>
      <c r="C2099" s="156"/>
      <c r="D2099" s="173" t="s">
        <v>7064</v>
      </c>
      <c r="E2099" s="187" t="s">
        <v>136</v>
      </c>
      <c r="F2099" s="207" t="s">
        <v>49</v>
      </c>
      <c r="G2099" s="239">
        <v>7</v>
      </c>
      <c r="H2099" s="227" t="str">
        <f t="shared" si="32"/>
        <v>RE114</v>
      </c>
    </row>
    <row r="2100" spans="1:8" ht="16" x14ac:dyDescent="0.35">
      <c r="A2100" s="91" t="s">
        <v>6969</v>
      </c>
      <c r="B2100" s="70" t="s">
        <v>77</v>
      </c>
      <c r="C2100" s="156"/>
      <c r="D2100" s="173" t="s">
        <v>7050</v>
      </c>
      <c r="E2100" s="187" t="s">
        <v>127</v>
      </c>
      <c r="F2100" s="207" t="s">
        <v>49</v>
      </c>
      <c r="G2100" s="239">
        <v>1</v>
      </c>
      <c r="H2100" s="227" t="str">
        <f t="shared" si="32"/>
        <v>RE114</v>
      </c>
    </row>
    <row r="2101" spans="1:8" ht="16" x14ac:dyDescent="0.35">
      <c r="A2101" s="91" t="s">
        <v>6969</v>
      </c>
      <c r="B2101" s="70" t="s">
        <v>77</v>
      </c>
      <c r="C2101" s="156"/>
      <c r="D2101" s="173" t="s">
        <v>7060</v>
      </c>
      <c r="E2101" s="187" t="s">
        <v>183</v>
      </c>
      <c r="F2101" s="207" t="s">
        <v>49</v>
      </c>
      <c r="G2101" s="239">
        <v>1</v>
      </c>
      <c r="H2101" s="227" t="str">
        <f t="shared" si="32"/>
        <v>RE114</v>
      </c>
    </row>
    <row r="2102" spans="1:8" ht="16" x14ac:dyDescent="0.35">
      <c r="A2102" s="91" t="s">
        <v>6967</v>
      </c>
      <c r="B2102" s="70" t="s">
        <v>77</v>
      </c>
      <c r="C2102" s="156"/>
      <c r="D2102" s="173" t="s">
        <v>7073</v>
      </c>
      <c r="E2102" s="187" t="s">
        <v>9</v>
      </c>
      <c r="F2102" s="207" t="s">
        <v>49</v>
      </c>
      <c r="G2102" s="239">
        <v>1</v>
      </c>
      <c r="H2102" s="227" t="str">
        <f t="shared" si="32"/>
        <v>RE114</v>
      </c>
    </row>
    <row r="2103" spans="1:8" ht="16" x14ac:dyDescent="0.35">
      <c r="A2103" s="91" t="s">
        <v>6973</v>
      </c>
      <c r="B2103" s="70" t="s">
        <v>77</v>
      </c>
      <c r="C2103" s="156"/>
      <c r="D2103" s="173" t="s">
        <v>7000</v>
      </c>
      <c r="E2103" s="187" t="s">
        <v>132</v>
      </c>
      <c r="F2103" s="207" t="s">
        <v>49</v>
      </c>
      <c r="G2103" s="239">
        <v>3</v>
      </c>
      <c r="H2103" s="227" t="str">
        <f t="shared" si="32"/>
        <v>RE114</v>
      </c>
    </row>
    <row r="2104" spans="1:8" ht="16" x14ac:dyDescent="0.35">
      <c r="A2104" s="91" t="s">
        <v>6974</v>
      </c>
      <c r="B2104" s="70" t="s">
        <v>77</v>
      </c>
      <c r="C2104" s="156"/>
      <c r="D2104" s="173" t="s">
        <v>7049</v>
      </c>
      <c r="E2104" s="187" t="s">
        <v>107</v>
      </c>
      <c r="F2104" s="207" t="s">
        <v>49</v>
      </c>
      <c r="G2104" s="239">
        <v>1</v>
      </c>
      <c r="H2104" s="227" t="str">
        <f t="shared" si="32"/>
        <v>RE114</v>
      </c>
    </row>
    <row r="2105" spans="1:8" ht="16" x14ac:dyDescent="0.35">
      <c r="A2105" s="91" t="s">
        <v>6975</v>
      </c>
      <c r="B2105" s="70" t="s">
        <v>77</v>
      </c>
      <c r="C2105" s="156"/>
      <c r="D2105" s="173" t="s">
        <v>7018</v>
      </c>
      <c r="E2105" s="187" t="s">
        <v>145</v>
      </c>
      <c r="F2105" s="207" t="s">
        <v>49</v>
      </c>
      <c r="G2105" s="239">
        <v>2</v>
      </c>
      <c r="H2105" s="227" t="str">
        <f t="shared" si="32"/>
        <v>RE114</v>
      </c>
    </row>
    <row r="2106" spans="1:8" ht="16" x14ac:dyDescent="0.35">
      <c r="A2106" s="91" t="s">
        <v>6976</v>
      </c>
      <c r="B2106" s="70" t="s">
        <v>77</v>
      </c>
      <c r="C2106" s="156"/>
      <c r="D2106" s="173" t="s">
        <v>7004</v>
      </c>
      <c r="E2106" s="187" t="s">
        <v>110</v>
      </c>
      <c r="F2106" s="207" t="s">
        <v>49</v>
      </c>
      <c r="G2106" s="239">
        <v>5</v>
      </c>
      <c r="H2106" s="227" t="str">
        <f t="shared" si="32"/>
        <v>RE114</v>
      </c>
    </row>
    <row r="2107" spans="1:8" ht="16" x14ac:dyDescent="0.35">
      <c r="A2107" s="91" t="s">
        <v>6975</v>
      </c>
      <c r="B2107" s="70" t="s">
        <v>77</v>
      </c>
      <c r="C2107" s="156"/>
      <c r="D2107" s="173" t="s">
        <v>7021</v>
      </c>
      <c r="E2107" s="187" t="s">
        <v>132</v>
      </c>
      <c r="F2107" s="207" t="s">
        <v>49</v>
      </c>
      <c r="G2107" s="239">
        <v>2</v>
      </c>
      <c r="H2107" s="227" t="str">
        <f t="shared" si="32"/>
        <v>RE114</v>
      </c>
    </row>
    <row r="2108" spans="1:8" ht="16" x14ac:dyDescent="0.35">
      <c r="A2108" s="91" t="s">
        <v>6976</v>
      </c>
      <c r="B2108" s="70" t="s">
        <v>77</v>
      </c>
      <c r="C2108" s="156"/>
      <c r="D2108" s="173" t="s">
        <v>6990</v>
      </c>
      <c r="E2108" s="187" t="s">
        <v>132</v>
      </c>
      <c r="F2108" s="207" t="s">
        <v>49</v>
      </c>
      <c r="G2108" s="239">
        <v>1</v>
      </c>
      <c r="H2108" s="227" t="str">
        <f t="shared" si="32"/>
        <v>RE114</v>
      </c>
    </row>
    <row r="2109" spans="1:8" ht="16" x14ac:dyDescent="0.35">
      <c r="A2109" s="91" t="s">
        <v>6976</v>
      </c>
      <c r="B2109" s="70" t="s">
        <v>77</v>
      </c>
      <c r="C2109" s="156"/>
      <c r="D2109" s="173" t="s">
        <v>7033</v>
      </c>
      <c r="E2109" s="187" t="s">
        <v>12</v>
      </c>
      <c r="F2109" s="207" t="s">
        <v>49</v>
      </c>
      <c r="G2109" s="239">
        <v>8</v>
      </c>
      <c r="H2109" s="227" t="str">
        <f t="shared" si="32"/>
        <v>RE114</v>
      </c>
    </row>
    <row r="2110" spans="1:8" ht="16" x14ac:dyDescent="0.35">
      <c r="A2110" s="91" t="s">
        <v>6981</v>
      </c>
      <c r="B2110" s="70" t="s">
        <v>77</v>
      </c>
      <c r="C2110" s="156"/>
      <c r="D2110" s="173" t="s">
        <v>7043</v>
      </c>
      <c r="E2110" s="187" t="s">
        <v>107</v>
      </c>
      <c r="F2110" s="207" t="s">
        <v>49</v>
      </c>
      <c r="G2110" s="239">
        <v>1</v>
      </c>
      <c r="H2110" s="227" t="str">
        <f t="shared" si="32"/>
        <v>RE114</v>
      </c>
    </row>
    <row r="2111" spans="1:8" ht="16" x14ac:dyDescent="0.35">
      <c r="A2111" s="91" t="s">
        <v>6980</v>
      </c>
      <c r="B2111" s="70" t="s">
        <v>77</v>
      </c>
      <c r="C2111" s="156"/>
      <c r="D2111" s="173" t="s">
        <v>6989</v>
      </c>
      <c r="E2111" s="187" t="s">
        <v>107</v>
      </c>
      <c r="F2111" s="207" t="s">
        <v>49</v>
      </c>
      <c r="G2111" s="239">
        <v>1</v>
      </c>
      <c r="H2111" s="227" t="str">
        <f t="shared" si="32"/>
        <v>RE114</v>
      </c>
    </row>
    <row r="2112" spans="1:8" ht="16" x14ac:dyDescent="0.35">
      <c r="A2112" s="91" t="s">
        <v>6980</v>
      </c>
      <c r="B2112" s="70" t="s">
        <v>77</v>
      </c>
      <c r="C2112" s="156"/>
      <c r="D2112" s="173" t="s">
        <v>7047</v>
      </c>
      <c r="E2112" s="187" t="s">
        <v>154</v>
      </c>
      <c r="F2112" s="207" t="s">
        <v>49</v>
      </c>
      <c r="G2112" s="239">
        <v>4</v>
      </c>
      <c r="H2112" s="227" t="str">
        <f t="shared" si="32"/>
        <v>RE114</v>
      </c>
    </row>
    <row r="2113" spans="1:8" ht="16" x14ac:dyDescent="0.35">
      <c r="A2113" s="91" t="s">
        <v>6979</v>
      </c>
      <c r="B2113" s="70" t="s">
        <v>77</v>
      </c>
      <c r="C2113" s="156"/>
      <c r="D2113" s="173" t="s">
        <v>7050</v>
      </c>
      <c r="E2113" s="187" t="s">
        <v>127</v>
      </c>
      <c r="F2113" s="207" t="s">
        <v>49</v>
      </c>
      <c r="G2113" s="239">
        <v>1</v>
      </c>
      <c r="H2113" s="227" t="str">
        <f t="shared" si="32"/>
        <v>RE114</v>
      </c>
    </row>
    <row r="2114" spans="1:8" ht="16" x14ac:dyDescent="0.35">
      <c r="A2114" s="91" t="s">
        <v>6978</v>
      </c>
      <c r="B2114" s="70" t="s">
        <v>77</v>
      </c>
      <c r="C2114" s="156"/>
      <c r="D2114" s="173" t="s">
        <v>7017</v>
      </c>
      <c r="E2114" s="187" t="s">
        <v>155</v>
      </c>
      <c r="F2114" s="207" t="s">
        <v>49</v>
      </c>
      <c r="G2114" s="239">
        <v>1</v>
      </c>
      <c r="H2114" s="227" t="str">
        <f t="shared" ref="H2114:H2177" si="33">UPPER(SUBSTITUTE(SUBSTITUTE(SUBSTITUTE(F2114, CHAR(160), ""), "-", ""), " ", ""))</f>
        <v>RE114</v>
      </c>
    </row>
    <row r="2115" spans="1:8" ht="16" x14ac:dyDescent="0.35">
      <c r="A2115" s="91" t="s">
        <v>6983</v>
      </c>
      <c r="B2115" s="70" t="s">
        <v>77</v>
      </c>
      <c r="C2115" s="156"/>
      <c r="D2115" s="173" t="s">
        <v>7050</v>
      </c>
      <c r="E2115" s="187" t="s">
        <v>127</v>
      </c>
      <c r="F2115" s="207" t="s">
        <v>49</v>
      </c>
      <c r="G2115" s="239">
        <v>0</v>
      </c>
      <c r="H2115" s="227" t="str">
        <f t="shared" si="33"/>
        <v>RE114</v>
      </c>
    </row>
    <row r="2116" spans="1:8" ht="16" x14ac:dyDescent="0.35">
      <c r="A2116" s="91" t="s">
        <v>6983</v>
      </c>
      <c r="B2116" s="70" t="s">
        <v>77</v>
      </c>
      <c r="C2116" s="156"/>
      <c r="D2116" s="173" t="s">
        <v>7050</v>
      </c>
      <c r="E2116" s="187" t="s">
        <v>127</v>
      </c>
      <c r="F2116" s="207" t="s">
        <v>49</v>
      </c>
      <c r="G2116" s="239">
        <v>0</v>
      </c>
      <c r="H2116" s="227" t="str">
        <f t="shared" si="33"/>
        <v>RE114</v>
      </c>
    </row>
    <row r="2117" spans="1:8" ht="16" x14ac:dyDescent="0.35">
      <c r="A2117" s="91" t="s">
        <v>6983</v>
      </c>
      <c r="B2117" s="70" t="s">
        <v>77</v>
      </c>
      <c r="C2117" s="156"/>
      <c r="D2117" s="173" t="s">
        <v>7004</v>
      </c>
      <c r="E2117" s="187" t="s">
        <v>110</v>
      </c>
      <c r="F2117" s="207" t="s">
        <v>49</v>
      </c>
      <c r="G2117" s="239">
        <v>6</v>
      </c>
      <c r="H2117" s="227" t="str">
        <f t="shared" si="33"/>
        <v>RE114</v>
      </c>
    </row>
    <row r="2118" spans="1:8" ht="16" x14ac:dyDescent="0.35">
      <c r="A2118" s="91" t="s">
        <v>6986</v>
      </c>
      <c r="B2118" s="70" t="s">
        <v>77</v>
      </c>
      <c r="C2118" s="156"/>
      <c r="D2118" s="173" t="s">
        <v>7046</v>
      </c>
      <c r="E2118" s="187" t="s">
        <v>121</v>
      </c>
      <c r="F2118" s="207" t="s">
        <v>49</v>
      </c>
      <c r="G2118" s="239">
        <v>4</v>
      </c>
      <c r="H2118" s="227" t="str">
        <f t="shared" si="33"/>
        <v>RE114</v>
      </c>
    </row>
    <row r="2119" spans="1:8" ht="16" x14ac:dyDescent="0.35">
      <c r="A2119" s="91" t="s">
        <v>6986</v>
      </c>
      <c r="B2119" s="70" t="s">
        <v>77</v>
      </c>
      <c r="C2119" s="156"/>
      <c r="D2119" s="173" t="s">
        <v>7043</v>
      </c>
      <c r="E2119" s="187" t="s">
        <v>107</v>
      </c>
      <c r="F2119" s="207" t="s">
        <v>49</v>
      </c>
      <c r="G2119" s="239">
        <v>1</v>
      </c>
      <c r="H2119" s="227" t="str">
        <f t="shared" si="33"/>
        <v>RE114</v>
      </c>
    </row>
    <row r="2120" spans="1:8" ht="16" x14ac:dyDescent="0.35">
      <c r="A2120" s="91" t="s">
        <v>6986</v>
      </c>
      <c r="B2120" s="70" t="s">
        <v>77</v>
      </c>
      <c r="C2120" s="156"/>
      <c r="D2120" s="173" t="s">
        <v>7050</v>
      </c>
      <c r="E2120" s="187" t="s">
        <v>127</v>
      </c>
      <c r="F2120" s="207" t="s">
        <v>49</v>
      </c>
      <c r="G2120" s="239">
        <v>0</v>
      </c>
      <c r="H2120" s="227" t="str">
        <f t="shared" si="33"/>
        <v>RE114</v>
      </c>
    </row>
    <row r="2121" spans="1:8" ht="16" x14ac:dyDescent="0.35">
      <c r="A2121" s="91" t="s">
        <v>6986</v>
      </c>
      <c r="B2121" s="70" t="s">
        <v>77</v>
      </c>
      <c r="C2121" s="156"/>
      <c r="D2121" s="173" t="s">
        <v>7005</v>
      </c>
      <c r="E2121" s="187" t="s">
        <v>86</v>
      </c>
      <c r="F2121" s="207" t="s">
        <v>49</v>
      </c>
      <c r="G2121" s="239">
        <v>2</v>
      </c>
      <c r="H2121" s="227" t="str">
        <f t="shared" si="33"/>
        <v>RE114</v>
      </c>
    </row>
    <row r="2122" spans="1:8" ht="16" x14ac:dyDescent="0.35">
      <c r="A2122" s="91" t="s">
        <v>6985</v>
      </c>
      <c r="B2122" s="70" t="s">
        <v>77</v>
      </c>
      <c r="C2122" s="156"/>
      <c r="D2122" s="173" t="s">
        <v>7007</v>
      </c>
      <c r="E2122" s="187" t="s">
        <v>150</v>
      </c>
      <c r="F2122" s="207" t="s">
        <v>49</v>
      </c>
      <c r="G2122" s="239">
        <v>2</v>
      </c>
      <c r="H2122" s="227" t="str">
        <f t="shared" si="33"/>
        <v>RE114</v>
      </c>
    </row>
    <row r="2123" spans="1:8" ht="16" x14ac:dyDescent="0.35">
      <c r="A2123" s="91" t="s">
        <v>6987</v>
      </c>
      <c r="B2123" s="70" t="s">
        <v>77</v>
      </c>
      <c r="C2123" s="156"/>
      <c r="D2123" s="173" t="s">
        <v>7058</v>
      </c>
      <c r="E2123" s="187" t="s">
        <v>160</v>
      </c>
      <c r="F2123" s="207" t="s">
        <v>49</v>
      </c>
      <c r="G2123" s="239">
        <v>1</v>
      </c>
      <c r="H2123" s="227" t="str">
        <f t="shared" si="33"/>
        <v>RE114</v>
      </c>
    </row>
    <row r="2124" spans="1:8" ht="16" x14ac:dyDescent="0.35">
      <c r="A2124" s="91" t="s">
        <v>6987</v>
      </c>
      <c r="B2124" s="70" t="s">
        <v>77</v>
      </c>
      <c r="C2124" s="156"/>
      <c r="D2124" s="173" t="s">
        <v>7056</v>
      </c>
      <c r="E2124" s="187" t="s">
        <v>85</v>
      </c>
      <c r="F2124" s="207" t="s">
        <v>49</v>
      </c>
      <c r="G2124" s="239">
        <v>1</v>
      </c>
      <c r="H2124" s="227" t="str">
        <f t="shared" si="33"/>
        <v>RE114</v>
      </c>
    </row>
    <row r="2125" spans="1:8" ht="16" x14ac:dyDescent="0.35">
      <c r="A2125" s="91" t="s">
        <v>6987</v>
      </c>
      <c r="B2125" s="70" t="s">
        <v>77</v>
      </c>
      <c r="C2125" s="156"/>
      <c r="D2125" s="173" t="s">
        <v>7032</v>
      </c>
      <c r="E2125" s="187" t="s">
        <v>146</v>
      </c>
      <c r="F2125" s="207" t="s">
        <v>49</v>
      </c>
      <c r="G2125" s="239">
        <v>1</v>
      </c>
      <c r="H2125" s="227" t="str">
        <f t="shared" si="33"/>
        <v>RE114</v>
      </c>
    </row>
    <row r="2126" spans="1:8" ht="16" x14ac:dyDescent="0.35">
      <c r="A2126" s="91" t="s">
        <v>6963</v>
      </c>
      <c r="B2126" s="70" t="s">
        <v>77</v>
      </c>
      <c r="C2126" s="156"/>
      <c r="D2126" s="173" t="s">
        <v>7066</v>
      </c>
      <c r="E2126" s="187" t="s">
        <v>160</v>
      </c>
      <c r="F2126" s="207" t="s">
        <v>49</v>
      </c>
      <c r="G2126" s="239">
        <v>2</v>
      </c>
      <c r="H2126" s="227" t="str">
        <f t="shared" si="33"/>
        <v>RE114</v>
      </c>
    </row>
    <row r="2127" spans="1:8" ht="16" x14ac:dyDescent="0.35">
      <c r="A2127" s="91" t="s">
        <v>6982</v>
      </c>
      <c r="B2127" s="70" t="s">
        <v>77</v>
      </c>
      <c r="C2127" s="156"/>
      <c r="D2127" s="173" t="s">
        <v>7032</v>
      </c>
      <c r="E2127" s="187" t="s">
        <v>146</v>
      </c>
      <c r="F2127" s="207" t="s">
        <v>49</v>
      </c>
      <c r="G2127" s="239">
        <v>6</v>
      </c>
      <c r="H2127" s="227" t="str">
        <f t="shared" si="33"/>
        <v>RE114</v>
      </c>
    </row>
    <row r="2128" spans="1:8" ht="16" x14ac:dyDescent="0.35">
      <c r="A2128" s="91">
        <v>45995</v>
      </c>
      <c r="B2128" s="70" t="s">
        <v>188</v>
      </c>
      <c r="C2128" s="96" t="s">
        <v>645</v>
      </c>
      <c r="D2128" s="179" t="s">
        <v>397</v>
      </c>
      <c r="E2128" s="96" t="s">
        <v>107</v>
      </c>
      <c r="F2128" s="221" t="s">
        <v>49</v>
      </c>
      <c r="G2128" s="96">
        <v>8</v>
      </c>
      <c r="H2128" s="112" t="str">
        <f t="shared" si="33"/>
        <v>RE114</v>
      </c>
    </row>
    <row r="2129" spans="1:8" ht="16" x14ac:dyDescent="0.35">
      <c r="A2129" s="91">
        <v>45995</v>
      </c>
      <c r="B2129" s="70" t="s">
        <v>188</v>
      </c>
      <c r="C2129" s="96" t="s">
        <v>679</v>
      </c>
      <c r="D2129" s="179" t="s">
        <v>396</v>
      </c>
      <c r="E2129" s="96" t="s">
        <v>127</v>
      </c>
      <c r="F2129" s="221" t="s">
        <v>49</v>
      </c>
      <c r="G2129" s="96">
        <v>3</v>
      </c>
      <c r="H2129" s="112" t="str">
        <f t="shared" si="33"/>
        <v>RE114</v>
      </c>
    </row>
    <row r="2130" spans="1:8" ht="16" x14ac:dyDescent="0.35">
      <c r="A2130" s="91">
        <v>45996</v>
      </c>
      <c r="B2130" s="70" t="s">
        <v>188</v>
      </c>
      <c r="C2130" s="96" t="s">
        <v>996</v>
      </c>
      <c r="D2130" s="179" t="s">
        <v>438</v>
      </c>
      <c r="E2130" s="96" t="s">
        <v>103</v>
      </c>
      <c r="F2130" s="221" t="s">
        <v>49</v>
      </c>
      <c r="G2130" s="96">
        <v>-1</v>
      </c>
      <c r="H2130" s="112" t="str">
        <f t="shared" si="33"/>
        <v>RE114</v>
      </c>
    </row>
    <row r="2131" spans="1:8" ht="16" x14ac:dyDescent="0.35">
      <c r="A2131" s="91">
        <v>46001</v>
      </c>
      <c r="B2131" s="70" t="s">
        <v>188</v>
      </c>
      <c r="C2131" s="96" t="s">
        <v>1321</v>
      </c>
      <c r="D2131" s="179" t="s">
        <v>238</v>
      </c>
      <c r="E2131" s="96" t="s">
        <v>99</v>
      </c>
      <c r="F2131" s="221" t="s">
        <v>49</v>
      </c>
      <c r="G2131" s="96">
        <v>8</v>
      </c>
      <c r="H2131" s="112" t="str">
        <f t="shared" si="33"/>
        <v>RE114</v>
      </c>
    </row>
    <row r="2132" spans="1:8" ht="16" x14ac:dyDescent="0.35">
      <c r="A2132" s="91">
        <v>46003</v>
      </c>
      <c r="B2132" s="70" t="s">
        <v>188</v>
      </c>
      <c r="C2132" s="96" t="s">
        <v>1118</v>
      </c>
      <c r="D2132" s="179" t="s">
        <v>331</v>
      </c>
      <c r="E2132" s="96" t="s">
        <v>162</v>
      </c>
      <c r="F2132" s="221" t="s">
        <v>49</v>
      </c>
      <c r="G2132" s="96">
        <v>3</v>
      </c>
      <c r="H2132" s="112" t="str">
        <f t="shared" si="33"/>
        <v>RE114</v>
      </c>
    </row>
    <row r="2133" spans="1:8" ht="16" x14ac:dyDescent="0.35">
      <c r="A2133" s="91">
        <v>46003</v>
      </c>
      <c r="B2133" s="70" t="s">
        <v>188</v>
      </c>
      <c r="C2133" s="96" t="s">
        <v>673</v>
      </c>
      <c r="D2133" s="179" t="s">
        <v>390</v>
      </c>
      <c r="E2133" s="96" t="s">
        <v>86</v>
      </c>
      <c r="F2133" s="221" t="s">
        <v>49</v>
      </c>
      <c r="G2133" s="96">
        <v>1</v>
      </c>
      <c r="H2133" s="112" t="str">
        <f t="shared" si="33"/>
        <v>RE114</v>
      </c>
    </row>
    <row r="2134" spans="1:8" ht="16" x14ac:dyDescent="0.35">
      <c r="A2134" s="91">
        <v>46006</v>
      </c>
      <c r="B2134" s="70" t="s">
        <v>188</v>
      </c>
      <c r="C2134" s="96" t="s">
        <v>985</v>
      </c>
      <c r="D2134" s="179" t="s">
        <v>438</v>
      </c>
      <c r="E2134" s="96" t="s">
        <v>103</v>
      </c>
      <c r="F2134" s="221" t="s">
        <v>49</v>
      </c>
      <c r="G2134" s="96">
        <v>2</v>
      </c>
      <c r="H2134" s="112" t="str">
        <f t="shared" si="33"/>
        <v>RE114</v>
      </c>
    </row>
    <row r="2135" spans="1:8" ht="16" x14ac:dyDescent="0.35">
      <c r="A2135" s="91">
        <v>46006</v>
      </c>
      <c r="B2135" s="70" t="s">
        <v>188</v>
      </c>
      <c r="C2135" s="96" t="s">
        <v>656</v>
      </c>
      <c r="D2135" s="179" t="s">
        <v>427</v>
      </c>
      <c r="E2135" s="96" t="s">
        <v>102</v>
      </c>
      <c r="F2135" s="221" t="s">
        <v>49</v>
      </c>
      <c r="G2135" s="96">
        <v>1</v>
      </c>
      <c r="H2135" s="112" t="str">
        <f t="shared" si="33"/>
        <v>RE114</v>
      </c>
    </row>
    <row r="2136" spans="1:8" ht="16" x14ac:dyDescent="0.35">
      <c r="A2136" s="91">
        <v>46008</v>
      </c>
      <c r="B2136" s="70" t="s">
        <v>188</v>
      </c>
      <c r="C2136" s="96" t="s">
        <v>1268</v>
      </c>
      <c r="D2136" s="179" t="s">
        <v>430</v>
      </c>
      <c r="E2136" s="96" t="s">
        <v>79</v>
      </c>
      <c r="F2136" s="221" t="s">
        <v>49</v>
      </c>
      <c r="G2136" s="96">
        <v>2</v>
      </c>
      <c r="H2136" s="112" t="str">
        <f t="shared" si="33"/>
        <v>RE114</v>
      </c>
    </row>
    <row r="2137" spans="1:8" ht="16" x14ac:dyDescent="0.35">
      <c r="A2137" s="91">
        <v>46015</v>
      </c>
      <c r="B2137" s="70" t="s">
        <v>188</v>
      </c>
      <c r="C2137" s="96" t="s">
        <v>999</v>
      </c>
      <c r="D2137" s="179" t="s">
        <v>396</v>
      </c>
      <c r="E2137" s="96" t="s">
        <v>127</v>
      </c>
      <c r="F2137" s="221" t="s">
        <v>49</v>
      </c>
      <c r="G2137" s="96">
        <v>2</v>
      </c>
      <c r="H2137" s="112" t="str">
        <f t="shared" si="33"/>
        <v>RE114</v>
      </c>
    </row>
    <row r="2138" spans="1:8" ht="16" x14ac:dyDescent="0.35">
      <c r="A2138" s="91">
        <v>46021</v>
      </c>
      <c r="B2138" s="70" t="s">
        <v>188</v>
      </c>
      <c r="C2138" s="96" t="s">
        <v>633</v>
      </c>
      <c r="D2138" s="179" t="s">
        <v>398</v>
      </c>
      <c r="E2138" s="96" t="s">
        <v>132</v>
      </c>
      <c r="F2138" s="221" t="s">
        <v>49</v>
      </c>
      <c r="G2138" s="96">
        <v>4</v>
      </c>
      <c r="H2138" s="112" t="str">
        <f t="shared" si="33"/>
        <v>RE114</v>
      </c>
    </row>
    <row r="2139" spans="1:8" ht="16" x14ac:dyDescent="0.35">
      <c r="A2139" s="91">
        <v>46021</v>
      </c>
      <c r="B2139" s="70" t="s">
        <v>188</v>
      </c>
      <c r="C2139" s="96" t="s">
        <v>639</v>
      </c>
      <c r="D2139" s="179" t="s">
        <v>394</v>
      </c>
      <c r="E2139" s="96" t="s">
        <v>116</v>
      </c>
      <c r="F2139" s="221" t="s">
        <v>49</v>
      </c>
      <c r="G2139" s="96">
        <v>3</v>
      </c>
      <c r="H2139" s="112" t="str">
        <f t="shared" si="33"/>
        <v>RE114</v>
      </c>
    </row>
    <row r="2140" spans="1:8" ht="16" x14ac:dyDescent="0.35">
      <c r="A2140" s="91">
        <v>46021</v>
      </c>
      <c r="B2140" s="70" t="s">
        <v>188</v>
      </c>
      <c r="C2140" s="96" t="s">
        <v>1130</v>
      </c>
      <c r="D2140" s="179" t="s">
        <v>238</v>
      </c>
      <c r="E2140" s="96" t="s">
        <v>99</v>
      </c>
      <c r="F2140" s="221" t="s">
        <v>49</v>
      </c>
      <c r="G2140" s="96">
        <v>1</v>
      </c>
      <c r="H2140" s="112" t="str">
        <f t="shared" si="33"/>
        <v>RE114</v>
      </c>
    </row>
    <row r="2141" spans="1:8" ht="16" x14ac:dyDescent="0.35">
      <c r="A2141" s="91">
        <v>46002</v>
      </c>
      <c r="B2141" s="70" t="s">
        <v>355</v>
      </c>
      <c r="C2141" s="156" t="s">
        <v>1755</v>
      </c>
      <c r="D2141" s="173" t="s">
        <v>445</v>
      </c>
      <c r="E2141" s="187" t="s">
        <v>32</v>
      </c>
      <c r="F2141" s="221" t="s">
        <v>49</v>
      </c>
      <c r="G2141" s="239">
        <v>7</v>
      </c>
      <c r="H2141" s="227" t="str">
        <f t="shared" si="33"/>
        <v>RE114</v>
      </c>
    </row>
    <row r="2142" spans="1:8" ht="16" x14ac:dyDescent="0.35">
      <c r="A2142" s="91">
        <v>46010.559953703698</v>
      </c>
      <c r="B2142" s="70" t="s">
        <v>202</v>
      </c>
      <c r="C2142" s="156" t="s">
        <v>1713</v>
      </c>
      <c r="D2142" s="96" t="s">
        <v>203</v>
      </c>
      <c r="E2142" s="96" t="s">
        <v>97</v>
      </c>
      <c r="F2142" s="221" t="s">
        <v>49</v>
      </c>
      <c r="G2142" s="239">
        <v>20</v>
      </c>
      <c r="H2142" s="112" t="str">
        <f t="shared" si="33"/>
        <v>RE114</v>
      </c>
    </row>
    <row r="2143" spans="1:8" ht="16" x14ac:dyDescent="0.35">
      <c r="A2143" s="91">
        <v>45996.466874999998</v>
      </c>
      <c r="B2143" s="70" t="s">
        <v>202</v>
      </c>
      <c r="C2143" s="156" t="s">
        <v>1436</v>
      </c>
      <c r="D2143" s="96" t="s">
        <v>204</v>
      </c>
      <c r="E2143" s="96" t="s">
        <v>105</v>
      </c>
      <c r="F2143" s="221" t="s">
        <v>49</v>
      </c>
      <c r="G2143" s="239">
        <v>4</v>
      </c>
      <c r="H2143" s="112" t="str">
        <f t="shared" si="33"/>
        <v>RE114</v>
      </c>
    </row>
    <row r="2144" spans="1:8" ht="16" x14ac:dyDescent="0.35">
      <c r="A2144" s="91">
        <v>45999.434594907398</v>
      </c>
      <c r="B2144" s="70" t="s">
        <v>202</v>
      </c>
      <c r="C2144" s="156" t="s">
        <v>1013</v>
      </c>
      <c r="D2144" s="96" t="s">
        <v>204</v>
      </c>
      <c r="E2144" s="96" t="s">
        <v>105</v>
      </c>
      <c r="F2144" s="221" t="s">
        <v>49</v>
      </c>
      <c r="G2144" s="239">
        <v>12</v>
      </c>
      <c r="H2144" s="112" t="str">
        <f t="shared" si="33"/>
        <v>RE114</v>
      </c>
    </row>
    <row r="2145" spans="1:8" ht="16" x14ac:dyDescent="0.35">
      <c r="A2145" s="91">
        <v>45993.463564814803</v>
      </c>
      <c r="B2145" s="70" t="s">
        <v>202</v>
      </c>
      <c r="C2145" s="156" t="s">
        <v>688</v>
      </c>
      <c r="D2145" s="96" t="s">
        <v>204</v>
      </c>
      <c r="E2145" s="96" t="s">
        <v>105</v>
      </c>
      <c r="F2145" s="221" t="s">
        <v>49</v>
      </c>
      <c r="G2145" s="239">
        <v>3</v>
      </c>
      <c r="H2145" s="112" t="str">
        <f t="shared" si="33"/>
        <v>RE114</v>
      </c>
    </row>
    <row r="2146" spans="1:8" ht="16" x14ac:dyDescent="0.35">
      <c r="A2146" s="139">
        <v>46007</v>
      </c>
      <c r="B2146" s="70" t="s">
        <v>209</v>
      </c>
      <c r="C2146" s="96" t="s">
        <v>704</v>
      </c>
      <c r="D2146" s="173" t="s">
        <v>210</v>
      </c>
      <c r="E2146" s="187" t="s">
        <v>136</v>
      </c>
      <c r="F2146" s="221" t="s">
        <v>49</v>
      </c>
      <c r="G2146" s="239">
        <v>1</v>
      </c>
      <c r="H2146" s="227" t="str">
        <f t="shared" si="33"/>
        <v>RE114</v>
      </c>
    </row>
    <row r="2147" spans="1:8" ht="16" x14ac:dyDescent="0.35">
      <c r="A2147" s="139">
        <v>46001</v>
      </c>
      <c r="B2147" s="70" t="s">
        <v>209</v>
      </c>
      <c r="C2147" s="96" t="s">
        <v>1193</v>
      </c>
      <c r="D2147" s="173" t="s">
        <v>210</v>
      </c>
      <c r="E2147" s="187" t="s">
        <v>136</v>
      </c>
      <c r="F2147" s="221" t="s">
        <v>49</v>
      </c>
      <c r="G2147" s="239">
        <v>2</v>
      </c>
      <c r="H2147" s="227" t="str">
        <f t="shared" si="33"/>
        <v>RE114</v>
      </c>
    </row>
    <row r="2148" spans="1:8" ht="16" x14ac:dyDescent="0.35">
      <c r="A2148" s="139">
        <v>46000</v>
      </c>
      <c r="B2148" s="70" t="s">
        <v>209</v>
      </c>
      <c r="C2148" s="96" t="s">
        <v>706</v>
      </c>
      <c r="D2148" s="173" t="s">
        <v>1275</v>
      </c>
      <c r="E2148" s="187" t="s">
        <v>168</v>
      </c>
      <c r="F2148" s="221" t="s">
        <v>49</v>
      </c>
      <c r="G2148" s="239">
        <v>1</v>
      </c>
      <c r="H2148" s="227" t="str">
        <f t="shared" si="33"/>
        <v>RE114</v>
      </c>
    </row>
    <row r="2149" spans="1:8" ht="16" x14ac:dyDescent="0.35">
      <c r="A2149" s="91">
        <v>46000</v>
      </c>
      <c r="B2149" s="70" t="s">
        <v>225</v>
      </c>
      <c r="C2149" s="156"/>
      <c r="D2149" s="96" t="s">
        <v>525</v>
      </c>
      <c r="E2149" s="96" t="s">
        <v>132</v>
      </c>
      <c r="F2149" s="221" t="s">
        <v>49</v>
      </c>
      <c r="G2149" s="246">
        <v>2</v>
      </c>
      <c r="H2149" s="112" t="str">
        <f t="shared" si="33"/>
        <v>RE114</v>
      </c>
    </row>
    <row r="2150" spans="1:8" ht="16" x14ac:dyDescent="0.35">
      <c r="A2150" s="131">
        <v>45992</v>
      </c>
      <c r="B2150" s="70" t="s">
        <v>229</v>
      </c>
      <c r="C2150" s="156" t="s">
        <v>1380</v>
      </c>
      <c r="D2150" s="173" t="s">
        <v>433</v>
      </c>
      <c r="E2150" s="187" t="s">
        <v>97</v>
      </c>
      <c r="F2150" s="221" t="s">
        <v>49</v>
      </c>
      <c r="G2150" s="239">
        <v>5</v>
      </c>
      <c r="H2150" s="227" t="str">
        <f t="shared" si="33"/>
        <v>RE114</v>
      </c>
    </row>
    <row r="2151" spans="1:8" ht="16" x14ac:dyDescent="0.35">
      <c r="A2151" s="131">
        <v>46022</v>
      </c>
      <c r="B2151" s="70" t="s">
        <v>229</v>
      </c>
      <c r="C2151" s="156" t="s">
        <v>1378</v>
      </c>
      <c r="D2151" s="173" t="s">
        <v>555</v>
      </c>
      <c r="E2151" s="187" t="s">
        <v>132</v>
      </c>
      <c r="F2151" s="221" t="s">
        <v>49</v>
      </c>
      <c r="G2151" s="239">
        <v>1</v>
      </c>
      <c r="H2151" s="227" t="str">
        <f t="shared" si="33"/>
        <v>RE114</v>
      </c>
    </row>
    <row r="2152" spans="1:8" ht="16" x14ac:dyDescent="0.35">
      <c r="A2152" s="91">
        <v>46007</v>
      </c>
      <c r="B2152" s="70" t="s">
        <v>230</v>
      </c>
      <c r="C2152" s="156" t="s">
        <v>738</v>
      </c>
      <c r="D2152" s="173" t="s">
        <v>231</v>
      </c>
      <c r="E2152" s="187" t="s">
        <v>9</v>
      </c>
      <c r="F2152" s="221" t="s">
        <v>49</v>
      </c>
      <c r="G2152" s="239">
        <v>1</v>
      </c>
      <c r="H2152" s="227" t="str">
        <f t="shared" si="33"/>
        <v>RE114</v>
      </c>
    </row>
    <row r="2153" spans="1:8" ht="16" x14ac:dyDescent="0.35">
      <c r="A2153" s="95">
        <v>45999</v>
      </c>
      <c r="B2153" s="70" t="s">
        <v>230</v>
      </c>
      <c r="C2153" s="156" t="s">
        <v>738</v>
      </c>
      <c r="D2153" s="173" t="s">
        <v>231</v>
      </c>
      <c r="E2153" s="187" t="s">
        <v>9</v>
      </c>
      <c r="F2153" s="221" t="s">
        <v>49</v>
      </c>
      <c r="G2153" s="239">
        <v>2</v>
      </c>
      <c r="H2153" s="227" t="str">
        <f t="shared" si="33"/>
        <v>RE114</v>
      </c>
    </row>
    <row r="2154" spans="1:8" ht="16" x14ac:dyDescent="0.35">
      <c r="A2154" s="91">
        <v>45995</v>
      </c>
      <c r="B2154" s="70" t="s">
        <v>230</v>
      </c>
      <c r="C2154" s="156" t="s">
        <v>738</v>
      </c>
      <c r="D2154" s="173" t="s">
        <v>231</v>
      </c>
      <c r="E2154" s="187" t="s">
        <v>9</v>
      </c>
      <c r="F2154" s="221" t="s">
        <v>49</v>
      </c>
      <c r="G2154" s="239">
        <v>1</v>
      </c>
      <c r="H2154" s="227" t="str">
        <f t="shared" si="33"/>
        <v>RE114</v>
      </c>
    </row>
    <row r="2155" spans="1:8" ht="16" x14ac:dyDescent="0.35">
      <c r="A2155" s="98">
        <v>46007</v>
      </c>
      <c r="B2155" s="70" t="s">
        <v>233</v>
      </c>
      <c r="C2155" s="96" t="s">
        <v>1431</v>
      </c>
      <c r="D2155" s="96" t="s">
        <v>463</v>
      </c>
      <c r="E2155" s="96" t="s">
        <v>86</v>
      </c>
      <c r="F2155" s="221" t="s">
        <v>49</v>
      </c>
      <c r="G2155" s="96">
        <v>1</v>
      </c>
      <c r="H2155" s="112" t="str">
        <f t="shared" si="33"/>
        <v>RE114</v>
      </c>
    </row>
    <row r="2156" spans="1:8" ht="16" x14ac:dyDescent="0.35">
      <c r="A2156" s="98">
        <v>46003</v>
      </c>
      <c r="B2156" s="70" t="s">
        <v>233</v>
      </c>
      <c r="C2156" s="96" t="s">
        <v>1765</v>
      </c>
      <c r="D2156" s="96" t="s">
        <v>337</v>
      </c>
      <c r="E2156" s="96" t="s">
        <v>86</v>
      </c>
      <c r="F2156" s="221" t="s">
        <v>49</v>
      </c>
      <c r="G2156" s="96">
        <v>3</v>
      </c>
      <c r="H2156" s="112" t="str">
        <f t="shared" si="33"/>
        <v>RE114</v>
      </c>
    </row>
    <row r="2157" spans="1:8" ht="16" x14ac:dyDescent="0.35">
      <c r="A2157" s="98">
        <v>45993</v>
      </c>
      <c r="B2157" s="70" t="s">
        <v>233</v>
      </c>
      <c r="C2157" s="96" t="s">
        <v>1765</v>
      </c>
      <c r="D2157" s="96" t="s">
        <v>337</v>
      </c>
      <c r="E2157" s="96" t="s">
        <v>86</v>
      </c>
      <c r="F2157" s="221" t="s">
        <v>49</v>
      </c>
      <c r="G2157" s="96">
        <v>40</v>
      </c>
      <c r="H2157" s="112" t="str">
        <f t="shared" si="33"/>
        <v>RE114</v>
      </c>
    </row>
    <row r="2158" spans="1:8" ht="16" x14ac:dyDescent="0.35">
      <c r="A2158" s="98">
        <v>45995</v>
      </c>
      <c r="B2158" s="70" t="s">
        <v>233</v>
      </c>
      <c r="C2158" s="96" t="s">
        <v>1765</v>
      </c>
      <c r="D2158" s="96" t="s">
        <v>337</v>
      </c>
      <c r="E2158" s="96" t="s">
        <v>86</v>
      </c>
      <c r="F2158" s="221" t="s">
        <v>49</v>
      </c>
      <c r="G2158" s="96">
        <v>10</v>
      </c>
      <c r="H2158" s="112" t="str">
        <f t="shared" si="33"/>
        <v>RE114</v>
      </c>
    </row>
    <row r="2159" spans="1:8" ht="16" x14ac:dyDescent="0.35">
      <c r="A2159" s="98">
        <v>46000</v>
      </c>
      <c r="B2159" s="70" t="s">
        <v>233</v>
      </c>
      <c r="C2159" s="96" t="s">
        <v>1765</v>
      </c>
      <c r="D2159" s="96" t="s">
        <v>337</v>
      </c>
      <c r="E2159" s="96" t="s">
        <v>86</v>
      </c>
      <c r="F2159" s="221" t="s">
        <v>49</v>
      </c>
      <c r="G2159" s="96">
        <v>12</v>
      </c>
      <c r="H2159" s="112" t="str">
        <f t="shared" si="33"/>
        <v>RE114</v>
      </c>
    </row>
    <row r="2160" spans="1:8" ht="14.5" x14ac:dyDescent="0.35">
      <c r="A2160" s="98">
        <v>46002</v>
      </c>
      <c r="B2160" s="70" t="s">
        <v>233</v>
      </c>
      <c r="C2160" s="96" t="s">
        <v>1708</v>
      </c>
      <c r="D2160" s="96" t="s">
        <v>212</v>
      </c>
      <c r="E2160" s="96" t="s">
        <v>136</v>
      </c>
      <c r="F2160" s="112" t="s">
        <v>49</v>
      </c>
      <c r="G2160" s="96">
        <v>6</v>
      </c>
      <c r="H2160" s="112" t="str">
        <f t="shared" si="33"/>
        <v>RE114</v>
      </c>
    </row>
    <row r="2161" spans="1:8" ht="14.5" x14ac:dyDescent="0.35">
      <c r="A2161" s="98">
        <v>45995</v>
      </c>
      <c r="B2161" s="70" t="s">
        <v>233</v>
      </c>
      <c r="C2161" s="96" t="s">
        <v>1811</v>
      </c>
      <c r="D2161" s="96" t="s">
        <v>461</v>
      </c>
      <c r="E2161" s="96" t="s">
        <v>86</v>
      </c>
      <c r="F2161" s="112" t="s">
        <v>49</v>
      </c>
      <c r="G2161" s="96">
        <v>3</v>
      </c>
      <c r="H2161" s="112" t="str">
        <f t="shared" si="33"/>
        <v>RE114</v>
      </c>
    </row>
    <row r="2162" spans="1:8" ht="14.5" x14ac:dyDescent="0.35">
      <c r="A2162" s="98">
        <v>46014</v>
      </c>
      <c r="B2162" s="70" t="s">
        <v>233</v>
      </c>
      <c r="C2162" s="96" t="s">
        <v>1811</v>
      </c>
      <c r="D2162" s="96" t="s">
        <v>461</v>
      </c>
      <c r="E2162" s="96" t="s">
        <v>86</v>
      </c>
      <c r="F2162" s="112" t="s">
        <v>49</v>
      </c>
      <c r="G2162" s="96">
        <v>4</v>
      </c>
      <c r="H2162" s="112" t="str">
        <f t="shared" si="33"/>
        <v>RE114</v>
      </c>
    </row>
    <row r="2163" spans="1:8" ht="14.5" x14ac:dyDescent="0.35">
      <c r="A2163" s="91">
        <v>45999</v>
      </c>
      <c r="B2163" s="70" t="s">
        <v>255</v>
      </c>
      <c r="C2163" s="96" t="s">
        <v>828</v>
      </c>
      <c r="D2163" s="96" t="s">
        <v>260</v>
      </c>
      <c r="E2163" s="96" t="s">
        <v>121</v>
      </c>
      <c r="F2163" s="112" t="s">
        <v>49</v>
      </c>
      <c r="G2163" s="96">
        <v>1</v>
      </c>
      <c r="H2163" s="112" t="str">
        <f t="shared" si="33"/>
        <v>RE114</v>
      </c>
    </row>
    <row r="2164" spans="1:8" ht="14.5" x14ac:dyDescent="0.35">
      <c r="A2164" s="91">
        <v>46007</v>
      </c>
      <c r="B2164" s="70" t="s">
        <v>255</v>
      </c>
      <c r="C2164" s="96" t="s">
        <v>1161</v>
      </c>
      <c r="D2164" s="96" t="s">
        <v>260</v>
      </c>
      <c r="E2164" s="96" t="s">
        <v>121</v>
      </c>
      <c r="F2164" s="112" t="s">
        <v>49</v>
      </c>
      <c r="G2164" s="96">
        <v>1</v>
      </c>
      <c r="H2164" s="112" t="str">
        <f t="shared" si="33"/>
        <v>RE114</v>
      </c>
    </row>
    <row r="2165" spans="1:8" ht="14.5" x14ac:dyDescent="0.35">
      <c r="A2165" s="91">
        <v>46000</v>
      </c>
      <c r="B2165" s="70" t="s">
        <v>255</v>
      </c>
      <c r="C2165" s="96" t="s">
        <v>1904</v>
      </c>
      <c r="D2165" s="96" t="s">
        <v>260</v>
      </c>
      <c r="E2165" s="96" t="s">
        <v>121</v>
      </c>
      <c r="F2165" s="112" t="s">
        <v>49</v>
      </c>
      <c r="G2165" s="96">
        <v>3</v>
      </c>
      <c r="H2165" s="112" t="str">
        <f t="shared" si="33"/>
        <v>RE114</v>
      </c>
    </row>
    <row r="2166" spans="1:8" ht="14.5" x14ac:dyDescent="0.35">
      <c r="A2166" s="91">
        <v>45999</v>
      </c>
      <c r="B2166" s="70" t="s">
        <v>266</v>
      </c>
      <c r="C2166" s="166" t="s">
        <v>1393</v>
      </c>
      <c r="D2166" s="166" t="s">
        <v>270</v>
      </c>
      <c r="E2166" s="166" t="s">
        <v>2474</v>
      </c>
      <c r="F2166" s="228" t="s">
        <v>49</v>
      </c>
      <c r="G2166" s="166">
        <v>5</v>
      </c>
      <c r="H2166" s="228" t="str">
        <f t="shared" si="33"/>
        <v>RE114</v>
      </c>
    </row>
    <row r="2167" spans="1:8" ht="16" x14ac:dyDescent="0.35">
      <c r="A2167" s="91">
        <v>46006</v>
      </c>
      <c r="B2167" s="70" t="s">
        <v>10</v>
      </c>
      <c r="C2167" s="159" t="s">
        <v>892</v>
      </c>
      <c r="D2167" s="159" t="s">
        <v>1480</v>
      </c>
      <c r="E2167" s="159" t="s">
        <v>155</v>
      </c>
      <c r="F2167" s="214" t="s">
        <v>49</v>
      </c>
      <c r="G2167" s="240">
        <v>1</v>
      </c>
      <c r="H2167" s="214" t="str">
        <f t="shared" si="33"/>
        <v>RE114</v>
      </c>
    </row>
    <row r="2168" spans="1:8" ht="32" x14ac:dyDescent="0.35">
      <c r="A2168" s="91">
        <v>46006</v>
      </c>
      <c r="B2168" s="70" t="s">
        <v>10</v>
      </c>
      <c r="C2168" s="159" t="s">
        <v>930</v>
      </c>
      <c r="D2168" s="159" t="s">
        <v>313</v>
      </c>
      <c r="E2168" s="159" t="s">
        <v>103</v>
      </c>
      <c r="F2168" s="214" t="s">
        <v>49</v>
      </c>
      <c r="G2168" s="240">
        <v>1</v>
      </c>
      <c r="H2168" s="214" t="str">
        <f t="shared" si="33"/>
        <v>RE114</v>
      </c>
    </row>
    <row r="2169" spans="1:8" ht="16" x14ac:dyDescent="0.35">
      <c r="A2169" s="91">
        <v>46006</v>
      </c>
      <c r="B2169" s="70" t="s">
        <v>10</v>
      </c>
      <c r="C2169" s="159" t="s">
        <v>1837</v>
      </c>
      <c r="D2169" s="159" t="s">
        <v>1486</v>
      </c>
      <c r="E2169" s="159" t="s">
        <v>141</v>
      </c>
      <c r="F2169" s="214" t="s">
        <v>49</v>
      </c>
      <c r="G2169" s="240">
        <v>1</v>
      </c>
      <c r="H2169" s="214" t="str">
        <f t="shared" si="33"/>
        <v>RE114</v>
      </c>
    </row>
    <row r="2170" spans="1:8" ht="16" x14ac:dyDescent="0.35">
      <c r="A2170" s="91">
        <v>46006</v>
      </c>
      <c r="B2170" s="70" t="s">
        <v>10</v>
      </c>
      <c r="C2170" s="159" t="s">
        <v>918</v>
      </c>
      <c r="D2170" s="159" t="s">
        <v>1553</v>
      </c>
      <c r="E2170" s="159" t="s">
        <v>155</v>
      </c>
      <c r="F2170" s="214" t="s">
        <v>49</v>
      </c>
      <c r="G2170" s="240">
        <v>1</v>
      </c>
      <c r="H2170" s="214" t="str">
        <f t="shared" si="33"/>
        <v>RE114</v>
      </c>
    </row>
    <row r="2171" spans="1:8" ht="16" x14ac:dyDescent="0.35">
      <c r="A2171" s="91">
        <v>46006</v>
      </c>
      <c r="B2171" s="70" t="s">
        <v>10</v>
      </c>
      <c r="C2171" s="159" t="s">
        <v>936</v>
      </c>
      <c r="D2171" s="159" t="s">
        <v>989</v>
      </c>
      <c r="E2171" s="159" t="s">
        <v>107</v>
      </c>
      <c r="F2171" s="214" t="s">
        <v>49</v>
      </c>
      <c r="G2171" s="240">
        <v>1</v>
      </c>
      <c r="H2171" s="214" t="str">
        <f t="shared" si="33"/>
        <v>RE114</v>
      </c>
    </row>
    <row r="2172" spans="1:8" ht="16" x14ac:dyDescent="0.35">
      <c r="A2172" s="91">
        <v>46006</v>
      </c>
      <c r="B2172" s="70" t="s">
        <v>10</v>
      </c>
      <c r="C2172" s="159" t="s">
        <v>1519</v>
      </c>
      <c r="D2172" s="159" t="s">
        <v>1036</v>
      </c>
      <c r="E2172" s="159" t="s">
        <v>154</v>
      </c>
      <c r="F2172" s="214" t="s">
        <v>49</v>
      </c>
      <c r="G2172" s="240">
        <v>1</v>
      </c>
      <c r="H2172" s="214" t="str">
        <f t="shared" si="33"/>
        <v>RE114</v>
      </c>
    </row>
    <row r="2173" spans="1:8" ht="16" x14ac:dyDescent="0.35">
      <c r="A2173" s="91">
        <v>46006</v>
      </c>
      <c r="B2173" s="70" t="s">
        <v>10</v>
      </c>
      <c r="C2173" s="159" t="s">
        <v>1240</v>
      </c>
      <c r="D2173" s="159" t="s">
        <v>613</v>
      </c>
      <c r="E2173" s="159" t="s">
        <v>97</v>
      </c>
      <c r="F2173" s="214" t="s">
        <v>49</v>
      </c>
      <c r="G2173" s="240">
        <v>1</v>
      </c>
      <c r="H2173" s="214" t="str">
        <f t="shared" si="33"/>
        <v>RE114</v>
      </c>
    </row>
    <row r="2174" spans="1:8" ht="16" x14ac:dyDescent="0.35">
      <c r="A2174" s="91">
        <v>46006</v>
      </c>
      <c r="B2174" s="70" t="s">
        <v>10</v>
      </c>
      <c r="C2174" s="159" t="s">
        <v>1065</v>
      </c>
      <c r="D2174" s="159" t="s">
        <v>1495</v>
      </c>
      <c r="E2174" s="159" t="s">
        <v>118</v>
      </c>
      <c r="F2174" s="214" t="s">
        <v>49</v>
      </c>
      <c r="G2174" s="240">
        <v>2</v>
      </c>
      <c r="H2174" s="214" t="str">
        <f t="shared" si="33"/>
        <v>RE114</v>
      </c>
    </row>
    <row r="2175" spans="1:8" ht="16" x14ac:dyDescent="0.35">
      <c r="A2175" s="91">
        <v>46006</v>
      </c>
      <c r="B2175" s="70" t="s">
        <v>10</v>
      </c>
      <c r="C2175" s="159" t="s">
        <v>1102</v>
      </c>
      <c r="D2175" s="159" t="s">
        <v>7250</v>
      </c>
      <c r="E2175" s="159" t="s">
        <v>155</v>
      </c>
      <c r="F2175" s="214" t="s">
        <v>49</v>
      </c>
      <c r="G2175" s="240">
        <v>2</v>
      </c>
      <c r="H2175" s="214" t="str">
        <f t="shared" si="33"/>
        <v>RE114</v>
      </c>
    </row>
    <row r="2176" spans="1:8" ht="16" x14ac:dyDescent="0.35">
      <c r="A2176" s="91">
        <v>46006</v>
      </c>
      <c r="B2176" s="70" t="s">
        <v>10</v>
      </c>
      <c r="C2176" s="159" t="s">
        <v>947</v>
      </c>
      <c r="D2176" s="159" t="s">
        <v>1885</v>
      </c>
      <c r="E2176" s="159" t="s">
        <v>155</v>
      </c>
      <c r="F2176" s="214" t="s">
        <v>49</v>
      </c>
      <c r="G2176" s="240">
        <v>2</v>
      </c>
      <c r="H2176" s="214" t="str">
        <f t="shared" si="33"/>
        <v>RE114</v>
      </c>
    </row>
    <row r="2177" spans="1:8" ht="16" x14ac:dyDescent="0.35">
      <c r="A2177" s="91">
        <v>46006</v>
      </c>
      <c r="B2177" s="70" t="s">
        <v>10</v>
      </c>
      <c r="C2177" s="159" t="s">
        <v>1096</v>
      </c>
      <c r="D2177" s="159" t="s">
        <v>157</v>
      </c>
      <c r="E2177" s="159" t="s">
        <v>143</v>
      </c>
      <c r="F2177" s="214" t="s">
        <v>49</v>
      </c>
      <c r="G2177" s="240">
        <v>2</v>
      </c>
      <c r="H2177" s="214" t="str">
        <f t="shared" si="33"/>
        <v>RE114</v>
      </c>
    </row>
    <row r="2178" spans="1:8" ht="16" x14ac:dyDescent="0.35">
      <c r="A2178" s="91">
        <v>46006</v>
      </c>
      <c r="B2178" s="70" t="s">
        <v>10</v>
      </c>
      <c r="C2178" s="159" t="s">
        <v>1240</v>
      </c>
      <c r="D2178" s="159" t="s">
        <v>613</v>
      </c>
      <c r="E2178" s="159" t="s">
        <v>97</v>
      </c>
      <c r="F2178" s="214" t="s">
        <v>49</v>
      </c>
      <c r="G2178" s="240">
        <v>2</v>
      </c>
      <c r="H2178" s="214" t="str">
        <f t="shared" ref="H2178:H2241" si="34">UPPER(SUBSTITUTE(SUBSTITUTE(SUBSTITUTE(F2178, CHAR(160), ""), "-", ""), " ", ""))</f>
        <v>RE114</v>
      </c>
    </row>
    <row r="2179" spans="1:8" ht="16" x14ac:dyDescent="0.35">
      <c r="A2179" s="91">
        <v>46006</v>
      </c>
      <c r="B2179" s="70" t="s">
        <v>10</v>
      </c>
      <c r="C2179" s="159" t="s">
        <v>930</v>
      </c>
      <c r="D2179" s="159" t="s">
        <v>1846</v>
      </c>
      <c r="E2179" s="159" t="s">
        <v>103</v>
      </c>
      <c r="F2179" s="214" t="s">
        <v>49</v>
      </c>
      <c r="G2179" s="240">
        <v>3</v>
      </c>
      <c r="H2179" s="214" t="str">
        <f t="shared" si="34"/>
        <v>RE114</v>
      </c>
    </row>
    <row r="2180" spans="1:8" ht="16" x14ac:dyDescent="0.35">
      <c r="A2180" s="91">
        <v>46006</v>
      </c>
      <c r="B2180" s="70" t="s">
        <v>10</v>
      </c>
      <c r="C2180" s="159" t="s">
        <v>1643</v>
      </c>
      <c r="D2180" s="159" t="s">
        <v>1644</v>
      </c>
      <c r="E2180" s="159" t="s">
        <v>79</v>
      </c>
      <c r="F2180" s="214" t="s">
        <v>49</v>
      </c>
      <c r="G2180" s="240">
        <v>3</v>
      </c>
      <c r="H2180" s="214" t="str">
        <f t="shared" si="34"/>
        <v>RE114</v>
      </c>
    </row>
    <row r="2181" spans="1:8" ht="32" x14ac:dyDescent="0.35">
      <c r="A2181" s="91">
        <v>46006</v>
      </c>
      <c r="B2181" s="70" t="s">
        <v>10</v>
      </c>
      <c r="C2181" s="159" t="s">
        <v>886</v>
      </c>
      <c r="D2181" s="159" t="s">
        <v>1474</v>
      </c>
      <c r="E2181" s="159" t="s">
        <v>143</v>
      </c>
      <c r="F2181" s="214" t="s">
        <v>49</v>
      </c>
      <c r="G2181" s="240">
        <v>3</v>
      </c>
      <c r="H2181" s="214" t="str">
        <f t="shared" si="34"/>
        <v>RE114</v>
      </c>
    </row>
    <row r="2182" spans="1:8" ht="32" x14ac:dyDescent="0.35">
      <c r="A2182" s="91">
        <v>46006</v>
      </c>
      <c r="B2182" s="70" t="s">
        <v>10</v>
      </c>
      <c r="C2182" s="159" t="s">
        <v>886</v>
      </c>
      <c r="D2182" s="159" t="s">
        <v>1474</v>
      </c>
      <c r="E2182" s="159" t="s">
        <v>143</v>
      </c>
      <c r="F2182" s="214" t="s">
        <v>49</v>
      </c>
      <c r="G2182" s="240">
        <v>3</v>
      </c>
      <c r="H2182" s="214" t="str">
        <f t="shared" si="34"/>
        <v>RE114</v>
      </c>
    </row>
    <row r="2183" spans="1:8" ht="16" x14ac:dyDescent="0.35">
      <c r="A2183" s="91">
        <v>46006</v>
      </c>
      <c r="B2183" s="70" t="s">
        <v>10</v>
      </c>
      <c r="C2183" s="159" t="s">
        <v>2164</v>
      </c>
      <c r="D2183" s="159" t="s">
        <v>334</v>
      </c>
      <c r="E2183" s="159" t="s">
        <v>132</v>
      </c>
      <c r="F2183" s="214" t="s">
        <v>49</v>
      </c>
      <c r="G2183" s="240">
        <v>3</v>
      </c>
      <c r="H2183" s="214" t="str">
        <f t="shared" si="34"/>
        <v>RE114</v>
      </c>
    </row>
    <row r="2184" spans="1:8" ht="16" x14ac:dyDescent="0.35">
      <c r="A2184" s="91">
        <v>46006</v>
      </c>
      <c r="B2184" s="70" t="s">
        <v>10</v>
      </c>
      <c r="C2184" s="159" t="s">
        <v>1519</v>
      </c>
      <c r="D2184" s="159" t="s">
        <v>1036</v>
      </c>
      <c r="E2184" s="159" t="s">
        <v>154</v>
      </c>
      <c r="F2184" s="214" t="s">
        <v>49</v>
      </c>
      <c r="G2184" s="240">
        <v>3</v>
      </c>
      <c r="H2184" s="214" t="str">
        <f t="shared" si="34"/>
        <v>RE114</v>
      </c>
    </row>
    <row r="2185" spans="1:8" ht="16" x14ac:dyDescent="0.35">
      <c r="A2185" s="91">
        <v>46006</v>
      </c>
      <c r="B2185" s="70" t="s">
        <v>10</v>
      </c>
      <c r="C2185" s="159" t="s">
        <v>930</v>
      </c>
      <c r="D2185" s="159" t="s">
        <v>98</v>
      </c>
      <c r="E2185" s="159" t="s">
        <v>99</v>
      </c>
      <c r="F2185" s="214" t="s">
        <v>49</v>
      </c>
      <c r="G2185" s="240">
        <v>4</v>
      </c>
      <c r="H2185" s="214" t="str">
        <f t="shared" si="34"/>
        <v>RE114</v>
      </c>
    </row>
    <row r="2186" spans="1:8" ht="16" x14ac:dyDescent="0.35">
      <c r="A2186" s="91">
        <v>46006</v>
      </c>
      <c r="B2186" s="70" t="s">
        <v>10</v>
      </c>
      <c r="C2186" s="159" t="s">
        <v>943</v>
      </c>
      <c r="D2186" s="159" t="s">
        <v>595</v>
      </c>
      <c r="E2186" s="159" t="s">
        <v>526</v>
      </c>
      <c r="F2186" s="214" t="s">
        <v>49</v>
      </c>
      <c r="G2186" s="240">
        <v>4</v>
      </c>
      <c r="H2186" s="214" t="str">
        <f t="shared" si="34"/>
        <v>RE114</v>
      </c>
    </row>
    <row r="2187" spans="1:8" ht="16" x14ac:dyDescent="0.35">
      <c r="A2187" s="91">
        <v>46006</v>
      </c>
      <c r="B2187" s="70" t="s">
        <v>10</v>
      </c>
      <c r="C2187" s="159" t="s">
        <v>1355</v>
      </c>
      <c r="D2187" s="159" t="s">
        <v>1500</v>
      </c>
      <c r="E2187" s="159" t="s">
        <v>97</v>
      </c>
      <c r="F2187" s="214" t="s">
        <v>49</v>
      </c>
      <c r="G2187" s="240">
        <v>4</v>
      </c>
      <c r="H2187" s="214" t="str">
        <f t="shared" si="34"/>
        <v>RE114</v>
      </c>
    </row>
    <row r="2188" spans="1:8" ht="16" x14ac:dyDescent="0.35">
      <c r="A2188" s="91">
        <v>46006</v>
      </c>
      <c r="B2188" s="70" t="s">
        <v>10</v>
      </c>
      <c r="C2188" s="159" t="s">
        <v>887</v>
      </c>
      <c r="D2188" s="159" t="s">
        <v>596</v>
      </c>
      <c r="E2188" s="159" t="s">
        <v>155</v>
      </c>
      <c r="F2188" s="214" t="s">
        <v>49</v>
      </c>
      <c r="G2188" s="240">
        <v>5</v>
      </c>
      <c r="H2188" s="214" t="str">
        <f t="shared" si="34"/>
        <v>RE114</v>
      </c>
    </row>
    <row r="2189" spans="1:8" ht="16" x14ac:dyDescent="0.35">
      <c r="A2189" s="91">
        <v>46006</v>
      </c>
      <c r="B2189" s="70" t="s">
        <v>10</v>
      </c>
      <c r="C2189" s="159" t="s">
        <v>1643</v>
      </c>
      <c r="D2189" s="159" t="s">
        <v>119</v>
      </c>
      <c r="E2189" s="159" t="s">
        <v>79</v>
      </c>
      <c r="F2189" s="214" t="s">
        <v>49</v>
      </c>
      <c r="G2189" s="240">
        <v>5</v>
      </c>
      <c r="H2189" s="214" t="str">
        <f t="shared" si="34"/>
        <v>RE114</v>
      </c>
    </row>
    <row r="2190" spans="1:8" ht="16" x14ac:dyDescent="0.35">
      <c r="A2190" s="91">
        <v>46006</v>
      </c>
      <c r="B2190" s="70" t="s">
        <v>10</v>
      </c>
      <c r="C2190" s="159" t="s">
        <v>7218</v>
      </c>
      <c r="D2190" s="159" t="s">
        <v>1127</v>
      </c>
      <c r="E2190" s="159" t="s">
        <v>155</v>
      </c>
      <c r="F2190" s="214" t="s">
        <v>49</v>
      </c>
      <c r="G2190" s="240">
        <v>5</v>
      </c>
      <c r="H2190" s="214" t="str">
        <f t="shared" si="34"/>
        <v>RE114</v>
      </c>
    </row>
    <row r="2191" spans="1:8" ht="16" x14ac:dyDescent="0.35">
      <c r="A2191" s="91">
        <v>46006</v>
      </c>
      <c r="B2191" s="70" t="s">
        <v>10</v>
      </c>
      <c r="C2191" s="159" t="s">
        <v>930</v>
      </c>
      <c r="D2191" s="159" t="s">
        <v>120</v>
      </c>
      <c r="E2191" s="159" t="s">
        <v>102</v>
      </c>
      <c r="F2191" s="214" t="s">
        <v>49</v>
      </c>
      <c r="G2191" s="240">
        <v>6</v>
      </c>
      <c r="H2191" s="214" t="str">
        <f t="shared" si="34"/>
        <v>RE114</v>
      </c>
    </row>
    <row r="2192" spans="1:8" ht="16" x14ac:dyDescent="0.35">
      <c r="A2192" s="91">
        <v>46006</v>
      </c>
      <c r="B2192" s="70" t="s">
        <v>10</v>
      </c>
      <c r="C2192" s="159" t="s">
        <v>1701</v>
      </c>
      <c r="D2192" s="159" t="s">
        <v>422</v>
      </c>
      <c r="E2192" s="159" t="s">
        <v>85</v>
      </c>
      <c r="F2192" s="214" t="s">
        <v>49</v>
      </c>
      <c r="G2192" s="240">
        <v>6</v>
      </c>
      <c r="H2192" s="214" t="str">
        <f t="shared" si="34"/>
        <v>RE114</v>
      </c>
    </row>
    <row r="2193" spans="1:8" ht="16" x14ac:dyDescent="0.35">
      <c r="A2193" s="91">
        <v>46006</v>
      </c>
      <c r="B2193" s="70" t="s">
        <v>10</v>
      </c>
      <c r="C2193" s="159" t="s">
        <v>1606</v>
      </c>
      <c r="D2193" s="159" t="s">
        <v>541</v>
      </c>
      <c r="E2193" s="159" t="s">
        <v>107</v>
      </c>
      <c r="F2193" s="214" t="s">
        <v>49</v>
      </c>
      <c r="G2193" s="240">
        <v>6</v>
      </c>
      <c r="H2193" s="214" t="str">
        <f t="shared" si="34"/>
        <v>RE114</v>
      </c>
    </row>
    <row r="2194" spans="1:8" ht="16" x14ac:dyDescent="0.35">
      <c r="A2194" s="91">
        <v>46006</v>
      </c>
      <c r="B2194" s="70" t="s">
        <v>10</v>
      </c>
      <c r="C2194" s="159" t="s">
        <v>1230</v>
      </c>
      <c r="D2194" s="159" t="s">
        <v>142</v>
      </c>
      <c r="E2194" s="159" t="s">
        <v>107</v>
      </c>
      <c r="F2194" s="214" t="s">
        <v>49</v>
      </c>
      <c r="G2194" s="240">
        <v>7</v>
      </c>
      <c r="H2194" s="214" t="str">
        <f t="shared" si="34"/>
        <v>RE114</v>
      </c>
    </row>
    <row r="2195" spans="1:8" ht="32" x14ac:dyDescent="0.35">
      <c r="A2195" s="91">
        <v>46006</v>
      </c>
      <c r="B2195" s="70" t="s">
        <v>10</v>
      </c>
      <c r="C2195" s="159" t="s">
        <v>932</v>
      </c>
      <c r="D2195" s="159" t="s">
        <v>1511</v>
      </c>
      <c r="E2195" s="159" t="s">
        <v>116</v>
      </c>
      <c r="F2195" s="214" t="s">
        <v>49</v>
      </c>
      <c r="G2195" s="240">
        <v>8</v>
      </c>
      <c r="H2195" s="214" t="str">
        <f t="shared" si="34"/>
        <v>RE114</v>
      </c>
    </row>
    <row r="2196" spans="1:8" ht="32" x14ac:dyDescent="0.35">
      <c r="A2196" s="91">
        <v>46006</v>
      </c>
      <c r="B2196" s="70" t="s">
        <v>10</v>
      </c>
      <c r="C2196" s="159" t="s">
        <v>930</v>
      </c>
      <c r="D2196" s="159" t="s">
        <v>313</v>
      </c>
      <c r="E2196" s="159" t="s">
        <v>103</v>
      </c>
      <c r="F2196" s="214" t="s">
        <v>49</v>
      </c>
      <c r="G2196" s="240">
        <v>8</v>
      </c>
      <c r="H2196" s="214" t="str">
        <f t="shared" si="34"/>
        <v>RE114</v>
      </c>
    </row>
    <row r="2197" spans="1:8" ht="16" x14ac:dyDescent="0.35">
      <c r="A2197" s="91">
        <v>46006</v>
      </c>
      <c r="B2197" s="70" t="s">
        <v>10</v>
      </c>
      <c r="C2197" s="159" t="s">
        <v>7214</v>
      </c>
      <c r="D2197" s="159" t="s">
        <v>7252</v>
      </c>
      <c r="E2197" s="159" t="s">
        <v>103</v>
      </c>
      <c r="F2197" s="214" t="s">
        <v>49</v>
      </c>
      <c r="G2197" s="240">
        <v>12</v>
      </c>
      <c r="H2197" s="214" t="str">
        <f t="shared" si="34"/>
        <v>RE114</v>
      </c>
    </row>
    <row r="2198" spans="1:8" ht="16" x14ac:dyDescent="0.35">
      <c r="A2198" s="91">
        <v>46006</v>
      </c>
      <c r="B2198" s="70" t="s">
        <v>10</v>
      </c>
      <c r="C2198" s="159" t="s">
        <v>1313</v>
      </c>
      <c r="D2198" s="159" t="s">
        <v>527</v>
      </c>
      <c r="E2198" s="159" t="s">
        <v>132</v>
      </c>
      <c r="F2198" s="214" t="s">
        <v>49</v>
      </c>
      <c r="G2198" s="240">
        <v>15</v>
      </c>
      <c r="H2198" s="214" t="str">
        <f t="shared" si="34"/>
        <v>RE114</v>
      </c>
    </row>
    <row r="2199" spans="1:8" ht="16" x14ac:dyDescent="0.35">
      <c r="A2199" s="91">
        <v>46006</v>
      </c>
      <c r="B2199" s="70" t="s">
        <v>10</v>
      </c>
      <c r="C2199" s="159" t="s">
        <v>904</v>
      </c>
      <c r="D2199" s="159" t="s">
        <v>1492</v>
      </c>
      <c r="E2199" s="159" t="s">
        <v>177</v>
      </c>
      <c r="F2199" s="214" t="s">
        <v>49</v>
      </c>
      <c r="G2199" s="240">
        <v>15</v>
      </c>
      <c r="H2199" s="214" t="str">
        <f t="shared" si="34"/>
        <v>RE114</v>
      </c>
    </row>
    <row r="2200" spans="1:8" ht="16" x14ac:dyDescent="0.35">
      <c r="A2200" s="91">
        <v>46006</v>
      </c>
      <c r="B2200" s="70" t="s">
        <v>10</v>
      </c>
      <c r="C2200" s="159" t="s">
        <v>946</v>
      </c>
      <c r="D2200" s="159" t="s">
        <v>1523</v>
      </c>
      <c r="E2200" s="159" t="s">
        <v>107</v>
      </c>
      <c r="F2200" s="214" t="s">
        <v>49</v>
      </c>
      <c r="G2200" s="240">
        <v>16</v>
      </c>
      <c r="H2200" s="214" t="str">
        <f t="shared" si="34"/>
        <v>RE114</v>
      </c>
    </row>
    <row r="2201" spans="1:8" ht="14.5" x14ac:dyDescent="0.35">
      <c r="A2201" s="91">
        <v>46010</v>
      </c>
      <c r="B2201" s="70" t="s">
        <v>30</v>
      </c>
      <c r="C2201" s="156" t="s">
        <v>2051</v>
      </c>
      <c r="D2201" s="156" t="s">
        <v>400</v>
      </c>
      <c r="E2201" s="187" t="s">
        <v>398</v>
      </c>
      <c r="F2201" s="227" t="s">
        <v>241</v>
      </c>
      <c r="G2201" s="239">
        <v>1</v>
      </c>
      <c r="H2201" s="227" t="str">
        <f t="shared" si="34"/>
        <v>RE115</v>
      </c>
    </row>
    <row r="2202" spans="1:8" ht="16" x14ac:dyDescent="0.35">
      <c r="A2202" s="91" t="s">
        <v>6964</v>
      </c>
      <c r="B2202" s="70" t="s">
        <v>77</v>
      </c>
      <c r="C2202" s="156"/>
      <c r="D2202" s="173" t="s">
        <v>6997</v>
      </c>
      <c r="E2202" s="187" t="s">
        <v>143</v>
      </c>
      <c r="F2202" s="207" t="s">
        <v>241</v>
      </c>
      <c r="G2202" s="239">
        <v>1</v>
      </c>
      <c r="H2202" s="227" t="str">
        <f t="shared" si="34"/>
        <v>RE115</v>
      </c>
    </row>
    <row r="2203" spans="1:8" ht="16" x14ac:dyDescent="0.35">
      <c r="A2203" s="91" t="s">
        <v>6968</v>
      </c>
      <c r="B2203" s="70" t="s">
        <v>77</v>
      </c>
      <c r="C2203" s="156"/>
      <c r="D2203" s="173" t="s">
        <v>7017</v>
      </c>
      <c r="E2203" s="187" t="s">
        <v>155</v>
      </c>
      <c r="F2203" s="207" t="s">
        <v>241</v>
      </c>
      <c r="G2203" s="239">
        <v>3</v>
      </c>
      <c r="H2203" s="227" t="str">
        <f t="shared" si="34"/>
        <v>RE115</v>
      </c>
    </row>
    <row r="2204" spans="1:8" ht="16" x14ac:dyDescent="0.35">
      <c r="A2204" s="91" t="s">
        <v>6968</v>
      </c>
      <c r="B2204" s="70" t="s">
        <v>77</v>
      </c>
      <c r="C2204" s="156"/>
      <c r="D2204" s="173" t="s">
        <v>7005</v>
      </c>
      <c r="E2204" s="187" t="s">
        <v>86</v>
      </c>
      <c r="F2204" s="207" t="s">
        <v>241</v>
      </c>
      <c r="G2204" s="239">
        <v>3</v>
      </c>
      <c r="H2204" s="227" t="str">
        <f t="shared" si="34"/>
        <v>RE115</v>
      </c>
    </row>
    <row r="2205" spans="1:8" ht="16" x14ac:dyDescent="0.35">
      <c r="A2205" s="91" t="s">
        <v>6969</v>
      </c>
      <c r="B2205" s="70" t="s">
        <v>77</v>
      </c>
      <c r="C2205" s="156"/>
      <c r="D2205" s="173" t="s">
        <v>7046</v>
      </c>
      <c r="E2205" s="187" t="s">
        <v>121</v>
      </c>
      <c r="F2205" s="207" t="s">
        <v>241</v>
      </c>
      <c r="G2205" s="239">
        <v>2</v>
      </c>
      <c r="H2205" s="227" t="str">
        <f t="shared" si="34"/>
        <v>RE115</v>
      </c>
    </row>
    <row r="2206" spans="1:8" ht="16" x14ac:dyDescent="0.35">
      <c r="A2206" s="91" t="s">
        <v>6968</v>
      </c>
      <c r="B2206" s="70" t="s">
        <v>77</v>
      </c>
      <c r="C2206" s="156"/>
      <c r="D2206" s="173" t="s">
        <v>7052</v>
      </c>
      <c r="E2206" s="187" t="s">
        <v>116</v>
      </c>
      <c r="F2206" s="207" t="s">
        <v>241</v>
      </c>
      <c r="G2206" s="239">
        <v>-1</v>
      </c>
      <c r="H2206" s="227" t="str">
        <f t="shared" si="34"/>
        <v>RE115</v>
      </c>
    </row>
    <row r="2207" spans="1:8" ht="16" x14ac:dyDescent="0.35">
      <c r="A2207" s="91" t="s">
        <v>6971</v>
      </c>
      <c r="B2207" s="70" t="s">
        <v>77</v>
      </c>
      <c r="C2207" s="156"/>
      <c r="D2207" s="173" t="s">
        <v>7027</v>
      </c>
      <c r="E2207" s="187" t="s">
        <v>102</v>
      </c>
      <c r="F2207" s="207" t="s">
        <v>241</v>
      </c>
      <c r="G2207" s="239">
        <v>15</v>
      </c>
      <c r="H2207" s="227" t="str">
        <f t="shared" si="34"/>
        <v>RE115</v>
      </c>
    </row>
    <row r="2208" spans="1:8" ht="16" x14ac:dyDescent="0.35">
      <c r="A2208" s="91" t="s">
        <v>6972</v>
      </c>
      <c r="B2208" s="70" t="s">
        <v>77</v>
      </c>
      <c r="C2208" s="156"/>
      <c r="D2208" s="173" t="s">
        <v>7053</v>
      </c>
      <c r="E2208" s="187" t="s">
        <v>404</v>
      </c>
      <c r="F2208" s="207" t="s">
        <v>241</v>
      </c>
      <c r="G2208" s="239">
        <v>3</v>
      </c>
      <c r="H2208" s="227" t="str">
        <f t="shared" si="34"/>
        <v>RE115</v>
      </c>
    </row>
    <row r="2209" spans="1:8" ht="16" x14ac:dyDescent="0.35">
      <c r="A2209" s="91" t="s">
        <v>6976</v>
      </c>
      <c r="B2209" s="70" t="s">
        <v>77</v>
      </c>
      <c r="C2209" s="156"/>
      <c r="D2209" s="173" t="s">
        <v>6993</v>
      </c>
      <c r="E2209" s="187" t="s">
        <v>118</v>
      </c>
      <c r="F2209" s="207" t="s">
        <v>241</v>
      </c>
      <c r="G2209" s="239">
        <v>2</v>
      </c>
      <c r="H2209" s="227" t="str">
        <f t="shared" si="34"/>
        <v>RE115</v>
      </c>
    </row>
    <row r="2210" spans="1:8" ht="16" x14ac:dyDescent="0.35">
      <c r="A2210" s="91" t="s">
        <v>6981</v>
      </c>
      <c r="B2210" s="70" t="s">
        <v>77</v>
      </c>
      <c r="C2210" s="156"/>
      <c r="D2210" s="173" t="s">
        <v>7015</v>
      </c>
      <c r="E2210" s="187" t="s">
        <v>116</v>
      </c>
      <c r="F2210" s="207" t="s">
        <v>241</v>
      </c>
      <c r="G2210" s="239">
        <v>1</v>
      </c>
      <c r="H2210" s="227" t="str">
        <f t="shared" si="34"/>
        <v>RE115</v>
      </c>
    </row>
    <row r="2211" spans="1:8" ht="16" x14ac:dyDescent="0.35">
      <c r="A2211" s="91" t="s">
        <v>6980</v>
      </c>
      <c r="B2211" s="70" t="s">
        <v>77</v>
      </c>
      <c r="C2211" s="156"/>
      <c r="D2211" s="173" t="s">
        <v>7004</v>
      </c>
      <c r="E2211" s="187" t="s">
        <v>110</v>
      </c>
      <c r="F2211" s="207" t="s">
        <v>241</v>
      </c>
      <c r="G2211" s="239">
        <v>-12</v>
      </c>
      <c r="H2211" s="227" t="str">
        <f t="shared" si="34"/>
        <v>RE115</v>
      </c>
    </row>
    <row r="2212" spans="1:8" ht="16" x14ac:dyDescent="0.35">
      <c r="A2212" s="91" t="s">
        <v>6980</v>
      </c>
      <c r="B2212" s="70" t="s">
        <v>77</v>
      </c>
      <c r="C2212" s="156"/>
      <c r="D2212" s="173" t="s">
        <v>7004</v>
      </c>
      <c r="E2212" s="187" t="s">
        <v>110</v>
      </c>
      <c r="F2212" s="207" t="s">
        <v>241</v>
      </c>
      <c r="G2212" s="239">
        <v>6</v>
      </c>
      <c r="H2212" s="227" t="str">
        <f t="shared" si="34"/>
        <v>RE115</v>
      </c>
    </row>
    <row r="2213" spans="1:8" ht="16" x14ac:dyDescent="0.35">
      <c r="A2213" s="91" t="s">
        <v>6980</v>
      </c>
      <c r="B2213" s="70" t="s">
        <v>77</v>
      </c>
      <c r="C2213" s="156"/>
      <c r="D2213" s="173" t="s">
        <v>7056</v>
      </c>
      <c r="E2213" s="187" t="s">
        <v>85</v>
      </c>
      <c r="F2213" s="207" t="s">
        <v>241</v>
      </c>
      <c r="G2213" s="239">
        <v>5</v>
      </c>
      <c r="H2213" s="227" t="str">
        <f t="shared" si="34"/>
        <v>RE115</v>
      </c>
    </row>
    <row r="2214" spans="1:8" ht="16" x14ac:dyDescent="0.35">
      <c r="A2214" s="91" t="s">
        <v>6983</v>
      </c>
      <c r="B2214" s="70" t="s">
        <v>77</v>
      </c>
      <c r="C2214" s="156"/>
      <c r="D2214" s="173" t="s">
        <v>6990</v>
      </c>
      <c r="E2214" s="187" t="s">
        <v>132</v>
      </c>
      <c r="F2214" s="207" t="s">
        <v>241</v>
      </c>
      <c r="G2214" s="239">
        <v>5</v>
      </c>
      <c r="H2214" s="227" t="str">
        <f t="shared" si="34"/>
        <v>RE115</v>
      </c>
    </row>
    <row r="2215" spans="1:8" ht="16" x14ac:dyDescent="0.35">
      <c r="A2215" s="91" t="s">
        <v>6986</v>
      </c>
      <c r="B2215" s="70" t="s">
        <v>77</v>
      </c>
      <c r="C2215" s="156"/>
      <c r="D2215" s="173" t="s">
        <v>7005</v>
      </c>
      <c r="E2215" s="187" t="s">
        <v>86</v>
      </c>
      <c r="F2215" s="207" t="s">
        <v>241</v>
      </c>
      <c r="G2215" s="239">
        <v>1</v>
      </c>
      <c r="H2215" s="227" t="str">
        <f t="shared" si="34"/>
        <v>RE115</v>
      </c>
    </row>
    <row r="2216" spans="1:8" ht="16" x14ac:dyDescent="0.35">
      <c r="A2216" s="91">
        <v>45992</v>
      </c>
      <c r="B2216" s="70" t="s">
        <v>188</v>
      </c>
      <c r="C2216" s="96" t="s">
        <v>994</v>
      </c>
      <c r="D2216" s="179" t="s">
        <v>396</v>
      </c>
      <c r="E2216" s="96" t="s">
        <v>127</v>
      </c>
      <c r="F2216" s="221" t="s">
        <v>241</v>
      </c>
      <c r="G2216" s="96">
        <v>8</v>
      </c>
      <c r="H2216" s="112" t="str">
        <f t="shared" si="34"/>
        <v>RE115</v>
      </c>
    </row>
    <row r="2217" spans="1:8" ht="16" x14ac:dyDescent="0.35">
      <c r="A2217" s="91">
        <v>45995</v>
      </c>
      <c r="B2217" s="70" t="s">
        <v>188</v>
      </c>
      <c r="C2217" s="96" t="s">
        <v>644</v>
      </c>
      <c r="D2217" s="179" t="s">
        <v>390</v>
      </c>
      <c r="E2217" s="96" t="s">
        <v>86</v>
      </c>
      <c r="F2217" s="221" t="s">
        <v>241</v>
      </c>
      <c r="G2217" s="96">
        <v>7</v>
      </c>
      <c r="H2217" s="112" t="str">
        <f t="shared" si="34"/>
        <v>RE115</v>
      </c>
    </row>
    <row r="2218" spans="1:8" ht="16" x14ac:dyDescent="0.35">
      <c r="A2218" s="91">
        <v>45995</v>
      </c>
      <c r="B2218" s="70" t="s">
        <v>188</v>
      </c>
      <c r="C2218" s="96" t="s">
        <v>1431</v>
      </c>
      <c r="D2218" s="179" t="s">
        <v>440</v>
      </c>
      <c r="E2218" s="96" t="s">
        <v>132</v>
      </c>
      <c r="F2218" s="221" t="s">
        <v>241</v>
      </c>
      <c r="G2218" s="96">
        <v>3</v>
      </c>
      <c r="H2218" s="112" t="str">
        <f t="shared" si="34"/>
        <v>RE115</v>
      </c>
    </row>
    <row r="2219" spans="1:8" ht="16" x14ac:dyDescent="0.35">
      <c r="A2219" s="91">
        <v>45999</v>
      </c>
      <c r="B2219" s="70" t="s">
        <v>188</v>
      </c>
      <c r="C2219" s="96" t="s">
        <v>1269</v>
      </c>
      <c r="D2219" s="179" t="s">
        <v>430</v>
      </c>
      <c r="E2219" s="96" t="s">
        <v>79</v>
      </c>
      <c r="F2219" s="221" t="s">
        <v>241</v>
      </c>
      <c r="G2219" s="96">
        <v>1</v>
      </c>
      <c r="H2219" s="112" t="str">
        <f t="shared" si="34"/>
        <v>RE115</v>
      </c>
    </row>
    <row r="2220" spans="1:8" ht="16" x14ac:dyDescent="0.35">
      <c r="A2220" s="91">
        <v>46000</v>
      </c>
      <c r="B2220" s="70" t="s">
        <v>188</v>
      </c>
      <c r="C2220" s="96" t="s">
        <v>651</v>
      </c>
      <c r="D2220" s="179" t="s">
        <v>442</v>
      </c>
      <c r="E2220" s="96" t="s">
        <v>132</v>
      </c>
      <c r="F2220" s="221" t="s">
        <v>241</v>
      </c>
      <c r="G2220" s="96">
        <v>1</v>
      </c>
      <c r="H2220" s="112" t="str">
        <f t="shared" si="34"/>
        <v>RE115</v>
      </c>
    </row>
    <row r="2221" spans="1:8" ht="16" x14ac:dyDescent="0.35">
      <c r="A2221" s="91">
        <v>46006</v>
      </c>
      <c r="B2221" s="70" t="s">
        <v>188</v>
      </c>
      <c r="C2221" s="96" t="s">
        <v>1429</v>
      </c>
      <c r="D2221" s="179" t="s">
        <v>426</v>
      </c>
      <c r="E2221" s="96" t="s">
        <v>102</v>
      </c>
      <c r="F2221" s="221" t="s">
        <v>241</v>
      </c>
      <c r="G2221" s="96">
        <v>4</v>
      </c>
      <c r="H2221" s="112" t="str">
        <f t="shared" si="34"/>
        <v>RE115</v>
      </c>
    </row>
    <row r="2222" spans="1:8" ht="16" x14ac:dyDescent="0.35">
      <c r="A2222" s="91">
        <v>46014</v>
      </c>
      <c r="B2222" s="70" t="s">
        <v>188</v>
      </c>
      <c r="C2222" s="96" t="s">
        <v>1126</v>
      </c>
      <c r="D2222" s="179" t="s">
        <v>396</v>
      </c>
      <c r="E2222" s="96" t="s">
        <v>127</v>
      </c>
      <c r="F2222" s="221" t="s">
        <v>241</v>
      </c>
      <c r="G2222" s="96">
        <v>2</v>
      </c>
      <c r="H2222" s="112" t="str">
        <f t="shared" si="34"/>
        <v>RE115</v>
      </c>
    </row>
    <row r="2223" spans="1:8" ht="16" x14ac:dyDescent="0.35">
      <c r="A2223" s="91">
        <v>45995.5629513889</v>
      </c>
      <c r="B2223" s="70" t="s">
        <v>202</v>
      </c>
      <c r="C2223" s="156" t="s">
        <v>699</v>
      </c>
      <c r="D2223" s="96" t="s">
        <v>204</v>
      </c>
      <c r="E2223" s="96" t="s">
        <v>105</v>
      </c>
      <c r="F2223" s="221" t="s">
        <v>241</v>
      </c>
      <c r="G2223" s="239">
        <v>3</v>
      </c>
      <c r="H2223" s="112" t="str">
        <f t="shared" si="34"/>
        <v>RE115</v>
      </c>
    </row>
    <row r="2224" spans="1:8" ht="16" x14ac:dyDescent="0.35">
      <c r="A2224" s="91">
        <v>46006.347002314797</v>
      </c>
      <c r="B2224" s="70" t="s">
        <v>202</v>
      </c>
      <c r="C2224" s="156" t="s">
        <v>689</v>
      </c>
      <c r="D2224" s="96" t="s">
        <v>204</v>
      </c>
      <c r="E2224" s="96" t="s">
        <v>105</v>
      </c>
      <c r="F2224" s="221" t="s">
        <v>241</v>
      </c>
      <c r="G2224" s="239">
        <v>2</v>
      </c>
      <c r="H2224" s="112" t="str">
        <f t="shared" si="34"/>
        <v>RE115</v>
      </c>
    </row>
    <row r="2225" spans="1:8" ht="16" x14ac:dyDescent="0.35">
      <c r="A2225" s="139">
        <v>46006</v>
      </c>
      <c r="B2225" s="70" t="s">
        <v>209</v>
      </c>
      <c r="C2225" s="96" t="s">
        <v>1807</v>
      </c>
      <c r="D2225" s="173" t="s">
        <v>1275</v>
      </c>
      <c r="E2225" s="187" t="s">
        <v>168</v>
      </c>
      <c r="F2225" s="221" t="s">
        <v>241</v>
      </c>
      <c r="G2225" s="239">
        <v>1</v>
      </c>
      <c r="H2225" s="227" t="str">
        <f t="shared" si="34"/>
        <v>RE115</v>
      </c>
    </row>
    <row r="2226" spans="1:8" ht="16" x14ac:dyDescent="0.35">
      <c r="A2226" s="139">
        <v>45992</v>
      </c>
      <c r="B2226" s="70" t="s">
        <v>209</v>
      </c>
      <c r="C2226" s="96" t="s">
        <v>708</v>
      </c>
      <c r="D2226" s="173" t="s">
        <v>1275</v>
      </c>
      <c r="E2226" s="187" t="s">
        <v>168</v>
      </c>
      <c r="F2226" s="221" t="s">
        <v>241</v>
      </c>
      <c r="G2226" s="239">
        <v>2</v>
      </c>
      <c r="H2226" s="227" t="str">
        <f t="shared" si="34"/>
        <v>RE115</v>
      </c>
    </row>
    <row r="2227" spans="1:8" ht="16" x14ac:dyDescent="0.35">
      <c r="A2227" s="139">
        <v>45992</v>
      </c>
      <c r="B2227" s="70" t="s">
        <v>209</v>
      </c>
      <c r="C2227" s="96" t="s">
        <v>1392</v>
      </c>
      <c r="D2227" s="173" t="s">
        <v>156</v>
      </c>
      <c r="E2227" s="187" t="s">
        <v>136</v>
      </c>
      <c r="F2227" s="221" t="s">
        <v>241</v>
      </c>
      <c r="G2227" s="239">
        <v>1</v>
      </c>
      <c r="H2227" s="227" t="str">
        <f t="shared" si="34"/>
        <v>RE115</v>
      </c>
    </row>
    <row r="2228" spans="1:8" ht="16" x14ac:dyDescent="0.35">
      <c r="A2228" s="131">
        <v>45999</v>
      </c>
      <c r="B2228" s="70" t="s">
        <v>229</v>
      </c>
      <c r="C2228" s="156" t="s">
        <v>1380</v>
      </c>
      <c r="D2228" s="173" t="s">
        <v>433</v>
      </c>
      <c r="E2228" s="187" t="s">
        <v>97</v>
      </c>
      <c r="F2228" s="221" t="s">
        <v>241</v>
      </c>
      <c r="G2228" s="239">
        <v>3</v>
      </c>
      <c r="H2228" s="227" t="str">
        <f t="shared" si="34"/>
        <v>RE115</v>
      </c>
    </row>
    <row r="2229" spans="1:8" ht="16" x14ac:dyDescent="0.35">
      <c r="A2229" s="91">
        <v>46014</v>
      </c>
      <c r="B2229" s="70" t="s">
        <v>230</v>
      </c>
      <c r="C2229" s="156" t="s">
        <v>738</v>
      </c>
      <c r="D2229" s="173" t="s">
        <v>231</v>
      </c>
      <c r="E2229" s="187" t="s">
        <v>9</v>
      </c>
      <c r="F2229" s="221" t="s">
        <v>241</v>
      </c>
      <c r="G2229" s="239">
        <v>1</v>
      </c>
      <c r="H2229" s="227" t="str">
        <f t="shared" si="34"/>
        <v>RE115</v>
      </c>
    </row>
    <row r="2230" spans="1:8" ht="14.5" x14ac:dyDescent="0.35">
      <c r="A2230" s="91">
        <v>46000</v>
      </c>
      <c r="B2230" s="70" t="s">
        <v>255</v>
      </c>
      <c r="C2230" s="96" t="s">
        <v>1686</v>
      </c>
      <c r="D2230" s="96" t="s">
        <v>260</v>
      </c>
      <c r="E2230" s="96" t="s">
        <v>121</v>
      </c>
      <c r="F2230" s="112" t="s">
        <v>241</v>
      </c>
      <c r="G2230" s="96">
        <v>0</v>
      </c>
      <c r="H2230" s="112" t="str">
        <f t="shared" si="34"/>
        <v>RE115</v>
      </c>
    </row>
    <row r="2231" spans="1:8" ht="14.5" x14ac:dyDescent="0.35">
      <c r="A2231" s="91">
        <v>46013</v>
      </c>
      <c r="B2231" s="70" t="s">
        <v>255</v>
      </c>
      <c r="C2231" s="96" t="s">
        <v>1391</v>
      </c>
      <c r="D2231" s="96" t="s">
        <v>256</v>
      </c>
      <c r="E2231" s="96" t="s">
        <v>121</v>
      </c>
      <c r="F2231" s="112" t="s">
        <v>241</v>
      </c>
      <c r="G2231" s="96">
        <v>0</v>
      </c>
      <c r="H2231" s="112" t="str">
        <f t="shared" si="34"/>
        <v>RE115</v>
      </c>
    </row>
    <row r="2232" spans="1:8" ht="14.5" x14ac:dyDescent="0.35">
      <c r="A2232" s="91">
        <v>46008</v>
      </c>
      <c r="B2232" s="70" t="s">
        <v>255</v>
      </c>
      <c r="C2232" s="96" t="s">
        <v>1686</v>
      </c>
      <c r="D2232" s="96" t="s">
        <v>260</v>
      </c>
      <c r="E2232" s="96" t="s">
        <v>121</v>
      </c>
      <c r="F2232" s="112" t="s">
        <v>241</v>
      </c>
      <c r="G2232" s="96">
        <v>2</v>
      </c>
      <c r="H2232" s="112" t="str">
        <f t="shared" si="34"/>
        <v>RE115</v>
      </c>
    </row>
    <row r="2233" spans="1:8" ht="14.5" x14ac:dyDescent="0.35">
      <c r="A2233" s="91">
        <v>45999</v>
      </c>
      <c r="B2233" s="70" t="s">
        <v>266</v>
      </c>
      <c r="C2233" s="166" t="s">
        <v>1393</v>
      </c>
      <c r="D2233" s="166" t="s">
        <v>270</v>
      </c>
      <c r="E2233" s="166" t="s">
        <v>2474</v>
      </c>
      <c r="F2233" s="228" t="s">
        <v>241</v>
      </c>
      <c r="G2233" s="166">
        <v>2</v>
      </c>
      <c r="H2233" s="228" t="str">
        <f t="shared" si="34"/>
        <v>RE115</v>
      </c>
    </row>
    <row r="2234" spans="1:8" ht="14.5" x14ac:dyDescent="0.35">
      <c r="A2234" s="91">
        <v>46006</v>
      </c>
      <c r="B2234" s="70" t="s">
        <v>266</v>
      </c>
      <c r="C2234" s="166" t="s">
        <v>7149</v>
      </c>
      <c r="D2234" s="166" t="s">
        <v>270</v>
      </c>
      <c r="E2234" s="166" t="s">
        <v>2474</v>
      </c>
      <c r="F2234" s="228" t="s">
        <v>241</v>
      </c>
      <c r="G2234" s="166">
        <v>1</v>
      </c>
      <c r="H2234" s="228" t="str">
        <f t="shared" si="34"/>
        <v>RE115</v>
      </c>
    </row>
    <row r="2235" spans="1:8" ht="32" x14ac:dyDescent="0.35">
      <c r="A2235" s="91">
        <v>46006</v>
      </c>
      <c r="B2235" s="70" t="s">
        <v>10</v>
      </c>
      <c r="C2235" s="159" t="s">
        <v>886</v>
      </c>
      <c r="D2235" s="159" t="s">
        <v>1474</v>
      </c>
      <c r="E2235" s="159" t="s">
        <v>143</v>
      </c>
      <c r="F2235" s="214" t="s">
        <v>241</v>
      </c>
      <c r="G2235" s="240">
        <v>1</v>
      </c>
      <c r="H2235" s="214" t="str">
        <f t="shared" si="34"/>
        <v>RE115</v>
      </c>
    </row>
    <row r="2236" spans="1:8" ht="16" x14ac:dyDescent="0.35">
      <c r="A2236" s="91">
        <v>46006</v>
      </c>
      <c r="B2236" s="70" t="s">
        <v>10</v>
      </c>
      <c r="C2236" s="159" t="s">
        <v>906</v>
      </c>
      <c r="D2236" s="159" t="s">
        <v>1494</v>
      </c>
      <c r="E2236" s="159" t="s">
        <v>12</v>
      </c>
      <c r="F2236" s="214" t="s">
        <v>241</v>
      </c>
      <c r="G2236" s="240">
        <v>2</v>
      </c>
      <c r="H2236" s="214" t="str">
        <f t="shared" si="34"/>
        <v>RE115</v>
      </c>
    </row>
    <row r="2237" spans="1:8" ht="16" x14ac:dyDescent="0.35">
      <c r="A2237" s="91">
        <v>46006</v>
      </c>
      <c r="B2237" s="70" t="s">
        <v>10</v>
      </c>
      <c r="C2237" s="159" t="s">
        <v>1413</v>
      </c>
      <c r="D2237" s="159" t="s">
        <v>625</v>
      </c>
      <c r="E2237" s="159" t="s">
        <v>79</v>
      </c>
      <c r="F2237" s="214" t="s">
        <v>241</v>
      </c>
      <c r="G2237" s="240">
        <v>2</v>
      </c>
      <c r="H2237" s="214" t="str">
        <f t="shared" si="34"/>
        <v>RE115</v>
      </c>
    </row>
    <row r="2238" spans="1:8" ht="16" x14ac:dyDescent="0.35">
      <c r="A2238" s="91">
        <v>46006</v>
      </c>
      <c r="B2238" s="70" t="s">
        <v>10</v>
      </c>
      <c r="C2238" s="159" t="s">
        <v>930</v>
      </c>
      <c r="D2238" s="159" t="s">
        <v>1846</v>
      </c>
      <c r="E2238" s="159" t="s">
        <v>103</v>
      </c>
      <c r="F2238" s="214" t="s">
        <v>241</v>
      </c>
      <c r="G2238" s="240">
        <v>2</v>
      </c>
      <c r="H2238" s="214" t="str">
        <f t="shared" si="34"/>
        <v>RE115</v>
      </c>
    </row>
    <row r="2239" spans="1:8" ht="16" x14ac:dyDescent="0.35">
      <c r="A2239" s="91">
        <v>46006</v>
      </c>
      <c r="B2239" s="70" t="s">
        <v>10</v>
      </c>
      <c r="C2239" s="159" t="s">
        <v>930</v>
      </c>
      <c r="D2239" s="159" t="s">
        <v>98</v>
      </c>
      <c r="E2239" s="159" t="s">
        <v>99</v>
      </c>
      <c r="F2239" s="214" t="s">
        <v>241</v>
      </c>
      <c r="G2239" s="240">
        <v>3</v>
      </c>
      <c r="H2239" s="214" t="str">
        <f t="shared" si="34"/>
        <v>RE115</v>
      </c>
    </row>
    <row r="2240" spans="1:8" ht="16" x14ac:dyDescent="0.35">
      <c r="A2240" s="91">
        <v>46006</v>
      </c>
      <c r="B2240" s="70" t="s">
        <v>10</v>
      </c>
      <c r="C2240" s="159" t="s">
        <v>930</v>
      </c>
      <c r="D2240" s="159" t="s">
        <v>541</v>
      </c>
      <c r="E2240" s="159" t="s">
        <v>107</v>
      </c>
      <c r="F2240" s="214" t="s">
        <v>241</v>
      </c>
      <c r="G2240" s="240">
        <v>3</v>
      </c>
      <c r="H2240" s="214" t="str">
        <f t="shared" si="34"/>
        <v>RE115</v>
      </c>
    </row>
    <row r="2241" spans="1:8" ht="16" x14ac:dyDescent="0.35">
      <c r="A2241" s="91">
        <v>46006</v>
      </c>
      <c r="B2241" s="70" t="s">
        <v>10</v>
      </c>
      <c r="C2241" s="159" t="s">
        <v>930</v>
      </c>
      <c r="D2241" s="159" t="s">
        <v>7254</v>
      </c>
      <c r="E2241" s="159" t="s">
        <v>85</v>
      </c>
      <c r="F2241" s="214" t="s">
        <v>241</v>
      </c>
      <c r="G2241" s="240">
        <v>5</v>
      </c>
      <c r="H2241" s="214" t="str">
        <f t="shared" si="34"/>
        <v>RE115</v>
      </c>
    </row>
    <row r="2242" spans="1:8" ht="16" x14ac:dyDescent="0.35">
      <c r="A2242" s="91">
        <v>46006</v>
      </c>
      <c r="B2242" s="70" t="s">
        <v>10</v>
      </c>
      <c r="C2242" s="159" t="s">
        <v>887</v>
      </c>
      <c r="D2242" s="159" t="s">
        <v>596</v>
      </c>
      <c r="E2242" s="159" t="s">
        <v>155</v>
      </c>
      <c r="F2242" s="214" t="s">
        <v>241</v>
      </c>
      <c r="G2242" s="240">
        <v>5</v>
      </c>
      <c r="H2242" s="214" t="str">
        <f t="shared" ref="H2242:H2305" si="35">UPPER(SUBSTITUTE(SUBSTITUTE(SUBSTITUTE(F2242, CHAR(160), ""), "-", ""), " ", ""))</f>
        <v>RE115</v>
      </c>
    </row>
    <row r="2243" spans="1:8" ht="16" x14ac:dyDescent="0.35">
      <c r="A2243" s="91">
        <v>46006</v>
      </c>
      <c r="B2243" s="70" t="s">
        <v>10</v>
      </c>
      <c r="C2243" s="159" t="s">
        <v>934</v>
      </c>
      <c r="D2243" s="159" t="s">
        <v>139</v>
      </c>
      <c r="E2243" s="159" t="s">
        <v>97</v>
      </c>
      <c r="F2243" s="214" t="s">
        <v>241</v>
      </c>
      <c r="G2243" s="240">
        <v>5</v>
      </c>
      <c r="H2243" s="214" t="str">
        <f t="shared" si="35"/>
        <v>RE115</v>
      </c>
    </row>
    <row r="2244" spans="1:8" ht="16" x14ac:dyDescent="0.35">
      <c r="A2244" s="91">
        <v>46006</v>
      </c>
      <c r="B2244" s="70" t="s">
        <v>10</v>
      </c>
      <c r="C2244" s="159" t="s">
        <v>902</v>
      </c>
      <c r="D2244" s="159" t="s">
        <v>1491</v>
      </c>
      <c r="E2244" s="159" t="s">
        <v>32</v>
      </c>
      <c r="F2244" s="214" t="s">
        <v>241</v>
      </c>
      <c r="G2244" s="240">
        <v>12</v>
      </c>
      <c r="H2244" s="214" t="str">
        <f t="shared" si="35"/>
        <v>RE115</v>
      </c>
    </row>
    <row r="2245" spans="1:8" ht="16" x14ac:dyDescent="0.35">
      <c r="A2245" s="91">
        <v>46006</v>
      </c>
      <c r="B2245" s="70" t="s">
        <v>10</v>
      </c>
      <c r="C2245" s="159" t="s">
        <v>7214</v>
      </c>
      <c r="D2245" s="159" t="s">
        <v>7252</v>
      </c>
      <c r="E2245" s="159" t="s">
        <v>103</v>
      </c>
      <c r="F2245" s="214" t="s">
        <v>241</v>
      </c>
      <c r="G2245" s="240">
        <v>12</v>
      </c>
      <c r="H2245" s="214" t="str">
        <f t="shared" si="35"/>
        <v>RE115</v>
      </c>
    </row>
    <row r="2246" spans="1:8" ht="16" x14ac:dyDescent="0.35">
      <c r="A2246" s="91">
        <v>46006</v>
      </c>
      <c r="B2246" s="70" t="s">
        <v>10</v>
      </c>
      <c r="C2246" s="159" t="s">
        <v>904</v>
      </c>
      <c r="D2246" s="159" t="s">
        <v>1492</v>
      </c>
      <c r="E2246" s="159" t="s">
        <v>177</v>
      </c>
      <c r="F2246" s="214" t="s">
        <v>241</v>
      </c>
      <c r="G2246" s="240">
        <v>20</v>
      </c>
      <c r="H2246" s="214" t="str">
        <f t="shared" si="35"/>
        <v>RE115</v>
      </c>
    </row>
    <row r="2247" spans="1:8" ht="14.5" x14ac:dyDescent="0.35">
      <c r="A2247" s="91">
        <v>45993</v>
      </c>
      <c r="B2247" s="70" t="s">
        <v>30</v>
      </c>
      <c r="C2247" s="156" t="s">
        <v>1801</v>
      </c>
      <c r="D2247" s="156" t="s">
        <v>400</v>
      </c>
      <c r="E2247" s="187" t="s">
        <v>398</v>
      </c>
      <c r="F2247" s="227" t="s">
        <v>50</v>
      </c>
      <c r="G2247" s="239">
        <v>11</v>
      </c>
      <c r="H2247" s="227" t="str">
        <f t="shared" si="35"/>
        <v>RE118</v>
      </c>
    </row>
    <row r="2248" spans="1:8" ht="14.5" x14ac:dyDescent="0.35">
      <c r="A2248" s="91">
        <v>46010</v>
      </c>
      <c r="B2248" s="70" t="s">
        <v>30</v>
      </c>
      <c r="C2248" s="156" t="s">
        <v>2051</v>
      </c>
      <c r="D2248" s="156" t="s">
        <v>400</v>
      </c>
      <c r="E2248" s="187" t="s">
        <v>398</v>
      </c>
      <c r="F2248" s="227" t="s">
        <v>50</v>
      </c>
      <c r="G2248" s="239">
        <v>3</v>
      </c>
      <c r="H2248" s="227" t="str">
        <f t="shared" si="35"/>
        <v>RE118</v>
      </c>
    </row>
    <row r="2249" spans="1:8" ht="14.5" x14ac:dyDescent="0.35">
      <c r="A2249" s="91">
        <v>46013</v>
      </c>
      <c r="B2249" s="70" t="s">
        <v>30</v>
      </c>
      <c r="C2249" s="165" t="s">
        <v>1801</v>
      </c>
      <c r="D2249" s="156" t="s">
        <v>400</v>
      </c>
      <c r="E2249" s="187" t="s">
        <v>398</v>
      </c>
      <c r="F2249" s="227" t="s">
        <v>50</v>
      </c>
      <c r="G2249" s="239">
        <v>12</v>
      </c>
      <c r="H2249" s="227" t="str">
        <f t="shared" si="35"/>
        <v>RE118</v>
      </c>
    </row>
    <row r="2250" spans="1:8" ht="14.5" x14ac:dyDescent="0.35">
      <c r="A2250" s="91">
        <v>46020</v>
      </c>
      <c r="B2250" s="70" t="s">
        <v>30</v>
      </c>
      <c r="C2250" s="156" t="s">
        <v>1801</v>
      </c>
      <c r="D2250" s="156" t="s">
        <v>400</v>
      </c>
      <c r="E2250" s="187" t="s">
        <v>398</v>
      </c>
      <c r="F2250" s="227" t="s">
        <v>50</v>
      </c>
      <c r="G2250" s="239">
        <v>0</v>
      </c>
      <c r="H2250" s="227" t="str">
        <f t="shared" si="35"/>
        <v>RE118</v>
      </c>
    </row>
    <row r="2251" spans="1:8" ht="16" x14ac:dyDescent="0.35">
      <c r="A2251" s="91" t="s">
        <v>6969</v>
      </c>
      <c r="B2251" s="70" t="s">
        <v>77</v>
      </c>
      <c r="C2251" s="156"/>
      <c r="D2251" s="173" t="s">
        <v>7053</v>
      </c>
      <c r="E2251" s="187" t="s">
        <v>404</v>
      </c>
      <c r="F2251" s="207" t="s">
        <v>50</v>
      </c>
      <c r="G2251" s="239">
        <v>9</v>
      </c>
      <c r="H2251" s="227" t="str">
        <f t="shared" si="35"/>
        <v>RE118</v>
      </c>
    </row>
    <row r="2252" spans="1:8" ht="16" x14ac:dyDescent="0.35">
      <c r="A2252" s="91" t="s">
        <v>6969</v>
      </c>
      <c r="B2252" s="70" t="s">
        <v>77</v>
      </c>
      <c r="C2252" s="156"/>
      <c r="D2252" s="173" t="s">
        <v>7015</v>
      </c>
      <c r="E2252" s="187" t="s">
        <v>116</v>
      </c>
      <c r="F2252" s="207" t="s">
        <v>50</v>
      </c>
      <c r="G2252" s="239">
        <v>1</v>
      </c>
      <c r="H2252" s="227" t="str">
        <f t="shared" si="35"/>
        <v>RE118</v>
      </c>
    </row>
    <row r="2253" spans="1:8" ht="16" x14ac:dyDescent="0.35">
      <c r="A2253" s="91" t="s">
        <v>6971</v>
      </c>
      <c r="B2253" s="70" t="s">
        <v>77</v>
      </c>
      <c r="C2253" s="156"/>
      <c r="D2253" s="173" t="s">
        <v>7015</v>
      </c>
      <c r="E2253" s="187" t="s">
        <v>116</v>
      </c>
      <c r="F2253" s="207" t="s">
        <v>50</v>
      </c>
      <c r="G2253" s="239">
        <v>1</v>
      </c>
      <c r="H2253" s="227" t="str">
        <f t="shared" si="35"/>
        <v>RE118</v>
      </c>
    </row>
    <row r="2254" spans="1:8" ht="16" x14ac:dyDescent="0.35">
      <c r="A2254" s="91" t="s">
        <v>6978</v>
      </c>
      <c r="B2254" s="70" t="s">
        <v>77</v>
      </c>
      <c r="C2254" s="156"/>
      <c r="D2254" s="173" t="s">
        <v>7060</v>
      </c>
      <c r="E2254" s="187" t="s">
        <v>183</v>
      </c>
      <c r="F2254" s="207" t="s">
        <v>50</v>
      </c>
      <c r="G2254" s="239">
        <v>4</v>
      </c>
      <c r="H2254" s="227" t="str">
        <f t="shared" si="35"/>
        <v>RE118</v>
      </c>
    </row>
    <row r="2255" spans="1:8" ht="16" x14ac:dyDescent="0.35">
      <c r="A2255" s="91" t="s">
        <v>6980</v>
      </c>
      <c r="B2255" s="70" t="s">
        <v>77</v>
      </c>
      <c r="C2255" s="156"/>
      <c r="D2255" s="173" t="s">
        <v>7002</v>
      </c>
      <c r="E2255" s="187" t="s">
        <v>123</v>
      </c>
      <c r="F2255" s="207" t="s">
        <v>50</v>
      </c>
      <c r="G2255" s="239">
        <v>4</v>
      </c>
      <c r="H2255" s="227" t="str">
        <f t="shared" si="35"/>
        <v>RE118</v>
      </c>
    </row>
    <row r="2256" spans="1:8" ht="16" x14ac:dyDescent="0.35">
      <c r="A2256" s="91" t="s">
        <v>6979</v>
      </c>
      <c r="B2256" s="70" t="s">
        <v>77</v>
      </c>
      <c r="C2256" s="156"/>
      <c r="D2256" s="173" t="s">
        <v>7000</v>
      </c>
      <c r="E2256" s="187" t="s">
        <v>132</v>
      </c>
      <c r="F2256" s="207" t="s">
        <v>50</v>
      </c>
      <c r="G2256" s="239">
        <v>4</v>
      </c>
      <c r="H2256" s="227" t="str">
        <f t="shared" si="35"/>
        <v>RE118</v>
      </c>
    </row>
    <row r="2257" spans="1:8" ht="16" x14ac:dyDescent="0.35">
      <c r="A2257" s="91" t="s">
        <v>6979</v>
      </c>
      <c r="B2257" s="70" t="s">
        <v>77</v>
      </c>
      <c r="C2257" s="156"/>
      <c r="D2257" s="173" t="s">
        <v>7020</v>
      </c>
      <c r="E2257" s="187" t="s">
        <v>99</v>
      </c>
      <c r="F2257" s="207" t="s">
        <v>50</v>
      </c>
      <c r="G2257" s="239">
        <v>1</v>
      </c>
      <c r="H2257" s="227" t="str">
        <f t="shared" si="35"/>
        <v>RE118</v>
      </c>
    </row>
    <row r="2258" spans="1:8" ht="16" x14ac:dyDescent="0.35">
      <c r="A2258" s="91" t="s">
        <v>6978</v>
      </c>
      <c r="B2258" s="70" t="s">
        <v>77</v>
      </c>
      <c r="C2258" s="156"/>
      <c r="D2258" s="173" t="s">
        <v>7033</v>
      </c>
      <c r="E2258" s="187" t="s">
        <v>12</v>
      </c>
      <c r="F2258" s="207" t="s">
        <v>50</v>
      </c>
      <c r="G2258" s="239">
        <v>6</v>
      </c>
      <c r="H2258" s="227" t="str">
        <f t="shared" si="35"/>
        <v>RE118</v>
      </c>
    </row>
    <row r="2259" spans="1:8" ht="16" x14ac:dyDescent="0.35">
      <c r="A2259" s="91" t="s">
        <v>6987</v>
      </c>
      <c r="B2259" s="70" t="s">
        <v>77</v>
      </c>
      <c r="C2259" s="156"/>
      <c r="D2259" s="173" t="s">
        <v>7004</v>
      </c>
      <c r="E2259" s="187" t="s">
        <v>110</v>
      </c>
      <c r="F2259" s="207" t="s">
        <v>50</v>
      </c>
      <c r="G2259" s="239">
        <v>6</v>
      </c>
      <c r="H2259" s="227" t="str">
        <f t="shared" si="35"/>
        <v>RE118</v>
      </c>
    </row>
    <row r="2260" spans="1:8" ht="16" x14ac:dyDescent="0.35">
      <c r="A2260" s="91">
        <v>46001</v>
      </c>
      <c r="B2260" s="70" t="s">
        <v>188</v>
      </c>
      <c r="C2260" s="96" t="s">
        <v>633</v>
      </c>
      <c r="D2260" s="179" t="s">
        <v>398</v>
      </c>
      <c r="E2260" s="96" t="s">
        <v>132</v>
      </c>
      <c r="F2260" s="221" t="s">
        <v>50</v>
      </c>
      <c r="G2260" s="96">
        <v>5</v>
      </c>
      <c r="H2260" s="112" t="str">
        <f t="shared" si="35"/>
        <v>RE118</v>
      </c>
    </row>
    <row r="2261" spans="1:8" ht="16" x14ac:dyDescent="0.35">
      <c r="A2261" s="91">
        <v>46002</v>
      </c>
      <c r="B2261" s="70" t="s">
        <v>188</v>
      </c>
      <c r="C2261" s="96" t="s">
        <v>677</v>
      </c>
      <c r="D2261" s="179" t="s">
        <v>399</v>
      </c>
      <c r="E2261" s="96" t="s">
        <v>103</v>
      </c>
      <c r="F2261" s="221" t="s">
        <v>50</v>
      </c>
      <c r="G2261" s="96">
        <v>3</v>
      </c>
      <c r="H2261" s="112" t="str">
        <f t="shared" si="35"/>
        <v>RE118</v>
      </c>
    </row>
    <row r="2262" spans="1:8" ht="16" x14ac:dyDescent="0.35">
      <c r="A2262" s="91">
        <v>46003</v>
      </c>
      <c r="B2262" s="70" t="s">
        <v>188</v>
      </c>
      <c r="C2262" s="96" t="s">
        <v>653</v>
      </c>
      <c r="D2262" s="179" t="s">
        <v>390</v>
      </c>
      <c r="E2262" s="96" t="s">
        <v>86</v>
      </c>
      <c r="F2262" s="221" t="s">
        <v>50</v>
      </c>
      <c r="G2262" s="96">
        <v>11</v>
      </c>
      <c r="H2262" s="112" t="str">
        <f t="shared" si="35"/>
        <v>RE118</v>
      </c>
    </row>
    <row r="2263" spans="1:8" ht="16" x14ac:dyDescent="0.35">
      <c r="A2263" s="139">
        <v>46022</v>
      </c>
      <c r="B2263" s="70" t="s">
        <v>209</v>
      </c>
      <c r="C2263" s="96" t="s">
        <v>708</v>
      </c>
      <c r="D2263" s="173" t="s">
        <v>1275</v>
      </c>
      <c r="E2263" s="187" t="s">
        <v>168</v>
      </c>
      <c r="F2263" s="221" t="s">
        <v>50</v>
      </c>
      <c r="G2263" s="239">
        <v>1</v>
      </c>
      <c r="H2263" s="227" t="str">
        <f t="shared" si="35"/>
        <v>RE118</v>
      </c>
    </row>
    <row r="2264" spans="1:8" ht="16" x14ac:dyDescent="0.35">
      <c r="A2264" s="139">
        <v>46009</v>
      </c>
      <c r="B2264" s="70" t="s">
        <v>209</v>
      </c>
      <c r="C2264" s="96" t="s">
        <v>720</v>
      </c>
      <c r="D2264" s="173" t="s">
        <v>1275</v>
      </c>
      <c r="E2264" s="187" t="s">
        <v>168</v>
      </c>
      <c r="F2264" s="221" t="s">
        <v>50</v>
      </c>
      <c r="G2264" s="239">
        <v>1</v>
      </c>
      <c r="H2264" s="227" t="str">
        <f t="shared" si="35"/>
        <v>RE118</v>
      </c>
    </row>
    <row r="2265" spans="1:8" ht="16" x14ac:dyDescent="0.35">
      <c r="A2265" s="139">
        <v>46009</v>
      </c>
      <c r="B2265" s="70" t="s">
        <v>209</v>
      </c>
      <c r="C2265" s="96" t="s">
        <v>720</v>
      </c>
      <c r="D2265" s="173" t="s">
        <v>1275</v>
      </c>
      <c r="E2265" s="187" t="s">
        <v>168</v>
      </c>
      <c r="F2265" s="221" t="s">
        <v>50</v>
      </c>
      <c r="G2265" s="239">
        <v>1</v>
      </c>
      <c r="H2265" s="227" t="str">
        <f t="shared" si="35"/>
        <v>RE118</v>
      </c>
    </row>
    <row r="2266" spans="1:8" ht="16" x14ac:dyDescent="0.35">
      <c r="A2266" s="91">
        <v>46017</v>
      </c>
      <c r="B2266" s="70" t="s">
        <v>217</v>
      </c>
      <c r="C2266" s="156" t="s">
        <v>1376</v>
      </c>
      <c r="D2266" s="173"/>
      <c r="E2266" s="197" t="s">
        <v>132</v>
      </c>
      <c r="F2266" s="221" t="s">
        <v>50</v>
      </c>
      <c r="G2266" s="197">
        <v>1</v>
      </c>
      <c r="H2266" s="254" t="str">
        <f t="shared" si="35"/>
        <v>RE118</v>
      </c>
    </row>
    <row r="2267" spans="1:8" ht="16" x14ac:dyDescent="0.35">
      <c r="A2267" s="91">
        <v>45996</v>
      </c>
      <c r="B2267" s="70" t="s">
        <v>217</v>
      </c>
      <c r="C2267" s="156" t="s">
        <v>1958</v>
      </c>
      <c r="D2267" s="173"/>
      <c r="E2267" s="197" t="s">
        <v>79</v>
      </c>
      <c r="F2267" s="221" t="s">
        <v>50</v>
      </c>
      <c r="G2267" s="197">
        <v>3</v>
      </c>
      <c r="H2267" s="254" t="str">
        <f t="shared" si="35"/>
        <v>RE118</v>
      </c>
    </row>
    <row r="2268" spans="1:8" ht="16" x14ac:dyDescent="0.35">
      <c r="A2268" s="98">
        <v>46021</v>
      </c>
      <c r="B2268" s="70" t="s">
        <v>233</v>
      </c>
      <c r="C2268" s="96" t="s">
        <v>1765</v>
      </c>
      <c r="D2268" s="96" t="s">
        <v>337</v>
      </c>
      <c r="E2268" s="96" t="s">
        <v>86</v>
      </c>
      <c r="F2268" s="221" t="s">
        <v>50</v>
      </c>
      <c r="G2268" s="96">
        <v>10</v>
      </c>
      <c r="H2268" s="112" t="str">
        <f t="shared" si="35"/>
        <v>RE118</v>
      </c>
    </row>
    <row r="2269" spans="1:8" ht="16" x14ac:dyDescent="0.35">
      <c r="A2269" s="91">
        <v>46006</v>
      </c>
      <c r="B2269" s="70" t="s">
        <v>10</v>
      </c>
      <c r="C2269" s="159" t="s">
        <v>2165</v>
      </c>
      <c r="D2269" s="159" t="s">
        <v>1483</v>
      </c>
      <c r="E2269" s="159" t="s">
        <v>7228</v>
      </c>
      <c r="F2269" s="214" t="s">
        <v>50</v>
      </c>
      <c r="G2269" s="240">
        <v>1</v>
      </c>
      <c r="H2269" s="214" t="str">
        <f t="shared" si="35"/>
        <v>RE118</v>
      </c>
    </row>
    <row r="2270" spans="1:8" ht="16" x14ac:dyDescent="0.35">
      <c r="A2270" s="91">
        <v>46006</v>
      </c>
      <c r="B2270" s="70" t="s">
        <v>10</v>
      </c>
      <c r="C2270" s="159" t="s">
        <v>1610</v>
      </c>
      <c r="D2270" s="159" t="s">
        <v>2001</v>
      </c>
      <c r="E2270" s="159" t="s">
        <v>127</v>
      </c>
      <c r="F2270" s="214" t="s">
        <v>50</v>
      </c>
      <c r="G2270" s="240">
        <v>1</v>
      </c>
      <c r="H2270" s="214" t="str">
        <f t="shared" si="35"/>
        <v>RE118</v>
      </c>
    </row>
    <row r="2271" spans="1:8" ht="16" x14ac:dyDescent="0.35">
      <c r="A2271" s="91">
        <v>46006</v>
      </c>
      <c r="B2271" s="70" t="s">
        <v>10</v>
      </c>
      <c r="C2271" s="159" t="s">
        <v>2149</v>
      </c>
      <c r="D2271" s="159" t="s">
        <v>1642</v>
      </c>
      <c r="E2271" s="159" t="s">
        <v>110</v>
      </c>
      <c r="F2271" s="214" t="s">
        <v>50</v>
      </c>
      <c r="G2271" s="240">
        <v>1</v>
      </c>
      <c r="H2271" s="214" t="str">
        <f t="shared" si="35"/>
        <v>RE118</v>
      </c>
    </row>
    <row r="2272" spans="1:8" ht="16" x14ac:dyDescent="0.35">
      <c r="A2272" s="91">
        <v>46006</v>
      </c>
      <c r="B2272" s="70" t="s">
        <v>10</v>
      </c>
      <c r="C2272" s="159" t="s">
        <v>1847</v>
      </c>
      <c r="D2272" s="159" t="s">
        <v>542</v>
      </c>
      <c r="E2272" s="159" t="s">
        <v>102</v>
      </c>
      <c r="F2272" s="214" t="s">
        <v>50</v>
      </c>
      <c r="G2272" s="240">
        <v>3</v>
      </c>
      <c r="H2272" s="214" t="str">
        <f t="shared" si="35"/>
        <v>RE118</v>
      </c>
    </row>
    <row r="2273" spans="1:8" ht="16" x14ac:dyDescent="0.35">
      <c r="A2273" s="91">
        <v>46006</v>
      </c>
      <c r="B2273" s="70" t="s">
        <v>10</v>
      </c>
      <c r="C2273" s="159" t="s">
        <v>1248</v>
      </c>
      <c r="D2273" s="159" t="s">
        <v>296</v>
      </c>
      <c r="E2273" s="159" t="s">
        <v>154</v>
      </c>
      <c r="F2273" s="214" t="s">
        <v>50</v>
      </c>
      <c r="G2273" s="240">
        <v>3</v>
      </c>
      <c r="H2273" s="214" t="str">
        <f t="shared" si="35"/>
        <v>RE118</v>
      </c>
    </row>
    <row r="2274" spans="1:8" ht="16" x14ac:dyDescent="0.35">
      <c r="A2274" s="91">
        <v>46006</v>
      </c>
      <c r="B2274" s="70" t="s">
        <v>10</v>
      </c>
      <c r="C2274" s="159" t="s">
        <v>973</v>
      </c>
      <c r="D2274" s="159" t="s">
        <v>1117</v>
      </c>
      <c r="E2274" s="159" t="s">
        <v>127</v>
      </c>
      <c r="F2274" s="214" t="s">
        <v>50</v>
      </c>
      <c r="G2274" s="240">
        <v>4</v>
      </c>
      <c r="H2274" s="214" t="str">
        <f t="shared" si="35"/>
        <v>RE118</v>
      </c>
    </row>
    <row r="2275" spans="1:8" ht="16" x14ac:dyDescent="0.35">
      <c r="A2275" s="91">
        <v>46006</v>
      </c>
      <c r="B2275" s="70" t="s">
        <v>10</v>
      </c>
      <c r="C2275" s="159" t="s">
        <v>1311</v>
      </c>
      <c r="D2275" s="159" t="s">
        <v>1826</v>
      </c>
      <c r="E2275" s="159" t="s">
        <v>183</v>
      </c>
      <c r="F2275" s="214" t="s">
        <v>50</v>
      </c>
      <c r="G2275" s="240">
        <v>5</v>
      </c>
      <c r="H2275" s="214" t="str">
        <f t="shared" si="35"/>
        <v>RE118</v>
      </c>
    </row>
    <row r="2276" spans="1:8" ht="16" x14ac:dyDescent="0.35">
      <c r="A2276" s="91">
        <v>46006</v>
      </c>
      <c r="B2276" s="70" t="s">
        <v>10</v>
      </c>
      <c r="C2276" s="159" t="s">
        <v>1696</v>
      </c>
      <c r="D2276" s="159" t="s">
        <v>211</v>
      </c>
      <c r="E2276" s="159" t="s">
        <v>118</v>
      </c>
      <c r="F2276" s="214" t="s">
        <v>50</v>
      </c>
      <c r="G2276" s="240">
        <v>8</v>
      </c>
      <c r="H2276" s="214" t="str">
        <f t="shared" si="35"/>
        <v>RE118</v>
      </c>
    </row>
    <row r="2277" spans="1:8" ht="16" x14ac:dyDescent="0.35">
      <c r="A2277" s="91" t="s">
        <v>6962</v>
      </c>
      <c r="B2277" s="70" t="s">
        <v>77</v>
      </c>
      <c r="C2277" s="156"/>
      <c r="D2277" s="173" t="s">
        <v>7025</v>
      </c>
      <c r="E2277" s="187" t="s">
        <v>127</v>
      </c>
      <c r="F2277" s="207" t="s">
        <v>51</v>
      </c>
      <c r="G2277" s="239">
        <v>1</v>
      </c>
      <c r="H2277" s="227" t="str">
        <f t="shared" si="35"/>
        <v>RE122</v>
      </c>
    </row>
    <row r="2278" spans="1:8" ht="16" x14ac:dyDescent="0.35">
      <c r="A2278" s="91" t="s">
        <v>6970</v>
      </c>
      <c r="B2278" s="70" t="s">
        <v>77</v>
      </c>
      <c r="C2278" s="156"/>
      <c r="D2278" s="173" t="s">
        <v>7010</v>
      </c>
      <c r="E2278" s="187" t="s">
        <v>136</v>
      </c>
      <c r="F2278" s="207" t="s">
        <v>51</v>
      </c>
      <c r="G2278" s="239">
        <v>3</v>
      </c>
      <c r="H2278" s="227" t="str">
        <f t="shared" si="35"/>
        <v>RE122</v>
      </c>
    </row>
    <row r="2279" spans="1:8" ht="16" x14ac:dyDescent="0.35">
      <c r="A2279" s="91" t="s">
        <v>6967</v>
      </c>
      <c r="B2279" s="70" t="s">
        <v>77</v>
      </c>
      <c r="C2279" s="156"/>
      <c r="D2279" s="173" t="s">
        <v>6999</v>
      </c>
      <c r="E2279" s="187" t="s">
        <v>85</v>
      </c>
      <c r="F2279" s="207" t="s">
        <v>51</v>
      </c>
      <c r="G2279" s="239">
        <v>2</v>
      </c>
      <c r="H2279" s="227" t="str">
        <f t="shared" si="35"/>
        <v>RE122</v>
      </c>
    </row>
    <row r="2280" spans="1:8" ht="16" x14ac:dyDescent="0.35">
      <c r="A2280" s="91" t="s">
        <v>6967</v>
      </c>
      <c r="B2280" s="70" t="s">
        <v>77</v>
      </c>
      <c r="C2280" s="156"/>
      <c r="D2280" s="173" t="s">
        <v>7051</v>
      </c>
      <c r="E2280" s="187" t="s">
        <v>97</v>
      </c>
      <c r="F2280" s="207" t="s">
        <v>51</v>
      </c>
      <c r="G2280" s="239">
        <v>2</v>
      </c>
      <c r="H2280" s="227" t="str">
        <f t="shared" si="35"/>
        <v>RE122</v>
      </c>
    </row>
    <row r="2281" spans="1:8" ht="16" x14ac:dyDescent="0.35">
      <c r="A2281" s="91" t="s">
        <v>6971</v>
      </c>
      <c r="B2281" s="70" t="s">
        <v>77</v>
      </c>
      <c r="C2281" s="156"/>
      <c r="D2281" s="173" t="s">
        <v>7068</v>
      </c>
      <c r="E2281" s="187" t="s">
        <v>250</v>
      </c>
      <c r="F2281" s="207" t="s">
        <v>51</v>
      </c>
      <c r="G2281" s="239">
        <v>4</v>
      </c>
      <c r="H2281" s="227" t="str">
        <f t="shared" si="35"/>
        <v>RE122</v>
      </c>
    </row>
    <row r="2282" spans="1:8" ht="16" x14ac:dyDescent="0.35">
      <c r="A2282" s="91" t="s">
        <v>6974</v>
      </c>
      <c r="B2282" s="70" t="s">
        <v>77</v>
      </c>
      <c r="C2282" s="156"/>
      <c r="D2282" s="173" t="s">
        <v>7007</v>
      </c>
      <c r="E2282" s="187" t="s">
        <v>150</v>
      </c>
      <c r="F2282" s="207" t="s">
        <v>51</v>
      </c>
      <c r="G2282" s="239">
        <v>8</v>
      </c>
      <c r="H2282" s="227" t="str">
        <f t="shared" si="35"/>
        <v>RE122</v>
      </c>
    </row>
    <row r="2283" spans="1:8" ht="16" x14ac:dyDescent="0.35">
      <c r="A2283" s="91" t="s">
        <v>6978</v>
      </c>
      <c r="B2283" s="70" t="s">
        <v>77</v>
      </c>
      <c r="C2283" s="156"/>
      <c r="D2283" s="173" t="s">
        <v>7085</v>
      </c>
      <c r="E2283" s="187" t="s">
        <v>127</v>
      </c>
      <c r="F2283" s="207" t="s">
        <v>51</v>
      </c>
      <c r="G2283" s="239">
        <v>10</v>
      </c>
      <c r="H2283" s="227" t="str">
        <f t="shared" si="35"/>
        <v>RE122</v>
      </c>
    </row>
    <row r="2284" spans="1:8" ht="16" x14ac:dyDescent="0.35">
      <c r="A2284" s="91" t="s">
        <v>6980</v>
      </c>
      <c r="B2284" s="70" t="s">
        <v>77</v>
      </c>
      <c r="C2284" s="156"/>
      <c r="D2284" s="173" t="s">
        <v>7017</v>
      </c>
      <c r="E2284" s="187" t="s">
        <v>155</v>
      </c>
      <c r="F2284" s="207" t="s">
        <v>51</v>
      </c>
      <c r="G2284" s="239">
        <v>8</v>
      </c>
      <c r="H2284" s="227" t="str">
        <f t="shared" si="35"/>
        <v>RE122</v>
      </c>
    </row>
    <row r="2285" spans="1:8" ht="16" x14ac:dyDescent="0.35">
      <c r="A2285" s="91" t="s">
        <v>6982</v>
      </c>
      <c r="B2285" s="70" t="s">
        <v>77</v>
      </c>
      <c r="C2285" s="156"/>
      <c r="D2285" s="173" t="s">
        <v>6988</v>
      </c>
      <c r="E2285" s="187" t="s">
        <v>86</v>
      </c>
      <c r="F2285" s="207" t="s">
        <v>51</v>
      </c>
      <c r="G2285" s="239">
        <v>5</v>
      </c>
      <c r="H2285" s="227" t="str">
        <f t="shared" si="35"/>
        <v>RE122</v>
      </c>
    </row>
    <row r="2286" spans="1:8" ht="16" x14ac:dyDescent="0.35">
      <c r="A2286" s="91" t="s">
        <v>6982</v>
      </c>
      <c r="B2286" s="70" t="s">
        <v>77</v>
      </c>
      <c r="C2286" s="156"/>
      <c r="D2286" s="173" t="s">
        <v>7065</v>
      </c>
      <c r="E2286" s="187" t="s">
        <v>105</v>
      </c>
      <c r="F2286" s="207" t="s">
        <v>51</v>
      </c>
      <c r="G2286" s="239">
        <v>3</v>
      </c>
      <c r="H2286" s="227" t="str">
        <f t="shared" si="35"/>
        <v>RE122</v>
      </c>
    </row>
    <row r="2287" spans="1:8" ht="16" x14ac:dyDescent="0.35">
      <c r="A2287" s="91" t="s">
        <v>6987</v>
      </c>
      <c r="B2287" s="70" t="s">
        <v>77</v>
      </c>
      <c r="C2287" s="156"/>
      <c r="D2287" s="173" t="s">
        <v>7005</v>
      </c>
      <c r="E2287" s="187" t="s">
        <v>86</v>
      </c>
      <c r="F2287" s="207" t="s">
        <v>51</v>
      </c>
      <c r="G2287" s="239">
        <v>10</v>
      </c>
      <c r="H2287" s="227" t="str">
        <f t="shared" si="35"/>
        <v>RE122</v>
      </c>
    </row>
    <row r="2288" spans="1:8" ht="16" x14ac:dyDescent="0.35">
      <c r="A2288" s="91" t="s">
        <v>6987</v>
      </c>
      <c r="B2288" s="70" t="s">
        <v>77</v>
      </c>
      <c r="C2288" s="156"/>
      <c r="D2288" s="173" t="s">
        <v>7006</v>
      </c>
      <c r="E2288" s="187" t="s">
        <v>118</v>
      </c>
      <c r="F2288" s="207" t="s">
        <v>51</v>
      </c>
      <c r="G2288" s="239">
        <v>10</v>
      </c>
      <c r="H2288" s="227" t="str">
        <f t="shared" si="35"/>
        <v>RE122</v>
      </c>
    </row>
    <row r="2289" spans="1:8" ht="16" x14ac:dyDescent="0.35">
      <c r="A2289" s="91">
        <v>45993</v>
      </c>
      <c r="B2289" s="70" t="s">
        <v>188</v>
      </c>
      <c r="C2289" s="96" t="s">
        <v>627</v>
      </c>
      <c r="D2289" s="179" t="s">
        <v>390</v>
      </c>
      <c r="E2289" s="96" t="s">
        <v>86</v>
      </c>
      <c r="F2289" s="221" t="s">
        <v>51</v>
      </c>
      <c r="G2289" s="96">
        <v>5</v>
      </c>
      <c r="H2289" s="112" t="str">
        <f t="shared" si="35"/>
        <v>RE122</v>
      </c>
    </row>
    <row r="2290" spans="1:8" ht="16" x14ac:dyDescent="0.35">
      <c r="A2290" s="91">
        <v>45995</v>
      </c>
      <c r="B2290" s="70" t="s">
        <v>188</v>
      </c>
      <c r="C2290" s="96" t="s">
        <v>998</v>
      </c>
      <c r="D2290" s="179" t="s">
        <v>238</v>
      </c>
      <c r="E2290" s="96" t="s">
        <v>99</v>
      </c>
      <c r="F2290" s="221" t="s">
        <v>51</v>
      </c>
      <c r="G2290" s="96">
        <v>-1</v>
      </c>
      <c r="H2290" s="112" t="str">
        <f t="shared" si="35"/>
        <v>RE122</v>
      </c>
    </row>
    <row r="2291" spans="1:8" ht="16" x14ac:dyDescent="0.35">
      <c r="A2291" s="91">
        <v>46000</v>
      </c>
      <c r="B2291" s="70" t="s">
        <v>188</v>
      </c>
      <c r="C2291" s="96" t="s">
        <v>1764</v>
      </c>
      <c r="D2291" s="179" t="s">
        <v>390</v>
      </c>
      <c r="E2291" s="96" t="s">
        <v>86</v>
      </c>
      <c r="F2291" s="221" t="s">
        <v>51</v>
      </c>
      <c r="G2291" s="96">
        <v>2</v>
      </c>
      <c r="H2291" s="112" t="str">
        <f t="shared" si="35"/>
        <v>RE122</v>
      </c>
    </row>
    <row r="2292" spans="1:8" ht="16" x14ac:dyDescent="0.35">
      <c r="A2292" s="91">
        <v>46006</v>
      </c>
      <c r="B2292" s="70" t="s">
        <v>188</v>
      </c>
      <c r="C2292" s="96" t="s">
        <v>1576</v>
      </c>
      <c r="D2292" s="179" t="s">
        <v>228</v>
      </c>
      <c r="E2292" s="96" t="s">
        <v>132</v>
      </c>
      <c r="F2292" s="221" t="s">
        <v>51</v>
      </c>
      <c r="G2292" s="96">
        <v>1</v>
      </c>
      <c r="H2292" s="112" t="str">
        <f t="shared" si="35"/>
        <v>RE122</v>
      </c>
    </row>
    <row r="2293" spans="1:8" ht="16" x14ac:dyDescent="0.35">
      <c r="A2293" s="91">
        <v>46006</v>
      </c>
      <c r="B2293" s="70" t="s">
        <v>188</v>
      </c>
      <c r="C2293" s="96" t="s">
        <v>2088</v>
      </c>
      <c r="D2293" s="179" t="s">
        <v>442</v>
      </c>
      <c r="E2293" s="96" t="s">
        <v>132</v>
      </c>
      <c r="F2293" s="221" t="s">
        <v>51</v>
      </c>
      <c r="G2293" s="96">
        <v>3</v>
      </c>
      <c r="H2293" s="112" t="str">
        <f t="shared" si="35"/>
        <v>RE122</v>
      </c>
    </row>
    <row r="2294" spans="1:8" ht="16" x14ac:dyDescent="0.35">
      <c r="A2294" s="91">
        <v>45995.5629513889</v>
      </c>
      <c r="B2294" s="70" t="s">
        <v>202</v>
      </c>
      <c r="C2294" s="156" t="s">
        <v>699</v>
      </c>
      <c r="D2294" s="96" t="s">
        <v>204</v>
      </c>
      <c r="E2294" s="96" t="s">
        <v>105</v>
      </c>
      <c r="F2294" s="221" t="s">
        <v>51</v>
      </c>
      <c r="G2294" s="239">
        <v>1</v>
      </c>
      <c r="H2294" s="112" t="str">
        <f t="shared" si="35"/>
        <v>RE122</v>
      </c>
    </row>
    <row r="2295" spans="1:8" ht="16" x14ac:dyDescent="0.35">
      <c r="A2295" s="139">
        <v>46008</v>
      </c>
      <c r="B2295" s="70" t="s">
        <v>209</v>
      </c>
      <c r="C2295" s="96" t="s">
        <v>1374</v>
      </c>
      <c r="D2295" s="173" t="s">
        <v>156</v>
      </c>
      <c r="E2295" s="187" t="s">
        <v>136</v>
      </c>
      <c r="F2295" s="221" t="s">
        <v>51</v>
      </c>
      <c r="G2295" s="239">
        <v>4</v>
      </c>
      <c r="H2295" s="227" t="str">
        <f t="shared" si="35"/>
        <v>RE122</v>
      </c>
    </row>
    <row r="2296" spans="1:8" ht="16" x14ac:dyDescent="0.35">
      <c r="A2296" s="91">
        <v>46021</v>
      </c>
      <c r="B2296" s="70" t="s">
        <v>217</v>
      </c>
      <c r="C2296" s="156" t="s">
        <v>1260</v>
      </c>
      <c r="D2296" s="173"/>
      <c r="E2296" s="197" t="s">
        <v>85</v>
      </c>
      <c r="F2296" s="221" t="s">
        <v>51</v>
      </c>
      <c r="G2296" s="197">
        <v>10</v>
      </c>
      <c r="H2296" s="254" t="str">
        <f t="shared" si="35"/>
        <v>RE122</v>
      </c>
    </row>
    <row r="2297" spans="1:8" ht="16" x14ac:dyDescent="0.35">
      <c r="A2297" s="131">
        <v>46010</v>
      </c>
      <c r="B2297" s="70" t="s">
        <v>219</v>
      </c>
      <c r="C2297" s="156" t="s">
        <v>1025</v>
      </c>
      <c r="D2297" s="173" t="s">
        <v>555</v>
      </c>
      <c r="E2297" s="187" t="s">
        <v>132</v>
      </c>
      <c r="F2297" s="221" t="s">
        <v>51</v>
      </c>
      <c r="G2297" s="239">
        <v>2</v>
      </c>
      <c r="H2297" s="227" t="str">
        <f t="shared" si="35"/>
        <v>RE122</v>
      </c>
    </row>
    <row r="2298" spans="1:8" ht="16" x14ac:dyDescent="0.35">
      <c r="A2298" s="131">
        <v>46006</v>
      </c>
      <c r="B2298" s="70" t="s">
        <v>229</v>
      </c>
      <c r="C2298" s="156" t="s">
        <v>734</v>
      </c>
      <c r="D2298" s="173" t="s">
        <v>382</v>
      </c>
      <c r="E2298" s="187" t="s">
        <v>97</v>
      </c>
      <c r="F2298" s="221" t="s">
        <v>51</v>
      </c>
      <c r="G2298" s="239">
        <v>2</v>
      </c>
      <c r="H2298" s="227" t="str">
        <f t="shared" si="35"/>
        <v>RE122</v>
      </c>
    </row>
    <row r="2299" spans="1:8" ht="16" x14ac:dyDescent="0.35">
      <c r="A2299" s="98">
        <v>46007</v>
      </c>
      <c r="B2299" s="70" t="s">
        <v>233</v>
      </c>
      <c r="C2299" s="96" t="s">
        <v>1758</v>
      </c>
      <c r="D2299" s="96" t="s">
        <v>460</v>
      </c>
      <c r="E2299" s="96" t="s">
        <v>177</v>
      </c>
      <c r="F2299" s="221" t="s">
        <v>51</v>
      </c>
      <c r="G2299" s="96">
        <v>6</v>
      </c>
      <c r="H2299" s="112" t="str">
        <f t="shared" si="35"/>
        <v>RE122</v>
      </c>
    </row>
    <row r="2300" spans="1:8" ht="16" x14ac:dyDescent="0.35">
      <c r="A2300" s="150">
        <v>46007</v>
      </c>
      <c r="B2300" s="70" t="s">
        <v>233</v>
      </c>
      <c r="C2300" s="170" t="s">
        <v>1765</v>
      </c>
      <c r="D2300" s="185" t="s">
        <v>337</v>
      </c>
      <c r="E2300" s="170" t="s">
        <v>86</v>
      </c>
      <c r="F2300" s="235" t="s">
        <v>51</v>
      </c>
      <c r="G2300" s="170">
        <v>3</v>
      </c>
      <c r="H2300" s="256" t="str">
        <f t="shared" si="35"/>
        <v>RE122</v>
      </c>
    </row>
    <row r="2301" spans="1:8" ht="14.5" x14ac:dyDescent="0.35">
      <c r="A2301" s="145">
        <v>45992</v>
      </c>
      <c r="B2301" s="70" t="s">
        <v>233</v>
      </c>
      <c r="C2301" s="164" t="s">
        <v>1811</v>
      </c>
      <c r="D2301" s="181" t="s">
        <v>461</v>
      </c>
      <c r="E2301" s="164" t="s">
        <v>86</v>
      </c>
      <c r="F2301" s="231" t="s">
        <v>51</v>
      </c>
      <c r="G2301" s="164">
        <v>1</v>
      </c>
      <c r="H2301" s="231" t="str">
        <f t="shared" si="35"/>
        <v>RE122</v>
      </c>
    </row>
    <row r="2302" spans="1:8" ht="14.5" x14ac:dyDescent="0.35">
      <c r="A2302" s="99">
        <v>46013</v>
      </c>
      <c r="B2302" s="70" t="s">
        <v>266</v>
      </c>
      <c r="C2302" s="158" t="s">
        <v>1073</v>
      </c>
      <c r="D2302" s="175" t="s">
        <v>604</v>
      </c>
      <c r="E2302" s="158" t="s">
        <v>2497</v>
      </c>
      <c r="F2302" s="213" t="s">
        <v>51</v>
      </c>
      <c r="G2302" s="158">
        <v>1</v>
      </c>
      <c r="H2302" s="213" t="str">
        <f t="shared" si="35"/>
        <v>RE122</v>
      </c>
    </row>
    <row r="2303" spans="1:8" ht="16" x14ac:dyDescent="0.35">
      <c r="A2303" s="99">
        <v>46006</v>
      </c>
      <c r="B2303" s="70" t="s">
        <v>10</v>
      </c>
      <c r="C2303" s="161" t="s">
        <v>882</v>
      </c>
      <c r="D2303" s="176" t="s">
        <v>535</v>
      </c>
      <c r="E2303" s="161" t="s">
        <v>132</v>
      </c>
      <c r="F2303" s="217" t="s">
        <v>51</v>
      </c>
      <c r="G2303" s="241">
        <v>-1</v>
      </c>
      <c r="H2303" s="217" t="str">
        <f t="shared" si="35"/>
        <v>RE122</v>
      </c>
    </row>
    <row r="2304" spans="1:8" ht="16" x14ac:dyDescent="0.35">
      <c r="A2304" s="99">
        <v>46006</v>
      </c>
      <c r="B2304" s="70" t="s">
        <v>10</v>
      </c>
      <c r="C2304" s="161" t="s">
        <v>913</v>
      </c>
      <c r="D2304" s="176" t="s">
        <v>171</v>
      </c>
      <c r="E2304" s="161" t="s">
        <v>105</v>
      </c>
      <c r="F2304" s="217" t="s">
        <v>51</v>
      </c>
      <c r="G2304" s="241">
        <v>-1</v>
      </c>
      <c r="H2304" s="217" t="str">
        <f t="shared" si="35"/>
        <v>RE122</v>
      </c>
    </row>
    <row r="2305" spans="1:8" ht="16" x14ac:dyDescent="0.35">
      <c r="A2305" s="99">
        <v>46006</v>
      </c>
      <c r="B2305" s="70" t="s">
        <v>10</v>
      </c>
      <c r="C2305" s="161" t="s">
        <v>972</v>
      </c>
      <c r="D2305" s="176" t="s">
        <v>161</v>
      </c>
      <c r="E2305" s="161" t="s">
        <v>162</v>
      </c>
      <c r="F2305" s="217" t="s">
        <v>51</v>
      </c>
      <c r="G2305" s="241">
        <v>1</v>
      </c>
      <c r="H2305" s="217" t="str">
        <f t="shared" si="35"/>
        <v>RE122</v>
      </c>
    </row>
    <row r="2306" spans="1:8" ht="16" x14ac:dyDescent="0.35">
      <c r="A2306" s="99">
        <v>46006</v>
      </c>
      <c r="B2306" s="70" t="s">
        <v>10</v>
      </c>
      <c r="C2306" s="161" t="s">
        <v>7194</v>
      </c>
      <c r="D2306" s="176" t="s">
        <v>411</v>
      </c>
      <c r="E2306" s="161" t="s">
        <v>107</v>
      </c>
      <c r="F2306" s="217" t="s">
        <v>51</v>
      </c>
      <c r="G2306" s="241">
        <v>1</v>
      </c>
      <c r="H2306" s="217" t="str">
        <f t="shared" ref="H2306:H2369" si="36">UPPER(SUBSTITUTE(SUBSTITUTE(SUBSTITUTE(F2306, CHAR(160), ""), "-", ""), " ", ""))</f>
        <v>RE122</v>
      </c>
    </row>
    <row r="2307" spans="1:8" ht="16" x14ac:dyDescent="0.35">
      <c r="A2307" s="99">
        <v>46006</v>
      </c>
      <c r="B2307" s="70" t="s">
        <v>10</v>
      </c>
      <c r="C2307" s="161" t="s">
        <v>7195</v>
      </c>
      <c r="D2307" s="176" t="s">
        <v>7244</v>
      </c>
      <c r="E2307" s="161" t="s">
        <v>116</v>
      </c>
      <c r="F2307" s="217" t="s">
        <v>51</v>
      </c>
      <c r="G2307" s="241">
        <v>1</v>
      </c>
      <c r="H2307" s="217" t="str">
        <f t="shared" si="36"/>
        <v>RE122</v>
      </c>
    </row>
    <row r="2308" spans="1:8" ht="16" x14ac:dyDescent="0.35">
      <c r="A2308" s="99">
        <v>46006</v>
      </c>
      <c r="B2308" s="70" t="s">
        <v>10</v>
      </c>
      <c r="C2308" s="161" t="s">
        <v>7196</v>
      </c>
      <c r="D2308" s="176" t="s">
        <v>7245</v>
      </c>
      <c r="E2308" s="161" t="s">
        <v>111</v>
      </c>
      <c r="F2308" s="217" t="s">
        <v>51</v>
      </c>
      <c r="G2308" s="241">
        <v>1</v>
      </c>
      <c r="H2308" s="217" t="str">
        <f t="shared" si="36"/>
        <v>RE122</v>
      </c>
    </row>
    <row r="2309" spans="1:8" ht="16" x14ac:dyDescent="0.35">
      <c r="A2309" s="99">
        <v>46006</v>
      </c>
      <c r="B2309" s="70" t="s">
        <v>10</v>
      </c>
      <c r="C2309" s="161" t="s">
        <v>7197</v>
      </c>
      <c r="D2309" s="176" t="s">
        <v>139</v>
      </c>
      <c r="E2309" s="161" t="s">
        <v>97</v>
      </c>
      <c r="F2309" s="217" t="s">
        <v>51</v>
      </c>
      <c r="G2309" s="241">
        <v>1</v>
      </c>
      <c r="H2309" s="217" t="str">
        <f t="shared" si="36"/>
        <v>RE122</v>
      </c>
    </row>
    <row r="2310" spans="1:8" ht="16" x14ac:dyDescent="0.35">
      <c r="A2310" s="99">
        <v>46006</v>
      </c>
      <c r="B2310" s="70" t="s">
        <v>10</v>
      </c>
      <c r="C2310" s="161" t="s">
        <v>1224</v>
      </c>
      <c r="D2310" s="176" t="s">
        <v>492</v>
      </c>
      <c r="E2310" s="161" t="s">
        <v>493</v>
      </c>
      <c r="F2310" s="217" t="s">
        <v>51</v>
      </c>
      <c r="G2310" s="241">
        <v>1</v>
      </c>
      <c r="H2310" s="217" t="str">
        <f t="shared" si="36"/>
        <v>RE122</v>
      </c>
    </row>
    <row r="2311" spans="1:8" ht="16" x14ac:dyDescent="0.35">
      <c r="A2311" s="99">
        <v>46006</v>
      </c>
      <c r="B2311" s="70" t="s">
        <v>10</v>
      </c>
      <c r="C2311" s="161" t="s">
        <v>1314</v>
      </c>
      <c r="D2311" s="176" t="s">
        <v>1116</v>
      </c>
      <c r="E2311" s="161" t="s">
        <v>155</v>
      </c>
      <c r="F2311" s="217" t="s">
        <v>51</v>
      </c>
      <c r="G2311" s="241">
        <v>2</v>
      </c>
      <c r="H2311" s="217" t="str">
        <f t="shared" si="36"/>
        <v>RE122</v>
      </c>
    </row>
    <row r="2312" spans="1:8" ht="16" x14ac:dyDescent="0.35">
      <c r="A2312" s="99">
        <v>46006</v>
      </c>
      <c r="B2312" s="70" t="s">
        <v>10</v>
      </c>
      <c r="C2312" s="161" t="s">
        <v>920</v>
      </c>
      <c r="D2312" s="176" t="s">
        <v>1504</v>
      </c>
      <c r="E2312" s="161" t="s">
        <v>155</v>
      </c>
      <c r="F2312" s="217" t="s">
        <v>51</v>
      </c>
      <c r="G2312" s="241">
        <v>3</v>
      </c>
      <c r="H2312" s="217" t="str">
        <f t="shared" si="36"/>
        <v>RE122</v>
      </c>
    </row>
    <row r="2313" spans="1:8" ht="16" x14ac:dyDescent="0.35">
      <c r="A2313" s="99">
        <v>46006</v>
      </c>
      <c r="B2313" s="70" t="s">
        <v>10</v>
      </c>
      <c r="C2313" s="161" t="s">
        <v>1240</v>
      </c>
      <c r="D2313" s="176" t="s">
        <v>613</v>
      </c>
      <c r="E2313" s="161" t="s">
        <v>97</v>
      </c>
      <c r="F2313" s="217" t="s">
        <v>51</v>
      </c>
      <c r="G2313" s="241">
        <v>3</v>
      </c>
      <c r="H2313" s="217" t="str">
        <f t="shared" si="36"/>
        <v>RE122</v>
      </c>
    </row>
    <row r="2314" spans="1:8" ht="32" x14ac:dyDescent="0.35">
      <c r="A2314" s="99">
        <v>46006</v>
      </c>
      <c r="B2314" s="70" t="s">
        <v>10</v>
      </c>
      <c r="C2314" s="161" t="s">
        <v>962</v>
      </c>
      <c r="D2314" s="176" t="s">
        <v>1535</v>
      </c>
      <c r="E2314" s="161" t="s">
        <v>79</v>
      </c>
      <c r="F2314" s="217" t="s">
        <v>51</v>
      </c>
      <c r="G2314" s="241">
        <v>3</v>
      </c>
      <c r="H2314" s="217" t="str">
        <f t="shared" si="36"/>
        <v>RE122</v>
      </c>
    </row>
    <row r="2315" spans="1:8" ht="16" x14ac:dyDescent="0.35">
      <c r="A2315" s="99">
        <v>46006</v>
      </c>
      <c r="B2315" s="70" t="s">
        <v>10</v>
      </c>
      <c r="C2315" s="161" t="s">
        <v>1107</v>
      </c>
      <c r="D2315" s="176" t="s">
        <v>1528</v>
      </c>
      <c r="E2315" s="161" t="s">
        <v>155</v>
      </c>
      <c r="F2315" s="217" t="s">
        <v>51</v>
      </c>
      <c r="G2315" s="241">
        <v>5</v>
      </c>
      <c r="H2315" s="217" t="str">
        <f t="shared" si="36"/>
        <v>RE122</v>
      </c>
    </row>
    <row r="2316" spans="1:8" ht="16" x14ac:dyDescent="0.35">
      <c r="A2316" s="99">
        <v>46006</v>
      </c>
      <c r="B2316" s="70" t="s">
        <v>10</v>
      </c>
      <c r="C2316" s="161" t="s">
        <v>1258</v>
      </c>
      <c r="D2316" s="176"/>
      <c r="E2316" s="161" t="s">
        <v>12</v>
      </c>
      <c r="F2316" s="217" t="s">
        <v>51</v>
      </c>
      <c r="G2316" s="241">
        <v>5</v>
      </c>
      <c r="H2316" s="217" t="str">
        <f t="shared" si="36"/>
        <v>RE122</v>
      </c>
    </row>
    <row r="2317" spans="1:8" ht="16" x14ac:dyDescent="0.35">
      <c r="A2317" s="99">
        <v>46006</v>
      </c>
      <c r="B2317" s="70" t="s">
        <v>10</v>
      </c>
      <c r="C2317" s="161" t="s">
        <v>7222</v>
      </c>
      <c r="D2317" s="176" t="s">
        <v>166</v>
      </c>
      <c r="E2317" s="161" t="s">
        <v>118</v>
      </c>
      <c r="F2317" s="217" t="s">
        <v>51</v>
      </c>
      <c r="G2317" s="241">
        <v>8</v>
      </c>
      <c r="H2317" s="217" t="str">
        <f t="shared" si="36"/>
        <v>RE122</v>
      </c>
    </row>
    <row r="2318" spans="1:8" ht="16" x14ac:dyDescent="0.35">
      <c r="A2318" s="99">
        <v>46006</v>
      </c>
      <c r="B2318" s="70" t="s">
        <v>10</v>
      </c>
      <c r="C2318" s="161" t="s">
        <v>1606</v>
      </c>
      <c r="D2318" s="176" t="s">
        <v>541</v>
      </c>
      <c r="E2318" s="161" t="s">
        <v>107</v>
      </c>
      <c r="F2318" s="217" t="s">
        <v>51</v>
      </c>
      <c r="G2318" s="241">
        <v>8</v>
      </c>
      <c r="H2318" s="217" t="str">
        <f t="shared" si="36"/>
        <v>RE122</v>
      </c>
    </row>
    <row r="2319" spans="1:8" ht="16" x14ac:dyDescent="0.35">
      <c r="A2319" s="99">
        <v>46006</v>
      </c>
      <c r="B2319" s="70" t="s">
        <v>10</v>
      </c>
      <c r="C2319" s="161" t="s">
        <v>2150</v>
      </c>
      <c r="D2319" s="176" t="s">
        <v>1497</v>
      </c>
      <c r="E2319" s="161" t="s">
        <v>127</v>
      </c>
      <c r="F2319" s="217" t="s">
        <v>51</v>
      </c>
      <c r="G2319" s="241">
        <v>12</v>
      </c>
      <c r="H2319" s="217" t="str">
        <f t="shared" si="36"/>
        <v>RE122</v>
      </c>
    </row>
    <row r="2320" spans="1:8" ht="32" x14ac:dyDescent="0.35">
      <c r="A2320" s="99">
        <v>46006</v>
      </c>
      <c r="B2320" s="70" t="s">
        <v>10</v>
      </c>
      <c r="C2320" s="161" t="s">
        <v>886</v>
      </c>
      <c r="D2320" s="176" t="s">
        <v>1474</v>
      </c>
      <c r="E2320" s="161" t="s">
        <v>143</v>
      </c>
      <c r="F2320" s="217" t="s">
        <v>51</v>
      </c>
      <c r="G2320" s="241">
        <v>16</v>
      </c>
      <c r="H2320" s="217" t="str">
        <f t="shared" si="36"/>
        <v>RE122</v>
      </c>
    </row>
    <row r="2321" spans="1:8" ht="16" x14ac:dyDescent="0.35">
      <c r="A2321" s="99">
        <v>46006</v>
      </c>
      <c r="B2321" s="70" t="s">
        <v>10</v>
      </c>
      <c r="C2321" s="161" t="s">
        <v>902</v>
      </c>
      <c r="D2321" s="176" t="s">
        <v>1491</v>
      </c>
      <c r="E2321" s="161" t="s">
        <v>32</v>
      </c>
      <c r="F2321" s="217" t="s">
        <v>51</v>
      </c>
      <c r="G2321" s="241">
        <v>17</v>
      </c>
      <c r="H2321" s="217" t="str">
        <f t="shared" si="36"/>
        <v>RE122</v>
      </c>
    </row>
    <row r="2322" spans="1:8" ht="16" x14ac:dyDescent="0.35">
      <c r="A2322" s="99">
        <v>46006</v>
      </c>
      <c r="B2322" s="70" t="s">
        <v>10</v>
      </c>
      <c r="C2322" s="161" t="s">
        <v>1065</v>
      </c>
      <c r="D2322" s="176" t="s">
        <v>1495</v>
      </c>
      <c r="E2322" s="161" t="s">
        <v>118</v>
      </c>
      <c r="F2322" s="217" t="s">
        <v>51</v>
      </c>
      <c r="G2322" s="241">
        <v>20</v>
      </c>
      <c r="H2322" s="217" t="str">
        <f t="shared" si="36"/>
        <v>RE122</v>
      </c>
    </row>
    <row r="2323" spans="1:8" ht="16" x14ac:dyDescent="0.35">
      <c r="A2323" s="99">
        <v>46006</v>
      </c>
      <c r="B2323" s="70" t="s">
        <v>10</v>
      </c>
      <c r="C2323" s="161" t="s">
        <v>1230</v>
      </c>
      <c r="D2323" s="176" t="s">
        <v>142</v>
      </c>
      <c r="E2323" s="161" t="s">
        <v>107</v>
      </c>
      <c r="F2323" s="217" t="s">
        <v>51</v>
      </c>
      <c r="G2323" s="241">
        <v>25</v>
      </c>
      <c r="H2323" s="217" t="str">
        <f t="shared" si="36"/>
        <v>RE122</v>
      </c>
    </row>
    <row r="2324" spans="1:8" ht="16" x14ac:dyDescent="0.35">
      <c r="A2324" s="99">
        <v>46006</v>
      </c>
      <c r="B2324" s="70" t="s">
        <v>10</v>
      </c>
      <c r="C2324" s="161" t="s">
        <v>887</v>
      </c>
      <c r="D2324" s="176" t="s">
        <v>596</v>
      </c>
      <c r="E2324" s="161" t="s">
        <v>155</v>
      </c>
      <c r="F2324" s="217" t="s">
        <v>51</v>
      </c>
      <c r="G2324" s="241">
        <v>32</v>
      </c>
      <c r="H2324" s="217" t="str">
        <f t="shared" si="36"/>
        <v>RE122</v>
      </c>
    </row>
    <row r="2325" spans="1:8" ht="16" x14ac:dyDescent="0.35">
      <c r="A2325" s="99">
        <v>46006</v>
      </c>
      <c r="B2325" s="70" t="s">
        <v>10</v>
      </c>
      <c r="C2325" s="161" t="s">
        <v>1248</v>
      </c>
      <c r="D2325" s="176" t="s">
        <v>296</v>
      </c>
      <c r="E2325" s="161" t="s">
        <v>154</v>
      </c>
      <c r="F2325" s="217" t="s">
        <v>51</v>
      </c>
      <c r="G2325" s="241">
        <v>112</v>
      </c>
      <c r="H2325" s="217" t="str">
        <f t="shared" si="36"/>
        <v>RE122</v>
      </c>
    </row>
    <row r="2326" spans="1:8" ht="14.5" x14ac:dyDescent="0.35">
      <c r="A2326" s="99">
        <v>45996</v>
      </c>
      <c r="B2326" s="70" t="s">
        <v>30</v>
      </c>
      <c r="C2326" s="163" t="s">
        <v>1801</v>
      </c>
      <c r="D2326" s="182" t="s">
        <v>400</v>
      </c>
      <c r="E2326" s="190" t="s">
        <v>398</v>
      </c>
      <c r="F2326" s="229" t="s">
        <v>52</v>
      </c>
      <c r="G2326" s="243">
        <v>6</v>
      </c>
      <c r="H2326" s="229" t="str">
        <f t="shared" si="36"/>
        <v>RE129</v>
      </c>
    </row>
    <row r="2327" spans="1:8" ht="14.5" x14ac:dyDescent="0.35">
      <c r="A2327" s="99">
        <v>45999</v>
      </c>
      <c r="B2327" s="70" t="s">
        <v>30</v>
      </c>
      <c r="C2327" s="163" t="s">
        <v>1801</v>
      </c>
      <c r="D2327" s="182" t="s">
        <v>400</v>
      </c>
      <c r="E2327" s="190" t="s">
        <v>398</v>
      </c>
      <c r="F2327" s="229" t="s">
        <v>52</v>
      </c>
      <c r="G2327" s="243">
        <v>4</v>
      </c>
      <c r="H2327" s="229" t="str">
        <f t="shared" si="36"/>
        <v>RE129</v>
      </c>
    </row>
    <row r="2328" spans="1:8" ht="14.5" x14ac:dyDescent="0.35">
      <c r="A2328" s="99">
        <v>46013</v>
      </c>
      <c r="B2328" s="70" t="s">
        <v>30</v>
      </c>
      <c r="C2328" s="163" t="s">
        <v>1801</v>
      </c>
      <c r="D2328" s="182" t="s">
        <v>400</v>
      </c>
      <c r="E2328" s="190" t="s">
        <v>398</v>
      </c>
      <c r="F2328" s="229" t="s">
        <v>52</v>
      </c>
      <c r="G2328" s="243">
        <v>10</v>
      </c>
      <c r="H2328" s="229" t="str">
        <f t="shared" si="36"/>
        <v>RE129</v>
      </c>
    </row>
    <row r="2329" spans="1:8" ht="14.5" x14ac:dyDescent="0.35">
      <c r="A2329" s="99">
        <v>46020</v>
      </c>
      <c r="B2329" s="70" t="s">
        <v>30</v>
      </c>
      <c r="C2329" s="163" t="s">
        <v>1801</v>
      </c>
      <c r="D2329" s="182" t="s">
        <v>400</v>
      </c>
      <c r="E2329" s="190" t="s">
        <v>398</v>
      </c>
      <c r="F2329" s="229" t="s">
        <v>52</v>
      </c>
      <c r="G2329" s="243">
        <v>0</v>
      </c>
      <c r="H2329" s="229" t="str">
        <f t="shared" si="36"/>
        <v>RE129</v>
      </c>
    </row>
    <row r="2330" spans="1:8" ht="16" x14ac:dyDescent="0.35">
      <c r="A2330" s="99" t="s">
        <v>6969</v>
      </c>
      <c r="B2330" s="70" t="s">
        <v>77</v>
      </c>
      <c r="C2330" s="163"/>
      <c r="D2330" s="178" t="s">
        <v>7005</v>
      </c>
      <c r="E2330" s="190" t="s">
        <v>86</v>
      </c>
      <c r="F2330" s="220" t="s">
        <v>52</v>
      </c>
      <c r="G2330" s="243">
        <v>4</v>
      </c>
      <c r="H2330" s="229" t="str">
        <f t="shared" si="36"/>
        <v>RE129</v>
      </c>
    </row>
    <row r="2331" spans="1:8" ht="16" x14ac:dyDescent="0.35">
      <c r="A2331" s="99" t="s">
        <v>6967</v>
      </c>
      <c r="B2331" s="70" t="s">
        <v>77</v>
      </c>
      <c r="C2331" s="163"/>
      <c r="D2331" s="178" t="s">
        <v>7002</v>
      </c>
      <c r="E2331" s="190" t="s">
        <v>123</v>
      </c>
      <c r="F2331" s="220" t="s">
        <v>52</v>
      </c>
      <c r="G2331" s="243">
        <v>3</v>
      </c>
      <c r="H2331" s="229" t="str">
        <f t="shared" si="36"/>
        <v>RE129</v>
      </c>
    </row>
    <row r="2332" spans="1:8" ht="16" x14ac:dyDescent="0.35">
      <c r="A2332" s="99" t="s">
        <v>6973</v>
      </c>
      <c r="B2332" s="70" t="s">
        <v>77</v>
      </c>
      <c r="C2332" s="163"/>
      <c r="D2332" s="178" t="s">
        <v>7013</v>
      </c>
      <c r="E2332" s="190" t="s">
        <v>187</v>
      </c>
      <c r="F2332" s="220" t="s">
        <v>52</v>
      </c>
      <c r="G2332" s="243">
        <v>3</v>
      </c>
      <c r="H2332" s="229" t="str">
        <f t="shared" si="36"/>
        <v>RE129</v>
      </c>
    </row>
    <row r="2333" spans="1:8" ht="16" x14ac:dyDescent="0.35">
      <c r="A2333" s="99" t="s">
        <v>6974</v>
      </c>
      <c r="B2333" s="70" t="s">
        <v>77</v>
      </c>
      <c r="C2333" s="163"/>
      <c r="D2333" s="178" t="s">
        <v>7050</v>
      </c>
      <c r="E2333" s="190" t="s">
        <v>127</v>
      </c>
      <c r="F2333" s="220" t="s">
        <v>52</v>
      </c>
      <c r="G2333" s="243">
        <v>4</v>
      </c>
      <c r="H2333" s="229" t="str">
        <f t="shared" si="36"/>
        <v>RE129</v>
      </c>
    </row>
    <row r="2334" spans="1:8" ht="16" x14ac:dyDescent="0.35">
      <c r="A2334" s="99" t="s">
        <v>6972</v>
      </c>
      <c r="B2334" s="70" t="s">
        <v>77</v>
      </c>
      <c r="C2334" s="163"/>
      <c r="D2334" s="178" t="s">
        <v>7046</v>
      </c>
      <c r="E2334" s="190" t="s">
        <v>121</v>
      </c>
      <c r="F2334" s="220" t="s">
        <v>52</v>
      </c>
      <c r="G2334" s="243">
        <v>1</v>
      </c>
      <c r="H2334" s="229" t="str">
        <f t="shared" si="36"/>
        <v>RE129</v>
      </c>
    </row>
    <row r="2335" spans="1:8" ht="16" x14ac:dyDescent="0.35">
      <c r="A2335" s="99" t="s">
        <v>6980</v>
      </c>
      <c r="B2335" s="70" t="s">
        <v>77</v>
      </c>
      <c r="C2335" s="163"/>
      <c r="D2335" s="178" t="s">
        <v>7025</v>
      </c>
      <c r="E2335" s="190" t="s">
        <v>127</v>
      </c>
      <c r="F2335" s="220" t="s">
        <v>52</v>
      </c>
      <c r="G2335" s="243">
        <v>2</v>
      </c>
      <c r="H2335" s="229" t="str">
        <f t="shared" si="36"/>
        <v>RE129</v>
      </c>
    </row>
    <row r="2336" spans="1:8" ht="16" x14ac:dyDescent="0.35">
      <c r="A2336" s="99" t="s">
        <v>6983</v>
      </c>
      <c r="B2336" s="70" t="s">
        <v>77</v>
      </c>
      <c r="C2336" s="163"/>
      <c r="D2336" s="178" t="s">
        <v>7050</v>
      </c>
      <c r="E2336" s="190" t="s">
        <v>127</v>
      </c>
      <c r="F2336" s="220" t="s">
        <v>52</v>
      </c>
      <c r="G2336" s="243">
        <v>0</v>
      </c>
      <c r="H2336" s="229" t="str">
        <f t="shared" si="36"/>
        <v>RE129</v>
      </c>
    </row>
    <row r="2337" spans="1:8" ht="16" x14ac:dyDescent="0.35">
      <c r="A2337" s="99" t="s">
        <v>6986</v>
      </c>
      <c r="B2337" s="70" t="s">
        <v>77</v>
      </c>
      <c r="C2337" s="163"/>
      <c r="D2337" s="178" t="s">
        <v>7005</v>
      </c>
      <c r="E2337" s="190" t="s">
        <v>86</v>
      </c>
      <c r="F2337" s="220" t="s">
        <v>52</v>
      </c>
      <c r="G2337" s="243">
        <v>2</v>
      </c>
      <c r="H2337" s="229" t="str">
        <f t="shared" si="36"/>
        <v>RE129</v>
      </c>
    </row>
    <row r="2338" spans="1:8" ht="16" x14ac:dyDescent="0.35">
      <c r="A2338" s="99">
        <v>45996</v>
      </c>
      <c r="B2338" s="70" t="s">
        <v>188</v>
      </c>
      <c r="C2338" s="164" t="s">
        <v>2108</v>
      </c>
      <c r="D2338" s="180" t="s">
        <v>397</v>
      </c>
      <c r="E2338" s="164" t="s">
        <v>107</v>
      </c>
      <c r="F2338" s="222" t="s">
        <v>52</v>
      </c>
      <c r="G2338" s="164">
        <v>4</v>
      </c>
      <c r="H2338" s="231" t="str">
        <f t="shared" si="36"/>
        <v>RE129</v>
      </c>
    </row>
    <row r="2339" spans="1:8" ht="16" x14ac:dyDescent="0.35">
      <c r="A2339" s="99">
        <v>46006</v>
      </c>
      <c r="B2339" s="70" t="s">
        <v>188</v>
      </c>
      <c r="C2339" s="164" t="s">
        <v>1004</v>
      </c>
      <c r="D2339" s="180" t="s">
        <v>436</v>
      </c>
      <c r="E2339" s="164" t="s">
        <v>198</v>
      </c>
      <c r="F2339" s="222" t="s">
        <v>52</v>
      </c>
      <c r="G2339" s="164">
        <v>4</v>
      </c>
      <c r="H2339" s="231" t="str">
        <f t="shared" si="36"/>
        <v>RE129</v>
      </c>
    </row>
    <row r="2340" spans="1:8" ht="16" x14ac:dyDescent="0.35">
      <c r="A2340" s="99">
        <v>46010</v>
      </c>
      <c r="B2340" s="70" t="s">
        <v>188</v>
      </c>
      <c r="C2340" s="164" t="s">
        <v>999</v>
      </c>
      <c r="D2340" s="180" t="s">
        <v>396</v>
      </c>
      <c r="E2340" s="164" t="s">
        <v>127</v>
      </c>
      <c r="F2340" s="222" t="s">
        <v>52</v>
      </c>
      <c r="G2340" s="164">
        <v>4</v>
      </c>
      <c r="H2340" s="231" t="str">
        <f t="shared" si="36"/>
        <v>RE129</v>
      </c>
    </row>
    <row r="2341" spans="1:8" ht="16" x14ac:dyDescent="0.35">
      <c r="A2341" s="99">
        <v>46013</v>
      </c>
      <c r="B2341" s="70" t="s">
        <v>188</v>
      </c>
      <c r="C2341" s="164" t="s">
        <v>1992</v>
      </c>
      <c r="D2341" s="180" t="s">
        <v>390</v>
      </c>
      <c r="E2341" s="164" t="s">
        <v>86</v>
      </c>
      <c r="F2341" s="222" t="s">
        <v>52</v>
      </c>
      <c r="G2341" s="164">
        <v>5</v>
      </c>
      <c r="H2341" s="231" t="str">
        <f t="shared" si="36"/>
        <v>RE129</v>
      </c>
    </row>
    <row r="2342" spans="1:8" ht="16" x14ac:dyDescent="0.35">
      <c r="A2342" s="99">
        <v>46008</v>
      </c>
      <c r="B2342" s="70" t="s">
        <v>355</v>
      </c>
      <c r="C2342" s="163" t="s">
        <v>2023</v>
      </c>
      <c r="D2342" s="178" t="s">
        <v>443</v>
      </c>
      <c r="E2342" s="190" t="s">
        <v>146</v>
      </c>
      <c r="F2342" s="222" t="s">
        <v>52</v>
      </c>
      <c r="G2342" s="243">
        <v>2</v>
      </c>
      <c r="H2342" s="229" t="str">
        <f t="shared" si="36"/>
        <v>RE129</v>
      </c>
    </row>
    <row r="2343" spans="1:8" ht="16" x14ac:dyDescent="0.35">
      <c r="A2343" s="99">
        <v>45967.492743055598</v>
      </c>
      <c r="B2343" s="70" t="s">
        <v>202</v>
      </c>
      <c r="C2343" s="163" t="s">
        <v>694</v>
      </c>
      <c r="D2343" s="181" t="s">
        <v>204</v>
      </c>
      <c r="E2343" s="164" t="s">
        <v>105</v>
      </c>
      <c r="F2343" s="222" t="s">
        <v>52</v>
      </c>
      <c r="G2343" s="243">
        <v>-2</v>
      </c>
      <c r="H2343" s="231" t="str">
        <f t="shared" si="36"/>
        <v>RE129</v>
      </c>
    </row>
    <row r="2344" spans="1:8" ht="16" x14ac:dyDescent="0.35">
      <c r="A2344" s="140">
        <v>46021</v>
      </c>
      <c r="B2344" s="70" t="s">
        <v>229</v>
      </c>
      <c r="C2344" s="163" t="s">
        <v>722</v>
      </c>
      <c r="D2344" s="178" t="s">
        <v>555</v>
      </c>
      <c r="E2344" s="190" t="s">
        <v>132</v>
      </c>
      <c r="F2344" s="222" t="s">
        <v>52</v>
      </c>
      <c r="G2344" s="243">
        <v>3</v>
      </c>
      <c r="H2344" s="229" t="str">
        <f t="shared" si="36"/>
        <v>RE129</v>
      </c>
    </row>
    <row r="2345" spans="1:8" ht="16" x14ac:dyDescent="0.35">
      <c r="A2345" s="152">
        <v>46007</v>
      </c>
      <c r="B2345" s="70" t="s">
        <v>230</v>
      </c>
      <c r="C2345" s="163" t="s">
        <v>738</v>
      </c>
      <c r="D2345" s="178" t="s">
        <v>231</v>
      </c>
      <c r="E2345" s="190" t="s">
        <v>9</v>
      </c>
      <c r="F2345" s="222" t="s">
        <v>52</v>
      </c>
      <c r="G2345" s="243">
        <v>1</v>
      </c>
      <c r="H2345" s="229" t="str">
        <f t="shared" si="36"/>
        <v>RE129</v>
      </c>
    </row>
    <row r="2346" spans="1:8" ht="14.5" x14ac:dyDescent="0.35">
      <c r="A2346" s="145">
        <v>46014</v>
      </c>
      <c r="B2346" s="70" t="s">
        <v>233</v>
      </c>
      <c r="C2346" s="164" t="s">
        <v>1811</v>
      </c>
      <c r="D2346" s="181" t="s">
        <v>461</v>
      </c>
      <c r="E2346" s="164" t="s">
        <v>86</v>
      </c>
      <c r="F2346" s="231" t="s">
        <v>52</v>
      </c>
      <c r="G2346" s="164">
        <v>4</v>
      </c>
      <c r="H2346" s="231" t="str">
        <f t="shared" si="36"/>
        <v>RE129</v>
      </c>
    </row>
    <row r="2347" spans="1:8" ht="16" x14ac:dyDescent="0.35">
      <c r="A2347" s="99">
        <v>46006</v>
      </c>
      <c r="B2347" s="70" t="s">
        <v>10</v>
      </c>
      <c r="C2347" s="161" t="s">
        <v>7179</v>
      </c>
      <c r="D2347" s="176" t="s">
        <v>1638</v>
      </c>
      <c r="E2347" s="161" t="s">
        <v>132</v>
      </c>
      <c r="F2347" s="217" t="s">
        <v>52</v>
      </c>
      <c r="G2347" s="241">
        <v>1</v>
      </c>
      <c r="H2347" s="217" t="str">
        <f t="shared" si="36"/>
        <v>RE129</v>
      </c>
    </row>
    <row r="2348" spans="1:8" ht="16" x14ac:dyDescent="0.35">
      <c r="A2348" s="99">
        <v>46006</v>
      </c>
      <c r="B2348" s="70" t="s">
        <v>10</v>
      </c>
      <c r="C2348" s="161" t="s">
        <v>7187</v>
      </c>
      <c r="D2348" s="176" t="s">
        <v>7240</v>
      </c>
      <c r="E2348" s="161" t="s">
        <v>132</v>
      </c>
      <c r="F2348" s="217" t="s">
        <v>52</v>
      </c>
      <c r="G2348" s="241">
        <v>1</v>
      </c>
      <c r="H2348" s="217" t="str">
        <f t="shared" si="36"/>
        <v>RE129</v>
      </c>
    </row>
    <row r="2349" spans="1:8" ht="16" x14ac:dyDescent="0.35">
      <c r="A2349" s="99">
        <v>46006</v>
      </c>
      <c r="B2349" s="70" t="s">
        <v>10</v>
      </c>
      <c r="C2349" s="161" t="s">
        <v>966</v>
      </c>
      <c r="D2349" s="176" t="s">
        <v>293</v>
      </c>
      <c r="E2349" s="161" t="s">
        <v>132</v>
      </c>
      <c r="F2349" s="217" t="s">
        <v>52</v>
      </c>
      <c r="G2349" s="241">
        <v>1</v>
      </c>
      <c r="H2349" s="217" t="str">
        <f t="shared" si="36"/>
        <v>RE129</v>
      </c>
    </row>
    <row r="2350" spans="1:8" ht="16" x14ac:dyDescent="0.35">
      <c r="A2350" s="99">
        <v>46006</v>
      </c>
      <c r="B2350" s="70" t="s">
        <v>10</v>
      </c>
      <c r="C2350" s="161" t="s">
        <v>966</v>
      </c>
      <c r="D2350" s="176" t="s">
        <v>293</v>
      </c>
      <c r="E2350" s="161" t="s">
        <v>132</v>
      </c>
      <c r="F2350" s="217" t="s">
        <v>52</v>
      </c>
      <c r="G2350" s="241">
        <v>2</v>
      </c>
      <c r="H2350" s="217" t="str">
        <f t="shared" si="36"/>
        <v>RE129</v>
      </c>
    </row>
    <row r="2351" spans="1:8" ht="16" x14ac:dyDescent="0.35">
      <c r="A2351" s="99">
        <v>46006</v>
      </c>
      <c r="B2351" s="70" t="s">
        <v>10</v>
      </c>
      <c r="C2351" s="161" t="s">
        <v>1230</v>
      </c>
      <c r="D2351" s="176" t="s">
        <v>142</v>
      </c>
      <c r="E2351" s="161" t="s">
        <v>107</v>
      </c>
      <c r="F2351" s="217" t="s">
        <v>52</v>
      </c>
      <c r="G2351" s="241">
        <v>15</v>
      </c>
      <c r="H2351" s="217" t="str">
        <f t="shared" si="36"/>
        <v>RE129</v>
      </c>
    </row>
    <row r="2352" spans="1:8" ht="16" x14ac:dyDescent="0.35">
      <c r="A2352" s="99" t="s">
        <v>6968</v>
      </c>
      <c r="B2352" s="70" t="s">
        <v>77</v>
      </c>
      <c r="C2352" s="163"/>
      <c r="D2352" s="178" t="s">
        <v>7071</v>
      </c>
      <c r="E2352" s="190" t="s">
        <v>97</v>
      </c>
      <c r="F2352" s="220" t="s">
        <v>91</v>
      </c>
      <c r="G2352" s="243">
        <v>10</v>
      </c>
      <c r="H2352" s="229" t="str">
        <f t="shared" si="36"/>
        <v>RE201</v>
      </c>
    </row>
    <row r="2353" spans="1:8" ht="16" x14ac:dyDescent="0.35">
      <c r="A2353" s="99" t="s">
        <v>6983</v>
      </c>
      <c r="B2353" s="70" t="s">
        <v>77</v>
      </c>
      <c r="C2353" s="163"/>
      <c r="D2353" s="178" t="s">
        <v>7053</v>
      </c>
      <c r="E2353" s="190" t="s">
        <v>404</v>
      </c>
      <c r="F2353" s="220" t="s">
        <v>91</v>
      </c>
      <c r="G2353" s="243">
        <v>5</v>
      </c>
      <c r="H2353" s="229" t="str">
        <f t="shared" si="36"/>
        <v>RE201</v>
      </c>
    </row>
    <row r="2354" spans="1:8" ht="16" x14ac:dyDescent="0.35">
      <c r="A2354" s="99" t="s">
        <v>6983</v>
      </c>
      <c r="B2354" s="70" t="s">
        <v>77</v>
      </c>
      <c r="C2354" s="163"/>
      <c r="D2354" s="178" t="s">
        <v>7054</v>
      </c>
      <c r="E2354" s="190" t="s">
        <v>186</v>
      </c>
      <c r="F2354" s="220" t="s">
        <v>91</v>
      </c>
      <c r="G2354" s="243">
        <v>2</v>
      </c>
      <c r="H2354" s="229" t="str">
        <f t="shared" si="36"/>
        <v>RE201</v>
      </c>
    </row>
    <row r="2355" spans="1:8" ht="16" x14ac:dyDescent="0.35">
      <c r="A2355" s="99" t="s">
        <v>6987</v>
      </c>
      <c r="B2355" s="70" t="s">
        <v>77</v>
      </c>
      <c r="C2355" s="163"/>
      <c r="D2355" s="178" t="s">
        <v>7019</v>
      </c>
      <c r="E2355" s="190" t="s">
        <v>107</v>
      </c>
      <c r="F2355" s="220" t="s">
        <v>91</v>
      </c>
      <c r="G2355" s="243">
        <v>6</v>
      </c>
      <c r="H2355" s="229" t="str">
        <f t="shared" si="36"/>
        <v>RE201</v>
      </c>
    </row>
    <row r="2356" spans="1:8" ht="16" x14ac:dyDescent="0.35">
      <c r="A2356" s="99" t="s">
        <v>6986</v>
      </c>
      <c r="B2356" s="70" t="s">
        <v>77</v>
      </c>
      <c r="C2356" s="163"/>
      <c r="D2356" s="178" t="s">
        <v>7017</v>
      </c>
      <c r="E2356" s="190" t="s">
        <v>155</v>
      </c>
      <c r="F2356" s="220" t="s">
        <v>91</v>
      </c>
      <c r="G2356" s="243">
        <v>6</v>
      </c>
      <c r="H2356" s="229" t="str">
        <f t="shared" si="36"/>
        <v>RE201</v>
      </c>
    </row>
    <row r="2357" spans="1:8" ht="16" x14ac:dyDescent="0.35">
      <c r="A2357" s="99" t="s">
        <v>6985</v>
      </c>
      <c r="B2357" s="70" t="s">
        <v>77</v>
      </c>
      <c r="C2357" s="163"/>
      <c r="D2357" s="178" t="s">
        <v>6993</v>
      </c>
      <c r="E2357" s="190" t="s">
        <v>118</v>
      </c>
      <c r="F2357" s="220" t="s">
        <v>91</v>
      </c>
      <c r="G2357" s="243">
        <v>5</v>
      </c>
      <c r="H2357" s="229" t="str">
        <f t="shared" si="36"/>
        <v>RE201</v>
      </c>
    </row>
    <row r="2358" spans="1:8" ht="16" x14ac:dyDescent="0.35">
      <c r="A2358" s="99" t="s">
        <v>6986</v>
      </c>
      <c r="B2358" s="70" t="s">
        <v>77</v>
      </c>
      <c r="C2358" s="163"/>
      <c r="D2358" s="178" t="s">
        <v>7020</v>
      </c>
      <c r="E2358" s="190" t="s">
        <v>99</v>
      </c>
      <c r="F2358" s="220" t="s">
        <v>91</v>
      </c>
      <c r="G2358" s="243">
        <v>8</v>
      </c>
      <c r="H2358" s="229" t="str">
        <f t="shared" si="36"/>
        <v>RE201</v>
      </c>
    </row>
    <row r="2359" spans="1:8" ht="16" x14ac:dyDescent="0.35">
      <c r="A2359" s="99">
        <v>46009</v>
      </c>
      <c r="B2359" s="70" t="s">
        <v>188</v>
      </c>
      <c r="C2359" s="164" t="s">
        <v>1969</v>
      </c>
      <c r="D2359" s="180" t="s">
        <v>1803</v>
      </c>
      <c r="E2359" s="164" t="s">
        <v>107</v>
      </c>
      <c r="F2359" s="222" t="s">
        <v>91</v>
      </c>
      <c r="G2359" s="164">
        <v>1</v>
      </c>
      <c r="H2359" s="231" t="str">
        <f t="shared" si="36"/>
        <v>RE201</v>
      </c>
    </row>
    <row r="2360" spans="1:8" ht="16" x14ac:dyDescent="0.35">
      <c r="A2360" s="140">
        <v>46003</v>
      </c>
      <c r="B2360" s="70" t="s">
        <v>229</v>
      </c>
      <c r="C2360" s="163" t="s">
        <v>7092</v>
      </c>
      <c r="D2360" s="178" t="s">
        <v>555</v>
      </c>
      <c r="E2360" s="190" t="s">
        <v>132</v>
      </c>
      <c r="F2360" s="222" t="s">
        <v>91</v>
      </c>
      <c r="G2360" s="243">
        <v>1</v>
      </c>
      <c r="H2360" s="229" t="str">
        <f t="shared" si="36"/>
        <v>RE201</v>
      </c>
    </row>
    <row r="2361" spans="1:8" ht="16" x14ac:dyDescent="0.35">
      <c r="A2361" s="140">
        <v>45994</v>
      </c>
      <c r="B2361" s="70" t="s">
        <v>229</v>
      </c>
      <c r="C2361" s="163" t="s">
        <v>728</v>
      </c>
      <c r="D2361" s="178" t="s">
        <v>555</v>
      </c>
      <c r="E2361" s="190" t="s">
        <v>132</v>
      </c>
      <c r="F2361" s="222" t="s">
        <v>91</v>
      </c>
      <c r="G2361" s="243">
        <v>1</v>
      </c>
      <c r="H2361" s="229" t="str">
        <f t="shared" si="36"/>
        <v>RE201</v>
      </c>
    </row>
    <row r="2362" spans="1:8" ht="16" x14ac:dyDescent="0.35">
      <c r="A2362" s="146">
        <v>45994</v>
      </c>
      <c r="B2362" s="70" t="s">
        <v>230</v>
      </c>
      <c r="C2362" s="163" t="s">
        <v>738</v>
      </c>
      <c r="D2362" s="178" t="s">
        <v>231</v>
      </c>
      <c r="E2362" s="190" t="s">
        <v>9</v>
      </c>
      <c r="F2362" s="222" t="s">
        <v>91</v>
      </c>
      <c r="G2362" s="243">
        <v>2</v>
      </c>
      <c r="H2362" s="229" t="str">
        <f t="shared" si="36"/>
        <v>RE201</v>
      </c>
    </row>
    <row r="2363" spans="1:8" ht="16" x14ac:dyDescent="0.35">
      <c r="A2363" s="132">
        <v>46006</v>
      </c>
      <c r="B2363" s="70" t="s">
        <v>230</v>
      </c>
      <c r="C2363" s="163" t="s">
        <v>738</v>
      </c>
      <c r="D2363" s="178" t="s">
        <v>231</v>
      </c>
      <c r="E2363" s="190" t="s">
        <v>9</v>
      </c>
      <c r="F2363" s="222" t="s">
        <v>91</v>
      </c>
      <c r="G2363" s="243">
        <v>1</v>
      </c>
      <c r="H2363" s="229" t="str">
        <f t="shared" si="36"/>
        <v>RE201</v>
      </c>
    </row>
    <row r="2364" spans="1:8" ht="16" x14ac:dyDescent="0.35">
      <c r="A2364" s="145">
        <v>45994</v>
      </c>
      <c r="B2364" s="70" t="s">
        <v>233</v>
      </c>
      <c r="C2364" s="164" t="s">
        <v>1765</v>
      </c>
      <c r="D2364" s="181" t="s">
        <v>337</v>
      </c>
      <c r="E2364" s="164" t="s">
        <v>86</v>
      </c>
      <c r="F2364" s="222" t="s">
        <v>91</v>
      </c>
      <c r="G2364" s="164">
        <v>5</v>
      </c>
      <c r="H2364" s="231" t="str">
        <f t="shared" si="36"/>
        <v>RE201</v>
      </c>
    </row>
    <row r="2365" spans="1:8" ht="16" x14ac:dyDescent="0.35">
      <c r="A2365" s="145">
        <v>46007</v>
      </c>
      <c r="B2365" s="70" t="s">
        <v>233</v>
      </c>
      <c r="C2365" s="164" t="s">
        <v>1765</v>
      </c>
      <c r="D2365" s="181" t="s">
        <v>337</v>
      </c>
      <c r="E2365" s="164" t="s">
        <v>86</v>
      </c>
      <c r="F2365" s="222" t="s">
        <v>91</v>
      </c>
      <c r="G2365" s="164">
        <v>5</v>
      </c>
      <c r="H2365" s="231" t="str">
        <f t="shared" si="36"/>
        <v>RE201</v>
      </c>
    </row>
    <row r="2366" spans="1:8" ht="14.5" x14ac:dyDescent="0.35">
      <c r="A2366" s="145">
        <v>45999</v>
      </c>
      <c r="B2366" s="70" t="s">
        <v>233</v>
      </c>
      <c r="C2366" s="164" t="s">
        <v>1035</v>
      </c>
      <c r="D2366" s="181" t="s">
        <v>1641</v>
      </c>
      <c r="E2366" s="164" t="s">
        <v>86</v>
      </c>
      <c r="F2366" s="231" t="s">
        <v>91</v>
      </c>
      <c r="G2366" s="164">
        <v>8</v>
      </c>
      <c r="H2366" s="231" t="str">
        <f t="shared" si="36"/>
        <v>RE201</v>
      </c>
    </row>
    <row r="2367" spans="1:8" ht="14.5" x14ac:dyDescent="0.35">
      <c r="A2367" s="145">
        <v>46014</v>
      </c>
      <c r="B2367" s="70" t="s">
        <v>233</v>
      </c>
      <c r="C2367" s="164" t="s">
        <v>1811</v>
      </c>
      <c r="D2367" s="181" t="s">
        <v>461</v>
      </c>
      <c r="E2367" s="164" t="s">
        <v>86</v>
      </c>
      <c r="F2367" s="231" t="s">
        <v>91</v>
      </c>
      <c r="G2367" s="164">
        <v>8</v>
      </c>
      <c r="H2367" s="231" t="str">
        <f t="shared" si="36"/>
        <v>RE201</v>
      </c>
    </row>
    <row r="2368" spans="1:8" ht="14.5" x14ac:dyDescent="0.35">
      <c r="A2368" s="145">
        <v>46020</v>
      </c>
      <c r="B2368" s="70" t="s">
        <v>233</v>
      </c>
      <c r="C2368" s="164" t="s">
        <v>1811</v>
      </c>
      <c r="D2368" s="181" t="s">
        <v>461</v>
      </c>
      <c r="E2368" s="164" t="s">
        <v>86</v>
      </c>
      <c r="F2368" s="231" t="s">
        <v>91</v>
      </c>
      <c r="G2368" s="164">
        <v>8</v>
      </c>
      <c r="H2368" s="231" t="str">
        <f t="shared" si="36"/>
        <v>RE201</v>
      </c>
    </row>
    <row r="2369" spans="1:8" ht="16" x14ac:dyDescent="0.35">
      <c r="A2369" s="99">
        <v>46006</v>
      </c>
      <c r="B2369" s="70" t="s">
        <v>10</v>
      </c>
      <c r="C2369" s="161" t="s">
        <v>1344</v>
      </c>
      <c r="D2369" s="176" t="s">
        <v>180</v>
      </c>
      <c r="E2369" s="161" t="s">
        <v>160</v>
      </c>
      <c r="F2369" s="217" t="s">
        <v>91</v>
      </c>
      <c r="G2369" s="241">
        <v>1</v>
      </c>
      <c r="H2369" s="217" t="str">
        <f t="shared" si="36"/>
        <v>RE201</v>
      </c>
    </row>
    <row r="2370" spans="1:8" ht="32" x14ac:dyDescent="0.35">
      <c r="A2370" s="99">
        <v>46006</v>
      </c>
      <c r="B2370" s="70" t="s">
        <v>10</v>
      </c>
      <c r="C2370" s="161" t="s">
        <v>886</v>
      </c>
      <c r="D2370" s="176" t="s">
        <v>1474</v>
      </c>
      <c r="E2370" s="161" t="s">
        <v>143</v>
      </c>
      <c r="F2370" s="217" t="s">
        <v>91</v>
      </c>
      <c r="G2370" s="241">
        <v>2</v>
      </c>
      <c r="H2370" s="217" t="str">
        <f t="shared" ref="H2370:H2433" si="37">UPPER(SUBSTITUTE(SUBSTITUTE(SUBSTITUTE(F2370, CHAR(160), ""), "-", ""), " ", ""))</f>
        <v>RE201</v>
      </c>
    </row>
    <row r="2371" spans="1:8" ht="16" x14ac:dyDescent="0.35">
      <c r="A2371" s="99">
        <v>46006</v>
      </c>
      <c r="B2371" s="70" t="s">
        <v>10</v>
      </c>
      <c r="C2371" s="161" t="s">
        <v>7216</v>
      </c>
      <c r="D2371" s="176" t="s">
        <v>1997</v>
      </c>
      <c r="E2371" s="161" t="s">
        <v>154</v>
      </c>
      <c r="F2371" s="217" t="s">
        <v>91</v>
      </c>
      <c r="G2371" s="241">
        <v>4</v>
      </c>
      <c r="H2371" s="217" t="str">
        <f t="shared" si="37"/>
        <v>RE201</v>
      </c>
    </row>
    <row r="2372" spans="1:8" ht="16" x14ac:dyDescent="0.35">
      <c r="A2372" s="99">
        <v>46006</v>
      </c>
      <c r="B2372" s="70" t="s">
        <v>10</v>
      </c>
      <c r="C2372" s="161" t="s">
        <v>975</v>
      </c>
      <c r="D2372" s="176" t="s">
        <v>180</v>
      </c>
      <c r="E2372" s="161" t="s">
        <v>160</v>
      </c>
      <c r="F2372" s="217" t="s">
        <v>91</v>
      </c>
      <c r="G2372" s="241">
        <v>4</v>
      </c>
      <c r="H2372" s="217" t="str">
        <f t="shared" si="37"/>
        <v>RE201</v>
      </c>
    </row>
    <row r="2373" spans="1:8" ht="16" x14ac:dyDescent="0.35">
      <c r="A2373" s="99">
        <v>46006</v>
      </c>
      <c r="B2373" s="70" t="s">
        <v>10</v>
      </c>
      <c r="C2373" s="161" t="s">
        <v>1227</v>
      </c>
      <c r="D2373" s="176" t="s">
        <v>1838</v>
      </c>
      <c r="E2373" s="161" t="s">
        <v>79</v>
      </c>
      <c r="F2373" s="217" t="s">
        <v>91</v>
      </c>
      <c r="G2373" s="241">
        <v>4</v>
      </c>
      <c r="H2373" s="217" t="str">
        <f t="shared" si="37"/>
        <v>RE201</v>
      </c>
    </row>
    <row r="2374" spans="1:8" ht="16" x14ac:dyDescent="0.35">
      <c r="A2374" s="99">
        <v>46006</v>
      </c>
      <c r="B2374" s="70" t="s">
        <v>10</v>
      </c>
      <c r="C2374" s="161" t="s">
        <v>936</v>
      </c>
      <c r="D2374" s="176" t="s">
        <v>989</v>
      </c>
      <c r="E2374" s="161" t="s">
        <v>107</v>
      </c>
      <c r="F2374" s="217" t="s">
        <v>91</v>
      </c>
      <c r="G2374" s="241">
        <v>8</v>
      </c>
      <c r="H2374" s="217" t="str">
        <f t="shared" si="37"/>
        <v>RE201</v>
      </c>
    </row>
    <row r="2375" spans="1:8" ht="16" x14ac:dyDescent="0.35">
      <c r="A2375" s="99">
        <v>46006</v>
      </c>
      <c r="B2375" s="70" t="s">
        <v>10</v>
      </c>
      <c r="C2375" s="161" t="s">
        <v>943</v>
      </c>
      <c r="D2375" s="176" t="s">
        <v>595</v>
      </c>
      <c r="E2375" s="161" t="s">
        <v>526</v>
      </c>
      <c r="F2375" s="217" t="s">
        <v>91</v>
      </c>
      <c r="G2375" s="241">
        <v>8</v>
      </c>
      <c r="H2375" s="217" t="str">
        <f t="shared" si="37"/>
        <v>RE201</v>
      </c>
    </row>
    <row r="2376" spans="1:8" ht="16" x14ac:dyDescent="0.35">
      <c r="A2376" s="99">
        <v>46006</v>
      </c>
      <c r="B2376" s="70" t="s">
        <v>10</v>
      </c>
      <c r="C2376" s="161" t="s">
        <v>1230</v>
      </c>
      <c r="D2376" s="176" t="s">
        <v>1489</v>
      </c>
      <c r="E2376" s="161" t="s">
        <v>102</v>
      </c>
      <c r="F2376" s="217" t="s">
        <v>91</v>
      </c>
      <c r="G2376" s="241">
        <v>32</v>
      </c>
      <c r="H2376" s="217" t="str">
        <f t="shared" si="37"/>
        <v>RE201</v>
      </c>
    </row>
    <row r="2377" spans="1:8" ht="16" x14ac:dyDescent="0.35">
      <c r="A2377" s="99" t="s">
        <v>6984</v>
      </c>
      <c r="B2377" s="70" t="s">
        <v>77</v>
      </c>
      <c r="C2377" s="163"/>
      <c r="D2377" s="178" t="s">
        <v>6993</v>
      </c>
      <c r="E2377" s="190" t="s">
        <v>118</v>
      </c>
      <c r="F2377" s="220" t="s">
        <v>246</v>
      </c>
      <c r="G2377" s="243">
        <v>12</v>
      </c>
      <c r="H2377" s="229" t="str">
        <f t="shared" si="37"/>
        <v>RE201T</v>
      </c>
    </row>
    <row r="2378" spans="1:8" ht="16" x14ac:dyDescent="0.35">
      <c r="A2378" s="140">
        <v>46007</v>
      </c>
      <c r="B2378" s="70" t="s">
        <v>229</v>
      </c>
      <c r="C2378" s="163" t="s">
        <v>2037</v>
      </c>
      <c r="D2378" s="178" t="s">
        <v>433</v>
      </c>
      <c r="E2378" s="190" t="s">
        <v>97</v>
      </c>
      <c r="F2378" s="222" t="s">
        <v>246</v>
      </c>
      <c r="G2378" s="243">
        <v>2</v>
      </c>
      <c r="H2378" s="229" t="str">
        <f t="shared" si="37"/>
        <v>RE201T</v>
      </c>
    </row>
    <row r="2379" spans="1:8" ht="16" x14ac:dyDescent="0.35">
      <c r="A2379" s="99">
        <v>46006</v>
      </c>
      <c r="B2379" s="70" t="s">
        <v>10</v>
      </c>
      <c r="C2379" s="161" t="s">
        <v>890</v>
      </c>
      <c r="D2379" s="176" t="s">
        <v>1475</v>
      </c>
      <c r="E2379" s="161" t="s">
        <v>110</v>
      </c>
      <c r="F2379" s="217" t="s">
        <v>246</v>
      </c>
      <c r="G2379" s="241">
        <v>24</v>
      </c>
      <c r="H2379" s="217" t="str">
        <f t="shared" si="37"/>
        <v>RE201T</v>
      </c>
    </row>
    <row r="2380" spans="1:8" ht="16" x14ac:dyDescent="0.35">
      <c r="A2380" s="99" t="s">
        <v>6972</v>
      </c>
      <c r="B2380" s="70" t="s">
        <v>77</v>
      </c>
      <c r="C2380" s="163"/>
      <c r="D2380" s="178" t="s">
        <v>7000</v>
      </c>
      <c r="E2380" s="190" t="s">
        <v>132</v>
      </c>
      <c r="F2380" s="220" t="s">
        <v>347</v>
      </c>
      <c r="G2380" s="243">
        <v>1</v>
      </c>
      <c r="H2380" s="229" t="str">
        <f t="shared" si="37"/>
        <v>RE206M</v>
      </c>
    </row>
    <row r="2381" spans="1:8" ht="16" x14ac:dyDescent="0.35">
      <c r="A2381" s="99">
        <v>46015</v>
      </c>
      <c r="B2381" s="70" t="s">
        <v>188</v>
      </c>
      <c r="C2381" s="164" t="s">
        <v>999</v>
      </c>
      <c r="D2381" s="180" t="s">
        <v>396</v>
      </c>
      <c r="E2381" s="164" t="s">
        <v>127</v>
      </c>
      <c r="F2381" s="222" t="s">
        <v>347</v>
      </c>
      <c r="G2381" s="164">
        <v>4</v>
      </c>
      <c r="H2381" s="231" t="str">
        <f t="shared" si="37"/>
        <v>RE206M</v>
      </c>
    </row>
    <row r="2382" spans="1:8" ht="14.5" x14ac:dyDescent="0.35">
      <c r="A2382" s="145">
        <v>46000</v>
      </c>
      <c r="B2382" s="70" t="s">
        <v>233</v>
      </c>
      <c r="C2382" s="164" t="s">
        <v>1765</v>
      </c>
      <c r="D2382" s="181" t="s">
        <v>337</v>
      </c>
      <c r="E2382" s="164" t="s">
        <v>86</v>
      </c>
      <c r="F2382" s="231" t="s">
        <v>347</v>
      </c>
      <c r="G2382" s="164">
        <v>8</v>
      </c>
      <c r="H2382" s="231" t="str">
        <f t="shared" si="37"/>
        <v>RE206M</v>
      </c>
    </row>
    <row r="2383" spans="1:8" ht="14.5" x14ac:dyDescent="0.35">
      <c r="A2383" s="99">
        <v>46001</v>
      </c>
      <c r="B2383" s="70" t="s">
        <v>266</v>
      </c>
      <c r="C2383" s="158" t="s">
        <v>2054</v>
      </c>
      <c r="D2383" s="175" t="s">
        <v>604</v>
      </c>
      <c r="E2383" s="158" t="s">
        <v>2497</v>
      </c>
      <c r="F2383" s="213" t="s">
        <v>347</v>
      </c>
      <c r="G2383" s="158">
        <v>1</v>
      </c>
      <c r="H2383" s="213" t="str">
        <f t="shared" si="37"/>
        <v>RE206M</v>
      </c>
    </row>
    <row r="2384" spans="1:8" ht="14.5" x14ac:dyDescent="0.35">
      <c r="A2384" s="99">
        <v>46001</v>
      </c>
      <c r="B2384" s="70" t="s">
        <v>266</v>
      </c>
      <c r="C2384" s="158" t="s">
        <v>2054</v>
      </c>
      <c r="D2384" s="175" t="s">
        <v>604</v>
      </c>
      <c r="E2384" s="158" t="s">
        <v>2497</v>
      </c>
      <c r="F2384" s="213" t="s">
        <v>5500</v>
      </c>
      <c r="G2384" s="158">
        <v>2</v>
      </c>
      <c r="H2384" s="213" t="str">
        <f t="shared" si="37"/>
        <v>RE209</v>
      </c>
    </row>
    <row r="2385" spans="1:8" ht="16" x14ac:dyDescent="0.35">
      <c r="A2385" s="99" t="s">
        <v>6971</v>
      </c>
      <c r="B2385" s="70" t="s">
        <v>77</v>
      </c>
      <c r="C2385" s="163"/>
      <c r="D2385" s="178" t="s">
        <v>7050</v>
      </c>
      <c r="E2385" s="190" t="s">
        <v>127</v>
      </c>
      <c r="F2385" s="220" t="s">
        <v>108</v>
      </c>
      <c r="G2385" s="243">
        <v>4</v>
      </c>
      <c r="H2385" s="229" t="str">
        <f t="shared" si="37"/>
        <v>RE211P</v>
      </c>
    </row>
    <row r="2386" spans="1:8" ht="16" x14ac:dyDescent="0.35">
      <c r="A2386" s="99">
        <v>46007</v>
      </c>
      <c r="B2386" s="70" t="s">
        <v>188</v>
      </c>
      <c r="C2386" s="164" t="s">
        <v>623</v>
      </c>
      <c r="D2386" s="180" t="s">
        <v>331</v>
      </c>
      <c r="E2386" s="164" t="s">
        <v>162</v>
      </c>
      <c r="F2386" s="222" t="s">
        <v>108</v>
      </c>
      <c r="G2386" s="164">
        <v>1</v>
      </c>
      <c r="H2386" s="231" t="str">
        <f t="shared" si="37"/>
        <v>RE211P</v>
      </c>
    </row>
    <row r="2387" spans="1:8" ht="14.5" x14ac:dyDescent="0.35">
      <c r="A2387" s="144">
        <v>45992</v>
      </c>
      <c r="B2387" s="70" t="s">
        <v>233</v>
      </c>
      <c r="C2387" s="164" t="s">
        <v>1765</v>
      </c>
      <c r="D2387" s="181" t="s">
        <v>337</v>
      </c>
      <c r="E2387" s="164" t="s">
        <v>86</v>
      </c>
      <c r="F2387" s="231" t="s">
        <v>108</v>
      </c>
      <c r="G2387" s="164">
        <v>4</v>
      </c>
      <c r="H2387" s="231" t="str">
        <f t="shared" si="37"/>
        <v>RE211P</v>
      </c>
    </row>
    <row r="2388" spans="1:8" ht="14.5" x14ac:dyDescent="0.35">
      <c r="A2388" s="129">
        <v>46000</v>
      </c>
      <c r="B2388" s="70" t="s">
        <v>233</v>
      </c>
      <c r="C2388" s="41" t="s">
        <v>1765</v>
      </c>
      <c r="D2388" s="41" t="s">
        <v>337</v>
      </c>
      <c r="E2388" s="41" t="s">
        <v>86</v>
      </c>
      <c r="F2388" s="17" t="s">
        <v>108</v>
      </c>
      <c r="G2388" s="41">
        <v>5</v>
      </c>
      <c r="H2388" s="17" t="str">
        <f t="shared" si="37"/>
        <v>RE211P</v>
      </c>
    </row>
    <row r="2389" spans="1:8" ht="14.5" x14ac:dyDescent="0.35">
      <c r="A2389" s="129">
        <v>46003</v>
      </c>
      <c r="B2389" s="70" t="s">
        <v>233</v>
      </c>
      <c r="C2389" s="41" t="s">
        <v>1765</v>
      </c>
      <c r="D2389" s="41" t="s">
        <v>337</v>
      </c>
      <c r="E2389" s="41" t="s">
        <v>86</v>
      </c>
      <c r="F2389" s="17" t="s">
        <v>108</v>
      </c>
      <c r="G2389" s="41">
        <v>4</v>
      </c>
      <c r="H2389" s="17" t="str">
        <f t="shared" si="37"/>
        <v>RE211P</v>
      </c>
    </row>
    <row r="2390" spans="1:8" ht="14.5" x14ac:dyDescent="0.35">
      <c r="A2390" s="129">
        <v>46007</v>
      </c>
      <c r="B2390" s="70" t="s">
        <v>233</v>
      </c>
      <c r="C2390" s="41" t="s">
        <v>1765</v>
      </c>
      <c r="D2390" s="41" t="s">
        <v>337</v>
      </c>
      <c r="E2390" s="41" t="s">
        <v>86</v>
      </c>
      <c r="F2390" s="17" t="s">
        <v>108</v>
      </c>
      <c r="G2390" s="41">
        <v>3</v>
      </c>
      <c r="H2390" s="17" t="str">
        <f t="shared" si="37"/>
        <v>RE211P</v>
      </c>
    </row>
    <row r="2391" spans="1:8" ht="14.5" x14ac:dyDescent="0.35">
      <c r="A2391" s="129">
        <v>46020</v>
      </c>
      <c r="B2391" s="70" t="s">
        <v>233</v>
      </c>
      <c r="C2391" s="41" t="s">
        <v>1765</v>
      </c>
      <c r="D2391" s="41" t="s">
        <v>337</v>
      </c>
      <c r="E2391" s="41" t="s">
        <v>86</v>
      </c>
      <c r="F2391" s="17" t="s">
        <v>108</v>
      </c>
      <c r="G2391" s="41">
        <v>3</v>
      </c>
      <c r="H2391" s="17" t="str">
        <f t="shared" si="37"/>
        <v>RE211P</v>
      </c>
    </row>
    <row r="2392" spans="1:8" ht="14.5" x14ac:dyDescent="0.35">
      <c r="A2392" s="129">
        <v>46021</v>
      </c>
      <c r="B2392" s="70" t="s">
        <v>233</v>
      </c>
      <c r="C2392" s="41" t="s">
        <v>1765</v>
      </c>
      <c r="D2392" s="41" t="s">
        <v>337</v>
      </c>
      <c r="E2392" s="41" t="s">
        <v>86</v>
      </c>
      <c r="F2392" s="17" t="s">
        <v>108</v>
      </c>
      <c r="G2392" s="41">
        <v>5</v>
      </c>
      <c r="H2392" s="17" t="str">
        <f t="shared" si="37"/>
        <v>RE211P</v>
      </c>
    </row>
    <row r="2393" spans="1:8" ht="14.5" x14ac:dyDescent="0.35">
      <c r="A2393" s="129">
        <v>46015</v>
      </c>
      <c r="B2393" s="70" t="s">
        <v>233</v>
      </c>
      <c r="C2393" s="41" t="s">
        <v>1811</v>
      </c>
      <c r="D2393" s="41" t="s">
        <v>461</v>
      </c>
      <c r="E2393" s="41" t="s">
        <v>86</v>
      </c>
      <c r="F2393" s="17" t="s">
        <v>108</v>
      </c>
      <c r="G2393" s="41">
        <v>10</v>
      </c>
      <c r="H2393" s="17" t="str">
        <f t="shared" si="37"/>
        <v>RE211P</v>
      </c>
    </row>
    <row r="2394" spans="1:8" ht="14.5" x14ac:dyDescent="0.35">
      <c r="A2394" s="129">
        <v>46020</v>
      </c>
      <c r="B2394" s="70" t="s">
        <v>233</v>
      </c>
      <c r="C2394" s="41" t="s">
        <v>1811</v>
      </c>
      <c r="D2394" s="41" t="s">
        <v>461</v>
      </c>
      <c r="E2394" s="41" t="s">
        <v>86</v>
      </c>
      <c r="F2394" s="17" t="s">
        <v>108</v>
      </c>
      <c r="G2394" s="41">
        <v>6</v>
      </c>
      <c r="H2394" s="17" t="str">
        <f t="shared" si="37"/>
        <v>RE211P</v>
      </c>
    </row>
    <row r="2395" spans="1:8" ht="16" x14ac:dyDescent="0.35">
      <c r="A2395" s="76">
        <v>46006</v>
      </c>
      <c r="B2395" s="70" t="s">
        <v>10</v>
      </c>
      <c r="C2395" s="154" t="s">
        <v>943</v>
      </c>
      <c r="D2395" s="154" t="s">
        <v>595</v>
      </c>
      <c r="E2395" s="154" t="s">
        <v>526</v>
      </c>
      <c r="F2395" s="200" t="s">
        <v>108</v>
      </c>
      <c r="G2395" s="236">
        <v>4</v>
      </c>
      <c r="H2395" s="200" t="str">
        <f t="shared" si="37"/>
        <v>RE211P</v>
      </c>
    </row>
    <row r="2396" spans="1:8" ht="16" x14ac:dyDescent="0.35">
      <c r="A2396" s="76">
        <v>46006</v>
      </c>
      <c r="B2396" s="70" t="s">
        <v>10</v>
      </c>
      <c r="C2396" s="154" t="s">
        <v>1230</v>
      </c>
      <c r="D2396" s="154" t="s">
        <v>1489</v>
      </c>
      <c r="E2396" s="154" t="s">
        <v>102</v>
      </c>
      <c r="F2396" s="200" t="s">
        <v>108</v>
      </c>
      <c r="G2396" s="236">
        <v>9</v>
      </c>
      <c r="H2396" s="200" t="str">
        <f t="shared" si="37"/>
        <v>RE211P</v>
      </c>
    </row>
    <row r="2397" spans="1:8" ht="16" x14ac:dyDescent="0.35">
      <c r="A2397" s="76" t="s">
        <v>6970</v>
      </c>
      <c r="B2397" s="70" t="s">
        <v>77</v>
      </c>
      <c r="C2397" s="78"/>
      <c r="D2397" s="79" t="s">
        <v>6990</v>
      </c>
      <c r="E2397" s="73" t="s">
        <v>132</v>
      </c>
      <c r="F2397" s="202" t="s">
        <v>126</v>
      </c>
      <c r="G2397" s="72">
        <v>1</v>
      </c>
      <c r="H2397" s="71" t="str">
        <f t="shared" si="37"/>
        <v>RE214</v>
      </c>
    </row>
    <row r="2398" spans="1:8" ht="16" x14ac:dyDescent="0.35">
      <c r="A2398" s="76" t="s">
        <v>6973</v>
      </c>
      <c r="B2398" s="70" t="s">
        <v>77</v>
      </c>
      <c r="C2398" s="78"/>
      <c r="D2398" s="79" t="s">
        <v>7032</v>
      </c>
      <c r="E2398" s="73" t="s">
        <v>146</v>
      </c>
      <c r="F2398" s="202" t="s">
        <v>126</v>
      </c>
      <c r="G2398" s="72">
        <v>1</v>
      </c>
      <c r="H2398" s="71" t="str">
        <f t="shared" si="37"/>
        <v>RE214</v>
      </c>
    </row>
    <row r="2399" spans="1:8" ht="16" x14ac:dyDescent="0.35">
      <c r="A2399" s="76" t="s">
        <v>6978</v>
      </c>
      <c r="B2399" s="70" t="s">
        <v>77</v>
      </c>
      <c r="C2399" s="78"/>
      <c r="D2399" s="79" t="s">
        <v>7029</v>
      </c>
      <c r="E2399" s="73" t="s">
        <v>79</v>
      </c>
      <c r="F2399" s="202" t="s">
        <v>126</v>
      </c>
      <c r="G2399" s="72">
        <v>3</v>
      </c>
      <c r="H2399" s="71" t="str">
        <f t="shared" si="37"/>
        <v>RE214</v>
      </c>
    </row>
    <row r="2400" spans="1:8" ht="16" x14ac:dyDescent="0.35">
      <c r="A2400" s="76" t="s">
        <v>6982</v>
      </c>
      <c r="B2400" s="70" t="s">
        <v>77</v>
      </c>
      <c r="C2400" s="78"/>
      <c r="D2400" s="79" t="s">
        <v>7017</v>
      </c>
      <c r="E2400" s="73" t="s">
        <v>155</v>
      </c>
      <c r="F2400" s="202" t="s">
        <v>126</v>
      </c>
      <c r="G2400" s="72">
        <v>-1</v>
      </c>
      <c r="H2400" s="71" t="str">
        <f t="shared" si="37"/>
        <v>RE214</v>
      </c>
    </row>
    <row r="2401" spans="1:8" ht="16" x14ac:dyDescent="0.35">
      <c r="A2401" s="76" t="s">
        <v>6983</v>
      </c>
      <c r="B2401" s="70" t="s">
        <v>77</v>
      </c>
      <c r="C2401" s="78"/>
      <c r="D2401" s="79" t="s">
        <v>7022</v>
      </c>
      <c r="E2401" s="73" t="s">
        <v>110</v>
      </c>
      <c r="F2401" s="202" t="s">
        <v>126</v>
      </c>
      <c r="G2401" s="72">
        <v>3</v>
      </c>
      <c r="H2401" s="71" t="str">
        <f t="shared" si="37"/>
        <v>RE214</v>
      </c>
    </row>
    <row r="2402" spans="1:8" ht="16" x14ac:dyDescent="0.35">
      <c r="A2402" s="76" t="s">
        <v>6987</v>
      </c>
      <c r="B2402" s="70" t="s">
        <v>77</v>
      </c>
      <c r="C2402" s="78"/>
      <c r="D2402" s="79" t="s">
        <v>7007</v>
      </c>
      <c r="E2402" s="73" t="s">
        <v>150</v>
      </c>
      <c r="F2402" s="202" t="s">
        <v>126</v>
      </c>
      <c r="G2402" s="72">
        <v>1</v>
      </c>
      <c r="H2402" s="71" t="str">
        <f t="shared" si="37"/>
        <v>RE214</v>
      </c>
    </row>
    <row r="2403" spans="1:8" ht="16" x14ac:dyDescent="0.35">
      <c r="A2403" s="76">
        <v>45996</v>
      </c>
      <c r="B2403" s="70" t="s">
        <v>188</v>
      </c>
      <c r="C2403" s="41" t="s">
        <v>618</v>
      </c>
      <c r="D2403" s="87" t="s">
        <v>396</v>
      </c>
      <c r="E2403" s="41" t="s">
        <v>127</v>
      </c>
      <c r="F2403" s="208" t="s">
        <v>126</v>
      </c>
      <c r="G2403" s="41">
        <v>2</v>
      </c>
      <c r="H2403" s="17" t="str">
        <f t="shared" si="37"/>
        <v>RE214</v>
      </c>
    </row>
    <row r="2404" spans="1:8" ht="16" x14ac:dyDescent="0.35">
      <c r="A2404" s="76">
        <v>46020.538229166697</v>
      </c>
      <c r="B2404" s="70" t="s">
        <v>202</v>
      </c>
      <c r="C2404" s="78" t="s">
        <v>698</v>
      </c>
      <c r="D2404" s="41" t="s">
        <v>204</v>
      </c>
      <c r="E2404" s="41" t="s">
        <v>105</v>
      </c>
      <c r="F2404" s="208" t="s">
        <v>126</v>
      </c>
      <c r="G2404" s="72">
        <v>1</v>
      </c>
      <c r="H2404" s="17" t="str">
        <f t="shared" si="37"/>
        <v>RE214</v>
      </c>
    </row>
    <row r="2405" spans="1:8" ht="16" x14ac:dyDescent="0.35">
      <c r="A2405" s="76">
        <v>46000.9535300926</v>
      </c>
      <c r="B2405" s="70" t="s">
        <v>202</v>
      </c>
      <c r="C2405" s="78" t="s">
        <v>690</v>
      </c>
      <c r="D2405" s="41" t="s">
        <v>204</v>
      </c>
      <c r="E2405" s="41" t="s">
        <v>105</v>
      </c>
      <c r="F2405" s="208" t="s">
        <v>126</v>
      </c>
      <c r="G2405" s="72">
        <v>5</v>
      </c>
      <c r="H2405" s="17" t="str">
        <f t="shared" si="37"/>
        <v>RE214</v>
      </c>
    </row>
    <row r="2406" spans="1:8" ht="16" x14ac:dyDescent="0.35">
      <c r="A2406" s="76">
        <v>46000</v>
      </c>
      <c r="B2406" s="70" t="s">
        <v>225</v>
      </c>
      <c r="C2406" s="78"/>
      <c r="D2406" s="41" t="s">
        <v>535</v>
      </c>
      <c r="E2406" s="41" t="s">
        <v>132</v>
      </c>
      <c r="F2406" s="208" t="s">
        <v>126</v>
      </c>
      <c r="G2406" s="117">
        <v>1</v>
      </c>
      <c r="H2406" s="17" t="str">
        <f t="shared" si="37"/>
        <v>RE214</v>
      </c>
    </row>
    <row r="2407" spans="1:8" ht="16" x14ac:dyDescent="0.35">
      <c r="A2407" s="76">
        <v>46009</v>
      </c>
      <c r="B2407" s="70" t="s">
        <v>225</v>
      </c>
      <c r="C2407" s="78"/>
      <c r="D2407" s="41" t="s">
        <v>535</v>
      </c>
      <c r="E2407" s="41" t="s">
        <v>132</v>
      </c>
      <c r="F2407" s="208" t="s">
        <v>126</v>
      </c>
      <c r="G2407" s="117">
        <v>1</v>
      </c>
      <c r="H2407" s="17" t="str">
        <f t="shared" si="37"/>
        <v>RE214</v>
      </c>
    </row>
    <row r="2408" spans="1:8" ht="16" x14ac:dyDescent="0.35">
      <c r="A2408" s="129">
        <v>45993</v>
      </c>
      <c r="B2408" s="70" t="s">
        <v>233</v>
      </c>
      <c r="C2408" s="41" t="s">
        <v>1765</v>
      </c>
      <c r="D2408" s="41" t="s">
        <v>337</v>
      </c>
      <c r="E2408" s="41" t="s">
        <v>86</v>
      </c>
      <c r="F2408" s="208" t="s">
        <v>126</v>
      </c>
      <c r="G2408" s="41">
        <v>24</v>
      </c>
      <c r="H2408" s="17" t="str">
        <f t="shared" si="37"/>
        <v>RE214</v>
      </c>
    </row>
    <row r="2409" spans="1:8" ht="14.5" x14ac:dyDescent="0.35">
      <c r="A2409" s="129">
        <v>45992</v>
      </c>
      <c r="B2409" s="70" t="s">
        <v>233</v>
      </c>
      <c r="C2409" s="41" t="s">
        <v>1765</v>
      </c>
      <c r="D2409" s="41" t="s">
        <v>337</v>
      </c>
      <c r="E2409" s="41" t="s">
        <v>86</v>
      </c>
      <c r="F2409" s="17" t="s">
        <v>126</v>
      </c>
      <c r="G2409" s="41">
        <v>6</v>
      </c>
      <c r="H2409" s="17" t="str">
        <f t="shared" si="37"/>
        <v>RE214</v>
      </c>
    </row>
    <row r="2410" spans="1:8" ht="14.5" x14ac:dyDescent="0.35">
      <c r="A2410" s="129">
        <v>45994</v>
      </c>
      <c r="B2410" s="70" t="s">
        <v>233</v>
      </c>
      <c r="C2410" s="41" t="s">
        <v>1765</v>
      </c>
      <c r="D2410" s="41" t="s">
        <v>337</v>
      </c>
      <c r="E2410" s="41" t="s">
        <v>86</v>
      </c>
      <c r="F2410" s="17" t="s">
        <v>126</v>
      </c>
      <c r="G2410" s="41">
        <v>2</v>
      </c>
      <c r="H2410" s="17" t="str">
        <f t="shared" si="37"/>
        <v>RE214</v>
      </c>
    </row>
    <row r="2411" spans="1:8" ht="14.5" x14ac:dyDescent="0.35">
      <c r="A2411" s="129">
        <v>45999</v>
      </c>
      <c r="B2411" s="70" t="s">
        <v>233</v>
      </c>
      <c r="C2411" s="41" t="s">
        <v>1765</v>
      </c>
      <c r="D2411" s="41" t="s">
        <v>337</v>
      </c>
      <c r="E2411" s="41" t="s">
        <v>86</v>
      </c>
      <c r="F2411" s="17" t="s">
        <v>126</v>
      </c>
      <c r="G2411" s="41">
        <v>5</v>
      </c>
      <c r="H2411" s="17" t="str">
        <f t="shared" si="37"/>
        <v>RE214</v>
      </c>
    </row>
    <row r="2412" spans="1:8" ht="14.5" x14ac:dyDescent="0.35">
      <c r="A2412" s="129">
        <v>46000</v>
      </c>
      <c r="B2412" s="70" t="s">
        <v>233</v>
      </c>
      <c r="C2412" s="41" t="s">
        <v>1765</v>
      </c>
      <c r="D2412" s="41" t="s">
        <v>337</v>
      </c>
      <c r="E2412" s="41" t="s">
        <v>86</v>
      </c>
      <c r="F2412" s="17" t="s">
        <v>126</v>
      </c>
      <c r="G2412" s="41">
        <v>2</v>
      </c>
      <c r="H2412" s="17" t="str">
        <f t="shared" si="37"/>
        <v>RE214</v>
      </c>
    </row>
    <row r="2413" spans="1:8" ht="14.5" x14ac:dyDescent="0.35">
      <c r="A2413" s="129">
        <v>46003</v>
      </c>
      <c r="B2413" s="70" t="s">
        <v>233</v>
      </c>
      <c r="C2413" s="41" t="s">
        <v>1765</v>
      </c>
      <c r="D2413" s="41" t="s">
        <v>337</v>
      </c>
      <c r="E2413" s="41" t="s">
        <v>86</v>
      </c>
      <c r="F2413" s="17" t="s">
        <v>126</v>
      </c>
      <c r="G2413" s="41">
        <v>2</v>
      </c>
      <c r="H2413" s="17" t="str">
        <f t="shared" si="37"/>
        <v>RE214</v>
      </c>
    </row>
    <row r="2414" spans="1:8" ht="14.5" x14ac:dyDescent="0.35">
      <c r="A2414" s="129">
        <v>46009</v>
      </c>
      <c r="B2414" s="70" t="s">
        <v>233</v>
      </c>
      <c r="C2414" s="41" t="s">
        <v>1765</v>
      </c>
      <c r="D2414" s="41" t="s">
        <v>337</v>
      </c>
      <c r="E2414" s="41" t="s">
        <v>86</v>
      </c>
      <c r="F2414" s="17" t="s">
        <v>126</v>
      </c>
      <c r="G2414" s="41">
        <v>3</v>
      </c>
      <c r="H2414" s="17" t="str">
        <f t="shared" si="37"/>
        <v>RE214</v>
      </c>
    </row>
    <row r="2415" spans="1:8" ht="14.5" x14ac:dyDescent="0.35">
      <c r="A2415" s="129">
        <v>45995</v>
      </c>
      <c r="B2415" s="70" t="s">
        <v>233</v>
      </c>
      <c r="C2415" s="41" t="s">
        <v>1657</v>
      </c>
      <c r="D2415" s="41" t="s">
        <v>516</v>
      </c>
      <c r="E2415" s="41" t="s">
        <v>86</v>
      </c>
      <c r="F2415" s="17" t="s">
        <v>126</v>
      </c>
      <c r="G2415" s="41">
        <v>3</v>
      </c>
      <c r="H2415" s="17" t="str">
        <f t="shared" si="37"/>
        <v>RE214</v>
      </c>
    </row>
    <row r="2416" spans="1:8" ht="16" x14ac:dyDescent="0.35">
      <c r="A2416" s="76">
        <v>46006</v>
      </c>
      <c r="B2416" s="70" t="s">
        <v>10</v>
      </c>
      <c r="C2416" s="154" t="s">
        <v>882</v>
      </c>
      <c r="D2416" s="154" t="s">
        <v>1661</v>
      </c>
      <c r="E2416" s="154" t="s">
        <v>132</v>
      </c>
      <c r="F2416" s="200" t="s">
        <v>126</v>
      </c>
      <c r="G2416" s="236">
        <v>-1</v>
      </c>
      <c r="H2416" s="200" t="str">
        <f t="shared" si="37"/>
        <v>RE214</v>
      </c>
    </row>
    <row r="2417" spans="1:8" ht="16" x14ac:dyDescent="0.35">
      <c r="A2417" s="76">
        <v>46006</v>
      </c>
      <c r="B2417" s="70" t="s">
        <v>10</v>
      </c>
      <c r="C2417" s="154" t="s">
        <v>1933</v>
      </c>
      <c r="D2417" s="154" t="s">
        <v>1197</v>
      </c>
      <c r="E2417" s="154" t="s">
        <v>154</v>
      </c>
      <c r="F2417" s="200" t="s">
        <v>126</v>
      </c>
      <c r="G2417" s="236">
        <v>1</v>
      </c>
      <c r="H2417" s="200" t="str">
        <f t="shared" si="37"/>
        <v>RE214</v>
      </c>
    </row>
    <row r="2418" spans="1:8" ht="16" x14ac:dyDescent="0.35">
      <c r="A2418" s="76">
        <v>46006</v>
      </c>
      <c r="B2418" s="70" t="s">
        <v>10</v>
      </c>
      <c r="C2418" s="154" t="s">
        <v>7186</v>
      </c>
      <c r="D2418" s="154" t="s">
        <v>1656</v>
      </c>
      <c r="E2418" s="154" t="s">
        <v>86</v>
      </c>
      <c r="F2418" s="200" t="s">
        <v>126</v>
      </c>
      <c r="G2418" s="236">
        <v>1</v>
      </c>
      <c r="H2418" s="200" t="str">
        <f t="shared" si="37"/>
        <v>RE214</v>
      </c>
    </row>
    <row r="2419" spans="1:8" ht="16" x14ac:dyDescent="0.35">
      <c r="A2419" s="76">
        <v>46006</v>
      </c>
      <c r="B2419" s="70" t="s">
        <v>10</v>
      </c>
      <c r="C2419" s="154" t="s">
        <v>1250</v>
      </c>
      <c r="D2419" s="154" t="s">
        <v>1652</v>
      </c>
      <c r="E2419" s="154" t="s">
        <v>79</v>
      </c>
      <c r="F2419" s="200" t="s">
        <v>126</v>
      </c>
      <c r="G2419" s="236">
        <v>1</v>
      </c>
      <c r="H2419" s="200" t="str">
        <f t="shared" si="37"/>
        <v>RE214</v>
      </c>
    </row>
    <row r="2420" spans="1:8" ht="16" x14ac:dyDescent="0.35">
      <c r="A2420" s="76">
        <v>46006</v>
      </c>
      <c r="B2420" s="70" t="s">
        <v>10</v>
      </c>
      <c r="C2420" s="154" t="s">
        <v>2128</v>
      </c>
      <c r="D2420" s="154" t="s">
        <v>1493</v>
      </c>
      <c r="E2420" s="154" t="s">
        <v>127</v>
      </c>
      <c r="F2420" s="200" t="s">
        <v>126</v>
      </c>
      <c r="G2420" s="236">
        <v>2</v>
      </c>
      <c r="H2420" s="200" t="str">
        <f t="shared" si="37"/>
        <v>RE214</v>
      </c>
    </row>
    <row r="2421" spans="1:8" ht="16" x14ac:dyDescent="0.35">
      <c r="A2421" s="76">
        <v>46006</v>
      </c>
      <c r="B2421" s="70" t="s">
        <v>10</v>
      </c>
      <c r="C2421" s="154" t="s">
        <v>1931</v>
      </c>
      <c r="D2421" s="154" t="s">
        <v>1932</v>
      </c>
      <c r="E2421" s="154" t="s">
        <v>110</v>
      </c>
      <c r="F2421" s="200" t="s">
        <v>126</v>
      </c>
      <c r="G2421" s="236">
        <v>2</v>
      </c>
      <c r="H2421" s="200" t="str">
        <f t="shared" si="37"/>
        <v>RE214</v>
      </c>
    </row>
    <row r="2422" spans="1:8" ht="16" x14ac:dyDescent="0.35">
      <c r="A2422" s="76">
        <v>46006</v>
      </c>
      <c r="B2422" s="70" t="s">
        <v>10</v>
      </c>
      <c r="C2422" s="154" t="s">
        <v>1248</v>
      </c>
      <c r="D2422" s="154" t="s">
        <v>296</v>
      </c>
      <c r="E2422" s="154" t="s">
        <v>154</v>
      </c>
      <c r="F2422" s="200" t="s">
        <v>126</v>
      </c>
      <c r="G2422" s="236">
        <v>3</v>
      </c>
      <c r="H2422" s="200" t="str">
        <f t="shared" si="37"/>
        <v>RE214</v>
      </c>
    </row>
    <row r="2423" spans="1:8" ht="16" x14ac:dyDescent="0.35">
      <c r="A2423" s="76">
        <v>46006</v>
      </c>
      <c r="B2423" s="70" t="s">
        <v>10</v>
      </c>
      <c r="C2423" s="154" t="s">
        <v>1230</v>
      </c>
      <c r="D2423" s="154" t="s">
        <v>1489</v>
      </c>
      <c r="E2423" s="154" t="s">
        <v>102</v>
      </c>
      <c r="F2423" s="200" t="s">
        <v>126</v>
      </c>
      <c r="G2423" s="236">
        <v>6</v>
      </c>
      <c r="H2423" s="200" t="str">
        <f t="shared" si="37"/>
        <v>RE214</v>
      </c>
    </row>
    <row r="2424" spans="1:8" ht="16" x14ac:dyDescent="0.35">
      <c r="A2424" s="76">
        <v>46006</v>
      </c>
      <c r="B2424" s="70" t="s">
        <v>10</v>
      </c>
      <c r="C2424" s="154" t="s">
        <v>1258</v>
      </c>
      <c r="D2424" s="154"/>
      <c r="E2424" s="154" t="s">
        <v>12</v>
      </c>
      <c r="F2424" s="200" t="s">
        <v>126</v>
      </c>
      <c r="G2424" s="236">
        <v>19</v>
      </c>
      <c r="H2424" s="200" t="str">
        <f t="shared" si="37"/>
        <v>RE214</v>
      </c>
    </row>
    <row r="2425" spans="1:8" ht="16" x14ac:dyDescent="0.35">
      <c r="A2425" s="76" t="s">
        <v>6963</v>
      </c>
      <c r="B2425" s="70" t="s">
        <v>77</v>
      </c>
      <c r="C2425" s="78"/>
      <c r="D2425" s="79" t="s">
        <v>6995</v>
      </c>
      <c r="E2425" s="73" t="s">
        <v>132</v>
      </c>
      <c r="F2425" s="202" t="s">
        <v>167</v>
      </c>
      <c r="G2425" s="72">
        <v>12</v>
      </c>
      <c r="H2425" s="71" t="str">
        <f t="shared" si="37"/>
        <v>RE214T</v>
      </c>
    </row>
    <row r="2426" spans="1:8" ht="16" x14ac:dyDescent="0.35">
      <c r="A2426" s="76" t="s">
        <v>6962</v>
      </c>
      <c r="B2426" s="70" t="s">
        <v>77</v>
      </c>
      <c r="C2426" s="78"/>
      <c r="D2426" s="79" t="s">
        <v>6995</v>
      </c>
      <c r="E2426" s="73" t="s">
        <v>132</v>
      </c>
      <c r="F2426" s="202" t="s">
        <v>167</v>
      </c>
      <c r="G2426" s="72">
        <v>2</v>
      </c>
      <c r="H2426" s="71" t="str">
        <f t="shared" si="37"/>
        <v>RE214T</v>
      </c>
    </row>
    <row r="2427" spans="1:8" ht="16" x14ac:dyDescent="0.35">
      <c r="A2427" s="76" t="s">
        <v>6962</v>
      </c>
      <c r="B2427" s="70" t="s">
        <v>77</v>
      </c>
      <c r="C2427" s="78"/>
      <c r="D2427" s="79" t="s">
        <v>6995</v>
      </c>
      <c r="E2427" s="73" t="s">
        <v>132</v>
      </c>
      <c r="F2427" s="202" t="s">
        <v>167</v>
      </c>
      <c r="G2427" s="72">
        <v>9</v>
      </c>
      <c r="H2427" s="71" t="str">
        <f t="shared" si="37"/>
        <v>RE214T</v>
      </c>
    </row>
    <row r="2428" spans="1:8" ht="16" x14ac:dyDescent="0.35">
      <c r="A2428" s="76" t="s">
        <v>6964</v>
      </c>
      <c r="B2428" s="70" t="s">
        <v>77</v>
      </c>
      <c r="C2428" s="78"/>
      <c r="D2428" s="79" t="s">
        <v>6995</v>
      </c>
      <c r="E2428" s="73" t="s">
        <v>132</v>
      </c>
      <c r="F2428" s="202" t="s">
        <v>167</v>
      </c>
      <c r="G2428" s="72">
        <v>4</v>
      </c>
      <c r="H2428" s="71" t="str">
        <f t="shared" si="37"/>
        <v>RE214T</v>
      </c>
    </row>
    <row r="2429" spans="1:8" ht="16" x14ac:dyDescent="0.35">
      <c r="A2429" s="76" t="s">
        <v>6971</v>
      </c>
      <c r="B2429" s="70" t="s">
        <v>77</v>
      </c>
      <c r="C2429" s="78"/>
      <c r="D2429" s="79" t="s">
        <v>6995</v>
      </c>
      <c r="E2429" s="73" t="s">
        <v>132</v>
      </c>
      <c r="F2429" s="202" t="s">
        <v>167</v>
      </c>
      <c r="G2429" s="72">
        <v>15</v>
      </c>
      <c r="H2429" s="71" t="str">
        <f t="shared" si="37"/>
        <v>RE214T</v>
      </c>
    </row>
    <row r="2430" spans="1:8" ht="16" x14ac:dyDescent="0.35">
      <c r="A2430" s="76" t="s">
        <v>6969</v>
      </c>
      <c r="B2430" s="70" t="s">
        <v>77</v>
      </c>
      <c r="C2430" s="78"/>
      <c r="D2430" s="79" t="s">
        <v>6995</v>
      </c>
      <c r="E2430" s="73" t="s">
        <v>132</v>
      </c>
      <c r="F2430" s="202" t="s">
        <v>167</v>
      </c>
      <c r="G2430" s="72">
        <v>-36</v>
      </c>
      <c r="H2430" s="71" t="str">
        <f t="shared" si="37"/>
        <v>RE214T</v>
      </c>
    </row>
    <row r="2431" spans="1:8" ht="16" x14ac:dyDescent="0.35">
      <c r="A2431" s="76" t="s">
        <v>6971</v>
      </c>
      <c r="B2431" s="70" t="s">
        <v>77</v>
      </c>
      <c r="C2431" s="78"/>
      <c r="D2431" s="79" t="s">
        <v>6995</v>
      </c>
      <c r="E2431" s="73" t="s">
        <v>132</v>
      </c>
      <c r="F2431" s="202" t="s">
        <v>167</v>
      </c>
      <c r="G2431" s="72">
        <v>20</v>
      </c>
      <c r="H2431" s="71" t="str">
        <f t="shared" si="37"/>
        <v>RE214T</v>
      </c>
    </row>
    <row r="2432" spans="1:8" ht="16" x14ac:dyDescent="0.35">
      <c r="A2432" s="76" t="s">
        <v>6967</v>
      </c>
      <c r="B2432" s="70" t="s">
        <v>77</v>
      </c>
      <c r="C2432" s="78"/>
      <c r="D2432" s="79" t="s">
        <v>6995</v>
      </c>
      <c r="E2432" s="73" t="s">
        <v>132</v>
      </c>
      <c r="F2432" s="202" t="s">
        <v>167</v>
      </c>
      <c r="G2432" s="72">
        <v>8</v>
      </c>
      <c r="H2432" s="71" t="str">
        <f t="shared" si="37"/>
        <v>RE214T</v>
      </c>
    </row>
    <row r="2433" spans="1:8" ht="16" x14ac:dyDescent="0.35">
      <c r="A2433" s="76" t="s">
        <v>6970</v>
      </c>
      <c r="B2433" s="70" t="s">
        <v>77</v>
      </c>
      <c r="C2433" s="78"/>
      <c r="D2433" s="79" t="s">
        <v>6995</v>
      </c>
      <c r="E2433" s="73" t="s">
        <v>132</v>
      </c>
      <c r="F2433" s="202" t="s">
        <v>167</v>
      </c>
      <c r="G2433" s="72">
        <v>-14</v>
      </c>
      <c r="H2433" s="71" t="str">
        <f t="shared" si="37"/>
        <v>RE214T</v>
      </c>
    </row>
    <row r="2434" spans="1:8" ht="16" x14ac:dyDescent="0.35">
      <c r="A2434" s="76" t="s">
        <v>6976</v>
      </c>
      <c r="B2434" s="70" t="s">
        <v>77</v>
      </c>
      <c r="C2434" s="78"/>
      <c r="D2434" s="79" t="s">
        <v>6995</v>
      </c>
      <c r="E2434" s="73" t="s">
        <v>132</v>
      </c>
      <c r="F2434" s="202" t="s">
        <v>167</v>
      </c>
      <c r="G2434" s="72">
        <v>10</v>
      </c>
      <c r="H2434" s="71" t="str">
        <f t="shared" ref="H2434:H2497" si="38">UPPER(SUBSTITUTE(SUBSTITUTE(SUBSTITUTE(F2434, CHAR(160), ""), "-", ""), " ", ""))</f>
        <v>RE214T</v>
      </c>
    </row>
    <row r="2435" spans="1:8" ht="16" x14ac:dyDescent="0.35">
      <c r="A2435" s="76" t="s">
        <v>6978</v>
      </c>
      <c r="B2435" s="70" t="s">
        <v>77</v>
      </c>
      <c r="C2435" s="78"/>
      <c r="D2435" s="79" t="s">
        <v>6995</v>
      </c>
      <c r="E2435" s="73" t="s">
        <v>132</v>
      </c>
      <c r="F2435" s="202" t="s">
        <v>167</v>
      </c>
      <c r="G2435" s="72">
        <v>25</v>
      </c>
      <c r="H2435" s="71" t="str">
        <f t="shared" si="38"/>
        <v>RE214T</v>
      </c>
    </row>
    <row r="2436" spans="1:8" ht="16" x14ac:dyDescent="0.35">
      <c r="A2436" s="76" t="s">
        <v>6983</v>
      </c>
      <c r="B2436" s="70" t="s">
        <v>77</v>
      </c>
      <c r="C2436" s="78"/>
      <c r="D2436" s="79" t="s">
        <v>6995</v>
      </c>
      <c r="E2436" s="73" t="s">
        <v>132</v>
      </c>
      <c r="F2436" s="202" t="s">
        <v>167</v>
      </c>
      <c r="G2436" s="72">
        <v>-33</v>
      </c>
      <c r="H2436" s="71" t="str">
        <f t="shared" si="38"/>
        <v>RE214T</v>
      </c>
    </row>
    <row r="2437" spans="1:8" ht="16" x14ac:dyDescent="0.35">
      <c r="A2437" s="76" t="s">
        <v>6982</v>
      </c>
      <c r="B2437" s="70" t="s">
        <v>77</v>
      </c>
      <c r="C2437" s="78"/>
      <c r="D2437" s="79" t="s">
        <v>6995</v>
      </c>
      <c r="E2437" s="73" t="s">
        <v>132</v>
      </c>
      <c r="F2437" s="202" t="s">
        <v>167</v>
      </c>
      <c r="G2437" s="72">
        <v>10</v>
      </c>
      <c r="H2437" s="71" t="str">
        <f t="shared" si="38"/>
        <v>RE214T</v>
      </c>
    </row>
    <row r="2438" spans="1:8" ht="16" x14ac:dyDescent="0.35">
      <c r="A2438" s="76" t="s">
        <v>6979</v>
      </c>
      <c r="B2438" s="70" t="s">
        <v>77</v>
      </c>
      <c r="C2438" s="78"/>
      <c r="D2438" s="79" t="s">
        <v>7007</v>
      </c>
      <c r="E2438" s="73" t="s">
        <v>150</v>
      </c>
      <c r="F2438" s="202" t="s">
        <v>167</v>
      </c>
      <c r="G2438" s="72">
        <v>1</v>
      </c>
      <c r="H2438" s="71" t="str">
        <f t="shared" si="38"/>
        <v>RE214T</v>
      </c>
    </row>
    <row r="2439" spans="1:8" ht="16" x14ac:dyDescent="0.35">
      <c r="A2439" s="76" t="s">
        <v>6980</v>
      </c>
      <c r="B2439" s="70" t="s">
        <v>77</v>
      </c>
      <c r="C2439" s="78"/>
      <c r="D2439" s="79" t="s">
        <v>7031</v>
      </c>
      <c r="E2439" s="73" t="s">
        <v>32</v>
      </c>
      <c r="F2439" s="202" t="s">
        <v>167</v>
      </c>
      <c r="G2439" s="72">
        <v>2</v>
      </c>
      <c r="H2439" s="71" t="str">
        <f t="shared" si="38"/>
        <v>RE214T</v>
      </c>
    </row>
    <row r="2440" spans="1:8" ht="16" x14ac:dyDescent="0.35">
      <c r="A2440" s="76" t="s">
        <v>6982</v>
      </c>
      <c r="B2440" s="70" t="s">
        <v>77</v>
      </c>
      <c r="C2440" s="78"/>
      <c r="D2440" s="79" t="s">
        <v>7032</v>
      </c>
      <c r="E2440" s="73" t="s">
        <v>146</v>
      </c>
      <c r="F2440" s="202" t="s">
        <v>167</v>
      </c>
      <c r="G2440" s="72">
        <v>-1</v>
      </c>
      <c r="H2440" s="71" t="str">
        <f t="shared" si="38"/>
        <v>RE214T</v>
      </c>
    </row>
    <row r="2441" spans="1:8" ht="16" x14ac:dyDescent="0.35">
      <c r="A2441" s="76">
        <v>45992</v>
      </c>
      <c r="B2441" s="70" t="s">
        <v>188</v>
      </c>
      <c r="C2441" s="41" t="s">
        <v>1123</v>
      </c>
      <c r="D2441" s="87" t="s">
        <v>1029</v>
      </c>
      <c r="E2441" s="41" t="s">
        <v>80</v>
      </c>
      <c r="F2441" s="208" t="s">
        <v>167</v>
      </c>
      <c r="G2441" s="41">
        <v>1</v>
      </c>
      <c r="H2441" s="17" t="str">
        <f t="shared" si="38"/>
        <v>RE214T</v>
      </c>
    </row>
    <row r="2442" spans="1:8" ht="16" x14ac:dyDescent="0.35">
      <c r="A2442" s="76">
        <v>45996</v>
      </c>
      <c r="B2442" s="70" t="s">
        <v>188</v>
      </c>
      <c r="C2442" s="41" t="s">
        <v>644</v>
      </c>
      <c r="D2442" s="87" t="s">
        <v>390</v>
      </c>
      <c r="E2442" s="41" t="s">
        <v>86</v>
      </c>
      <c r="F2442" s="208" t="s">
        <v>167</v>
      </c>
      <c r="G2442" s="41">
        <v>1</v>
      </c>
      <c r="H2442" s="17" t="str">
        <f t="shared" si="38"/>
        <v>RE214T</v>
      </c>
    </row>
    <row r="2443" spans="1:8" ht="16" x14ac:dyDescent="0.35">
      <c r="A2443" s="76">
        <v>46001</v>
      </c>
      <c r="B2443" s="70" t="s">
        <v>188</v>
      </c>
      <c r="C2443" s="41" t="s">
        <v>616</v>
      </c>
      <c r="D2443" s="87" t="s">
        <v>426</v>
      </c>
      <c r="E2443" s="41" t="s">
        <v>102</v>
      </c>
      <c r="F2443" s="208" t="s">
        <v>167</v>
      </c>
      <c r="G2443" s="41">
        <v>1</v>
      </c>
      <c r="H2443" s="17" t="str">
        <f t="shared" si="38"/>
        <v>RE214T</v>
      </c>
    </row>
    <row r="2444" spans="1:8" ht="16" x14ac:dyDescent="0.35">
      <c r="A2444" s="76">
        <v>46001</v>
      </c>
      <c r="B2444" s="70" t="s">
        <v>188</v>
      </c>
      <c r="C2444" s="41" t="s">
        <v>669</v>
      </c>
      <c r="D2444" s="87" t="s">
        <v>398</v>
      </c>
      <c r="E2444" s="41" t="s">
        <v>132</v>
      </c>
      <c r="F2444" s="208" t="s">
        <v>167</v>
      </c>
      <c r="G2444" s="41">
        <v>12</v>
      </c>
      <c r="H2444" s="17" t="str">
        <f t="shared" si="38"/>
        <v>RE214T</v>
      </c>
    </row>
    <row r="2445" spans="1:8" ht="16" x14ac:dyDescent="0.35">
      <c r="A2445" s="76">
        <v>46008</v>
      </c>
      <c r="B2445" s="70" t="s">
        <v>188</v>
      </c>
      <c r="C2445" s="41" t="s">
        <v>654</v>
      </c>
      <c r="D2445" s="87" t="s">
        <v>331</v>
      </c>
      <c r="E2445" s="41" t="s">
        <v>162</v>
      </c>
      <c r="F2445" s="208" t="s">
        <v>167</v>
      </c>
      <c r="G2445" s="41">
        <v>2</v>
      </c>
      <c r="H2445" s="17" t="str">
        <f t="shared" si="38"/>
        <v>RE214T</v>
      </c>
    </row>
    <row r="2446" spans="1:8" ht="16" x14ac:dyDescent="0.35">
      <c r="A2446" s="76">
        <v>46008</v>
      </c>
      <c r="B2446" s="70" t="s">
        <v>188</v>
      </c>
      <c r="C2446" s="41" t="s">
        <v>669</v>
      </c>
      <c r="D2446" s="87" t="s">
        <v>398</v>
      </c>
      <c r="E2446" s="41" t="s">
        <v>132</v>
      </c>
      <c r="F2446" s="208" t="s">
        <v>167</v>
      </c>
      <c r="G2446" s="41">
        <v>3</v>
      </c>
      <c r="H2446" s="17" t="str">
        <f t="shared" si="38"/>
        <v>RE214T</v>
      </c>
    </row>
    <row r="2447" spans="1:8" ht="16" x14ac:dyDescent="0.35">
      <c r="A2447" s="76">
        <v>46000.3963657407</v>
      </c>
      <c r="B2447" s="70" t="s">
        <v>202</v>
      </c>
      <c r="C2447" s="78" t="s">
        <v>684</v>
      </c>
      <c r="D2447" s="41" t="s">
        <v>204</v>
      </c>
      <c r="E2447" s="41" t="s">
        <v>105</v>
      </c>
      <c r="F2447" s="208" t="s">
        <v>167</v>
      </c>
      <c r="G2447" s="72">
        <v>3</v>
      </c>
      <c r="H2447" s="17" t="str">
        <f t="shared" si="38"/>
        <v>RE214T</v>
      </c>
    </row>
    <row r="2448" spans="1:8" ht="16" x14ac:dyDescent="0.35">
      <c r="A2448" s="88">
        <v>46007</v>
      </c>
      <c r="B2448" s="70" t="s">
        <v>209</v>
      </c>
      <c r="C2448" s="41" t="s">
        <v>721</v>
      </c>
      <c r="D2448" s="79" t="s">
        <v>156</v>
      </c>
      <c r="E2448" s="73" t="s">
        <v>136</v>
      </c>
      <c r="F2448" s="208" t="s">
        <v>167</v>
      </c>
      <c r="G2448" s="72">
        <v>1</v>
      </c>
      <c r="H2448" s="71" t="str">
        <f t="shared" si="38"/>
        <v>RE214T</v>
      </c>
    </row>
    <row r="2449" spans="1:8" ht="16" x14ac:dyDescent="0.35">
      <c r="A2449" s="82">
        <v>46014</v>
      </c>
      <c r="B2449" s="70" t="s">
        <v>219</v>
      </c>
      <c r="C2449" s="78" t="s">
        <v>7093</v>
      </c>
      <c r="D2449" s="79" t="s">
        <v>557</v>
      </c>
      <c r="E2449" s="73" t="s">
        <v>132</v>
      </c>
      <c r="F2449" s="208" t="s">
        <v>167</v>
      </c>
      <c r="G2449" s="72">
        <v>1</v>
      </c>
      <c r="H2449" s="71" t="str">
        <f t="shared" si="38"/>
        <v>RE214T</v>
      </c>
    </row>
    <row r="2450" spans="1:8" ht="16" x14ac:dyDescent="0.35">
      <c r="A2450" s="82">
        <v>46021</v>
      </c>
      <c r="B2450" s="70" t="s">
        <v>229</v>
      </c>
      <c r="C2450" s="78" t="s">
        <v>728</v>
      </c>
      <c r="D2450" s="79" t="s">
        <v>555</v>
      </c>
      <c r="E2450" s="73" t="s">
        <v>132</v>
      </c>
      <c r="F2450" s="208" t="s">
        <v>167</v>
      </c>
      <c r="G2450" s="72">
        <v>1</v>
      </c>
      <c r="H2450" s="71" t="str">
        <f t="shared" si="38"/>
        <v>RE214T</v>
      </c>
    </row>
    <row r="2451" spans="1:8" ht="14.5" x14ac:dyDescent="0.35">
      <c r="A2451" s="76">
        <v>46007</v>
      </c>
      <c r="B2451" s="70" t="s">
        <v>30</v>
      </c>
      <c r="C2451" s="78" t="s">
        <v>1794</v>
      </c>
      <c r="D2451" s="78" t="s">
        <v>400</v>
      </c>
      <c r="E2451" s="73" t="s">
        <v>398</v>
      </c>
      <c r="F2451" s="71" t="s">
        <v>196</v>
      </c>
      <c r="G2451" s="72">
        <v>1</v>
      </c>
      <c r="H2451" s="71" t="str">
        <f t="shared" si="38"/>
        <v>RE215</v>
      </c>
    </row>
    <row r="2452" spans="1:8" ht="16" x14ac:dyDescent="0.35">
      <c r="A2452" s="76" t="s">
        <v>6984</v>
      </c>
      <c r="B2452" s="70" t="s">
        <v>77</v>
      </c>
      <c r="C2452" s="78"/>
      <c r="D2452" s="79" t="s">
        <v>7085</v>
      </c>
      <c r="E2452" s="73" t="s">
        <v>127</v>
      </c>
      <c r="F2452" s="202" t="s">
        <v>196</v>
      </c>
      <c r="G2452" s="72">
        <v>-1</v>
      </c>
      <c r="H2452" s="71" t="str">
        <f t="shared" si="38"/>
        <v>RE215</v>
      </c>
    </row>
    <row r="2453" spans="1:8" ht="16" x14ac:dyDescent="0.35">
      <c r="A2453" s="82">
        <v>45994</v>
      </c>
      <c r="B2453" s="70" t="s">
        <v>229</v>
      </c>
      <c r="C2453" s="78" t="s">
        <v>1188</v>
      </c>
      <c r="D2453" s="79" t="s">
        <v>557</v>
      </c>
      <c r="E2453" s="73" t="s">
        <v>132</v>
      </c>
      <c r="F2453" s="208" t="s">
        <v>196</v>
      </c>
      <c r="G2453" s="72">
        <v>4</v>
      </c>
      <c r="H2453" s="71" t="str">
        <f t="shared" si="38"/>
        <v>RE215</v>
      </c>
    </row>
    <row r="2454" spans="1:8" ht="14.5" x14ac:dyDescent="0.35">
      <c r="A2454" s="129">
        <v>45993</v>
      </c>
      <c r="B2454" s="70" t="s">
        <v>233</v>
      </c>
      <c r="C2454" s="41" t="s">
        <v>1765</v>
      </c>
      <c r="D2454" s="41" t="s">
        <v>337</v>
      </c>
      <c r="E2454" s="41" t="s">
        <v>86</v>
      </c>
      <c r="F2454" s="17" t="s">
        <v>196</v>
      </c>
      <c r="G2454" s="41">
        <v>3</v>
      </c>
      <c r="H2454" s="17" t="str">
        <f t="shared" si="38"/>
        <v>RE215</v>
      </c>
    </row>
    <row r="2455" spans="1:8" ht="14.5" x14ac:dyDescent="0.35">
      <c r="A2455" s="129">
        <v>45993</v>
      </c>
      <c r="B2455" s="70" t="s">
        <v>233</v>
      </c>
      <c r="C2455" s="41" t="s">
        <v>1765</v>
      </c>
      <c r="D2455" s="41" t="s">
        <v>337</v>
      </c>
      <c r="E2455" s="41" t="s">
        <v>86</v>
      </c>
      <c r="F2455" s="17" t="s">
        <v>196</v>
      </c>
      <c r="G2455" s="41">
        <v>4</v>
      </c>
      <c r="H2455" s="17" t="str">
        <f t="shared" si="38"/>
        <v>RE215</v>
      </c>
    </row>
    <row r="2456" spans="1:8" ht="14.5" x14ac:dyDescent="0.35">
      <c r="A2456" s="129">
        <v>45999</v>
      </c>
      <c r="B2456" s="70" t="s">
        <v>233</v>
      </c>
      <c r="C2456" s="41" t="s">
        <v>1765</v>
      </c>
      <c r="D2456" s="41" t="s">
        <v>337</v>
      </c>
      <c r="E2456" s="41" t="s">
        <v>86</v>
      </c>
      <c r="F2456" s="17" t="s">
        <v>196</v>
      </c>
      <c r="G2456" s="41">
        <v>6</v>
      </c>
      <c r="H2456" s="17" t="str">
        <f t="shared" si="38"/>
        <v>RE215</v>
      </c>
    </row>
    <row r="2457" spans="1:8" ht="14.5" x14ac:dyDescent="0.35">
      <c r="A2457" s="129">
        <v>45999</v>
      </c>
      <c r="B2457" s="70" t="s">
        <v>233</v>
      </c>
      <c r="C2457" s="41" t="s">
        <v>1765</v>
      </c>
      <c r="D2457" s="41" t="s">
        <v>337</v>
      </c>
      <c r="E2457" s="41" t="s">
        <v>86</v>
      </c>
      <c r="F2457" s="17" t="s">
        <v>196</v>
      </c>
      <c r="G2457" s="41">
        <v>4</v>
      </c>
      <c r="H2457" s="17" t="str">
        <f t="shared" si="38"/>
        <v>RE215</v>
      </c>
    </row>
    <row r="2458" spans="1:8" ht="14.5" x14ac:dyDescent="0.35">
      <c r="A2458" s="129">
        <v>46001</v>
      </c>
      <c r="B2458" s="70" t="s">
        <v>233</v>
      </c>
      <c r="C2458" s="41" t="s">
        <v>1765</v>
      </c>
      <c r="D2458" s="41" t="s">
        <v>337</v>
      </c>
      <c r="E2458" s="41" t="s">
        <v>86</v>
      </c>
      <c r="F2458" s="17" t="s">
        <v>196</v>
      </c>
      <c r="G2458" s="41">
        <v>4</v>
      </c>
      <c r="H2458" s="17" t="str">
        <f t="shared" si="38"/>
        <v>RE215</v>
      </c>
    </row>
    <row r="2459" spans="1:8" ht="14.5" x14ac:dyDescent="0.35">
      <c r="A2459" s="129">
        <v>46008</v>
      </c>
      <c r="B2459" s="70" t="s">
        <v>233</v>
      </c>
      <c r="C2459" s="41" t="s">
        <v>1765</v>
      </c>
      <c r="D2459" s="41" t="s">
        <v>337</v>
      </c>
      <c r="E2459" s="41" t="s">
        <v>86</v>
      </c>
      <c r="F2459" s="17" t="s">
        <v>196</v>
      </c>
      <c r="G2459" s="41">
        <v>9</v>
      </c>
      <c r="H2459" s="17" t="str">
        <f t="shared" si="38"/>
        <v>RE215</v>
      </c>
    </row>
    <row r="2460" spans="1:8" ht="14.5" x14ac:dyDescent="0.35">
      <c r="A2460" s="129">
        <v>46021</v>
      </c>
      <c r="B2460" s="70" t="s">
        <v>233</v>
      </c>
      <c r="C2460" s="41" t="s">
        <v>1765</v>
      </c>
      <c r="D2460" s="41" t="s">
        <v>337</v>
      </c>
      <c r="E2460" s="41" t="s">
        <v>86</v>
      </c>
      <c r="F2460" s="17" t="s">
        <v>196</v>
      </c>
      <c r="G2460" s="41">
        <v>1</v>
      </c>
      <c r="H2460" s="17" t="str">
        <f t="shared" si="38"/>
        <v>RE215</v>
      </c>
    </row>
    <row r="2461" spans="1:8" ht="16" x14ac:dyDescent="0.35">
      <c r="A2461" s="76">
        <v>46006</v>
      </c>
      <c r="B2461" s="70" t="s">
        <v>10</v>
      </c>
      <c r="C2461" s="154" t="s">
        <v>1258</v>
      </c>
      <c r="D2461" s="154"/>
      <c r="E2461" s="154" t="s">
        <v>12</v>
      </c>
      <c r="F2461" s="200" t="s">
        <v>196</v>
      </c>
      <c r="G2461" s="236">
        <v>7</v>
      </c>
      <c r="H2461" s="200" t="str">
        <f t="shared" si="38"/>
        <v>RE215</v>
      </c>
    </row>
    <row r="2462" spans="1:8" ht="16" x14ac:dyDescent="0.35">
      <c r="A2462" s="76">
        <v>46006</v>
      </c>
      <c r="B2462" s="70" t="s">
        <v>10</v>
      </c>
      <c r="C2462" s="154" t="s">
        <v>1248</v>
      </c>
      <c r="D2462" s="154" t="s">
        <v>296</v>
      </c>
      <c r="E2462" s="154" t="s">
        <v>154</v>
      </c>
      <c r="F2462" s="200" t="s">
        <v>196</v>
      </c>
      <c r="G2462" s="236">
        <v>7</v>
      </c>
      <c r="H2462" s="200" t="str">
        <f t="shared" si="38"/>
        <v>RE215</v>
      </c>
    </row>
    <row r="2463" spans="1:8" ht="14.5" x14ac:dyDescent="0.35">
      <c r="A2463" s="76">
        <v>46021</v>
      </c>
      <c r="B2463" s="70" t="s">
        <v>30</v>
      </c>
      <c r="C2463" s="78" t="s">
        <v>1794</v>
      </c>
      <c r="D2463" s="78" t="s">
        <v>400</v>
      </c>
      <c r="E2463" s="73" t="s">
        <v>398</v>
      </c>
      <c r="F2463" s="71" t="s">
        <v>174</v>
      </c>
      <c r="G2463" s="72">
        <v>1</v>
      </c>
      <c r="H2463" s="71" t="str">
        <f t="shared" si="38"/>
        <v>RE215T</v>
      </c>
    </row>
    <row r="2464" spans="1:8" ht="16" x14ac:dyDescent="0.35">
      <c r="A2464" s="76" t="s">
        <v>6964</v>
      </c>
      <c r="B2464" s="70" t="s">
        <v>77</v>
      </c>
      <c r="C2464" s="78"/>
      <c r="D2464" s="79" t="s">
        <v>6995</v>
      </c>
      <c r="E2464" s="73" t="s">
        <v>132</v>
      </c>
      <c r="F2464" s="202" t="s">
        <v>174</v>
      </c>
      <c r="G2464" s="72">
        <v>3</v>
      </c>
      <c r="H2464" s="71" t="str">
        <f t="shared" si="38"/>
        <v>RE215T</v>
      </c>
    </row>
    <row r="2465" spans="1:8" ht="16" x14ac:dyDescent="0.35">
      <c r="A2465" s="76" t="s">
        <v>6962</v>
      </c>
      <c r="B2465" s="70" t="s">
        <v>77</v>
      </c>
      <c r="C2465" s="78"/>
      <c r="D2465" s="79" t="s">
        <v>6995</v>
      </c>
      <c r="E2465" s="73" t="s">
        <v>132</v>
      </c>
      <c r="F2465" s="202" t="s">
        <v>174</v>
      </c>
      <c r="G2465" s="72">
        <v>2</v>
      </c>
      <c r="H2465" s="71" t="str">
        <f t="shared" si="38"/>
        <v>RE215T</v>
      </c>
    </row>
    <row r="2466" spans="1:8" ht="16" x14ac:dyDescent="0.35">
      <c r="A2466" s="76" t="s">
        <v>6963</v>
      </c>
      <c r="B2466" s="70" t="s">
        <v>77</v>
      </c>
      <c r="C2466" s="78"/>
      <c r="D2466" s="79" t="s">
        <v>6995</v>
      </c>
      <c r="E2466" s="73" t="s">
        <v>132</v>
      </c>
      <c r="F2466" s="202" t="s">
        <v>174</v>
      </c>
      <c r="G2466" s="72">
        <v>12</v>
      </c>
      <c r="H2466" s="71" t="str">
        <f t="shared" si="38"/>
        <v>RE215T</v>
      </c>
    </row>
    <row r="2467" spans="1:8" ht="16" x14ac:dyDescent="0.35">
      <c r="A2467" s="76" t="s">
        <v>6962</v>
      </c>
      <c r="B2467" s="70" t="s">
        <v>77</v>
      </c>
      <c r="C2467" s="78"/>
      <c r="D2467" s="79" t="s">
        <v>6995</v>
      </c>
      <c r="E2467" s="73" t="s">
        <v>132</v>
      </c>
      <c r="F2467" s="202" t="s">
        <v>174</v>
      </c>
      <c r="G2467" s="72">
        <v>9</v>
      </c>
      <c r="H2467" s="71" t="str">
        <f t="shared" si="38"/>
        <v>RE215T</v>
      </c>
    </row>
    <row r="2468" spans="1:8" ht="16" x14ac:dyDescent="0.35">
      <c r="A2468" s="76" t="s">
        <v>6971</v>
      </c>
      <c r="B2468" s="70" t="s">
        <v>77</v>
      </c>
      <c r="C2468" s="78"/>
      <c r="D2468" s="79" t="s">
        <v>6995</v>
      </c>
      <c r="E2468" s="73" t="s">
        <v>132</v>
      </c>
      <c r="F2468" s="202" t="s">
        <v>174</v>
      </c>
      <c r="G2468" s="72">
        <v>15</v>
      </c>
      <c r="H2468" s="71" t="str">
        <f t="shared" si="38"/>
        <v>RE215T</v>
      </c>
    </row>
    <row r="2469" spans="1:8" ht="16" x14ac:dyDescent="0.35">
      <c r="A2469" s="76" t="s">
        <v>6970</v>
      </c>
      <c r="B2469" s="70" t="s">
        <v>77</v>
      </c>
      <c r="C2469" s="78"/>
      <c r="D2469" s="79" t="s">
        <v>6995</v>
      </c>
      <c r="E2469" s="73" t="s">
        <v>132</v>
      </c>
      <c r="F2469" s="202" t="s">
        <v>174</v>
      </c>
      <c r="G2469" s="72">
        <v>-10</v>
      </c>
      <c r="H2469" s="71" t="str">
        <f t="shared" si="38"/>
        <v>RE215T</v>
      </c>
    </row>
    <row r="2470" spans="1:8" ht="16" x14ac:dyDescent="0.35">
      <c r="A2470" s="76" t="s">
        <v>6969</v>
      </c>
      <c r="B2470" s="70" t="s">
        <v>77</v>
      </c>
      <c r="C2470" s="78"/>
      <c r="D2470" s="79" t="s">
        <v>6995</v>
      </c>
      <c r="E2470" s="73" t="s">
        <v>132</v>
      </c>
      <c r="F2470" s="202" t="s">
        <v>174</v>
      </c>
      <c r="G2470" s="72">
        <v>-19</v>
      </c>
      <c r="H2470" s="71" t="str">
        <f t="shared" si="38"/>
        <v>RE215T</v>
      </c>
    </row>
    <row r="2471" spans="1:8" ht="16" x14ac:dyDescent="0.35">
      <c r="A2471" s="76" t="s">
        <v>6971</v>
      </c>
      <c r="B2471" s="70" t="s">
        <v>77</v>
      </c>
      <c r="C2471" s="78"/>
      <c r="D2471" s="79" t="s">
        <v>6995</v>
      </c>
      <c r="E2471" s="73" t="s">
        <v>132</v>
      </c>
      <c r="F2471" s="202" t="s">
        <v>174</v>
      </c>
      <c r="G2471" s="72">
        <v>20</v>
      </c>
      <c r="H2471" s="71" t="str">
        <f t="shared" si="38"/>
        <v>RE215T</v>
      </c>
    </row>
    <row r="2472" spans="1:8" ht="16" x14ac:dyDescent="0.35">
      <c r="A2472" s="76" t="s">
        <v>6970</v>
      </c>
      <c r="B2472" s="70" t="s">
        <v>77</v>
      </c>
      <c r="C2472" s="78"/>
      <c r="D2472" s="79" t="s">
        <v>7068</v>
      </c>
      <c r="E2472" s="73" t="s">
        <v>250</v>
      </c>
      <c r="F2472" s="202" t="s">
        <v>174</v>
      </c>
      <c r="G2472" s="72">
        <v>-1</v>
      </c>
      <c r="H2472" s="71" t="str">
        <f t="shared" si="38"/>
        <v>RE215T</v>
      </c>
    </row>
    <row r="2473" spans="1:8" ht="16" x14ac:dyDescent="0.35">
      <c r="A2473" s="76" t="s">
        <v>6968</v>
      </c>
      <c r="B2473" s="70" t="s">
        <v>77</v>
      </c>
      <c r="C2473" s="78"/>
      <c r="D2473" s="79" t="s">
        <v>7083</v>
      </c>
      <c r="E2473" s="73" t="s">
        <v>99</v>
      </c>
      <c r="F2473" s="202" t="s">
        <v>174</v>
      </c>
      <c r="G2473" s="72">
        <v>2</v>
      </c>
      <c r="H2473" s="71" t="str">
        <f t="shared" si="38"/>
        <v>RE215T</v>
      </c>
    </row>
    <row r="2474" spans="1:8" ht="16" x14ac:dyDescent="0.35">
      <c r="A2474" s="76" t="s">
        <v>6970</v>
      </c>
      <c r="B2474" s="70" t="s">
        <v>77</v>
      </c>
      <c r="C2474" s="78"/>
      <c r="D2474" s="79" t="s">
        <v>7074</v>
      </c>
      <c r="E2474" s="73" t="s">
        <v>99</v>
      </c>
      <c r="F2474" s="202" t="s">
        <v>174</v>
      </c>
      <c r="G2474" s="72">
        <v>2</v>
      </c>
      <c r="H2474" s="71" t="str">
        <f t="shared" si="38"/>
        <v>RE215T</v>
      </c>
    </row>
    <row r="2475" spans="1:8" ht="16" x14ac:dyDescent="0.35">
      <c r="A2475" s="76">
        <v>45992</v>
      </c>
      <c r="B2475" s="70" t="s">
        <v>188</v>
      </c>
      <c r="C2475" s="41" t="s">
        <v>999</v>
      </c>
      <c r="D2475" s="87" t="s">
        <v>396</v>
      </c>
      <c r="E2475" s="41" t="s">
        <v>127</v>
      </c>
      <c r="F2475" s="208" t="s">
        <v>174</v>
      </c>
      <c r="G2475" s="41">
        <v>2</v>
      </c>
      <c r="H2475" s="17" t="str">
        <f t="shared" si="38"/>
        <v>RE215T</v>
      </c>
    </row>
    <row r="2476" spans="1:8" ht="16" x14ac:dyDescent="0.35">
      <c r="A2476" s="76">
        <v>46002</v>
      </c>
      <c r="B2476" s="70" t="s">
        <v>188</v>
      </c>
      <c r="C2476" s="41" t="s">
        <v>643</v>
      </c>
      <c r="D2476" s="87" t="s">
        <v>440</v>
      </c>
      <c r="E2476" s="41" t="s">
        <v>132</v>
      </c>
      <c r="F2476" s="208" t="s">
        <v>174</v>
      </c>
      <c r="G2476" s="41">
        <v>1</v>
      </c>
      <c r="H2476" s="17" t="str">
        <f t="shared" si="38"/>
        <v>RE215T</v>
      </c>
    </row>
    <row r="2477" spans="1:8" ht="16" x14ac:dyDescent="0.35">
      <c r="A2477" s="76">
        <v>46006</v>
      </c>
      <c r="B2477" s="70" t="s">
        <v>188</v>
      </c>
      <c r="C2477" s="41" t="s">
        <v>1433</v>
      </c>
      <c r="D2477" s="87" t="s">
        <v>430</v>
      </c>
      <c r="E2477" s="41" t="s">
        <v>79</v>
      </c>
      <c r="F2477" s="208" t="s">
        <v>174</v>
      </c>
      <c r="G2477" s="41">
        <v>4</v>
      </c>
      <c r="H2477" s="17" t="str">
        <f t="shared" si="38"/>
        <v>RE215T</v>
      </c>
    </row>
    <row r="2478" spans="1:8" ht="16" x14ac:dyDescent="0.35">
      <c r="A2478" s="76">
        <v>46007</v>
      </c>
      <c r="B2478" s="70" t="s">
        <v>188</v>
      </c>
      <c r="C2478" s="41" t="s">
        <v>986</v>
      </c>
      <c r="D2478" s="87" t="s">
        <v>438</v>
      </c>
      <c r="E2478" s="41" t="s">
        <v>103</v>
      </c>
      <c r="F2478" s="208" t="s">
        <v>174</v>
      </c>
      <c r="G2478" s="41">
        <v>20</v>
      </c>
      <c r="H2478" s="17" t="str">
        <f t="shared" si="38"/>
        <v>RE215T</v>
      </c>
    </row>
    <row r="2479" spans="1:8" ht="16" x14ac:dyDescent="0.35">
      <c r="A2479" s="76">
        <v>46007</v>
      </c>
      <c r="B2479" s="70" t="s">
        <v>188</v>
      </c>
      <c r="C2479" s="41" t="s">
        <v>648</v>
      </c>
      <c r="D2479" s="87" t="s">
        <v>396</v>
      </c>
      <c r="E2479" s="41" t="s">
        <v>127</v>
      </c>
      <c r="F2479" s="208" t="s">
        <v>174</v>
      </c>
      <c r="G2479" s="41">
        <v>2</v>
      </c>
      <c r="H2479" s="17" t="str">
        <f t="shared" si="38"/>
        <v>RE215T</v>
      </c>
    </row>
    <row r="2480" spans="1:8" ht="14.5" x14ac:dyDescent="0.35">
      <c r="A2480" s="76">
        <v>46013</v>
      </c>
      <c r="B2480" s="70" t="s">
        <v>266</v>
      </c>
      <c r="C2480" s="103" t="s">
        <v>1165</v>
      </c>
      <c r="D2480" s="103" t="s">
        <v>270</v>
      </c>
      <c r="E2480" s="103" t="s">
        <v>2474</v>
      </c>
      <c r="F2480" s="104" t="s">
        <v>174</v>
      </c>
      <c r="G2480" s="103">
        <v>2</v>
      </c>
      <c r="H2480" s="104" t="str">
        <f t="shared" si="38"/>
        <v>RE215T</v>
      </c>
    </row>
    <row r="2481" spans="1:8" ht="14.5" x14ac:dyDescent="0.35">
      <c r="A2481" s="76">
        <v>46021</v>
      </c>
      <c r="B2481" s="70" t="s">
        <v>266</v>
      </c>
      <c r="C2481" s="103" t="s">
        <v>838</v>
      </c>
      <c r="D2481" s="103" t="s">
        <v>604</v>
      </c>
      <c r="E2481" s="103" t="s">
        <v>2497</v>
      </c>
      <c r="F2481" s="104" t="s">
        <v>174</v>
      </c>
      <c r="G2481" s="103">
        <v>5</v>
      </c>
      <c r="H2481" s="104" t="str">
        <f t="shared" si="38"/>
        <v>RE215T</v>
      </c>
    </row>
    <row r="2482" spans="1:8" ht="14.5" x14ac:dyDescent="0.35">
      <c r="A2482" s="76">
        <v>46022</v>
      </c>
      <c r="B2482" s="70" t="s">
        <v>266</v>
      </c>
      <c r="C2482" s="103" t="s">
        <v>1165</v>
      </c>
      <c r="D2482" s="103" t="s">
        <v>270</v>
      </c>
      <c r="E2482" s="103" t="s">
        <v>2474</v>
      </c>
      <c r="F2482" s="104" t="s">
        <v>174</v>
      </c>
      <c r="G2482" s="103">
        <v>1</v>
      </c>
      <c r="H2482" s="104" t="str">
        <f t="shared" si="38"/>
        <v>RE215T</v>
      </c>
    </row>
    <row r="2483" spans="1:8" ht="16" x14ac:dyDescent="0.35">
      <c r="A2483" s="76" t="s">
        <v>6962</v>
      </c>
      <c r="B2483" s="70" t="s">
        <v>77</v>
      </c>
      <c r="C2483" s="78"/>
      <c r="D2483" s="79" t="s">
        <v>7003</v>
      </c>
      <c r="E2483" s="73" t="s">
        <v>79</v>
      </c>
      <c r="F2483" s="202" t="s">
        <v>53</v>
      </c>
      <c r="G2483" s="72">
        <v>2</v>
      </c>
      <c r="H2483" s="71" t="str">
        <f t="shared" si="38"/>
        <v>RE218</v>
      </c>
    </row>
    <row r="2484" spans="1:8" ht="16" x14ac:dyDescent="0.35">
      <c r="A2484" s="76" t="s">
        <v>6963</v>
      </c>
      <c r="B2484" s="70" t="s">
        <v>77</v>
      </c>
      <c r="C2484" s="78"/>
      <c r="D2484" s="79" t="s">
        <v>7015</v>
      </c>
      <c r="E2484" s="73" t="s">
        <v>116</v>
      </c>
      <c r="F2484" s="202" t="s">
        <v>53</v>
      </c>
      <c r="G2484" s="72">
        <v>5</v>
      </c>
      <c r="H2484" s="71" t="str">
        <f t="shared" si="38"/>
        <v>RE218</v>
      </c>
    </row>
    <row r="2485" spans="1:8" ht="16" x14ac:dyDescent="0.35">
      <c r="A2485" s="76" t="s">
        <v>6970</v>
      </c>
      <c r="B2485" s="70" t="s">
        <v>77</v>
      </c>
      <c r="C2485" s="78"/>
      <c r="D2485" s="79" t="s">
        <v>7040</v>
      </c>
      <c r="E2485" s="73" t="s">
        <v>79</v>
      </c>
      <c r="F2485" s="202" t="s">
        <v>53</v>
      </c>
      <c r="G2485" s="72">
        <v>4</v>
      </c>
      <c r="H2485" s="71" t="str">
        <f t="shared" si="38"/>
        <v>RE218</v>
      </c>
    </row>
    <row r="2486" spans="1:8" ht="16" x14ac:dyDescent="0.35">
      <c r="A2486" s="76" t="s">
        <v>6969</v>
      </c>
      <c r="B2486" s="70" t="s">
        <v>77</v>
      </c>
      <c r="C2486" s="78"/>
      <c r="D2486" s="79" t="s">
        <v>7041</v>
      </c>
      <c r="E2486" s="73" t="s">
        <v>79</v>
      </c>
      <c r="F2486" s="202" t="s">
        <v>53</v>
      </c>
      <c r="G2486" s="72">
        <v>2</v>
      </c>
      <c r="H2486" s="71" t="str">
        <f t="shared" si="38"/>
        <v>RE218</v>
      </c>
    </row>
    <row r="2487" spans="1:8" ht="16" x14ac:dyDescent="0.35">
      <c r="A2487" s="76" t="s">
        <v>6969</v>
      </c>
      <c r="B2487" s="70" t="s">
        <v>77</v>
      </c>
      <c r="C2487" s="78"/>
      <c r="D2487" s="79" t="s">
        <v>7048</v>
      </c>
      <c r="E2487" s="73" t="s">
        <v>79</v>
      </c>
      <c r="F2487" s="202" t="s">
        <v>53</v>
      </c>
      <c r="G2487" s="72">
        <v>1</v>
      </c>
      <c r="H2487" s="71" t="str">
        <f t="shared" si="38"/>
        <v>RE218</v>
      </c>
    </row>
    <row r="2488" spans="1:8" ht="16" x14ac:dyDescent="0.35">
      <c r="A2488" s="76" t="s">
        <v>6968</v>
      </c>
      <c r="B2488" s="70" t="s">
        <v>77</v>
      </c>
      <c r="C2488" s="78"/>
      <c r="D2488" s="79" t="s">
        <v>7029</v>
      </c>
      <c r="E2488" s="73" t="s">
        <v>79</v>
      </c>
      <c r="F2488" s="202" t="s">
        <v>53</v>
      </c>
      <c r="G2488" s="72">
        <v>3</v>
      </c>
      <c r="H2488" s="71" t="str">
        <f t="shared" si="38"/>
        <v>RE218</v>
      </c>
    </row>
    <row r="2489" spans="1:8" ht="16" x14ac:dyDescent="0.35">
      <c r="A2489" s="76" t="s">
        <v>6968</v>
      </c>
      <c r="B2489" s="70" t="s">
        <v>77</v>
      </c>
      <c r="C2489" s="78"/>
      <c r="D2489" s="79" t="s">
        <v>7029</v>
      </c>
      <c r="E2489" s="73" t="s">
        <v>79</v>
      </c>
      <c r="F2489" s="202" t="s">
        <v>53</v>
      </c>
      <c r="G2489" s="72">
        <v>6</v>
      </c>
      <c r="H2489" s="71" t="str">
        <f t="shared" si="38"/>
        <v>RE218</v>
      </c>
    </row>
    <row r="2490" spans="1:8" ht="16" x14ac:dyDescent="0.35">
      <c r="A2490" s="76" t="s">
        <v>6968</v>
      </c>
      <c r="B2490" s="70" t="s">
        <v>77</v>
      </c>
      <c r="C2490" s="78"/>
      <c r="D2490" s="79" t="s">
        <v>7015</v>
      </c>
      <c r="E2490" s="73" t="s">
        <v>116</v>
      </c>
      <c r="F2490" s="202" t="s">
        <v>53</v>
      </c>
      <c r="G2490" s="72">
        <v>2</v>
      </c>
      <c r="H2490" s="71" t="str">
        <f t="shared" si="38"/>
        <v>RE218</v>
      </c>
    </row>
    <row r="2491" spans="1:8" ht="16" x14ac:dyDescent="0.35">
      <c r="A2491" s="76" t="s">
        <v>6969</v>
      </c>
      <c r="B2491" s="70" t="s">
        <v>77</v>
      </c>
      <c r="C2491" s="78"/>
      <c r="D2491" s="79" t="s">
        <v>7002</v>
      </c>
      <c r="E2491" s="73" t="s">
        <v>123</v>
      </c>
      <c r="F2491" s="202" t="s">
        <v>53</v>
      </c>
      <c r="G2491" s="72">
        <v>8</v>
      </c>
      <c r="H2491" s="71" t="str">
        <f t="shared" si="38"/>
        <v>RE218</v>
      </c>
    </row>
    <row r="2492" spans="1:8" ht="16" x14ac:dyDescent="0.35">
      <c r="A2492" s="76" t="s">
        <v>6970</v>
      </c>
      <c r="B2492" s="70" t="s">
        <v>77</v>
      </c>
      <c r="C2492" s="78"/>
      <c r="D2492" s="79" t="s">
        <v>7059</v>
      </c>
      <c r="E2492" s="73" t="s">
        <v>79</v>
      </c>
      <c r="F2492" s="202" t="s">
        <v>53</v>
      </c>
      <c r="G2492" s="72">
        <v>4</v>
      </c>
      <c r="H2492" s="71" t="str">
        <f t="shared" si="38"/>
        <v>RE218</v>
      </c>
    </row>
    <row r="2493" spans="1:8" ht="16" x14ac:dyDescent="0.35">
      <c r="A2493" s="76" t="s">
        <v>6969</v>
      </c>
      <c r="B2493" s="70" t="s">
        <v>77</v>
      </c>
      <c r="C2493" s="78"/>
      <c r="D2493" s="79" t="s">
        <v>7004</v>
      </c>
      <c r="E2493" s="73" t="s">
        <v>110</v>
      </c>
      <c r="F2493" s="202" t="s">
        <v>53</v>
      </c>
      <c r="G2493" s="72">
        <v>10</v>
      </c>
      <c r="H2493" s="71" t="str">
        <f t="shared" si="38"/>
        <v>RE218</v>
      </c>
    </row>
    <row r="2494" spans="1:8" ht="16" x14ac:dyDescent="0.35">
      <c r="A2494" s="76" t="s">
        <v>6968</v>
      </c>
      <c r="B2494" s="70" t="s">
        <v>77</v>
      </c>
      <c r="C2494" s="78"/>
      <c r="D2494" s="79" t="s">
        <v>7029</v>
      </c>
      <c r="E2494" s="73" t="s">
        <v>79</v>
      </c>
      <c r="F2494" s="202" t="s">
        <v>53</v>
      </c>
      <c r="G2494" s="72">
        <v>1</v>
      </c>
      <c r="H2494" s="71" t="str">
        <f t="shared" si="38"/>
        <v>RE218</v>
      </c>
    </row>
    <row r="2495" spans="1:8" ht="16" x14ac:dyDescent="0.35">
      <c r="A2495" s="76" t="s">
        <v>6971</v>
      </c>
      <c r="B2495" s="70" t="s">
        <v>77</v>
      </c>
      <c r="C2495" s="78"/>
      <c r="D2495" s="79" t="s">
        <v>7029</v>
      </c>
      <c r="E2495" s="73" t="s">
        <v>79</v>
      </c>
      <c r="F2495" s="202" t="s">
        <v>53</v>
      </c>
      <c r="G2495" s="72">
        <v>6</v>
      </c>
      <c r="H2495" s="71" t="str">
        <f t="shared" si="38"/>
        <v>RE218</v>
      </c>
    </row>
    <row r="2496" spans="1:8" ht="16" x14ac:dyDescent="0.35">
      <c r="A2496" s="76" t="s">
        <v>6967</v>
      </c>
      <c r="B2496" s="70" t="s">
        <v>77</v>
      </c>
      <c r="C2496" s="78"/>
      <c r="D2496" s="79" t="s">
        <v>6996</v>
      </c>
      <c r="E2496" s="73" t="s">
        <v>155</v>
      </c>
      <c r="F2496" s="202" t="s">
        <v>53</v>
      </c>
      <c r="G2496" s="72">
        <v>60</v>
      </c>
      <c r="H2496" s="71" t="str">
        <f t="shared" si="38"/>
        <v>RE218</v>
      </c>
    </row>
    <row r="2497" spans="1:8" ht="16" x14ac:dyDescent="0.35">
      <c r="A2497" s="76" t="s">
        <v>6970</v>
      </c>
      <c r="B2497" s="70" t="s">
        <v>77</v>
      </c>
      <c r="C2497" s="78"/>
      <c r="D2497" s="79" t="s">
        <v>7029</v>
      </c>
      <c r="E2497" s="73" t="s">
        <v>79</v>
      </c>
      <c r="F2497" s="202" t="s">
        <v>53</v>
      </c>
      <c r="G2497" s="72">
        <v>1</v>
      </c>
      <c r="H2497" s="71" t="str">
        <f t="shared" si="38"/>
        <v>RE218</v>
      </c>
    </row>
    <row r="2498" spans="1:8" ht="16" x14ac:dyDescent="0.35">
      <c r="A2498" s="76" t="s">
        <v>6975</v>
      </c>
      <c r="B2498" s="70" t="s">
        <v>77</v>
      </c>
      <c r="C2498" s="78"/>
      <c r="D2498" s="79" t="s">
        <v>7040</v>
      </c>
      <c r="E2498" s="73" t="s">
        <v>79</v>
      </c>
      <c r="F2498" s="202" t="s">
        <v>53</v>
      </c>
      <c r="G2498" s="72">
        <v>3</v>
      </c>
      <c r="H2498" s="71" t="str">
        <f t="shared" ref="H2498:H2561" si="39">UPPER(SUBSTITUTE(SUBSTITUTE(SUBSTITUTE(F2498, CHAR(160), ""), "-", ""), " ", ""))</f>
        <v>RE218</v>
      </c>
    </row>
    <row r="2499" spans="1:8" ht="16" x14ac:dyDescent="0.35">
      <c r="A2499" s="76" t="s">
        <v>6972</v>
      </c>
      <c r="B2499" s="70" t="s">
        <v>77</v>
      </c>
      <c r="C2499" s="78"/>
      <c r="D2499" s="79" t="s">
        <v>7068</v>
      </c>
      <c r="E2499" s="73" t="s">
        <v>250</v>
      </c>
      <c r="F2499" s="202" t="s">
        <v>53</v>
      </c>
      <c r="G2499" s="72">
        <v>2</v>
      </c>
      <c r="H2499" s="71" t="str">
        <f t="shared" si="39"/>
        <v>RE218</v>
      </c>
    </row>
    <row r="2500" spans="1:8" ht="16" x14ac:dyDescent="0.35">
      <c r="A2500" s="76" t="s">
        <v>6973</v>
      </c>
      <c r="B2500" s="70" t="s">
        <v>77</v>
      </c>
      <c r="C2500" s="78"/>
      <c r="D2500" s="79" t="s">
        <v>7003</v>
      </c>
      <c r="E2500" s="73" t="s">
        <v>79</v>
      </c>
      <c r="F2500" s="202" t="s">
        <v>53</v>
      </c>
      <c r="G2500" s="72">
        <v>3</v>
      </c>
      <c r="H2500" s="71" t="str">
        <f t="shared" si="39"/>
        <v>RE218</v>
      </c>
    </row>
    <row r="2501" spans="1:8" ht="16" x14ac:dyDescent="0.35">
      <c r="A2501" s="76" t="s">
        <v>6972</v>
      </c>
      <c r="B2501" s="70" t="s">
        <v>77</v>
      </c>
      <c r="C2501" s="78"/>
      <c r="D2501" s="79" t="s">
        <v>7040</v>
      </c>
      <c r="E2501" s="73" t="s">
        <v>79</v>
      </c>
      <c r="F2501" s="202" t="s">
        <v>53</v>
      </c>
      <c r="G2501" s="72">
        <v>2</v>
      </c>
      <c r="H2501" s="71" t="str">
        <f t="shared" si="39"/>
        <v>RE218</v>
      </c>
    </row>
    <row r="2502" spans="1:8" ht="16" x14ac:dyDescent="0.35">
      <c r="A2502" s="76" t="s">
        <v>6973</v>
      </c>
      <c r="B2502" s="70" t="s">
        <v>77</v>
      </c>
      <c r="C2502" s="78"/>
      <c r="D2502" s="79" t="s">
        <v>7040</v>
      </c>
      <c r="E2502" s="73" t="s">
        <v>79</v>
      </c>
      <c r="F2502" s="202" t="s">
        <v>53</v>
      </c>
      <c r="G2502" s="72">
        <v>3</v>
      </c>
      <c r="H2502" s="71" t="str">
        <f t="shared" si="39"/>
        <v>RE218</v>
      </c>
    </row>
    <row r="2503" spans="1:8" ht="16" x14ac:dyDescent="0.35">
      <c r="A2503" s="76" t="s">
        <v>6974</v>
      </c>
      <c r="B2503" s="70" t="s">
        <v>77</v>
      </c>
      <c r="C2503" s="78"/>
      <c r="D2503" s="79" t="s">
        <v>7040</v>
      </c>
      <c r="E2503" s="73" t="s">
        <v>79</v>
      </c>
      <c r="F2503" s="202" t="s">
        <v>53</v>
      </c>
      <c r="G2503" s="72">
        <v>4</v>
      </c>
      <c r="H2503" s="71" t="str">
        <f t="shared" si="39"/>
        <v>RE218</v>
      </c>
    </row>
    <row r="2504" spans="1:8" ht="16" x14ac:dyDescent="0.35">
      <c r="A2504" s="76" t="s">
        <v>6972</v>
      </c>
      <c r="B2504" s="70" t="s">
        <v>77</v>
      </c>
      <c r="C2504" s="78"/>
      <c r="D2504" s="79" t="s">
        <v>7029</v>
      </c>
      <c r="E2504" s="73" t="s">
        <v>79</v>
      </c>
      <c r="F2504" s="202" t="s">
        <v>53</v>
      </c>
      <c r="G2504" s="72">
        <v>2</v>
      </c>
      <c r="H2504" s="71" t="str">
        <f t="shared" si="39"/>
        <v>RE218</v>
      </c>
    </row>
    <row r="2505" spans="1:8" ht="16" x14ac:dyDescent="0.35">
      <c r="A2505" s="76" t="s">
        <v>6976</v>
      </c>
      <c r="B2505" s="70" t="s">
        <v>77</v>
      </c>
      <c r="C2505" s="78"/>
      <c r="D2505" s="79" t="s">
        <v>7040</v>
      </c>
      <c r="E2505" s="73" t="s">
        <v>79</v>
      </c>
      <c r="F2505" s="202" t="s">
        <v>53</v>
      </c>
      <c r="G2505" s="72">
        <v>11</v>
      </c>
      <c r="H2505" s="71" t="str">
        <f t="shared" si="39"/>
        <v>RE218</v>
      </c>
    </row>
    <row r="2506" spans="1:8" ht="16" x14ac:dyDescent="0.35">
      <c r="A2506" s="76" t="s">
        <v>6975</v>
      </c>
      <c r="B2506" s="70" t="s">
        <v>77</v>
      </c>
      <c r="C2506" s="78"/>
      <c r="D2506" s="79" t="s">
        <v>7065</v>
      </c>
      <c r="E2506" s="73" t="s">
        <v>105</v>
      </c>
      <c r="F2506" s="202" t="s">
        <v>53</v>
      </c>
      <c r="G2506" s="72">
        <v>4</v>
      </c>
      <c r="H2506" s="71" t="str">
        <f t="shared" si="39"/>
        <v>RE218</v>
      </c>
    </row>
    <row r="2507" spans="1:8" ht="16" x14ac:dyDescent="0.35">
      <c r="A2507" s="76" t="s">
        <v>6975</v>
      </c>
      <c r="B2507" s="70" t="s">
        <v>77</v>
      </c>
      <c r="C2507" s="78"/>
      <c r="D2507" s="79" t="s">
        <v>7040</v>
      </c>
      <c r="E2507" s="73" t="s">
        <v>79</v>
      </c>
      <c r="F2507" s="202" t="s">
        <v>53</v>
      </c>
      <c r="G2507" s="72">
        <v>2</v>
      </c>
      <c r="H2507" s="71" t="str">
        <f t="shared" si="39"/>
        <v>RE218</v>
      </c>
    </row>
    <row r="2508" spans="1:8" ht="16" x14ac:dyDescent="0.35">
      <c r="A2508" s="76" t="s">
        <v>6974</v>
      </c>
      <c r="B2508" s="70" t="s">
        <v>77</v>
      </c>
      <c r="C2508" s="78"/>
      <c r="D2508" s="79" t="s">
        <v>7029</v>
      </c>
      <c r="E2508" s="73" t="s">
        <v>79</v>
      </c>
      <c r="F2508" s="202" t="s">
        <v>53</v>
      </c>
      <c r="G2508" s="72">
        <v>3</v>
      </c>
      <c r="H2508" s="71" t="str">
        <f t="shared" si="39"/>
        <v>RE218</v>
      </c>
    </row>
    <row r="2509" spans="1:8" ht="16" x14ac:dyDescent="0.35">
      <c r="A2509" s="76" t="s">
        <v>6975</v>
      </c>
      <c r="B2509" s="70" t="s">
        <v>77</v>
      </c>
      <c r="C2509" s="78"/>
      <c r="D2509" s="79" t="s">
        <v>7040</v>
      </c>
      <c r="E2509" s="73" t="s">
        <v>79</v>
      </c>
      <c r="F2509" s="202" t="s">
        <v>53</v>
      </c>
      <c r="G2509" s="72">
        <v>1</v>
      </c>
      <c r="H2509" s="71" t="str">
        <f t="shared" si="39"/>
        <v>RE218</v>
      </c>
    </row>
    <row r="2510" spans="1:8" ht="16" x14ac:dyDescent="0.35">
      <c r="A2510" s="76" t="s">
        <v>6976</v>
      </c>
      <c r="B2510" s="70" t="s">
        <v>77</v>
      </c>
      <c r="C2510" s="78"/>
      <c r="D2510" s="79" t="s">
        <v>7003</v>
      </c>
      <c r="E2510" s="73" t="s">
        <v>79</v>
      </c>
      <c r="F2510" s="202" t="s">
        <v>53</v>
      </c>
      <c r="G2510" s="72">
        <v>2</v>
      </c>
      <c r="H2510" s="71" t="str">
        <f t="shared" si="39"/>
        <v>RE218</v>
      </c>
    </row>
    <row r="2511" spans="1:8" ht="16" x14ac:dyDescent="0.35">
      <c r="A2511" s="76" t="s">
        <v>6972</v>
      </c>
      <c r="B2511" s="70" t="s">
        <v>77</v>
      </c>
      <c r="C2511" s="78"/>
      <c r="D2511" s="79" t="s">
        <v>7029</v>
      </c>
      <c r="E2511" s="73" t="s">
        <v>79</v>
      </c>
      <c r="F2511" s="202" t="s">
        <v>53</v>
      </c>
      <c r="G2511" s="72">
        <v>-1</v>
      </c>
      <c r="H2511" s="71" t="str">
        <f t="shared" si="39"/>
        <v>RE218</v>
      </c>
    </row>
    <row r="2512" spans="1:8" ht="16" x14ac:dyDescent="0.35">
      <c r="A2512" s="76" t="s">
        <v>6974</v>
      </c>
      <c r="B2512" s="70" t="s">
        <v>77</v>
      </c>
      <c r="C2512" s="78"/>
      <c r="D2512" s="79" t="s">
        <v>7040</v>
      </c>
      <c r="E2512" s="73" t="s">
        <v>79</v>
      </c>
      <c r="F2512" s="202" t="s">
        <v>53</v>
      </c>
      <c r="G2512" s="72">
        <v>20</v>
      </c>
      <c r="H2512" s="71" t="str">
        <f t="shared" si="39"/>
        <v>RE218</v>
      </c>
    </row>
    <row r="2513" spans="1:8" ht="16" x14ac:dyDescent="0.35">
      <c r="A2513" s="76" t="s">
        <v>6972</v>
      </c>
      <c r="B2513" s="70" t="s">
        <v>77</v>
      </c>
      <c r="C2513" s="78"/>
      <c r="D2513" s="79" t="s">
        <v>7003</v>
      </c>
      <c r="E2513" s="73" t="s">
        <v>79</v>
      </c>
      <c r="F2513" s="202" t="s">
        <v>53</v>
      </c>
      <c r="G2513" s="72">
        <v>8</v>
      </c>
      <c r="H2513" s="71" t="str">
        <f t="shared" si="39"/>
        <v>RE218</v>
      </c>
    </row>
    <row r="2514" spans="1:8" ht="16" x14ac:dyDescent="0.35">
      <c r="A2514" s="76" t="s">
        <v>6977</v>
      </c>
      <c r="B2514" s="70" t="s">
        <v>77</v>
      </c>
      <c r="C2514" s="78"/>
      <c r="D2514" s="79" t="s">
        <v>6998</v>
      </c>
      <c r="E2514" s="73" t="s">
        <v>103</v>
      </c>
      <c r="F2514" s="202" t="s">
        <v>53</v>
      </c>
      <c r="G2514" s="72">
        <v>3</v>
      </c>
      <c r="H2514" s="71" t="str">
        <f t="shared" si="39"/>
        <v>RE218</v>
      </c>
    </row>
    <row r="2515" spans="1:8" ht="16" x14ac:dyDescent="0.35">
      <c r="A2515" s="76" t="s">
        <v>6980</v>
      </c>
      <c r="B2515" s="70" t="s">
        <v>77</v>
      </c>
      <c r="C2515" s="78"/>
      <c r="D2515" s="79" t="s">
        <v>7003</v>
      </c>
      <c r="E2515" s="73" t="s">
        <v>79</v>
      </c>
      <c r="F2515" s="202" t="s">
        <v>53</v>
      </c>
      <c r="G2515" s="72">
        <v>1</v>
      </c>
      <c r="H2515" s="71" t="str">
        <f t="shared" si="39"/>
        <v>RE218</v>
      </c>
    </row>
    <row r="2516" spans="1:8" ht="16" x14ac:dyDescent="0.35">
      <c r="A2516" s="76" t="s">
        <v>6977</v>
      </c>
      <c r="B2516" s="70" t="s">
        <v>77</v>
      </c>
      <c r="C2516" s="78"/>
      <c r="D2516" s="79" t="s">
        <v>7086</v>
      </c>
      <c r="E2516" s="73" t="s">
        <v>79</v>
      </c>
      <c r="F2516" s="202" t="s">
        <v>53</v>
      </c>
      <c r="G2516" s="72">
        <v>1</v>
      </c>
      <c r="H2516" s="71" t="str">
        <f t="shared" si="39"/>
        <v>RE218</v>
      </c>
    </row>
    <row r="2517" spans="1:8" ht="16" x14ac:dyDescent="0.35">
      <c r="A2517" s="76" t="s">
        <v>6978</v>
      </c>
      <c r="B2517" s="70" t="s">
        <v>77</v>
      </c>
      <c r="C2517" s="78"/>
      <c r="D2517" s="79" t="s">
        <v>7002</v>
      </c>
      <c r="E2517" s="73" t="s">
        <v>123</v>
      </c>
      <c r="F2517" s="202" t="s">
        <v>53</v>
      </c>
      <c r="G2517" s="72">
        <v>10</v>
      </c>
      <c r="H2517" s="71" t="str">
        <f t="shared" si="39"/>
        <v>RE218</v>
      </c>
    </row>
    <row r="2518" spans="1:8" ht="16" x14ac:dyDescent="0.35">
      <c r="A2518" s="76" t="s">
        <v>6977</v>
      </c>
      <c r="B2518" s="70" t="s">
        <v>77</v>
      </c>
      <c r="C2518" s="78"/>
      <c r="D2518" s="79" t="s">
        <v>6998</v>
      </c>
      <c r="E2518" s="73" t="s">
        <v>103</v>
      </c>
      <c r="F2518" s="202" t="s">
        <v>53</v>
      </c>
      <c r="G2518" s="72">
        <v>3</v>
      </c>
      <c r="H2518" s="71" t="str">
        <f t="shared" si="39"/>
        <v>RE218</v>
      </c>
    </row>
    <row r="2519" spans="1:8" ht="16" x14ac:dyDescent="0.35">
      <c r="A2519" s="76" t="s">
        <v>6978</v>
      </c>
      <c r="B2519" s="70" t="s">
        <v>77</v>
      </c>
      <c r="C2519" s="78"/>
      <c r="D2519" s="79" t="s">
        <v>7029</v>
      </c>
      <c r="E2519" s="73" t="s">
        <v>79</v>
      </c>
      <c r="F2519" s="202" t="s">
        <v>53</v>
      </c>
      <c r="G2519" s="72">
        <v>2</v>
      </c>
      <c r="H2519" s="71" t="str">
        <f t="shared" si="39"/>
        <v>RE218</v>
      </c>
    </row>
    <row r="2520" spans="1:8" ht="16" x14ac:dyDescent="0.35">
      <c r="A2520" s="76" t="s">
        <v>6981</v>
      </c>
      <c r="B2520" s="70" t="s">
        <v>77</v>
      </c>
      <c r="C2520" s="78"/>
      <c r="D2520" s="79" t="s">
        <v>7048</v>
      </c>
      <c r="E2520" s="73" t="s">
        <v>79</v>
      </c>
      <c r="F2520" s="202" t="s">
        <v>53</v>
      </c>
      <c r="G2520" s="72">
        <v>3</v>
      </c>
      <c r="H2520" s="71" t="str">
        <f t="shared" si="39"/>
        <v>RE218</v>
      </c>
    </row>
    <row r="2521" spans="1:8" ht="16" x14ac:dyDescent="0.35">
      <c r="A2521" s="76" t="s">
        <v>6979</v>
      </c>
      <c r="B2521" s="70" t="s">
        <v>77</v>
      </c>
      <c r="C2521" s="78"/>
      <c r="D2521" s="79" t="s">
        <v>7040</v>
      </c>
      <c r="E2521" s="73" t="s">
        <v>79</v>
      </c>
      <c r="F2521" s="202" t="s">
        <v>53</v>
      </c>
      <c r="G2521" s="72">
        <v>10</v>
      </c>
      <c r="H2521" s="71" t="str">
        <f t="shared" si="39"/>
        <v>RE218</v>
      </c>
    </row>
    <row r="2522" spans="1:8" ht="16" x14ac:dyDescent="0.35">
      <c r="A2522" s="76" t="s">
        <v>6978</v>
      </c>
      <c r="B2522" s="70" t="s">
        <v>77</v>
      </c>
      <c r="C2522" s="78"/>
      <c r="D2522" s="79" t="s">
        <v>7003</v>
      </c>
      <c r="E2522" s="73" t="s">
        <v>79</v>
      </c>
      <c r="F2522" s="202" t="s">
        <v>53</v>
      </c>
      <c r="G2522" s="72">
        <v>-1</v>
      </c>
      <c r="H2522" s="71" t="str">
        <f t="shared" si="39"/>
        <v>RE218</v>
      </c>
    </row>
    <row r="2523" spans="1:8" ht="16" x14ac:dyDescent="0.35">
      <c r="A2523" s="76" t="s">
        <v>6980</v>
      </c>
      <c r="B2523" s="70" t="s">
        <v>77</v>
      </c>
      <c r="C2523" s="78"/>
      <c r="D2523" s="79" t="s">
        <v>7029</v>
      </c>
      <c r="E2523" s="73" t="s">
        <v>79</v>
      </c>
      <c r="F2523" s="202" t="s">
        <v>53</v>
      </c>
      <c r="G2523" s="72">
        <v>5</v>
      </c>
      <c r="H2523" s="71" t="str">
        <f t="shared" si="39"/>
        <v>RE218</v>
      </c>
    </row>
    <row r="2524" spans="1:8" ht="16" x14ac:dyDescent="0.35">
      <c r="A2524" s="76" t="s">
        <v>6979</v>
      </c>
      <c r="B2524" s="70" t="s">
        <v>77</v>
      </c>
      <c r="C2524" s="78"/>
      <c r="D2524" s="79" t="s">
        <v>7029</v>
      </c>
      <c r="E2524" s="73" t="s">
        <v>79</v>
      </c>
      <c r="F2524" s="202" t="s">
        <v>53</v>
      </c>
      <c r="G2524" s="72">
        <v>3</v>
      </c>
      <c r="H2524" s="71" t="str">
        <f t="shared" si="39"/>
        <v>RE218</v>
      </c>
    </row>
    <row r="2525" spans="1:8" ht="16" x14ac:dyDescent="0.35">
      <c r="A2525" s="76" t="s">
        <v>6978</v>
      </c>
      <c r="B2525" s="70" t="s">
        <v>77</v>
      </c>
      <c r="C2525" s="78"/>
      <c r="D2525" s="79" t="s">
        <v>7033</v>
      </c>
      <c r="E2525" s="73" t="s">
        <v>12</v>
      </c>
      <c r="F2525" s="202" t="s">
        <v>53</v>
      </c>
      <c r="G2525" s="72">
        <v>10</v>
      </c>
      <c r="H2525" s="71" t="str">
        <f t="shared" si="39"/>
        <v>RE218</v>
      </c>
    </row>
    <row r="2526" spans="1:8" ht="16" x14ac:dyDescent="0.35">
      <c r="A2526" s="76" t="s">
        <v>6984</v>
      </c>
      <c r="B2526" s="70" t="s">
        <v>77</v>
      </c>
      <c r="C2526" s="78"/>
      <c r="D2526" s="79" t="s">
        <v>7002</v>
      </c>
      <c r="E2526" s="73" t="s">
        <v>123</v>
      </c>
      <c r="F2526" s="202" t="s">
        <v>53</v>
      </c>
      <c r="G2526" s="72">
        <v>4</v>
      </c>
      <c r="H2526" s="71" t="str">
        <f t="shared" si="39"/>
        <v>RE218</v>
      </c>
    </row>
    <row r="2527" spans="1:8" ht="16" x14ac:dyDescent="0.35">
      <c r="A2527" s="76" t="s">
        <v>6982</v>
      </c>
      <c r="B2527" s="70" t="s">
        <v>77</v>
      </c>
      <c r="C2527" s="78"/>
      <c r="D2527" s="79" t="s">
        <v>7018</v>
      </c>
      <c r="E2527" s="73" t="s">
        <v>145</v>
      </c>
      <c r="F2527" s="202" t="s">
        <v>53</v>
      </c>
      <c r="G2527" s="72">
        <v>2</v>
      </c>
      <c r="H2527" s="71" t="str">
        <f t="shared" si="39"/>
        <v>RE218</v>
      </c>
    </row>
    <row r="2528" spans="1:8" ht="16" x14ac:dyDescent="0.35">
      <c r="A2528" s="76" t="s">
        <v>6983</v>
      </c>
      <c r="B2528" s="70" t="s">
        <v>77</v>
      </c>
      <c r="C2528" s="78"/>
      <c r="D2528" s="79" t="s">
        <v>7003</v>
      </c>
      <c r="E2528" s="73" t="s">
        <v>79</v>
      </c>
      <c r="F2528" s="202" t="s">
        <v>53</v>
      </c>
      <c r="G2528" s="72">
        <v>2</v>
      </c>
      <c r="H2528" s="71" t="str">
        <f t="shared" si="39"/>
        <v>RE218</v>
      </c>
    </row>
    <row r="2529" spans="1:8" ht="16" x14ac:dyDescent="0.35">
      <c r="A2529" s="76" t="s">
        <v>6983</v>
      </c>
      <c r="B2529" s="70" t="s">
        <v>77</v>
      </c>
      <c r="C2529" s="78"/>
      <c r="D2529" s="79" t="s">
        <v>7059</v>
      </c>
      <c r="E2529" s="73" t="s">
        <v>79</v>
      </c>
      <c r="F2529" s="202" t="s">
        <v>53</v>
      </c>
      <c r="G2529" s="72">
        <v>4</v>
      </c>
      <c r="H2529" s="71" t="str">
        <f t="shared" si="39"/>
        <v>RE218</v>
      </c>
    </row>
    <row r="2530" spans="1:8" ht="16" x14ac:dyDescent="0.35">
      <c r="A2530" s="76" t="s">
        <v>6983</v>
      </c>
      <c r="B2530" s="70" t="s">
        <v>77</v>
      </c>
      <c r="C2530" s="78"/>
      <c r="D2530" s="79" t="s">
        <v>7017</v>
      </c>
      <c r="E2530" s="73" t="s">
        <v>155</v>
      </c>
      <c r="F2530" s="202" t="s">
        <v>53</v>
      </c>
      <c r="G2530" s="72">
        <v>3</v>
      </c>
      <c r="H2530" s="71" t="str">
        <f t="shared" si="39"/>
        <v>RE218</v>
      </c>
    </row>
    <row r="2531" spans="1:8" ht="16" x14ac:dyDescent="0.35">
      <c r="A2531" s="76" t="s">
        <v>6983</v>
      </c>
      <c r="B2531" s="70" t="s">
        <v>77</v>
      </c>
      <c r="C2531" s="78"/>
      <c r="D2531" s="79" t="s">
        <v>7041</v>
      </c>
      <c r="E2531" s="73" t="s">
        <v>79</v>
      </c>
      <c r="F2531" s="202" t="s">
        <v>53</v>
      </c>
      <c r="G2531" s="72">
        <v>1</v>
      </c>
      <c r="H2531" s="71" t="str">
        <f t="shared" si="39"/>
        <v>RE218</v>
      </c>
    </row>
    <row r="2532" spans="1:8" ht="16" x14ac:dyDescent="0.35">
      <c r="A2532" s="76" t="s">
        <v>6982</v>
      </c>
      <c r="B2532" s="70" t="s">
        <v>77</v>
      </c>
      <c r="C2532" s="78"/>
      <c r="D2532" s="79" t="s">
        <v>7003</v>
      </c>
      <c r="E2532" s="73" t="s">
        <v>79</v>
      </c>
      <c r="F2532" s="202" t="s">
        <v>53</v>
      </c>
      <c r="G2532" s="72">
        <v>1</v>
      </c>
      <c r="H2532" s="71" t="str">
        <f t="shared" si="39"/>
        <v>RE218</v>
      </c>
    </row>
    <row r="2533" spans="1:8" ht="16" x14ac:dyDescent="0.35">
      <c r="A2533" s="76" t="s">
        <v>6986</v>
      </c>
      <c r="B2533" s="70" t="s">
        <v>77</v>
      </c>
      <c r="C2533" s="78"/>
      <c r="D2533" s="79" t="s">
        <v>7085</v>
      </c>
      <c r="E2533" s="73" t="s">
        <v>127</v>
      </c>
      <c r="F2533" s="202" t="s">
        <v>53</v>
      </c>
      <c r="G2533" s="72">
        <v>4</v>
      </c>
      <c r="H2533" s="71" t="str">
        <f t="shared" si="39"/>
        <v>RE218</v>
      </c>
    </row>
    <row r="2534" spans="1:8" ht="16" x14ac:dyDescent="0.35">
      <c r="A2534" s="76" t="s">
        <v>6985</v>
      </c>
      <c r="B2534" s="70" t="s">
        <v>77</v>
      </c>
      <c r="C2534" s="78"/>
      <c r="D2534" s="79" t="s">
        <v>7040</v>
      </c>
      <c r="E2534" s="73" t="s">
        <v>79</v>
      </c>
      <c r="F2534" s="202" t="s">
        <v>53</v>
      </c>
      <c r="G2534" s="72">
        <v>0</v>
      </c>
      <c r="H2534" s="71" t="str">
        <f t="shared" si="39"/>
        <v>RE218</v>
      </c>
    </row>
    <row r="2535" spans="1:8" ht="16" x14ac:dyDescent="0.35">
      <c r="A2535" s="76" t="s">
        <v>6987</v>
      </c>
      <c r="B2535" s="70" t="s">
        <v>77</v>
      </c>
      <c r="C2535" s="78"/>
      <c r="D2535" s="79" t="s">
        <v>6996</v>
      </c>
      <c r="E2535" s="73" t="s">
        <v>155</v>
      </c>
      <c r="F2535" s="202" t="s">
        <v>53</v>
      </c>
      <c r="G2535" s="72">
        <v>4</v>
      </c>
      <c r="H2535" s="71" t="str">
        <f t="shared" si="39"/>
        <v>RE218</v>
      </c>
    </row>
    <row r="2536" spans="1:8" ht="16" x14ac:dyDescent="0.35">
      <c r="A2536" s="76" t="s">
        <v>6969</v>
      </c>
      <c r="B2536" s="70" t="s">
        <v>77</v>
      </c>
      <c r="C2536" s="78"/>
      <c r="D2536" s="79" t="s">
        <v>7077</v>
      </c>
      <c r="E2536" s="73" t="s">
        <v>127</v>
      </c>
      <c r="F2536" s="202" t="s">
        <v>53</v>
      </c>
      <c r="G2536" s="72">
        <v>2</v>
      </c>
      <c r="H2536" s="71" t="str">
        <f t="shared" si="39"/>
        <v>RE218</v>
      </c>
    </row>
    <row r="2537" spans="1:8" ht="16" x14ac:dyDescent="0.35">
      <c r="A2537" s="76" t="s">
        <v>6972</v>
      </c>
      <c r="B2537" s="70" t="s">
        <v>77</v>
      </c>
      <c r="C2537" s="78"/>
      <c r="D2537" s="79" t="s">
        <v>7032</v>
      </c>
      <c r="E2537" s="73" t="s">
        <v>146</v>
      </c>
      <c r="F2537" s="202" t="s">
        <v>53</v>
      </c>
      <c r="G2537" s="72">
        <v>1</v>
      </c>
      <c r="H2537" s="71" t="str">
        <f t="shared" si="39"/>
        <v>RE218</v>
      </c>
    </row>
    <row r="2538" spans="1:8" ht="16" x14ac:dyDescent="0.35">
      <c r="A2538" s="76">
        <v>45995</v>
      </c>
      <c r="B2538" s="70" t="s">
        <v>188</v>
      </c>
      <c r="C2538" s="41" t="s">
        <v>2102</v>
      </c>
      <c r="D2538" s="87" t="s">
        <v>394</v>
      </c>
      <c r="E2538" s="41" t="s">
        <v>116</v>
      </c>
      <c r="F2538" s="208" t="s">
        <v>53</v>
      </c>
      <c r="G2538" s="41">
        <v>1</v>
      </c>
      <c r="H2538" s="17" t="str">
        <f t="shared" si="39"/>
        <v>RE218</v>
      </c>
    </row>
    <row r="2539" spans="1:8" ht="16" x14ac:dyDescent="0.35">
      <c r="A2539" s="76">
        <v>45995</v>
      </c>
      <c r="B2539" s="70" t="s">
        <v>188</v>
      </c>
      <c r="C2539" s="41" t="s">
        <v>662</v>
      </c>
      <c r="D2539" s="87" t="s">
        <v>390</v>
      </c>
      <c r="E2539" s="41" t="s">
        <v>86</v>
      </c>
      <c r="F2539" s="208" t="s">
        <v>53</v>
      </c>
      <c r="G2539" s="41">
        <v>4</v>
      </c>
      <c r="H2539" s="17" t="str">
        <f t="shared" si="39"/>
        <v>RE218</v>
      </c>
    </row>
    <row r="2540" spans="1:8" ht="16" x14ac:dyDescent="0.35">
      <c r="A2540" s="76">
        <v>45999</v>
      </c>
      <c r="B2540" s="70" t="s">
        <v>188</v>
      </c>
      <c r="C2540" s="41" t="s">
        <v>636</v>
      </c>
      <c r="D2540" s="87" t="s">
        <v>390</v>
      </c>
      <c r="E2540" s="41" t="s">
        <v>86</v>
      </c>
      <c r="F2540" s="208" t="s">
        <v>53</v>
      </c>
      <c r="G2540" s="41">
        <v>8</v>
      </c>
      <c r="H2540" s="17" t="str">
        <f t="shared" si="39"/>
        <v>RE218</v>
      </c>
    </row>
    <row r="2541" spans="1:8" ht="16" x14ac:dyDescent="0.35">
      <c r="A2541" s="76">
        <v>46000</v>
      </c>
      <c r="B2541" s="70" t="s">
        <v>188</v>
      </c>
      <c r="C2541" s="41" t="s">
        <v>1322</v>
      </c>
      <c r="D2541" s="87" t="s">
        <v>438</v>
      </c>
      <c r="E2541" s="41" t="s">
        <v>103</v>
      </c>
      <c r="F2541" s="208" t="s">
        <v>53</v>
      </c>
      <c r="G2541" s="41">
        <v>3</v>
      </c>
      <c r="H2541" s="17" t="str">
        <f t="shared" si="39"/>
        <v>RE218</v>
      </c>
    </row>
    <row r="2542" spans="1:8" ht="16" x14ac:dyDescent="0.35">
      <c r="A2542" s="76">
        <v>46000</v>
      </c>
      <c r="B2542" s="70" t="s">
        <v>188</v>
      </c>
      <c r="C2542" s="41" t="s">
        <v>2099</v>
      </c>
      <c r="D2542" s="87" t="s">
        <v>396</v>
      </c>
      <c r="E2542" s="41" t="s">
        <v>127</v>
      </c>
      <c r="F2542" s="208" t="s">
        <v>53</v>
      </c>
      <c r="G2542" s="41">
        <v>2</v>
      </c>
      <c r="H2542" s="17" t="str">
        <f t="shared" si="39"/>
        <v>RE218</v>
      </c>
    </row>
    <row r="2543" spans="1:8" ht="16" x14ac:dyDescent="0.35">
      <c r="A2543" s="76">
        <v>46000</v>
      </c>
      <c r="B2543" s="70" t="s">
        <v>188</v>
      </c>
      <c r="C2543" s="41" t="s">
        <v>664</v>
      </c>
      <c r="D2543" s="87" t="s">
        <v>398</v>
      </c>
      <c r="E2543" s="41" t="s">
        <v>132</v>
      </c>
      <c r="F2543" s="208" t="s">
        <v>53</v>
      </c>
      <c r="G2543" s="41">
        <v>10</v>
      </c>
      <c r="H2543" s="17" t="str">
        <f t="shared" si="39"/>
        <v>RE218</v>
      </c>
    </row>
    <row r="2544" spans="1:8" ht="16" x14ac:dyDescent="0.35">
      <c r="A2544" s="76">
        <v>46002</v>
      </c>
      <c r="B2544" s="70" t="s">
        <v>188</v>
      </c>
      <c r="C2544" s="41" t="s">
        <v>636</v>
      </c>
      <c r="D2544" s="87" t="s">
        <v>390</v>
      </c>
      <c r="E2544" s="41" t="s">
        <v>86</v>
      </c>
      <c r="F2544" s="208" t="s">
        <v>53</v>
      </c>
      <c r="G2544" s="41">
        <v>1</v>
      </c>
      <c r="H2544" s="17" t="str">
        <f t="shared" si="39"/>
        <v>RE218</v>
      </c>
    </row>
    <row r="2545" spans="1:8" ht="16" x14ac:dyDescent="0.35">
      <c r="A2545" s="76">
        <v>46002</v>
      </c>
      <c r="B2545" s="70" t="s">
        <v>188</v>
      </c>
      <c r="C2545" s="41" t="s">
        <v>670</v>
      </c>
      <c r="D2545" s="87" t="s">
        <v>238</v>
      </c>
      <c r="E2545" s="41" t="s">
        <v>99</v>
      </c>
      <c r="F2545" s="208" t="s">
        <v>53</v>
      </c>
      <c r="G2545" s="41">
        <v>1</v>
      </c>
      <c r="H2545" s="17" t="str">
        <f t="shared" si="39"/>
        <v>RE218</v>
      </c>
    </row>
    <row r="2546" spans="1:8" ht="16" x14ac:dyDescent="0.35">
      <c r="A2546" s="76">
        <v>46006</v>
      </c>
      <c r="B2546" s="70" t="s">
        <v>188</v>
      </c>
      <c r="C2546" s="41" t="s">
        <v>1992</v>
      </c>
      <c r="D2546" s="87" t="s">
        <v>390</v>
      </c>
      <c r="E2546" s="41" t="s">
        <v>86</v>
      </c>
      <c r="F2546" s="208" t="s">
        <v>53</v>
      </c>
      <c r="G2546" s="41">
        <v>1</v>
      </c>
      <c r="H2546" s="17" t="str">
        <f t="shared" si="39"/>
        <v>RE218</v>
      </c>
    </row>
    <row r="2547" spans="1:8" ht="16" x14ac:dyDescent="0.35">
      <c r="A2547" s="76">
        <v>46007</v>
      </c>
      <c r="B2547" s="70" t="s">
        <v>188</v>
      </c>
      <c r="C2547" s="41" t="s">
        <v>627</v>
      </c>
      <c r="D2547" s="87" t="s">
        <v>390</v>
      </c>
      <c r="E2547" s="41" t="s">
        <v>86</v>
      </c>
      <c r="F2547" s="208" t="s">
        <v>53</v>
      </c>
      <c r="G2547" s="41">
        <v>4</v>
      </c>
      <c r="H2547" s="17" t="str">
        <f t="shared" si="39"/>
        <v>RE218</v>
      </c>
    </row>
    <row r="2548" spans="1:8" ht="16" x14ac:dyDescent="0.35">
      <c r="A2548" s="76">
        <v>46008</v>
      </c>
      <c r="B2548" s="70" t="s">
        <v>188</v>
      </c>
      <c r="C2548" s="41" t="s">
        <v>1121</v>
      </c>
      <c r="D2548" s="87" t="s">
        <v>432</v>
      </c>
      <c r="E2548" s="41" t="s">
        <v>199</v>
      </c>
      <c r="F2548" s="208" t="s">
        <v>53</v>
      </c>
      <c r="G2548" s="41">
        <v>3</v>
      </c>
      <c r="H2548" s="17" t="str">
        <f t="shared" si="39"/>
        <v>RE218</v>
      </c>
    </row>
    <row r="2549" spans="1:8" ht="16" x14ac:dyDescent="0.35">
      <c r="A2549" s="76">
        <v>46009</v>
      </c>
      <c r="B2549" s="70" t="s">
        <v>188</v>
      </c>
      <c r="C2549" s="41" t="s">
        <v>636</v>
      </c>
      <c r="D2549" s="87" t="s">
        <v>390</v>
      </c>
      <c r="E2549" s="41" t="s">
        <v>86</v>
      </c>
      <c r="F2549" s="208" t="s">
        <v>53</v>
      </c>
      <c r="G2549" s="41">
        <v>3</v>
      </c>
      <c r="H2549" s="17" t="str">
        <f t="shared" si="39"/>
        <v>RE218</v>
      </c>
    </row>
    <row r="2550" spans="1:8" ht="16" x14ac:dyDescent="0.35">
      <c r="A2550" s="76">
        <v>46009</v>
      </c>
      <c r="B2550" s="70" t="s">
        <v>188</v>
      </c>
      <c r="C2550" s="41" t="s">
        <v>1324</v>
      </c>
      <c r="D2550" s="87" t="s">
        <v>430</v>
      </c>
      <c r="E2550" s="41" t="s">
        <v>79</v>
      </c>
      <c r="F2550" s="208" t="s">
        <v>53</v>
      </c>
      <c r="G2550" s="41">
        <v>3</v>
      </c>
      <c r="H2550" s="17" t="str">
        <f t="shared" si="39"/>
        <v>RE218</v>
      </c>
    </row>
    <row r="2551" spans="1:8" ht="16" x14ac:dyDescent="0.35">
      <c r="A2551" s="76">
        <v>46010</v>
      </c>
      <c r="B2551" s="70" t="s">
        <v>188</v>
      </c>
      <c r="C2551" s="41" t="s">
        <v>991</v>
      </c>
      <c r="D2551" s="87" t="s">
        <v>396</v>
      </c>
      <c r="E2551" s="41" t="s">
        <v>127</v>
      </c>
      <c r="F2551" s="208" t="s">
        <v>53</v>
      </c>
      <c r="G2551" s="41">
        <v>2</v>
      </c>
      <c r="H2551" s="17" t="str">
        <f t="shared" si="39"/>
        <v>RE218</v>
      </c>
    </row>
    <row r="2552" spans="1:8" ht="16" x14ac:dyDescent="0.35">
      <c r="A2552" s="76">
        <v>46010</v>
      </c>
      <c r="B2552" s="70" t="s">
        <v>188</v>
      </c>
      <c r="C2552" s="41" t="s">
        <v>677</v>
      </c>
      <c r="D2552" s="87" t="s">
        <v>399</v>
      </c>
      <c r="E2552" s="41" t="s">
        <v>103</v>
      </c>
      <c r="F2552" s="208" t="s">
        <v>53</v>
      </c>
      <c r="G2552" s="41">
        <v>3</v>
      </c>
      <c r="H2552" s="17" t="str">
        <f t="shared" si="39"/>
        <v>RE218</v>
      </c>
    </row>
    <row r="2553" spans="1:8" ht="16" x14ac:dyDescent="0.35">
      <c r="A2553" s="76">
        <v>46014</v>
      </c>
      <c r="B2553" s="70" t="s">
        <v>188</v>
      </c>
      <c r="C2553" s="41" t="s">
        <v>626</v>
      </c>
      <c r="D2553" s="87" t="s">
        <v>442</v>
      </c>
      <c r="E2553" s="41" t="s">
        <v>132</v>
      </c>
      <c r="F2553" s="208" t="s">
        <v>53</v>
      </c>
      <c r="G2553" s="41">
        <v>1</v>
      </c>
      <c r="H2553" s="17" t="str">
        <f t="shared" si="39"/>
        <v>RE218</v>
      </c>
    </row>
    <row r="2554" spans="1:8" ht="16" x14ac:dyDescent="0.35">
      <c r="A2554" s="76">
        <v>46014</v>
      </c>
      <c r="B2554" s="70" t="s">
        <v>188</v>
      </c>
      <c r="C2554" s="41" t="s">
        <v>2086</v>
      </c>
      <c r="D2554" s="87" t="s">
        <v>331</v>
      </c>
      <c r="E2554" s="41" t="s">
        <v>162</v>
      </c>
      <c r="F2554" s="208" t="s">
        <v>53</v>
      </c>
      <c r="G2554" s="41">
        <v>2</v>
      </c>
      <c r="H2554" s="17" t="str">
        <f t="shared" si="39"/>
        <v>RE218</v>
      </c>
    </row>
    <row r="2555" spans="1:8" ht="16" x14ac:dyDescent="0.35">
      <c r="A2555" s="76">
        <v>46020</v>
      </c>
      <c r="B2555" s="70" t="s">
        <v>188</v>
      </c>
      <c r="C2555" s="41" t="s">
        <v>1752</v>
      </c>
      <c r="D2555" s="87" t="s">
        <v>438</v>
      </c>
      <c r="E2555" s="41" t="s">
        <v>103</v>
      </c>
      <c r="F2555" s="208" t="s">
        <v>53</v>
      </c>
      <c r="G2555" s="41">
        <v>2</v>
      </c>
      <c r="H2555" s="17" t="str">
        <f t="shared" si="39"/>
        <v>RE218</v>
      </c>
    </row>
    <row r="2556" spans="1:8" ht="16" x14ac:dyDescent="0.35">
      <c r="A2556" s="76">
        <v>46020</v>
      </c>
      <c r="B2556" s="70" t="s">
        <v>188</v>
      </c>
      <c r="C2556" s="41" t="s">
        <v>664</v>
      </c>
      <c r="D2556" s="87" t="s">
        <v>398</v>
      </c>
      <c r="E2556" s="41" t="s">
        <v>132</v>
      </c>
      <c r="F2556" s="208" t="s">
        <v>53</v>
      </c>
      <c r="G2556" s="41">
        <v>-1</v>
      </c>
      <c r="H2556" s="17" t="str">
        <f t="shared" si="39"/>
        <v>RE218</v>
      </c>
    </row>
    <row r="2557" spans="1:8" ht="16" x14ac:dyDescent="0.35">
      <c r="A2557" s="76">
        <v>46021</v>
      </c>
      <c r="B2557" s="70" t="s">
        <v>188</v>
      </c>
      <c r="C2557" s="41" t="s">
        <v>1969</v>
      </c>
      <c r="D2557" s="87" t="s">
        <v>1803</v>
      </c>
      <c r="E2557" s="41" t="s">
        <v>107</v>
      </c>
      <c r="F2557" s="208" t="s">
        <v>53</v>
      </c>
      <c r="G2557" s="41">
        <v>15</v>
      </c>
      <c r="H2557" s="17" t="str">
        <f t="shared" si="39"/>
        <v>RE218</v>
      </c>
    </row>
    <row r="2558" spans="1:8" ht="16" x14ac:dyDescent="0.35">
      <c r="A2558" s="76">
        <v>46021</v>
      </c>
      <c r="B2558" s="70" t="s">
        <v>188</v>
      </c>
      <c r="C2558" s="41" t="s">
        <v>1006</v>
      </c>
      <c r="D2558" s="87" t="s">
        <v>396</v>
      </c>
      <c r="E2558" s="41" t="s">
        <v>127</v>
      </c>
      <c r="F2558" s="208" t="s">
        <v>53</v>
      </c>
      <c r="G2558" s="41">
        <v>6</v>
      </c>
      <c r="H2558" s="17" t="str">
        <f t="shared" si="39"/>
        <v>RE218</v>
      </c>
    </row>
    <row r="2559" spans="1:8" ht="16" x14ac:dyDescent="0.35">
      <c r="A2559" s="76">
        <v>45996</v>
      </c>
      <c r="B2559" s="70" t="s">
        <v>355</v>
      </c>
      <c r="C2559" s="78" t="s">
        <v>2025</v>
      </c>
      <c r="D2559" s="79" t="s">
        <v>1371</v>
      </c>
      <c r="E2559" s="73" t="s">
        <v>32</v>
      </c>
      <c r="F2559" s="208" t="s">
        <v>53</v>
      </c>
      <c r="G2559" s="72">
        <v>1</v>
      </c>
      <c r="H2559" s="71" t="str">
        <f t="shared" si="39"/>
        <v>RE218</v>
      </c>
    </row>
    <row r="2560" spans="1:8" ht="16" x14ac:dyDescent="0.35">
      <c r="A2560" s="76">
        <v>46008</v>
      </c>
      <c r="B2560" s="70" t="s">
        <v>355</v>
      </c>
      <c r="C2560" s="78" t="s">
        <v>2067</v>
      </c>
      <c r="D2560" s="79" t="s">
        <v>1371</v>
      </c>
      <c r="E2560" s="73" t="s">
        <v>32</v>
      </c>
      <c r="F2560" s="208" t="s">
        <v>53</v>
      </c>
      <c r="G2560" s="72">
        <v>4</v>
      </c>
      <c r="H2560" s="71" t="str">
        <f t="shared" si="39"/>
        <v>RE218</v>
      </c>
    </row>
    <row r="2561" spans="1:8" ht="16" x14ac:dyDescent="0.35">
      <c r="A2561" s="76">
        <v>46007</v>
      </c>
      <c r="B2561" s="70" t="s">
        <v>355</v>
      </c>
      <c r="C2561" s="78" t="s">
        <v>2063</v>
      </c>
      <c r="D2561" s="79" t="s">
        <v>443</v>
      </c>
      <c r="E2561" s="73" t="s">
        <v>146</v>
      </c>
      <c r="F2561" s="208" t="s">
        <v>53</v>
      </c>
      <c r="G2561" s="72">
        <v>1</v>
      </c>
      <c r="H2561" s="71" t="str">
        <f t="shared" si="39"/>
        <v>RE218</v>
      </c>
    </row>
    <row r="2562" spans="1:8" ht="16" x14ac:dyDescent="0.35">
      <c r="A2562" s="76">
        <v>45995.629270833299</v>
      </c>
      <c r="B2562" s="70" t="s">
        <v>202</v>
      </c>
      <c r="C2562" s="78" t="s">
        <v>1713</v>
      </c>
      <c r="D2562" s="41" t="s">
        <v>203</v>
      </c>
      <c r="E2562" s="41" t="s">
        <v>97</v>
      </c>
      <c r="F2562" s="208" t="s">
        <v>53</v>
      </c>
      <c r="G2562" s="72">
        <v>1</v>
      </c>
      <c r="H2562" s="17" t="str">
        <f t="shared" ref="H2562:H2625" si="40">UPPER(SUBSTITUTE(SUBSTITUTE(SUBSTITUTE(F2562, CHAR(160), ""), "-", ""), " ", ""))</f>
        <v>RE218</v>
      </c>
    </row>
    <row r="2563" spans="1:8" ht="16" x14ac:dyDescent="0.35">
      <c r="A2563" s="76">
        <v>45993.484085648102</v>
      </c>
      <c r="B2563" s="70" t="s">
        <v>202</v>
      </c>
      <c r="C2563" s="78" t="s">
        <v>683</v>
      </c>
      <c r="D2563" s="41" t="s">
        <v>203</v>
      </c>
      <c r="E2563" s="41" t="s">
        <v>97</v>
      </c>
      <c r="F2563" s="208" t="s">
        <v>53</v>
      </c>
      <c r="G2563" s="72">
        <v>4</v>
      </c>
      <c r="H2563" s="17" t="str">
        <f t="shared" si="40"/>
        <v>RE218</v>
      </c>
    </row>
    <row r="2564" spans="1:8" ht="16" x14ac:dyDescent="0.35">
      <c r="A2564" s="76">
        <v>45995.629270833299</v>
      </c>
      <c r="B2564" s="70" t="s">
        <v>202</v>
      </c>
      <c r="C2564" s="78" t="s">
        <v>1713</v>
      </c>
      <c r="D2564" s="41" t="s">
        <v>203</v>
      </c>
      <c r="E2564" s="41" t="s">
        <v>97</v>
      </c>
      <c r="F2564" s="208" t="s">
        <v>53</v>
      </c>
      <c r="G2564" s="72">
        <v>14</v>
      </c>
      <c r="H2564" s="17" t="str">
        <f t="shared" si="40"/>
        <v>RE218</v>
      </c>
    </row>
    <row r="2565" spans="1:8" ht="16" x14ac:dyDescent="0.35">
      <c r="A2565" s="76">
        <v>45995.629270833299</v>
      </c>
      <c r="B2565" s="70" t="s">
        <v>202</v>
      </c>
      <c r="C2565" s="78" t="s">
        <v>1713</v>
      </c>
      <c r="D2565" s="41" t="s">
        <v>203</v>
      </c>
      <c r="E2565" s="41" t="s">
        <v>97</v>
      </c>
      <c r="F2565" s="208" t="s">
        <v>53</v>
      </c>
      <c r="G2565" s="72">
        <v>1</v>
      </c>
      <c r="H2565" s="17" t="str">
        <f t="shared" si="40"/>
        <v>RE218</v>
      </c>
    </row>
    <row r="2566" spans="1:8" ht="16" x14ac:dyDescent="0.35">
      <c r="A2566" s="76">
        <v>45996.426064814797</v>
      </c>
      <c r="B2566" s="70" t="s">
        <v>202</v>
      </c>
      <c r="C2566" s="78" t="s">
        <v>1132</v>
      </c>
      <c r="D2566" s="41" t="s">
        <v>204</v>
      </c>
      <c r="E2566" s="41" t="s">
        <v>105</v>
      </c>
      <c r="F2566" s="208" t="s">
        <v>53</v>
      </c>
      <c r="G2566" s="72">
        <v>3</v>
      </c>
      <c r="H2566" s="17" t="str">
        <f t="shared" si="40"/>
        <v>RE218</v>
      </c>
    </row>
    <row r="2567" spans="1:8" ht="16" x14ac:dyDescent="0.35">
      <c r="A2567" s="76">
        <v>46007.9477430556</v>
      </c>
      <c r="B2567" s="70" t="s">
        <v>202</v>
      </c>
      <c r="C2567" s="78" t="s">
        <v>690</v>
      </c>
      <c r="D2567" s="41" t="s">
        <v>204</v>
      </c>
      <c r="E2567" s="41" t="s">
        <v>105</v>
      </c>
      <c r="F2567" s="208" t="s">
        <v>53</v>
      </c>
      <c r="G2567" s="72">
        <v>2</v>
      </c>
      <c r="H2567" s="17" t="str">
        <f t="shared" si="40"/>
        <v>RE218</v>
      </c>
    </row>
    <row r="2568" spans="1:8" ht="16" x14ac:dyDescent="0.35">
      <c r="A2568" s="76">
        <v>46008.457291666702</v>
      </c>
      <c r="B2568" s="70" t="s">
        <v>202</v>
      </c>
      <c r="C2568" s="78" t="s">
        <v>1015</v>
      </c>
      <c r="D2568" s="41" t="s">
        <v>204</v>
      </c>
      <c r="E2568" s="41" t="s">
        <v>105</v>
      </c>
      <c r="F2568" s="208" t="s">
        <v>53</v>
      </c>
      <c r="G2568" s="72">
        <v>1</v>
      </c>
      <c r="H2568" s="17" t="str">
        <f t="shared" si="40"/>
        <v>RE218</v>
      </c>
    </row>
    <row r="2569" spans="1:8" ht="16" x14ac:dyDescent="0.35">
      <c r="A2569" s="76">
        <v>46000.9535300926</v>
      </c>
      <c r="B2569" s="70" t="s">
        <v>202</v>
      </c>
      <c r="C2569" s="78" t="s">
        <v>690</v>
      </c>
      <c r="D2569" s="41" t="s">
        <v>204</v>
      </c>
      <c r="E2569" s="41" t="s">
        <v>105</v>
      </c>
      <c r="F2569" s="208" t="s">
        <v>53</v>
      </c>
      <c r="G2569" s="72">
        <v>1</v>
      </c>
      <c r="H2569" s="17" t="str">
        <f t="shared" si="40"/>
        <v>RE218</v>
      </c>
    </row>
    <row r="2570" spans="1:8" ht="16" x14ac:dyDescent="0.35">
      <c r="A2570" s="76">
        <v>46006.6409375</v>
      </c>
      <c r="B2570" s="70" t="s">
        <v>202</v>
      </c>
      <c r="C2570" s="78" t="s">
        <v>696</v>
      </c>
      <c r="D2570" s="41" t="s">
        <v>204</v>
      </c>
      <c r="E2570" s="41" t="s">
        <v>105</v>
      </c>
      <c r="F2570" s="208" t="s">
        <v>53</v>
      </c>
      <c r="G2570" s="72">
        <v>10</v>
      </c>
      <c r="H2570" s="17" t="str">
        <f t="shared" si="40"/>
        <v>RE218</v>
      </c>
    </row>
    <row r="2571" spans="1:8" ht="16" x14ac:dyDescent="0.35">
      <c r="A2571" s="76">
        <v>45999.463888888902</v>
      </c>
      <c r="B2571" s="70" t="s">
        <v>202</v>
      </c>
      <c r="C2571" s="78" t="s">
        <v>1943</v>
      </c>
      <c r="D2571" s="41" t="s">
        <v>204</v>
      </c>
      <c r="E2571" s="41" t="s">
        <v>105</v>
      </c>
      <c r="F2571" s="208" t="s">
        <v>53</v>
      </c>
      <c r="G2571" s="72">
        <v>1</v>
      </c>
      <c r="H2571" s="17" t="str">
        <f t="shared" si="40"/>
        <v>RE218</v>
      </c>
    </row>
    <row r="2572" spans="1:8" ht="16" x14ac:dyDescent="0.35">
      <c r="A2572" s="76">
        <v>46006.339386574102</v>
      </c>
      <c r="B2572" s="70" t="s">
        <v>202</v>
      </c>
      <c r="C2572" s="78" t="s">
        <v>1133</v>
      </c>
      <c r="D2572" s="41" t="s">
        <v>204</v>
      </c>
      <c r="E2572" s="41" t="s">
        <v>105</v>
      </c>
      <c r="F2572" s="208" t="s">
        <v>53</v>
      </c>
      <c r="G2572" s="72">
        <v>1</v>
      </c>
      <c r="H2572" s="17" t="str">
        <f t="shared" si="40"/>
        <v>RE218</v>
      </c>
    </row>
    <row r="2573" spans="1:8" ht="16" x14ac:dyDescent="0.35">
      <c r="A2573" s="76">
        <v>45994.659745370402</v>
      </c>
      <c r="B2573" s="70" t="s">
        <v>202</v>
      </c>
      <c r="C2573" s="78" t="s">
        <v>693</v>
      </c>
      <c r="D2573" s="41" t="s">
        <v>204</v>
      </c>
      <c r="E2573" s="41" t="s">
        <v>105</v>
      </c>
      <c r="F2573" s="208" t="s">
        <v>53</v>
      </c>
      <c r="G2573" s="72">
        <v>1</v>
      </c>
      <c r="H2573" s="17" t="str">
        <f t="shared" si="40"/>
        <v>RE218</v>
      </c>
    </row>
    <row r="2574" spans="1:8" ht="16" x14ac:dyDescent="0.35">
      <c r="A2574" s="88">
        <v>46007</v>
      </c>
      <c r="B2574" s="70" t="s">
        <v>209</v>
      </c>
      <c r="C2574" s="41" t="s">
        <v>1280</v>
      </c>
      <c r="D2574" s="79" t="s">
        <v>210</v>
      </c>
      <c r="E2574" s="73" t="s">
        <v>136</v>
      </c>
      <c r="F2574" s="208" t="s">
        <v>53</v>
      </c>
      <c r="G2574" s="72">
        <v>1</v>
      </c>
      <c r="H2574" s="71" t="str">
        <f t="shared" si="40"/>
        <v>RE218</v>
      </c>
    </row>
    <row r="2575" spans="1:8" ht="16" x14ac:dyDescent="0.35">
      <c r="A2575" s="88">
        <v>45992</v>
      </c>
      <c r="B2575" s="70" t="s">
        <v>209</v>
      </c>
      <c r="C2575" s="41" t="s">
        <v>1192</v>
      </c>
      <c r="D2575" s="79" t="s">
        <v>215</v>
      </c>
      <c r="E2575" s="73" t="s">
        <v>136</v>
      </c>
      <c r="F2575" s="208" t="s">
        <v>53</v>
      </c>
      <c r="G2575" s="72">
        <v>1</v>
      </c>
      <c r="H2575" s="71" t="str">
        <f t="shared" si="40"/>
        <v>RE218</v>
      </c>
    </row>
    <row r="2576" spans="1:8" ht="16" x14ac:dyDescent="0.35">
      <c r="A2576" s="76">
        <v>46014</v>
      </c>
      <c r="B2576" s="70" t="s">
        <v>217</v>
      </c>
      <c r="C2576" s="78" t="s">
        <v>1261</v>
      </c>
      <c r="D2576" s="79"/>
      <c r="E2576" s="192" t="s">
        <v>79</v>
      </c>
      <c r="F2576" s="208" t="s">
        <v>53</v>
      </c>
      <c r="G2576" s="192">
        <v>1</v>
      </c>
      <c r="H2576" s="250" t="str">
        <f t="shared" si="40"/>
        <v>RE218</v>
      </c>
    </row>
    <row r="2577" spans="1:8" ht="16" x14ac:dyDescent="0.35">
      <c r="A2577" s="76">
        <v>46017</v>
      </c>
      <c r="B2577" s="70" t="s">
        <v>217</v>
      </c>
      <c r="C2577" s="78" t="s">
        <v>1259</v>
      </c>
      <c r="D2577" s="79"/>
      <c r="E2577" s="192" t="s">
        <v>79</v>
      </c>
      <c r="F2577" s="208" t="s">
        <v>53</v>
      </c>
      <c r="G2577" s="192">
        <v>2</v>
      </c>
      <c r="H2577" s="250" t="str">
        <f t="shared" si="40"/>
        <v>RE218</v>
      </c>
    </row>
    <row r="2578" spans="1:8" ht="16" x14ac:dyDescent="0.35">
      <c r="A2578" s="76">
        <v>46000</v>
      </c>
      <c r="B2578" s="70" t="s">
        <v>217</v>
      </c>
      <c r="C2578" s="78" t="s">
        <v>1958</v>
      </c>
      <c r="D2578" s="79"/>
      <c r="E2578" s="192" t="s">
        <v>79</v>
      </c>
      <c r="F2578" s="208" t="s">
        <v>53</v>
      </c>
      <c r="G2578" s="192">
        <v>3</v>
      </c>
      <c r="H2578" s="250" t="str">
        <f t="shared" si="40"/>
        <v>RE218</v>
      </c>
    </row>
    <row r="2579" spans="1:8" ht="16" x14ac:dyDescent="0.35">
      <c r="A2579" s="82">
        <v>46010</v>
      </c>
      <c r="B2579" s="70" t="s">
        <v>219</v>
      </c>
      <c r="C2579" s="78" t="s">
        <v>1025</v>
      </c>
      <c r="D2579" s="79" t="s">
        <v>555</v>
      </c>
      <c r="E2579" s="73" t="s">
        <v>132</v>
      </c>
      <c r="F2579" s="208" t="s">
        <v>53</v>
      </c>
      <c r="G2579" s="72">
        <v>2</v>
      </c>
      <c r="H2579" s="71" t="str">
        <f t="shared" si="40"/>
        <v>RE218</v>
      </c>
    </row>
    <row r="2580" spans="1:8" ht="16" x14ac:dyDescent="0.35">
      <c r="A2580" s="76">
        <v>46001</v>
      </c>
      <c r="B2580" s="70" t="s">
        <v>1899</v>
      </c>
      <c r="C2580" s="41" t="s">
        <v>1900</v>
      </c>
      <c r="D2580" s="41" t="s">
        <v>1485</v>
      </c>
      <c r="E2580" s="41" t="s">
        <v>32</v>
      </c>
      <c r="F2580" s="208" t="s">
        <v>53</v>
      </c>
      <c r="G2580" s="41">
        <v>1</v>
      </c>
      <c r="H2580" s="17" t="str">
        <f t="shared" si="40"/>
        <v>RE218</v>
      </c>
    </row>
    <row r="2581" spans="1:8" ht="16" x14ac:dyDescent="0.35">
      <c r="A2581" s="147" t="s">
        <v>7095</v>
      </c>
      <c r="B2581" s="70" t="s">
        <v>222</v>
      </c>
      <c r="C2581" s="167" t="s">
        <v>1027</v>
      </c>
      <c r="D2581" s="167" t="s">
        <v>224</v>
      </c>
      <c r="E2581" s="167" t="s">
        <v>106</v>
      </c>
      <c r="F2581" s="208" t="s">
        <v>53</v>
      </c>
      <c r="G2581" s="167">
        <v>1</v>
      </c>
      <c r="H2581" s="255" t="str">
        <f t="shared" si="40"/>
        <v>RE218</v>
      </c>
    </row>
    <row r="2582" spans="1:8" ht="16" x14ac:dyDescent="0.35">
      <c r="A2582" s="147" t="s">
        <v>7096</v>
      </c>
      <c r="B2582" s="70" t="s">
        <v>222</v>
      </c>
      <c r="C2582" s="167" t="s">
        <v>1959</v>
      </c>
      <c r="D2582" s="167" t="s">
        <v>223</v>
      </c>
      <c r="E2582" s="167" t="s">
        <v>106</v>
      </c>
      <c r="F2582" s="208" t="s">
        <v>53</v>
      </c>
      <c r="G2582" s="167">
        <v>1</v>
      </c>
      <c r="H2582" s="255" t="str">
        <f t="shared" si="40"/>
        <v>RE218</v>
      </c>
    </row>
    <row r="2583" spans="1:8" ht="16" x14ac:dyDescent="0.35">
      <c r="A2583" s="82">
        <v>45992</v>
      </c>
      <c r="B2583" s="70" t="s">
        <v>229</v>
      </c>
      <c r="C2583" s="78" t="s">
        <v>735</v>
      </c>
      <c r="D2583" s="79" t="s">
        <v>733</v>
      </c>
      <c r="E2583" s="73" t="s">
        <v>97</v>
      </c>
      <c r="F2583" s="208" t="s">
        <v>53</v>
      </c>
      <c r="G2583" s="72">
        <v>1</v>
      </c>
      <c r="H2583" s="71" t="str">
        <f t="shared" si="40"/>
        <v>RE218</v>
      </c>
    </row>
    <row r="2584" spans="1:8" ht="16" x14ac:dyDescent="0.35">
      <c r="A2584" s="82">
        <v>46013</v>
      </c>
      <c r="B2584" s="70" t="s">
        <v>229</v>
      </c>
      <c r="C2584" s="78" t="s">
        <v>728</v>
      </c>
      <c r="D2584" s="79" t="s">
        <v>555</v>
      </c>
      <c r="E2584" s="73" t="s">
        <v>132</v>
      </c>
      <c r="F2584" s="208" t="s">
        <v>53</v>
      </c>
      <c r="G2584" s="72">
        <v>5</v>
      </c>
      <c r="H2584" s="71" t="str">
        <f t="shared" si="40"/>
        <v>RE218</v>
      </c>
    </row>
    <row r="2585" spans="1:8" ht="16" x14ac:dyDescent="0.35">
      <c r="A2585" s="82">
        <v>45996</v>
      </c>
      <c r="B2585" s="70" t="s">
        <v>229</v>
      </c>
      <c r="C2585" s="78" t="s">
        <v>1379</v>
      </c>
      <c r="D2585" s="79" t="s">
        <v>555</v>
      </c>
      <c r="E2585" s="73" t="s">
        <v>132</v>
      </c>
      <c r="F2585" s="208" t="s">
        <v>53</v>
      </c>
      <c r="G2585" s="72">
        <v>1</v>
      </c>
      <c r="H2585" s="71" t="str">
        <f t="shared" si="40"/>
        <v>RE218</v>
      </c>
    </row>
    <row r="2586" spans="1:8" ht="16" x14ac:dyDescent="0.35">
      <c r="A2586" s="82">
        <v>45999</v>
      </c>
      <c r="B2586" s="70" t="s">
        <v>229</v>
      </c>
      <c r="C2586" s="78" t="s">
        <v>2039</v>
      </c>
      <c r="D2586" s="79" t="s">
        <v>733</v>
      </c>
      <c r="E2586" s="73" t="s">
        <v>97</v>
      </c>
      <c r="F2586" s="208" t="s">
        <v>53</v>
      </c>
      <c r="G2586" s="72">
        <v>1</v>
      </c>
      <c r="H2586" s="71" t="str">
        <f t="shared" si="40"/>
        <v>RE218</v>
      </c>
    </row>
    <row r="2587" spans="1:8" ht="16" x14ac:dyDescent="0.35">
      <c r="A2587" s="149">
        <v>45993</v>
      </c>
      <c r="B2587" s="70" t="s">
        <v>230</v>
      </c>
      <c r="C2587" s="78" t="s">
        <v>738</v>
      </c>
      <c r="D2587" s="79" t="s">
        <v>231</v>
      </c>
      <c r="E2587" s="73" t="s">
        <v>9</v>
      </c>
      <c r="F2587" s="208" t="s">
        <v>53</v>
      </c>
      <c r="G2587" s="72">
        <v>1</v>
      </c>
      <c r="H2587" s="71" t="str">
        <f t="shared" si="40"/>
        <v>RE218</v>
      </c>
    </row>
    <row r="2588" spans="1:8" ht="16" x14ac:dyDescent="0.35">
      <c r="A2588" s="129">
        <v>45993</v>
      </c>
      <c r="B2588" s="70" t="s">
        <v>233</v>
      </c>
      <c r="C2588" s="41" t="s">
        <v>1765</v>
      </c>
      <c r="D2588" s="41" t="s">
        <v>337</v>
      </c>
      <c r="E2588" s="41" t="s">
        <v>86</v>
      </c>
      <c r="F2588" s="208" t="s">
        <v>53</v>
      </c>
      <c r="G2588" s="41">
        <v>5</v>
      </c>
      <c r="H2588" s="17" t="str">
        <f t="shared" si="40"/>
        <v>RE218</v>
      </c>
    </row>
    <row r="2589" spans="1:8" ht="14.5" x14ac:dyDescent="0.35">
      <c r="A2589" s="129">
        <v>46002</v>
      </c>
      <c r="B2589" s="70" t="s">
        <v>233</v>
      </c>
      <c r="C2589" s="41" t="s">
        <v>1765</v>
      </c>
      <c r="D2589" s="41" t="s">
        <v>337</v>
      </c>
      <c r="E2589" s="41" t="s">
        <v>86</v>
      </c>
      <c r="F2589" s="17" t="s">
        <v>53</v>
      </c>
      <c r="G2589" s="41">
        <v>8</v>
      </c>
      <c r="H2589" s="17" t="str">
        <f t="shared" si="40"/>
        <v>RE218</v>
      </c>
    </row>
    <row r="2590" spans="1:8" ht="14.5" x14ac:dyDescent="0.35">
      <c r="A2590" s="129">
        <v>46006</v>
      </c>
      <c r="B2590" s="70" t="s">
        <v>233</v>
      </c>
      <c r="C2590" s="41" t="s">
        <v>1765</v>
      </c>
      <c r="D2590" s="41" t="s">
        <v>337</v>
      </c>
      <c r="E2590" s="41" t="s">
        <v>86</v>
      </c>
      <c r="F2590" s="17" t="s">
        <v>53</v>
      </c>
      <c r="G2590" s="41">
        <v>4</v>
      </c>
      <c r="H2590" s="17" t="str">
        <f t="shared" si="40"/>
        <v>RE218</v>
      </c>
    </row>
    <row r="2591" spans="1:8" ht="14.5" x14ac:dyDescent="0.35">
      <c r="A2591" s="129">
        <v>46010</v>
      </c>
      <c r="B2591" s="70" t="s">
        <v>233</v>
      </c>
      <c r="C2591" s="41" t="s">
        <v>1765</v>
      </c>
      <c r="D2591" s="41" t="s">
        <v>337</v>
      </c>
      <c r="E2591" s="41" t="s">
        <v>86</v>
      </c>
      <c r="F2591" s="17" t="s">
        <v>53</v>
      </c>
      <c r="G2591" s="41">
        <v>2</v>
      </c>
      <c r="H2591" s="17" t="str">
        <f t="shared" si="40"/>
        <v>RE218</v>
      </c>
    </row>
    <row r="2592" spans="1:8" ht="16" x14ac:dyDescent="0.35">
      <c r="A2592" s="76">
        <v>46006</v>
      </c>
      <c r="B2592" s="70" t="s">
        <v>10</v>
      </c>
      <c r="C2592" s="154" t="s">
        <v>966</v>
      </c>
      <c r="D2592" s="154" t="s">
        <v>293</v>
      </c>
      <c r="E2592" s="154" t="s">
        <v>132</v>
      </c>
      <c r="F2592" s="200" t="s">
        <v>53</v>
      </c>
      <c r="G2592" s="236">
        <v>1</v>
      </c>
      <c r="H2592" s="200" t="str">
        <f t="shared" si="40"/>
        <v>RE218</v>
      </c>
    </row>
    <row r="2593" spans="1:8" ht="16" x14ac:dyDescent="0.35">
      <c r="A2593" s="76">
        <v>46006</v>
      </c>
      <c r="B2593" s="70" t="s">
        <v>10</v>
      </c>
      <c r="C2593" s="154" t="s">
        <v>1258</v>
      </c>
      <c r="D2593" s="154"/>
      <c r="E2593" s="154" t="s">
        <v>12</v>
      </c>
      <c r="F2593" s="200" t="s">
        <v>53</v>
      </c>
      <c r="G2593" s="236">
        <v>4</v>
      </c>
      <c r="H2593" s="200" t="str">
        <f t="shared" si="40"/>
        <v>RE218</v>
      </c>
    </row>
    <row r="2594" spans="1:8" ht="16" x14ac:dyDescent="0.35">
      <c r="A2594" s="76">
        <v>46006</v>
      </c>
      <c r="B2594" s="70" t="s">
        <v>10</v>
      </c>
      <c r="C2594" s="154" t="s">
        <v>1311</v>
      </c>
      <c r="D2594" s="154" t="s">
        <v>1826</v>
      </c>
      <c r="E2594" s="154" t="s">
        <v>183</v>
      </c>
      <c r="F2594" s="200" t="s">
        <v>53</v>
      </c>
      <c r="G2594" s="236">
        <v>6</v>
      </c>
      <c r="H2594" s="200" t="str">
        <f t="shared" si="40"/>
        <v>RE218</v>
      </c>
    </row>
    <row r="2595" spans="1:8" ht="16" x14ac:dyDescent="0.35">
      <c r="A2595" s="76">
        <v>46006</v>
      </c>
      <c r="B2595" s="70" t="s">
        <v>10</v>
      </c>
      <c r="C2595" s="154" t="s">
        <v>1847</v>
      </c>
      <c r="D2595" s="154" t="s">
        <v>542</v>
      </c>
      <c r="E2595" s="154" t="s">
        <v>102</v>
      </c>
      <c r="F2595" s="200" t="s">
        <v>53</v>
      </c>
      <c r="G2595" s="236">
        <v>6</v>
      </c>
      <c r="H2595" s="200" t="str">
        <f t="shared" si="40"/>
        <v>RE218</v>
      </c>
    </row>
    <row r="2596" spans="1:8" ht="16" x14ac:dyDescent="0.35">
      <c r="A2596" s="76">
        <v>46006</v>
      </c>
      <c r="B2596" s="70" t="s">
        <v>10</v>
      </c>
      <c r="C2596" s="154" t="s">
        <v>887</v>
      </c>
      <c r="D2596" s="154" t="s">
        <v>596</v>
      </c>
      <c r="E2596" s="154" t="s">
        <v>155</v>
      </c>
      <c r="F2596" s="200" t="s">
        <v>53</v>
      </c>
      <c r="G2596" s="236">
        <v>8</v>
      </c>
      <c r="H2596" s="200" t="str">
        <f t="shared" si="40"/>
        <v>RE218</v>
      </c>
    </row>
    <row r="2597" spans="1:8" ht="16" x14ac:dyDescent="0.35">
      <c r="A2597" s="76">
        <v>46006</v>
      </c>
      <c r="B2597" s="70" t="s">
        <v>10</v>
      </c>
      <c r="C2597" s="154" t="s">
        <v>950</v>
      </c>
      <c r="D2597" s="154" t="s">
        <v>180</v>
      </c>
      <c r="E2597" s="154" t="s">
        <v>160</v>
      </c>
      <c r="F2597" s="200" t="s">
        <v>53</v>
      </c>
      <c r="G2597" s="236">
        <v>10</v>
      </c>
      <c r="H2597" s="200" t="str">
        <f t="shared" si="40"/>
        <v>RE218</v>
      </c>
    </row>
    <row r="2598" spans="1:8" ht="16" x14ac:dyDescent="0.35">
      <c r="A2598" s="76">
        <v>46006</v>
      </c>
      <c r="B2598" s="70" t="s">
        <v>10</v>
      </c>
      <c r="C2598" s="154" t="s">
        <v>913</v>
      </c>
      <c r="D2598" s="154" t="s">
        <v>171</v>
      </c>
      <c r="E2598" s="154" t="s">
        <v>105</v>
      </c>
      <c r="F2598" s="200" t="s">
        <v>53</v>
      </c>
      <c r="G2598" s="236">
        <v>10</v>
      </c>
      <c r="H2598" s="200" t="str">
        <f t="shared" si="40"/>
        <v>RE218</v>
      </c>
    </row>
    <row r="2599" spans="1:8" ht="16" x14ac:dyDescent="0.35">
      <c r="A2599" s="76">
        <v>46006</v>
      </c>
      <c r="B2599" s="70" t="s">
        <v>10</v>
      </c>
      <c r="C2599" s="154" t="s">
        <v>7226</v>
      </c>
      <c r="D2599" s="154" t="s">
        <v>456</v>
      </c>
      <c r="E2599" s="154" t="s">
        <v>86</v>
      </c>
      <c r="F2599" s="200" t="s">
        <v>53</v>
      </c>
      <c r="G2599" s="236">
        <v>14</v>
      </c>
      <c r="H2599" s="200" t="str">
        <f t="shared" si="40"/>
        <v>RE218</v>
      </c>
    </row>
    <row r="2600" spans="1:8" ht="16" x14ac:dyDescent="0.35">
      <c r="A2600" s="76">
        <v>46006</v>
      </c>
      <c r="B2600" s="70" t="s">
        <v>10</v>
      </c>
      <c r="C2600" s="154" t="s">
        <v>953</v>
      </c>
      <c r="D2600" s="154" t="s">
        <v>1478</v>
      </c>
      <c r="E2600" s="154" t="s">
        <v>155</v>
      </c>
      <c r="F2600" s="200" t="s">
        <v>53</v>
      </c>
      <c r="G2600" s="236">
        <v>39</v>
      </c>
      <c r="H2600" s="200" t="str">
        <f t="shared" si="40"/>
        <v>RE218</v>
      </c>
    </row>
    <row r="2601" spans="1:8" ht="16" x14ac:dyDescent="0.35">
      <c r="A2601" s="76" t="s">
        <v>6969</v>
      </c>
      <c r="B2601" s="70" t="s">
        <v>77</v>
      </c>
      <c r="C2601" s="78"/>
      <c r="D2601" s="79" t="s">
        <v>7031</v>
      </c>
      <c r="E2601" s="73" t="s">
        <v>32</v>
      </c>
      <c r="F2601" s="202" t="s">
        <v>268</v>
      </c>
      <c r="G2601" s="72">
        <v>4</v>
      </c>
      <c r="H2601" s="71" t="str">
        <f t="shared" si="40"/>
        <v>RE218T</v>
      </c>
    </row>
    <row r="2602" spans="1:8" ht="16" x14ac:dyDescent="0.35">
      <c r="A2602" s="76">
        <v>46009</v>
      </c>
      <c r="B2602" s="70" t="s">
        <v>188</v>
      </c>
      <c r="C2602" s="41" t="s">
        <v>668</v>
      </c>
      <c r="D2602" s="87" t="s">
        <v>396</v>
      </c>
      <c r="E2602" s="41" t="s">
        <v>127</v>
      </c>
      <c r="F2602" s="208" t="s">
        <v>268</v>
      </c>
      <c r="G2602" s="41">
        <v>12</v>
      </c>
      <c r="H2602" s="17" t="str">
        <f t="shared" si="40"/>
        <v>RE218T</v>
      </c>
    </row>
    <row r="2603" spans="1:8" ht="16" x14ac:dyDescent="0.35">
      <c r="A2603" s="76" t="s">
        <v>6969</v>
      </c>
      <c r="B2603" s="70" t="s">
        <v>77</v>
      </c>
      <c r="C2603" s="78"/>
      <c r="D2603" s="79" t="s">
        <v>7054</v>
      </c>
      <c r="E2603" s="73" t="s">
        <v>186</v>
      </c>
      <c r="F2603" s="202" t="s">
        <v>92</v>
      </c>
      <c r="G2603" s="72">
        <v>10</v>
      </c>
      <c r="H2603" s="71" t="str">
        <f t="shared" si="40"/>
        <v>RE222</v>
      </c>
    </row>
    <row r="2604" spans="1:8" ht="16" x14ac:dyDescent="0.35">
      <c r="A2604" s="76" t="s">
        <v>6969</v>
      </c>
      <c r="B2604" s="70" t="s">
        <v>77</v>
      </c>
      <c r="C2604" s="78"/>
      <c r="D2604" s="79" t="s">
        <v>7040</v>
      </c>
      <c r="E2604" s="73" t="s">
        <v>79</v>
      </c>
      <c r="F2604" s="202" t="s">
        <v>92</v>
      </c>
      <c r="G2604" s="72">
        <v>42</v>
      </c>
      <c r="H2604" s="71" t="str">
        <f t="shared" si="40"/>
        <v>RE222</v>
      </c>
    </row>
    <row r="2605" spans="1:8" ht="16" x14ac:dyDescent="0.35">
      <c r="A2605" s="76" t="s">
        <v>6969</v>
      </c>
      <c r="B2605" s="70" t="s">
        <v>77</v>
      </c>
      <c r="C2605" s="78"/>
      <c r="D2605" s="79" t="s">
        <v>7029</v>
      </c>
      <c r="E2605" s="73" t="s">
        <v>79</v>
      </c>
      <c r="F2605" s="202" t="s">
        <v>92</v>
      </c>
      <c r="G2605" s="72">
        <v>10</v>
      </c>
      <c r="H2605" s="71" t="str">
        <f t="shared" si="40"/>
        <v>RE222</v>
      </c>
    </row>
    <row r="2606" spans="1:8" ht="16" x14ac:dyDescent="0.35">
      <c r="A2606" s="76" t="s">
        <v>6968</v>
      </c>
      <c r="B2606" s="70" t="s">
        <v>77</v>
      </c>
      <c r="C2606" s="78"/>
      <c r="D2606" s="79" t="s">
        <v>7029</v>
      </c>
      <c r="E2606" s="73" t="s">
        <v>79</v>
      </c>
      <c r="F2606" s="202" t="s">
        <v>92</v>
      </c>
      <c r="G2606" s="72">
        <v>3</v>
      </c>
      <c r="H2606" s="71" t="str">
        <f t="shared" si="40"/>
        <v>RE222</v>
      </c>
    </row>
    <row r="2607" spans="1:8" ht="16" x14ac:dyDescent="0.35">
      <c r="A2607" s="76" t="s">
        <v>6972</v>
      </c>
      <c r="B2607" s="70" t="s">
        <v>77</v>
      </c>
      <c r="C2607" s="78"/>
      <c r="D2607" s="79" t="s">
        <v>7029</v>
      </c>
      <c r="E2607" s="73" t="s">
        <v>79</v>
      </c>
      <c r="F2607" s="202" t="s">
        <v>92</v>
      </c>
      <c r="G2607" s="72">
        <v>3</v>
      </c>
      <c r="H2607" s="71" t="str">
        <f t="shared" si="40"/>
        <v>RE222</v>
      </c>
    </row>
    <row r="2608" spans="1:8" ht="16" x14ac:dyDescent="0.35">
      <c r="A2608" s="76" t="s">
        <v>6972</v>
      </c>
      <c r="B2608" s="70" t="s">
        <v>77</v>
      </c>
      <c r="C2608" s="78"/>
      <c r="D2608" s="79" t="s">
        <v>7003</v>
      </c>
      <c r="E2608" s="73" t="s">
        <v>79</v>
      </c>
      <c r="F2608" s="202" t="s">
        <v>92</v>
      </c>
      <c r="G2608" s="72">
        <v>10</v>
      </c>
      <c r="H2608" s="71" t="str">
        <f t="shared" si="40"/>
        <v>RE222</v>
      </c>
    </row>
    <row r="2609" spans="1:8" ht="16" x14ac:dyDescent="0.35">
      <c r="A2609" s="76" t="s">
        <v>6975</v>
      </c>
      <c r="B2609" s="70" t="s">
        <v>77</v>
      </c>
      <c r="C2609" s="78"/>
      <c r="D2609" s="79" t="s">
        <v>7029</v>
      </c>
      <c r="E2609" s="73" t="s">
        <v>79</v>
      </c>
      <c r="F2609" s="202" t="s">
        <v>92</v>
      </c>
      <c r="G2609" s="72">
        <v>5</v>
      </c>
      <c r="H2609" s="71" t="str">
        <f t="shared" si="40"/>
        <v>RE222</v>
      </c>
    </row>
    <row r="2610" spans="1:8" ht="16" x14ac:dyDescent="0.35">
      <c r="A2610" s="76" t="s">
        <v>6977</v>
      </c>
      <c r="B2610" s="70" t="s">
        <v>77</v>
      </c>
      <c r="C2610" s="78"/>
      <c r="D2610" s="79" t="s">
        <v>7085</v>
      </c>
      <c r="E2610" s="73" t="s">
        <v>127</v>
      </c>
      <c r="F2610" s="202" t="s">
        <v>92</v>
      </c>
      <c r="G2610" s="72">
        <v>6</v>
      </c>
      <c r="H2610" s="71" t="str">
        <f t="shared" si="40"/>
        <v>RE222</v>
      </c>
    </row>
    <row r="2611" spans="1:8" ht="16" x14ac:dyDescent="0.35">
      <c r="A2611" s="76" t="s">
        <v>6978</v>
      </c>
      <c r="B2611" s="70" t="s">
        <v>77</v>
      </c>
      <c r="C2611" s="78"/>
      <c r="D2611" s="79" t="s">
        <v>7040</v>
      </c>
      <c r="E2611" s="73" t="s">
        <v>79</v>
      </c>
      <c r="F2611" s="202" t="s">
        <v>92</v>
      </c>
      <c r="G2611" s="72">
        <v>20</v>
      </c>
      <c r="H2611" s="71" t="str">
        <f t="shared" si="40"/>
        <v>RE222</v>
      </c>
    </row>
    <row r="2612" spans="1:8" ht="16" x14ac:dyDescent="0.35">
      <c r="A2612" s="76" t="s">
        <v>6979</v>
      </c>
      <c r="B2612" s="70" t="s">
        <v>77</v>
      </c>
      <c r="C2612" s="78"/>
      <c r="D2612" s="79" t="s">
        <v>7062</v>
      </c>
      <c r="E2612" s="73" t="s">
        <v>103</v>
      </c>
      <c r="F2612" s="202" t="s">
        <v>92</v>
      </c>
      <c r="G2612" s="72">
        <v>15</v>
      </c>
      <c r="H2612" s="71" t="str">
        <f t="shared" si="40"/>
        <v>RE222</v>
      </c>
    </row>
    <row r="2613" spans="1:8" ht="16" x14ac:dyDescent="0.35">
      <c r="A2613" s="76" t="s">
        <v>6982</v>
      </c>
      <c r="B2613" s="70" t="s">
        <v>77</v>
      </c>
      <c r="C2613" s="78"/>
      <c r="D2613" s="79" t="s">
        <v>7085</v>
      </c>
      <c r="E2613" s="73" t="s">
        <v>127</v>
      </c>
      <c r="F2613" s="202" t="s">
        <v>92</v>
      </c>
      <c r="G2613" s="72">
        <v>1</v>
      </c>
      <c r="H2613" s="71" t="str">
        <f t="shared" si="40"/>
        <v>RE222</v>
      </c>
    </row>
    <row r="2614" spans="1:8" ht="16" x14ac:dyDescent="0.35">
      <c r="A2614" s="76" t="s">
        <v>6984</v>
      </c>
      <c r="B2614" s="70" t="s">
        <v>77</v>
      </c>
      <c r="C2614" s="78"/>
      <c r="D2614" s="79" t="s">
        <v>7029</v>
      </c>
      <c r="E2614" s="73" t="s">
        <v>79</v>
      </c>
      <c r="F2614" s="202" t="s">
        <v>92</v>
      </c>
      <c r="G2614" s="72">
        <v>15</v>
      </c>
      <c r="H2614" s="71" t="str">
        <f t="shared" si="40"/>
        <v>RE222</v>
      </c>
    </row>
    <row r="2615" spans="1:8" ht="16" x14ac:dyDescent="0.35">
      <c r="A2615" s="76" t="s">
        <v>6984</v>
      </c>
      <c r="B2615" s="70" t="s">
        <v>77</v>
      </c>
      <c r="C2615" s="78"/>
      <c r="D2615" s="79" t="s">
        <v>6996</v>
      </c>
      <c r="E2615" s="73" t="s">
        <v>155</v>
      </c>
      <c r="F2615" s="202" t="s">
        <v>92</v>
      </c>
      <c r="G2615" s="72">
        <v>35</v>
      </c>
      <c r="H2615" s="71" t="str">
        <f t="shared" si="40"/>
        <v>RE222</v>
      </c>
    </row>
    <row r="2616" spans="1:8" ht="16" x14ac:dyDescent="0.35">
      <c r="A2616" s="76" t="s">
        <v>6984</v>
      </c>
      <c r="B2616" s="70" t="s">
        <v>77</v>
      </c>
      <c r="C2616" s="78"/>
      <c r="D2616" s="79" t="s">
        <v>7029</v>
      </c>
      <c r="E2616" s="73" t="s">
        <v>79</v>
      </c>
      <c r="F2616" s="202" t="s">
        <v>92</v>
      </c>
      <c r="G2616" s="72">
        <v>2</v>
      </c>
      <c r="H2616" s="71" t="str">
        <f t="shared" si="40"/>
        <v>RE222</v>
      </c>
    </row>
    <row r="2617" spans="1:8" ht="16" x14ac:dyDescent="0.35">
      <c r="A2617" s="76" t="s">
        <v>6985</v>
      </c>
      <c r="B2617" s="70" t="s">
        <v>77</v>
      </c>
      <c r="C2617" s="78"/>
      <c r="D2617" s="79" t="s">
        <v>7029</v>
      </c>
      <c r="E2617" s="73" t="s">
        <v>79</v>
      </c>
      <c r="F2617" s="202" t="s">
        <v>92</v>
      </c>
      <c r="G2617" s="72">
        <v>25</v>
      </c>
      <c r="H2617" s="71" t="str">
        <f t="shared" si="40"/>
        <v>RE222</v>
      </c>
    </row>
    <row r="2618" spans="1:8" ht="16" x14ac:dyDescent="0.35">
      <c r="A2618" s="76" t="s">
        <v>6985</v>
      </c>
      <c r="B2618" s="70" t="s">
        <v>77</v>
      </c>
      <c r="C2618" s="78"/>
      <c r="D2618" s="79" t="s">
        <v>7029</v>
      </c>
      <c r="E2618" s="73" t="s">
        <v>79</v>
      </c>
      <c r="F2618" s="202" t="s">
        <v>92</v>
      </c>
      <c r="G2618" s="72">
        <v>20</v>
      </c>
      <c r="H2618" s="71" t="str">
        <f t="shared" si="40"/>
        <v>RE222</v>
      </c>
    </row>
    <row r="2619" spans="1:8" ht="16" x14ac:dyDescent="0.35">
      <c r="A2619" s="76" t="s">
        <v>6987</v>
      </c>
      <c r="B2619" s="70" t="s">
        <v>77</v>
      </c>
      <c r="C2619" s="78"/>
      <c r="D2619" s="79" t="s">
        <v>7085</v>
      </c>
      <c r="E2619" s="73" t="s">
        <v>127</v>
      </c>
      <c r="F2619" s="202" t="s">
        <v>92</v>
      </c>
      <c r="G2619" s="72">
        <v>2</v>
      </c>
      <c r="H2619" s="71" t="str">
        <f t="shared" si="40"/>
        <v>RE222</v>
      </c>
    </row>
    <row r="2620" spans="1:8" ht="16" x14ac:dyDescent="0.35">
      <c r="A2620" s="76" t="s">
        <v>6987</v>
      </c>
      <c r="B2620" s="70" t="s">
        <v>77</v>
      </c>
      <c r="C2620" s="78"/>
      <c r="D2620" s="79" t="s">
        <v>7050</v>
      </c>
      <c r="E2620" s="73" t="s">
        <v>127</v>
      </c>
      <c r="F2620" s="202" t="s">
        <v>92</v>
      </c>
      <c r="G2620" s="72">
        <v>42</v>
      </c>
      <c r="H2620" s="71" t="str">
        <f t="shared" si="40"/>
        <v>RE222</v>
      </c>
    </row>
    <row r="2621" spans="1:8" ht="16" x14ac:dyDescent="0.35">
      <c r="A2621" s="76">
        <v>46001</v>
      </c>
      <c r="B2621" s="70" t="s">
        <v>188</v>
      </c>
      <c r="C2621" s="41" t="s">
        <v>1992</v>
      </c>
      <c r="D2621" s="87" t="s">
        <v>390</v>
      </c>
      <c r="E2621" s="41" t="s">
        <v>86</v>
      </c>
      <c r="F2621" s="208" t="s">
        <v>92</v>
      </c>
      <c r="G2621" s="41">
        <v>5</v>
      </c>
      <c r="H2621" s="17" t="str">
        <f t="shared" si="40"/>
        <v>RE222</v>
      </c>
    </row>
    <row r="2622" spans="1:8" ht="16" x14ac:dyDescent="0.35">
      <c r="A2622" s="76">
        <v>46006</v>
      </c>
      <c r="B2622" s="70" t="s">
        <v>188</v>
      </c>
      <c r="C2622" s="41" t="s">
        <v>2084</v>
      </c>
      <c r="D2622" s="87" t="s">
        <v>438</v>
      </c>
      <c r="E2622" s="41" t="s">
        <v>103</v>
      </c>
      <c r="F2622" s="208" t="s">
        <v>92</v>
      </c>
      <c r="G2622" s="41">
        <v>2</v>
      </c>
      <c r="H2622" s="17" t="str">
        <f t="shared" si="40"/>
        <v>RE222</v>
      </c>
    </row>
    <row r="2623" spans="1:8" ht="16" x14ac:dyDescent="0.35">
      <c r="A2623" s="76">
        <v>46006</v>
      </c>
      <c r="B2623" s="70" t="s">
        <v>188</v>
      </c>
      <c r="C2623" s="41" t="s">
        <v>2084</v>
      </c>
      <c r="D2623" s="87" t="s">
        <v>438</v>
      </c>
      <c r="E2623" s="41" t="s">
        <v>103</v>
      </c>
      <c r="F2623" s="208" t="s">
        <v>92</v>
      </c>
      <c r="G2623" s="41">
        <v>4</v>
      </c>
      <c r="H2623" s="17" t="str">
        <f t="shared" si="40"/>
        <v>RE222</v>
      </c>
    </row>
    <row r="2624" spans="1:8" ht="16" x14ac:dyDescent="0.35">
      <c r="A2624" s="76">
        <v>46007</v>
      </c>
      <c r="B2624" s="70" t="s">
        <v>188</v>
      </c>
      <c r="C2624" s="41" t="s">
        <v>986</v>
      </c>
      <c r="D2624" s="87" t="s">
        <v>438</v>
      </c>
      <c r="E2624" s="41" t="s">
        <v>103</v>
      </c>
      <c r="F2624" s="208" t="s">
        <v>92</v>
      </c>
      <c r="G2624" s="41">
        <v>10</v>
      </c>
      <c r="H2624" s="17" t="str">
        <f t="shared" si="40"/>
        <v>RE222</v>
      </c>
    </row>
    <row r="2625" spans="1:8" ht="16" x14ac:dyDescent="0.35">
      <c r="A2625" s="76">
        <v>46021</v>
      </c>
      <c r="B2625" s="70" t="s">
        <v>188</v>
      </c>
      <c r="C2625" s="41" t="s">
        <v>981</v>
      </c>
      <c r="D2625" s="87" t="s">
        <v>228</v>
      </c>
      <c r="E2625" s="41" t="s">
        <v>132</v>
      </c>
      <c r="F2625" s="208" t="s">
        <v>92</v>
      </c>
      <c r="G2625" s="41">
        <v>1</v>
      </c>
      <c r="H2625" s="17" t="str">
        <f t="shared" si="40"/>
        <v>RE222</v>
      </c>
    </row>
    <row r="2626" spans="1:8" ht="16" x14ac:dyDescent="0.35">
      <c r="A2626" s="76">
        <v>46021</v>
      </c>
      <c r="B2626" s="70" t="s">
        <v>188</v>
      </c>
      <c r="C2626" s="41" t="s">
        <v>2097</v>
      </c>
      <c r="D2626" s="87" t="s">
        <v>436</v>
      </c>
      <c r="E2626" s="41" t="s">
        <v>198</v>
      </c>
      <c r="F2626" s="208" t="s">
        <v>92</v>
      </c>
      <c r="G2626" s="41">
        <v>2</v>
      </c>
      <c r="H2626" s="17" t="str">
        <f t="shared" ref="H2626:H2689" si="41">UPPER(SUBSTITUTE(SUBSTITUTE(SUBSTITUTE(F2626, CHAR(160), ""), "-", ""), " ", ""))</f>
        <v>RE222</v>
      </c>
    </row>
    <row r="2627" spans="1:8" ht="16" x14ac:dyDescent="0.35">
      <c r="A2627" s="76">
        <v>46003.641736111102</v>
      </c>
      <c r="B2627" s="70" t="s">
        <v>202</v>
      </c>
      <c r="C2627" s="78" t="s">
        <v>2070</v>
      </c>
      <c r="D2627" s="41" t="s">
        <v>204</v>
      </c>
      <c r="E2627" s="41" t="s">
        <v>105</v>
      </c>
      <c r="F2627" s="208" t="s">
        <v>92</v>
      </c>
      <c r="G2627" s="72">
        <v>1</v>
      </c>
      <c r="H2627" s="17" t="str">
        <f t="shared" si="41"/>
        <v>RE222</v>
      </c>
    </row>
    <row r="2628" spans="1:8" ht="16" x14ac:dyDescent="0.35">
      <c r="A2628" s="76">
        <v>45993.608425925901</v>
      </c>
      <c r="B2628" s="70" t="s">
        <v>202</v>
      </c>
      <c r="C2628" s="78" t="s">
        <v>701</v>
      </c>
      <c r="D2628" s="41" t="s">
        <v>204</v>
      </c>
      <c r="E2628" s="41" t="s">
        <v>105</v>
      </c>
      <c r="F2628" s="208" t="s">
        <v>92</v>
      </c>
      <c r="G2628" s="72">
        <v>5</v>
      </c>
      <c r="H2628" s="17" t="str">
        <f t="shared" si="41"/>
        <v>RE222</v>
      </c>
    </row>
    <row r="2629" spans="1:8" ht="16" x14ac:dyDescent="0.35">
      <c r="A2629" s="88">
        <v>46010</v>
      </c>
      <c r="B2629" s="70" t="s">
        <v>209</v>
      </c>
      <c r="C2629" s="41" t="s">
        <v>703</v>
      </c>
      <c r="D2629" s="79" t="s">
        <v>156</v>
      </c>
      <c r="E2629" s="73" t="s">
        <v>136</v>
      </c>
      <c r="F2629" s="208" t="s">
        <v>92</v>
      </c>
      <c r="G2629" s="72">
        <v>2</v>
      </c>
      <c r="H2629" s="71" t="str">
        <f t="shared" si="41"/>
        <v>RE222</v>
      </c>
    </row>
    <row r="2630" spans="1:8" ht="16" x14ac:dyDescent="0.35">
      <c r="A2630" s="88">
        <v>46010</v>
      </c>
      <c r="B2630" s="70" t="s">
        <v>209</v>
      </c>
      <c r="C2630" s="41" t="s">
        <v>1437</v>
      </c>
      <c r="D2630" s="79" t="s">
        <v>211</v>
      </c>
      <c r="E2630" s="73" t="s">
        <v>118</v>
      </c>
      <c r="F2630" s="208" t="s">
        <v>92</v>
      </c>
      <c r="G2630" s="72">
        <v>10</v>
      </c>
      <c r="H2630" s="71" t="str">
        <f t="shared" si="41"/>
        <v>RE222</v>
      </c>
    </row>
    <row r="2631" spans="1:8" ht="16" x14ac:dyDescent="0.35">
      <c r="A2631" s="82">
        <v>45994</v>
      </c>
      <c r="B2631" s="70" t="s">
        <v>219</v>
      </c>
      <c r="C2631" s="78" t="s">
        <v>1188</v>
      </c>
      <c r="D2631" s="79" t="s">
        <v>557</v>
      </c>
      <c r="E2631" s="73" t="s">
        <v>132</v>
      </c>
      <c r="F2631" s="208" t="s">
        <v>92</v>
      </c>
      <c r="G2631" s="72">
        <v>4</v>
      </c>
      <c r="H2631" s="71" t="str">
        <f t="shared" si="41"/>
        <v>RE222</v>
      </c>
    </row>
    <row r="2632" spans="1:8" ht="16" x14ac:dyDescent="0.35">
      <c r="A2632" s="82">
        <v>45992</v>
      </c>
      <c r="B2632" s="70" t="s">
        <v>219</v>
      </c>
      <c r="C2632" s="78" t="s">
        <v>729</v>
      </c>
      <c r="D2632" s="79" t="s">
        <v>555</v>
      </c>
      <c r="E2632" s="73" t="s">
        <v>132</v>
      </c>
      <c r="F2632" s="208" t="s">
        <v>92</v>
      </c>
      <c r="G2632" s="72">
        <v>1</v>
      </c>
      <c r="H2632" s="71" t="str">
        <f t="shared" si="41"/>
        <v>RE222</v>
      </c>
    </row>
    <row r="2633" spans="1:8" ht="16" x14ac:dyDescent="0.35">
      <c r="A2633" s="76">
        <v>45995</v>
      </c>
      <c r="B2633" s="70" t="s">
        <v>1899</v>
      </c>
      <c r="C2633" s="41" t="s">
        <v>1900</v>
      </c>
      <c r="D2633" s="41" t="s">
        <v>1485</v>
      </c>
      <c r="E2633" s="41" t="s">
        <v>32</v>
      </c>
      <c r="F2633" s="208" t="s">
        <v>92</v>
      </c>
      <c r="G2633" s="41">
        <v>3</v>
      </c>
      <c r="H2633" s="17" t="str">
        <f t="shared" si="41"/>
        <v>RE222</v>
      </c>
    </row>
    <row r="2634" spans="1:8" ht="16" x14ac:dyDescent="0.35">
      <c r="A2634" s="82">
        <v>46000</v>
      </c>
      <c r="B2634" s="70" t="s">
        <v>229</v>
      </c>
      <c r="C2634" s="78" t="s">
        <v>7097</v>
      </c>
      <c r="D2634" s="79" t="s">
        <v>433</v>
      </c>
      <c r="E2634" s="73" t="s">
        <v>97</v>
      </c>
      <c r="F2634" s="208" t="s">
        <v>92</v>
      </c>
      <c r="G2634" s="72">
        <v>1</v>
      </c>
      <c r="H2634" s="71" t="str">
        <f t="shared" si="41"/>
        <v>RE222</v>
      </c>
    </row>
    <row r="2635" spans="1:8" ht="16" x14ac:dyDescent="0.35">
      <c r="A2635" s="135">
        <v>46007</v>
      </c>
      <c r="B2635" s="70" t="s">
        <v>230</v>
      </c>
      <c r="C2635" s="78" t="s">
        <v>738</v>
      </c>
      <c r="D2635" s="79" t="s">
        <v>231</v>
      </c>
      <c r="E2635" s="73" t="s">
        <v>9</v>
      </c>
      <c r="F2635" s="208" t="s">
        <v>92</v>
      </c>
      <c r="G2635" s="72">
        <v>2</v>
      </c>
      <c r="H2635" s="71" t="str">
        <f t="shared" si="41"/>
        <v>RE222</v>
      </c>
    </row>
    <row r="2636" spans="1:8" ht="16" x14ac:dyDescent="0.35">
      <c r="A2636" s="76">
        <v>46007</v>
      </c>
      <c r="B2636" s="70" t="s">
        <v>230</v>
      </c>
      <c r="C2636" s="78" t="s">
        <v>738</v>
      </c>
      <c r="D2636" s="79" t="s">
        <v>231</v>
      </c>
      <c r="E2636" s="73" t="s">
        <v>9</v>
      </c>
      <c r="F2636" s="208" t="s">
        <v>92</v>
      </c>
      <c r="G2636" s="72">
        <v>13</v>
      </c>
      <c r="H2636" s="71" t="str">
        <f t="shared" si="41"/>
        <v>RE222</v>
      </c>
    </row>
    <row r="2637" spans="1:8" ht="16" x14ac:dyDescent="0.35">
      <c r="A2637" s="129">
        <v>46000</v>
      </c>
      <c r="B2637" s="70" t="s">
        <v>233</v>
      </c>
      <c r="C2637" s="41" t="s">
        <v>1765</v>
      </c>
      <c r="D2637" s="41" t="s">
        <v>337</v>
      </c>
      <c r="E2637" s="41" t="s">
        <v>86</v>
      </c>
      <c r="F2637" s="208" t="s">
        <v>92</v>
      </c>
      <c r="G2637" s="41">
        <v>2</v>
      </c>
      <c r="H2637" s="17" t="str">
        <f t="shared" si="41"/>
        <v>RE222</v>
      </c>
    </row>
    <row r="2638" spans="1:8" ht="16" x14ac:dyDescent="0.35">
      <c r="A2638" s="129">
        <v>45999</v>
      </c>
      <c r="B2638" s="70" t="s">
        <v>233</v>
      </c>
      <c r="C2638" s="41" t="s">
        <v>1765</v>
      </c>
      <c r="D2638" s="41" t="s">
        <v>337</v>
      </c>
      <c r="E2638" s="41" t="s">
        <v>86</v>
      </c>
      <c r="F2638" s="208" t="s">
        <v>92</v>
      </c>
      <c r="G2638" s="41">
        <v>5</v>
      </c>
      <c r="H2638" s="17" t="str">
        <f t="shared" si="41"/>
        <v>RE222</v>
      </c>
    </row>
    <row r="2639" spans="1:8" ht="14.5" x14ac:dyDescent="0.35">
      <c r="A2639" s="129">
        <v>45993</v>
      </c>
      <c r="B2639" s="70" t="s">
        <v>233</v>
      </c>
      <c r="C2639" s="41" t="s">
        <v>1765</v>
      </c>
      <c r="D2639" s="41" t="s">
        <v>337</v>
      </c>
      <c r="E2639" s="41" t="s">
        <v>86</v>
      </c>
      <c r="F2639" s="17" t="s">
        <v>92</v>
      </c>
      <c r="G2639" s="41">
        <v>32</v>
      </c>
      <c r="H2639" s="17" t="str">
        <f t="shared" si="41"/>
        <v>RE222</v>
      </c>
    </row>
    <row r="2640" spans="1:8" ht="14.5" x14ac:dyDescent="0.35">
      <c r="A2640" s="129">
        <v>45993</v>
      </c>
      <c r="B2640" s="70" t="s">
        <v>233</v>
      </c>
      <c r="C2640" s="41" t="s">
        <v>1765</v>
      </c>
      <c r="D2640" s="41" t="s">
        <v>337</v>
      </c>
      <c r="E2640" s="41" t="s">
        <v>86</v>
      </c>
      <c r="F2640" s="17" t="s">
        <v>92</v>
      </c>
      <c r="G2640" s="41">
        <v>24</v>
      </c>
      <c r="H2640" s="17" t="str">
        <f t="shared" si="41"/>
        <v>RE222</v>
      </c>
    </row>
    <row r="2641" spans="1:8" ht="14.5" x14ac:dyDescent="0.35">
      <c r="A2641" s="129">
        <v>45994</v>
      </c>
      <c r="B2641" s="70" t="s">
        <v>233</v>
      </c>
      <c r="C2641" s="41" t="s">
        <v>1765</v>
      </c>
      <c r="D2641" s="41" t="s">
        <v>337</v>
      </c>
      <c r="E2641" s="41" t="s">
        <v>86</v>
      </c>
      <c r="F2641" s="17" t="s">
        <v>92</v>
      </c>
      <c r="G2641" s="41">
        <v>8</v>
      </c>
      <c r="H2641" s="17" t="str">
        <f t="shared" si="41"/>
        <v>RE222</v>
      </c>
    </row>
    <row r="2642" spans="1:8" ht="14.5" x14ac:dyDescent="0.35">
      <c r="A2642" s="129">
        <v>45999</v>
      </c>
      <c r="B2642" s="70" t="s">
        <v>233</v>
      </c>
      <c r="C2642" s="41" t="s">
        <v>1765</v>
      </c>
      <c r="D2642" s="41" t="s">
        <v>337</v>
      </c>
      <c r="E2642" s="41" t="s">
        <v>86</v>
      </c>
      <c r="F2642" s="17" t="s">
        <v>92</v>
      </c>
      <c r="G2642" s="41">
        <v>32</v>
      </c>
      <c r="H2642" s="17" t="str">
        <f t="shared" si="41"/>
        <v>RE222</v>
      </c>
    </row>
    <row r="2643" spans="1:8" ht="14.5" x14ac:dyDescent="0.35">
      <c r="A2643" s="129">
        <v>46000</v>
      </c>
      <c r="B2643" s="70" t="s">
        <v>233</v>
      </c>
      <c r="C2643" s="41" t="s">
        <v>1765</v>
      </c>
      <c r="D2643" s="41" t="s">
        <v>337</v>
      </c>
      <c r="E2643" s="41" t="s">
        <v>86</v>
      </c>
      <c r="F2643" s="17" t="s">
        <v>92</v>
      </c>
      <c r="G2643" s="41">
        <v>32</v>
      </c>
      <c r="H2643" s="17" t="str">
        <f t="shared" si="41"/>
        <v>RE222</v>
      </c>
    </row>
    <row r="2644" spans="1:8" ht="14.5" x14ac:dyDescent="0.35">
      <c r="A2644" s="129">
        <v>46001</v>
      </c>
      <c r="B2644" s="70" t="s">
        <v>233</v>
      </c>
      <c r="C2644" s="41" t="s">
        <v>1765</v>
      </c>
      <c r="D2644" s="41" t="s">
        <v>337</v>
      </c>
      <c r="E2644" s="41" t="s">
        <v>86</v>
      </c>
      <c r="F2644" s="17" t="s">
        <v>92</v>
      </c>
      <c r="G2644" s="41">
        <v>40</v>
      </c>
      <c r="H2644" s="17" t="str">
        <f t="shared" si="41"/>
        <v>RE222</v>
      </c>
    </row>
    <row r="2645" spans="1:8" ht="14.5" x14ac:dyDescent="0.35">
      <c r="A2645" s="129">
        <v>46001</v>
      </c>
      <c r="B2645" s="70" t="s">
        <v>233</v>
      </c>
      <c r="C2645" s="41" t="s">
        <v>1765</v>
      </c>
      <c r="D2645" s="41" t="s">
        <v>337</v>
      </c>
      <c r="E2645" s="41" t="s">
        <v>86</v>
      </c>
      <c r="F2645" s="17" t="s">
        <v>92</v>
      </c>
      <c r="G2645" s="41">
        <v>24</v>
      </c>
      <c r="H2645" s="17" t="str">
        <f t="shared" si="41"/>
        <v>RE222</v>
      </c>
    </row>
    <row r="2646" spans="1:8" ht="14.5" x14ac:dyDescent="0.35">
      <c r="A2646" s="129">
        <v>46003</v>
      </c>
      <c r="B2646" s="70" t="s">
        <v>233</v>
      </c>
      <c r="C2646" s="41" t="s">
        <v>1765</v>
      </c>
      <c r="D2646" s="41" t="s">
        <v>337</v>
      </c>
      <c r="E2646" s="41" t="s">
        <v>86</v>
      </c>
      <c r="F2646" s="17" t="s">
        <v>92</v>
      </c>
      <c r="G2646" s="41">
        <v>3</v>
      </c>
      <c r="H2646" s="17" t="str">
        <f t="shared" si="41"/>
        <v>RE222</v>
      </c>
    </row>
    <row r="2647" spans="1:8" ht="14.5" x14ac:dyDescent="0.35">
      <c r="A2647" s="129">
        <v>46006</v>
      </c>
      <c r="B2647" s="70" t="s">
        <v>233</v>
      </c>
      <c r="C2647" s="41" t="s">
        <v>1765</v>
      </c>
      <c r="D2647" s="41" t="s">
        <v>337</v>
      </c>
      <c r="E2647" s="41" t="s">
        <v>86</v>
      </c>
      <c r="F2647" s="17" t="s">
        <v>92</v>
      </c>
      <c r="G2647" s="41">
        <v>40</v>
      </c>
      <c r="H2647" s="17" t="str">
        <f t="shared" si="41"/>
        <v>RE222</v>
      </c>
    </row>
    <row r="2648" spans="1:8" ht="14.5" x14ac:dyDescent="0.35">
      <c r="A2648" s="129">
        <v>46007</v>
      </c>
      <c r="B2648" s="70" t="s">
        <v>233</v>
      </c>
      <c r="C2648" s="41" t="s">
        <v>1765</v>
      </c>
      <c r="D2648" s="41" t="s">
        <v>337</v>
      </c>
      <c r="E2648" s="41" t="s">
        <v>86</v>
      </c>
      <c r="F2648" s="17" t="s">
        <v>92</v>
      </c>
      <c r="G2648" s="41">
        <v>16</v>
      </c>
      <c r="H2648" s="17" t="str">
        <f t="shared" si="41"/>
        <v>RE222</v>
      </c>
    </row>
    <row r="2649" spans="1:8" ht="14.5" x14ac:dyDescent="0.35">
      <c r="A2649" s="129">
        <v>46014</v>
      </c>
      <c r="B2649" s="70" t="s">
        <v>233</v>
      </c>
      <c r="C2649" s="41" t="s">
        <v>1765</v>
      </c>
      <c r="D2649" s="41" t="s">
        <v>337</v>
      </c>
      <c r="E2649" s="41" t="s">
        <v>86</v>
      </c>
      <c r="F2649" s="17" t="s">
        <v>92</v>
      </c>
      <c r="G2649" s="41">
        <v>48</v>
      </c>
      <c r="H2649" s="17" t="str">
        <f t="shared" si="41"/>
        <v>RE222</v>
      </c>
    </row>
    <row r="2650" spans="1:8" ht="14.5" x14ac:dyDescent="0.35">
      <c r="A2650" s="129">
        <v>46020</v>
      </c>
      <c r="B2650" s="70" t="s">
        <v>233</v>
      </c>
      <c r="C2650" s="41" t="s">
        <v>1765</v>
      </c>
      <c r="D2650" s="41" t="s">
        <v>337</v>
      </c>
      <c r="E2650" s="41" t="s">
        <v>86</v>
      </c>
      <c r="F2650" s="17" t="s">
        <v>92</v>
      </c>
      <c r="G2650" s="41">
        <v>1</v>
      </c>
      <c r="H2650" s="17" t="str">
        <f t="shared" si="41"/>
        <v>RE222</v>
      </c>
    </row>
    <row r="2651" spans="1:8" ht="14.5" x14ac:dyDescent="0.35">
      <c r="A2651" s="76">
        <v>45993</v>
      </c>
      <c r="B2651" s="70" t="s">
        <v>266</v>
      </c>
      <c r="C2651" s="103" t="s">
        <v>7144</v>
      </c>
      <c r="D2651" s="103" t="s">
        <v>270</v>
      </c>
      <c r="E2651" s="103" t="s">
        <v>2474</v>
      </c>
      <c r="F2651" s="104" t="s">
        <v>92</v>
      </c>
      <c r="G2651" s="103">
        <v>10</v>
      </c>
      <c r="H2651" s="104" t="str">
        <f t="shared" si="41"/>
        <v>RE222</v>
      </c>
    </row>
    <row r="2652" spans="1:8" ht="14.5" x14ac:dyDescent="0.35">
      <c r="A2652" s="76">
        <v>45999</v>
      </c>
      <c r="B2652" s="70" t="s">
        <v>266</v>
      </c>
      <c r="C2652" s="103" t="s">
        <v>844</v>
      </c>
      <c r="D2652" s="103" t="s">
        <v>270</v>
      </c>
      <c r="E2652" s="103" t="s">
        <v>2474</v>
      </c>
      <c r="F2652" s="104" t="s">
        <v>92</v>
      </c>
      <c r="G2652" s="103">
        <v>8</v>
      </c>
      <c r="H2652" s="104" t="str">
        <f t="shared" si="41"/>
        <v>RE222</v>
      </c>
    </row>
    <row r="2653" spans="1:8" ht="14.5" x14ac:dyDescent="0.35">
      <c r="A2653" s="76">
        <v>46022</v>
      </c>
      <c r="B2653" s="70" t="s">
        <v>266</v>
      </c>
      <c r="C2653" s="103" t="s">
        <v>1955</v>
      </c>
      <c r="D2653" s="103" t="s">
        <v>270</v>
      </c>
      <c r="E2653" s="103" t="s">
        <v>2474</v>
      </c>
      <c r="F2653" s="104" t="s">
        <v>92</v>
      </c>
      <c r="G2653" s="103">
        <v>8</v>
      </c>
      <c r="H2653" s="104" t="str">
        <f t="shared" si="41"/>
        <v>RE222</v>
      </c>
    </row>
    <row r="2654" spans="1:8" ht="16" x14ac:dyDescent="0.35">
      <c r="A2654" s="76">
        <v>46006</v>
      </c>
      <c r="B2654" s="70" t="s">
        <v>10</v>
      </c>
      <c r="C2654" s="154" t="s">
        <v>1314</v>
      </c>
      <c r="D2654" s="154" t="s">
        <v>170</v>
      </c>
      <c r="E2654" s="154" t="s">
        <v>155</v>
      </c>
      <c r="F2654" s="200" t="s">
        <v>92</v>
      </c>
      <c r="G2654" s="236">
        <v>-2</v>
      </c>
      <c r="H2654" s="200" t="str">
        <f t="shared" si="41"/>
        <v>RE222</v>
      </c>
    </row>
    <row r="2655" spans="1:8" ht="16" x14ac:dyDescent="0.35">
      <c r="A2655" s="76">
        <v>46006</v>
      </c>
      <c r="B2655" s="70" t="s">
        <v>10</v>
      </c>
      <c r="C2655" s="154" t="s">
        <v>2049</v>
      </c>
      <c r="D2655" s="154" t="s">
        <v>1637</v>
      </c>
      <c r="E2655" s="154" t="s">
        <v>79</v>
      </c>
      <c r="F2655" s="200" t="s">
        <v>92</v>
      </c>
      <c r="G2655" s="236">
        <v>4</v>
      </c>
      <c r="H2655" s="200" t="str">
        <f t="shared" si="41"/>
        <v>RE222</v>
      </c>
    </row>
    <row r="2656" spans="1:8" ht="32" x14ac:dyDescent="0.35">
      <c r="A2656" s="76">
        <v>46006</v>
      </c>
      <c r="B2656" s="70" t="s">
        <v>10</v>
      </c>
      <c r="C2656" s="154" t="s">
        <v>886</v>
      </c>
      <c r="D2656" s="154" t="s">
        <v>1474</v>
      </c>
      <c r="E2656" s="154" t="s">
        <v>143</v>
      </c>
      <c r="F2656" s="200" t="s">
        <v>92</v>
      </c>
      <c r="G2656" s="236">
        <v>4</v>
      </c>
      <c r="H2656" s="200" t="str">
        <f t="shared" si="41"/>
        <v>RE222</v>
      </c>
    </row>
    <row r="2657" spans="1:8" ht="16" x14ac:dyDescent="0.35">
      <c r="A2657" s="76">
        <v>46006</v>
      </c>
      <c r="B2657" s="70" t="s">
        <v>10</v>
      </c>
      <c r="C2657" s="154" t="s">
        <v>1101</v>
      </c>
      <c r="D2657" s="154" t="s">
        <v>1518</v>
      </c>
      <c r="E2657" s="154" t="s">
        <v>155</v>
      </c>
      <c r="F2657" s="200" t="s">
        <v>92</v>
      </c>
      <c r="G2657" s="236">
        <v>8</v>
      </c>
      <c r="H2657" s="200" t="str">
        <f t="shared" si="41"/>
        <v>RE222</v>
      </c>
    </row>
    <row r="2658" spans="1:8" ht="16" x14ac:dyDescent="0.35">
      <c r="A2658" s="76">
        <v>46006</v>
      </c>
      <c r="B2658" s="70" t="s">
        <v>10</v>
      </c>
      <c r="C2658" s="154" t="s">
        <v>952</v>
      </c>
      <c r="D2658" s="154" t="s">
        <v>1529</v>
      </c>
      <c r="E2658" s="154" t="s">
        <v>127</v>
      </c>
      <c r="F2658" s="200" t="s">
        <v>92</v>
      </c>
      <c r="G2658" s="236">
        <v>8</v>
      </c>
      <c r="H2658" s="200" t="str">
        <f t="shared" si="41"/>
        <v>RE222</v>
      </c>
    </row>
    <row r="2659" spans="1:8" ht="16" x14ac:dyDescent="0.35">
      <c r="A2659" s="76">
        <v>46006</v>
      </c>
      <c r="B2659" s="70" t="s">
        <v>10</v>
      </c>
      <c r="C2659" s="154" t="s">
        <v>1745</v>
      </c>
      <c r="D2659" s="154" t="s">
        <v>1888</v>
      </c>
      <c r="E2659" s="154" t="s">
        <v>79</v>
      </c>
      <c r="F2659" s="200" t="s">
        <v>92</v>
      </c>
      <c r="G2659" s="236">
        <v>24</v>
      </c>
      <c r="H2659" s="200" t="str">
        <f t="shared" si="41"/>
        <v>RE222</v>
      </c>
    </row>
    <row r="2660" spans="1:8" ht="16" x14ac:dyDescent="0.35">
      <c r="A2660" s="76">
        <v>46006</v>
      </c>
      <c r="B2660" s="70" t="s">
        <v>10</v>
      </c>
      <c r="C2660" s="154" t="s">
        <v>1108</v>
      </c>
      <c r="D2660" s="154" t="s">
        <v>1534</v>
      </c>
      <c r="E2660" s="154" t="s">
        <v>127</v>
      </c>
      <c r="F2660" s="200" t="s">
        <v>92</v>
      </c>
      <c r="G2660" s="236">
        <v>24</v>
      </c>
      <c r="H2660" s="200" t="str">
        <f t="shared" si="41"/>
        <v>RE222</v>
      </c>
    </row>
    <row r="2661" spans="1:8" ht="16" x14ac:dyDescent="0.35">
      <c r="A2661" s="76">
        <v>46006</v>
      </c>
      <c r="B2661" s="70" t="s">
        <v>10</v>
      </c>
      <c r="C2661" s="154" t="s">
        <v>1417</v>
      </c>
      <c r="D2661" s="154" t="s">
        <v>1655</v>
      </c>
      <c r="E2661" s="154" t="s">
        <v>155</v>
      </c>
      <c r="F2661" s="200" t="s">
        <v>92</v>
      </c>
      <c r="G2661" s="236">
        <v>24</v>
      </c>
      <c r="H2661" s="200" t="str">
        <f t="shared" si="41"/>
        <v>RE222</v>
      </c>
    </row>
    <row r="2662" spans="1:8" ht="16" x14ac:dyDescent="0.35">
      <c r="A2662" s="76">
        <v>46006</v>
      </c>
      <c r="B2662" s="70" t="s">
        <v>10</v>
      </c>
      <c r="C2662" s="154" t="s">
        <v>1230</v>
      </c>
      <c r="D2662" s="154" t="s">
        <v>1489</v>
      </c>
      <c r="E2662" s="154" t="s">
        <v>102</v>
      </c>
      <c r="F2662" s="200" t="s">
        <v>92</v>
      </c>
      <c r="G2662" s="236">
        <v>24</v>
      </c>
      <c r="H2662" s="200" t="str">
        <f t="shared" si="41"/>
        <v>RE222</v>
      </c>
    </row>
    <row r="2663" spans="1:8" ht="16" x14ac:dyDescent="0.35">
      <c r="A2663" s="76">
        <v>46006</v>
      </c>
      <c r="B2663" s="70" t="s">
        <v>10</v>
      </c>
      <c r="C2663" s="154" t="s">
        <v>887</v>
      </c>
      <c r="D2663" s="154" t="s">
        <v>596</v>
      </c>
      <c r="E2663" s="154" t="s">
        <v>155</v>
      </c>
      <c r="F2663" s="200" t="s">
        <v>92</v>
      </c>
      <c r="G2663" s="236">
        <v>40</v>
      </c>
      <c r="H2663" s="200" t="str">
        <f t="shared" si="41"/>
        <v>RE222</v>
      </c>
    </row>
    <row r="2664" spans="1:8" ht="16" x14ac:dyDescent="0.35">
      <c r="A2664" s="76">
        <v>46006</v>
      </c>
      <c r="B2664" s="70" t="s">
        <v>10</v>
      </c>
      <c r="C2664" s="154" t="s">
        <v>966</v>
      </c>
      <c r="D2664" s="154" t="s">
        <v>293</v>
      </c>
      <c r="E2664" s="154" t="s">
        <v>132</v>
      </c>
      <c r="F2664" s="200" t="s">
        <v>272</v>
      </c>
      <c r="G2664" s="236">
        <v>3</v>
      </c>
      <c r="H2664" s="200" t="str">
        <f t="shared" si="41"/>
        <v>RE222T</v>
      </c>
    </row>
    <row r="2665" spans="1:8" ht="14.5" x14ac:dyDescent="0.35">
      <c r="A2665" s="129">
        <v>46007</v>
      </c>
      <c r="B2665" s="70" t="s">
        <v>233</v>
      </c>
      <c r="C2665" s="41" t="s">
        <v>1765</v>
      </c>
      <c r="D2665" s="41" t="s">
        <v>337</v>
      </c>
      <c r="E2665" s="41" t="s">
        <v>86</v>
      </c>
      <c r="F2665" s="17" t="s">
        <v>128</v>
      </c>
      <c r="G2665" s="41">
        <v>3</v>
      </c>
      <c r="H2665" s="17" t="str">
        <f t="shared" si="41"/>
        <v>RE229</v>
      </c>
    </row>
    <row r="2666" spans="1:8" ht="14.5" x14ac:dyDescent="0.35">
      <c r="A2666" s="129">
        <v>46014</v>
      </c>
      <c r="B2666" s="70" t="s">
        <v>233</v>
      </c>
      <c r="C2666" s="41" t="s">
        <v>1765</v>
      </c>
      <c r="D2666" s="41" t="s">
        <v>337</v>
      </c>
      <c r="E2666" s="41" t="s">
        <v>86</v>
      </c>
      <c r="F2666" s="17" t="s">
        <v>128</v>
      </c>
      <c r="G2666" s="41">
        <v>3</v>
      </c>
      <c r="H2666" s="17" t="str">
        <f t="shared" si="41"/>
        <v>RE229</v>
      </c>
    </row>
    <row r="2667" spans="1:8" ht="16" x14ac:dyDescent="0.35">
      <c r="A2667" s="76">
        <v>46006</v>
      </c>
      <c r="B2667" s="70" t="s">
        <v>10</v>
      </c>
      <c r="C2667" s="154" t="s">
        <v>1344</v>
      </c>
      <c r="D2667" s="154" t="s">
        <v>180</v>
      </c>
      <c r="E2667" s="154" t="s">
        <v>160</v>
      </c>
      <c r="F2667" s="200" t="s">
        <v>128</v>
      </c>
      <c r="G2667" s="236">
        <v>1</v>
      </c>
      <c r="H2667" s="200" t="str">
        <f t="shared" si="41"/>
        <v>RE229</v>
      </c>
    </row>
    <row r="2668" spans="1:8" ht="16" x14ac:dyDescent="0.35">
      <c r="A2668" s="76">
        <v>46006</v>
      </c>
      <c r="B2668" s="70" t="s">
        <v>10</v>
      </c>
      <c r="C2668" s="154" t="s">
        <v>1612</v>
      </c>
      <c r="D2668" s="154" t="s">
        <v>546</v>
      </c>
      <c r="E2668" s="154" t="s">
        <v>79</v>
      </c>
      <c r="F2668" s="200" t="s">
        <v>128</v>
      </c>
      <c r="G2668" s="236">
        <v>3</v>
      </c>
      <c r="H2668" s="200" t="str">
        <f t="shared" si="41"/>
        <v>RE229</v>
      </c>
    </row>
    <row r="2669" spans="1:8" ht="14.5" x14ac:dyDescent="0.35">
      <c r="A2669" s="76">
        <v>46008</v>
      </c>
      <c r="B2669" s="70" t="s">
        <v>30</v>
      </c>
      <c r="C2669" s="78" t="s">
        <v>2118</v>
      </c>
      <c r="D2669" s="78" t="s">
        <v>400</v>
      </c>
      <c r="E2669" s="73" t="s">
        <v>398</v>
      </c>
      <c r="F2669" s="71" t="s">
        <v>54</v>
      </c>
      <c r="G2669" s="72">
        <v>3</v>
      </c>
      <c r="H2669" s="71" t="str">
        <f t="shared" si="41"/>
        <v>RE301</v>
      </c>
    </row>
    <row r="2670" spans="1:8" ht="14.5" x14ac:dyDescent="0.35">
      <c r="A2670" s="76">
        <v>46009</v>
      </c>
      <c r="B2670" s="70" t="s">
        <v>30</v>
      </c>
      <c r="C2670" s="78" t="s">
        <v>2123</v>
      </c>
      <c r="D2670" s="78" t="s">
        <v>400</v>
      </c>
      <c r="E2670" s="73" t="s">
        <v>398</v>
      </c>
      <c r="F2670" s="71" t="s">
        <v>54</v>
      </c>
      <c r="G2670" s="72">
        <v>2</v>
      </c>
      <c r="H2670" s="71" t="str">
        <f t="shared" si="41"/>
        <v>RE301</v>
      </c>
    </row>
    <row r="2671" spans="1:8" ht="14.5" x14ac:dyDescent="0.35">
      <c r="A2671" s="76">
        <v>46013</v>
      </c>
      <c r="B2671" s="70" t="s">
        <v>30</v>
      </c>
      <c r="C2671" s="78" t="s">
        <v>1942</v>
      </c>
      <c r="D2671" s="78" t="s">
        <v>400</v>
      </c>
      <c r="E2671" s="73" t="s">
        <v>398</v>
      </c>
      <c r="F2671" s="71" t="s">
        <v>54</v>
      </c>
      <c r="G2671" s="72">
        <v>4</v>
      </c>
      <c r="H2671" s="71" t="str">
        <f t="shared" si="41"/>
        <v>RE301</v>
      </c>
    </row>
    <row r="2672" spans="1:8" ht="16" x14ac:dyDescent="0.35">
      <c r="A2672" s="76" t="s">
        <v>6974</v>
      </c>
      <c r="B2672" s="70" t="s">
        <v>77</v>
      </c>
      <c r="C2672" s="78"/>
      <c r="D2672" s="79" t="s">
        <v>7061</v>
      </c>
      <c r="E2672" s="73" t="s">
        <v>102</v>
      </c>
      <c r="F2672" s="202" t="s">
        <v>54</v>
      </c>
      <c r="G2672" s="72">
        <v>2</v>
      </c>
      <c r="H2672" s="71" t="str">
        <f t="shared" si="41"/>
        <v>RE301</v>
      </c>
    </row>
    <row r="2673" spans="1:8" ht="16" x14ac:dyDescent="0.35">
      <c r="A2673" s="76" t="s">
        <v>6974</v>
      </c>
      <c r="B2673" s="70" t="s">
        <v>77</v>
      </c>
      <c r="C2673" s="78"/>
      <c r="D2673" s="79" t="s">
        <v>7007</v>
      </c>
      <c r="E2673" s="73" t="s">
        <v>150</v>
      </c>
      <c r="F2673" s="202" t="s">
        <v>54</v>
      </c>
      <c r="G2673" s="72">
        <v>3</v>
      </c>
      <c r="H2673" s="71" t="str">
        <f t="shared" si="41"/>
        <v>RE301</v>
      </c>
    </row>
    <row r="2674" spans="1:8" ht="16" x14ac:dyDescent="0.35">
      <c r="A2674" s="76" t="s">
        <v>6980</v>
      </c>
      <c r="B2674" s="70" t="s">
        <v>77</v>
      </c>
      <c r="C2674" s="78"/>
      <c r="D2674" s="79" t="s">
        <v>6993</v>
      </c>
      <c r="E2674" s="73" t="s">
        <v>118</v>
      </c>
      <c r="F2674" s="202" t="s">
        <v>54</v>
      </c>
      <c r="G2674" s="72">
        <v>6</v>
      </c>
      <c r="H2674" s="71" t="str">
        <f t="shared" si="41"/>
        <v>RE301</v>
      </c>
    </row>
    <row r="2675" spans="1:8" ht="16" x14ac:dyDescent="0.35">
      <c r="A2675" s="76" t="s">
        <v>6987</v>
      </c>
      <c r="B2675" s="70" t="s">
        <v>77</v>
      </c>
      <c r="C2675" s="78"/>
      <c r="D2675" s="79" t="s">
        <v>7026</v>
      </c>
      <c r="E2675" s="73" t="s">
        <v>177</v>
      </c>
      <c r="F2675" s="202" t="s">
        <v>54</v>
      </c>
      <c r="G2675" s="72">
        <v>10</v>
      </c>
      <c r="H2675" s="71" t="str">
        <f t="shared" si="41"/>
        <v>RE301</v>
      </c>
    </row>
    <row r="2676" spans="1:8" ht="16" x14ac:dyDescent="0.35">
      <c r="A2676" s="76" t="s">
        <v>6986</v>
      </c>
      <c r="B2676" s="70" t="s">
        <v>77</v>
      </c>
      <c r="C2676" s="78"/>
      <c r="D2676" s="79" t="s">
        <v>7061</v>
      </c>
      <c r="E2676" s="73" t="s">
        <v>102</v>
      </c>
      <c r="F2676" s="202" t="s">
        <v>54</v>
      </c>
      <c r="G2676" s="72">
        <v>8</v>
      </c>
      <c r="H2676" s="71" t="str">
        <f t="shared" si="41"/>
        <v>RE301</v>
      </c>
    </row>
    <row r="2677" spans="1:8" ht="16" x14ac:dyDescent="0.35">
      <c r="A2677" s="76" t="s">
        <v>6986</v>
      </c>
      <c r="B2677" s="70" t="s">
        <v>77</v>
      </c>
      <c r="C2677" s="78"/>
      <c r="D2677" s="79" t="s">
        <v>7007</v>
      </c>
      <c r="E2677" s="73" t="s">
        <v>150</v>
      </c>
      <c r="F2677" s="202" t="s">
        <v>54</v>
      </c>
      <c r="G2677" s="72">
        <v>3</v>
      </c>
      <c r="H2677" s="71" t="str">
        <f t="shared" si="41"/>
        <v>RE301</v>
      </c>
    </row>
    <row r="2678" spans="1:8" ht="16" x14ac:dyDescent="0.35">
      <c r="A2678" s="76">
        <v>45994</v>
      </c>
      <c r="B2678" s="70" t="s">
        <v>355</v>
      </c>
      <c r="C2678" s="78" t="s">
        <v>1420</v>
      </c>
      <c r="D2678" s="79" t="s">
        <v>443</v>
      </c>
      <c r="E2678" s="73" t="s">
        <v>146</v>
      </c>
      <c r="F2678" s="208" t="s">
        <v>54</v>
      </c>
      <c r="G2678" s="72">
        <v>2</v>
      </c>
      <c r="H2678" s="71" t="str">
        <f t="shared" si="41"/>
        <v>RE301</v>
      </c>
    </row>
    <row r="2679" spans="1:8" ht="16" x14ac:dyDescent="0.35">
      <c r="A2679" s="76">
        <v>45995.629270833299</v>
      </c>
      <c r="B2679" s="70" t="s">
        <v>202</v>
      </c>
      <c r="C2679" s="78" t="s">
        <v>1713</v>
      </c>
      <c r="D2679" s="41" t="s">
        <v>203</v>
      </c>
      <c r="E2679" s="41" t="s">
        <v>97</v>
      </c>
      <c r="F2679" s="208" t="s">
        <v>54</v>
      </c>
      <c r="G2679" s="72">
        <v>1</v>
      </c>
      <c r="H2679" s="17" t="str">
        <f t="shared" si="41"/>
        <v>RE301</v>
      </c>
    </row>
    <row r="2680" spans="1:8" ht="16" x14ac:dyDescent="0.35">
      <c r="A2680" s="88">
        <v>46021</v>
      </c>
      <c r="B2680" s="70" t="s">
        <v>209</v>
      </c>
      <c r="C2680" s="41" t="s">
        <v>1139</v>
      </c>
      <c r="D2680" s="79" t="s">
        <v>156</v>
      </c>
      <c r="E2680" s="73" t="s">
        <v>136</v>
      </c>
      <c r="F2680" s="208" t="s">
        <v>54</v>
      </c>
      <c r="G2680" s="72">
        <v>1</v>
      </c>
      <c r="H2680" s="71" t="str">
        <f t="shared" si="41"/>
        <v>RE301</v>
      </c>
    </row>
    <row r="2681" spans="1:8" ht="16" x14ac:dyDescent="0.35">
      <c r="A2681" s="82">
        <v>46010</v>
      </c>
      <c r="B2681" s="70" t="s">
        <v>229</v>
      </c>
      <c r="C2681" s="78" t="s">
        <v>1025</v>
      </c>
      <c r="D2681" s="79" t="s">
        <v>240</v>
      </c>
      <c r="E2681" s="73" t="s">
        <v>97</v>
      </c>
      <c r="F2681" s="208" t="s">
        <v>54</v>
      </c>
      <c r="G2681" s="72">
        <v>2</v>
      </c>
      <c r="H2681" s="71" t="str">
        <f t="shared" si="41"/>
        <v>RE301</v>
      </c>
    </row>
    <row r="2682" spans="1:8" ht="16" x14ac:dyDescent="0.35">
      <c r="A2682" s="135">
        <v>46009</v>
      </c>
      <c r="B2682" s="70" t="s">
        <v>230</v>
      </c>
      <c r="C2682" s="78" t="s">
        <v>738</v>
      </c>
      <c r="D2682" s="79" t="s">
        <v>231</v>
      </c>
      <c r="E2682" s="73" t="s">
        <v>9</v>
      </c>
      <c r="F2682" s="208" t="s">
        <v>54</v>
      </c>
      <c r="G2682" s="72">
        <v>1</v>
      </c>
      <c r="H2682" s="71" t="str">
        <f t="shared" si="41"/>
        <v>RE301</v>
      </c>
    </row>
    <row r="2683" spans="1:8" ht="16" x14ac:dyDescent="0.35">
      <c r="A2683" s="129">
        <v>46020</v>
      </c>
      <c r="B2683" s="70" t="s">
        <v>233</v>
      </c>
      <c r="C2683" s="41" t="s">
        <v>1765</v>
      </c>
      <c r="D2683" s="41" t="s">
        <v>337</v>
      </c>
      <c r="E2683" s="41" t="s">
        <v>86</v>
      </c>
      <c r="F2683" s="208" t="s">
        <v>54</v>
      </c>
      <c r="G2683" s="41">
        <v>3</v>
      </c>
      <c r="H2683" s="17" t="str">
        <f t="shared" si="41"/>
        <v>RE301</v>
      </c>
    </row>
    <row r="2684" spans="1:8" ht="14.5" x14ac:dyDescent="0.35">
      <c r="A2684" s="129">
        <v>45995</v>
      </c>
      <c r="B2684" s="70" t="s">
        <v>233</v>
      </c>
      <c r="C2684" s="41" t="s">
        <v>1811</v>
      </c>
      <c r="D2684" s="41" t="s">
        <v>461</v>
      </c>
      <c r="E2684" s="41" t="s">
        <v>86</v>
      </c>
      <c r="F2684" s="17" t="s">
        <v>54</v>
      </c>
      <c r="G2684" s="41">
        <v>2</v>
      </c>
      <c r="H2684" s="17" t="str">
        <f t="shared" si="41"/>
        <v>RE301</v>
      </c>
    </row>
    <row r="2685" spans="1:8" ht="14.5" x14ac:dyDescent="0.35">
      <c r="A2685" s="129">
        <v>46010</v>
      </c>
      <c r="B2685" s="70" t="s">
        <v>233</v>
      </c>
      <c r="C2685" s="41" t="s">
        <v>1811</v>
      </c>
      <c r="D2685" s="41" t="s">
        <v>461</v>
      </c>
      <c r="E2685" s="41" t="s">
        <v>86</v>
      </c>
      <c r="F2685" s="17" t="s">
        <v>54</v>
      </c>
      <c r="G2685" s="41">
        <v>16</v>
      </c>
      <c r="H2685" s="17" t="str">
        <f t="shared" si="41"/>
        <v>RE301</v>
      </c>
    </row>
    <row r="2686" spans="1:8" ht="14.5" x14ac:dyDescent="0.35">
      <c r="A2686" s="129">
        <v>46014</v>
      </c>
      <c r="B2686" s="70" t="s">
        <v>233</v>
      </c>
      <c r="C2686" s="41" t="s">
        <v>1811</v>
      </c>
      <c r="D2686" s="41" t="s">
        <v>461</v>
      </c>
      <c r="E2686" s="41" t="s">
        <v>86</v>
      </c>
      <c r="F2686" s="17" t="s">
        <v>54</v>
      </c>
      <c r="G2686" s="41">
        <v>1</v>
      </c>
      <c r="H2686" s="17" t="str">
        <f t="shared" si="41"/>
        <v>RE301</v>
      </c>
    </row>
    <row r="2687" spans="1:8" ht="14.5" x14ac:dyDescent="0.35">
      <c r="A2687" s="129">
        <v>46021</v>
      </c>
      <c r="B2687" s="70" t="s">
        <v>233</v>
      </c>
      <c r="C2687" s="41" t="s">
        <v>1811</v>
      </c>
      <c r="D2687" s="41" t="s">
        <v>461</v>
      </c>
      <c r="E2687" s="41" t="s">
        <v>86</v>
      </c>
      <c r="F2687" s="17" t="s">
        <v>54</v>
      </c>
      <c r="G2687" s="41">
        <v>1</v>
      </c>
      <c r="H2687" s="17" t="str">
        <f t="shared" si="41"/>
        <v>RE301</v>
      </c>
    </row>
    <row r="2688" spans="1:8" ht="14.5" x14ac:dyDescent="0.35">
      <c r="A2688" s="129">
        <v>45999</v>
      </c>
      <c r="B2688" s="70" t="s">
        <v>233</v>
      </c>
      <c r="C2688" s="41" t="s">
        <v>2011</v>
      </c>
      <c r="D2688" s="41" t="s">
        <v>2012</v>
      </c>
      <c r="E2688" s="41" t="s">
        <v>86</v>
      </c>
      <c r="F2688" s="17" t="s">
        <v>54</v>
      </c>
      <c r="G2688" s="41">
        <v>4</v>
      </c>
      <c r="H2688" s="17" t="str">
        <f t="shared" si="41"/>
        <v>RE301</v>
      </c>
    </row>
    <row r="2689" spans="1:8" ht="32" x14ac:dyDescent="0.35">
      <c r="A2689" s="76">
        <v>46006</v>
      </c>
      <c r="B2689" s="70" t="s">
        <v>10</v>
      </c>
      <c r="C2689" s="154" t="s">
        <v>1258</v>
      </c>
      <c r="D2689" s="154" t="s">
        <v>423</v>
      </c>
      <c r="E2689" s="154" t="s">
        <v>7230</v>
      </c>
      <c r="F2689" s="200" t="s">
        <v>54</v>
      </c>
      <c r="G2689" s="236">
        <v>-1</v>
      </c>
      <c r="H2689" s="200" t="str">
        <f t="shared" si="41"/>
        <v>RE301</v>
      </c>
    </row>
    <row r="2690" spans="1:8" ht="16" x14ac:dyDescent="0.35">
      <c r="A2690" s="76">
        <v>46006</v>
      </c>
      <c r="B2690" s="70" t="s">
        <v>10</v>
      </c>
      <c r="C2690" s="154" t="s">
        <v>1256</v>
      </c>
      <c r="D2690" s="154" t="s">
        <v>1503</v>
      </c>
      <c r="E2690" s="154" t="s">
        <v>132</v>
      </c>
      <c r="F2690" s="200" t="s">
        <v>54</v>
      </c>
      <c r="G2690" s="236">
        <v>2</v>
      </c>
      <c r="H2690" s="200" t="str">
        <f t="shared" ref="H2690:H2753" si="42">UPPER(SUBSTITUTE(SUBSTITUTE(SUBSTITUTE(F2690, CHAR(160), ""), "-", ""), " ", ""))</f>
        <v>RE301</v>
      </c>
    </row>
    <row r="2691" spans="1:8" ht="16" x14ac:dyDescent="0.35">
      <c r="A2691" s="76">
        <v>46006</v>
      </c>
      <c r="B2691" s="70" t="s">
        <v>10</v>
      </c>
      <c r="C2691" s="154" t="s">
        <v>1254</v>
      </c>
      <c r="D2691" s="154" t="s">
        <v>1542</v>
      </c>
      <c r="E2691" s="154" t="s">
        <v>107</v>
      </c>
      <c r="F2691" s="200" t="s">
        <v>54</v>
      </c>
      <c r="G2691" s="236">
        <v>4</v>
      </c>
      <c r="H2691" s="200" t="str">
        <f t="shared" si="42"/>
        <v>RE301</v>
      </c>
    </row>
    <row r="2692" spans="1:8" ht="16" x14ac:dyDescent="0.35">
      <c r="A2692" s="76">
        <v>46006</v>
      </c>
      <c r="B2692" s="70" t="s">
        <v>10</v>
      </c>
      <c r="C2692" s="154" t="s">
        <v>1256</v>
      </c>
      <c r="D2692" s="154" t="s">
        <v>1503</v>
      </c>
      <c r="E2692" s="154" t="s">
        <v>132</v>
      </c>
      <c r="F2692" s="200" t="s">
        <v>54</v>
      </c>
      <c r="G2692" s="236">
        <v>4</v>
      </c>
      <c r="H2692" s="200" t="str">
        <f t="shared" si="42"/>
        <v>RE301</v>
      </c>
    </row>
    <row r="2693" spans="1:8" ht="16" x14ac:dyDescent="0.35">
      <c r="A2693" s="76">
        <v>46006</v>
      </c>
      <c r="B2693" s="70" t="s">
        <v>10</v>
      </c>
      <c r="C2693" s="154" t="s">
        <v>1880</v>
      </c>
      <c r="D2693" s="154" t="s">
        <v>1852</v>
      </c>
      <c r="E2693" s="154" t="s">
        <v>32</v>
      </c>
      <c r="F2693" s="200" t="s">
        <v>54</v>
      </c>
      <c r="G2693" s="236">
        <v>8</v>
      </c>
      <c r="H2693" s="200" t="str">
        <f t="shared" si="42"/>
        <v>RE301</v>
      </c>
    </row>
    <row r="2694" spans="1:8" ht="14.5" x14ac:dyDescent="0.35">
      <c r="A2694" s="76">
        <v>45992</v>
      </c>
      <c r="B2694" s="70" t="s">
        <v>30</v>
      </c>
      <c r="C2694" s="78" t="s">
        <v>1802</v>
      </c>
      <c r="D2694" s="78" t="s">
        <v>400</v>
      </c>
      <c r="E2694" s="73" t="s">
        <v>398</v>
      </c>
      <c r="F2694" s="71" t="s">
        <v>55</v>
      </c>
      <c r="G2694" s="72">
        <v>10</v>
      </c>
      <c r="H2694" s="71" t="str">
        <f t="shared" si="42"/>
        <v>RE314</v>
      </c>
    </row>
    <row r="2695" spans="1:8" ht="14.5" x14ac:dyDescent="0.35">
      <c r="A2695" s="76">
        <v>45994</v>
      </c>
      <c r="B2695" s="70" t="s">
        <v>30</v>
      </c>
      <c r="C2695" s="78" t="s">
        <v>1794</v>
      </c>
      <c r="D2695" s="78" t="s">
        <v>400</v>
      </c>
      <c r="E2695" s="73" t="s">
        <v>398</v>
      </c>
      <c r="F2695" s="71" t="s">
        <v>55</v>
      </c>
      <c r="G2695" s="72">
        <v>1</v>
      </c>
      <c r="H2695" s="71" t="str">
        <f t="shared" si="42"/>
        <v>RE314</v>
      </c>
    </row>
    <row r="2696" spans="1:8" ht="14.5" x14ac:dyDescent="0.35">
      <c r="A2696" s="76">
        <v>45995</v>
      </c>
      <c r="B2696" s="70" t="s">
        <v>30</v>
      </c>
      <c r="C2696" s="78" t="s">
        <v>1797</v>
      </c>
      <c r="D2696" s="78" t="s">
        <v>400</v>
      </c>
      <c r="E2696" s="73" t="s">
        <v>398</v>
      </c>
      <c r="F2696" s="71" t="s">
        <v>55</v>
      </c>
      <c r="G2696" s="72">
        <v>2</v>
      </c>
      <c r="H2696" s="71" t="str">
        <f t="shared" si="42"/>
        <v>RE314</v>
      </c>
    </row>
    <row r="2697" spans="1:8" ht="14.5" x14ac:dyDescent="0.35">
      <c r="A2697" s="76">
        <v>46008</v>
      </c>
      <c r="B2697" s="70" t="s">
        <v>30</v>
      </c>
      <c r="C2697" s="78" t="s">
        <v>1801</v>
      </c>
      <c r="D2697" s="78" t="s">
        <v>400</v>
      </c>
      <c r="E2697" s="73" t="s">
        <v>398</v>
      </c>
      <c r="F2697" s="71" t="s">
        <v>55</v>
      </c>
      <c r="G2697" s="72">
        <v>6</v>
      </c>
      <c r="H2697" s="71" t="str">
        <f t="shared" si="42"/>
        <v>RE314</v>
      </c>
    </row>
    <row r="2698" spans="1:8" ht="14.5" x14ac:dyDescent="0.35">
      <c r="A2698" s="76">
        <v>46009</v>
      </c>
      <c r="B2698" s="70" t="s">
        <v>30</v>
      </c>
      <c r="C2698" s="78" t="s">
        <v>2120</v>
      </c>
      <c r="D2698" s="78" t="s">
        <v>400</v>
      </c>
      <c r="E2698" s="73" t="s">
        <v>398</v>
      </c>
      <c r="F2698" s="71" t="s">
        <v>55</v>
      </c>
      <c r="G2698" s="72">
        <v>1</v>
      </c>
      <c r="H2698" s="71" t="str">
        <f t="shared" si="42"/>
        <v>RE314</v>
      </c>
    </row>
    <row r="2699" spans="1:8" ht="14.5" x14ac:dyDescent="0.35">
      <c r="A2699" s="76">
        <v>46013</v>
      </c>
      <c r="B2699" s="70" t="s">
        <v>30</v>
      </c>
      <c r="C2699" s="78" t="s">
        <v>1794</v>
      </c>
      <c r="D2699" s="78" t="s">
        <v>400</v>
      </c>
      <c r="E2699" s="73" t="s">
        <v>398</v>
      </c>
      <c r="F2699" s="71" t="s">
        <v>55</v>
      </c>
      <c r="G2699" s="72">
        <v>1</v>
      </c>
      <c r="H2699" s="71" t="str">
        <f t="shared" si="42"/>
        <v>RE314</v>
      </c>
    </row>
    <row r="2700" spans="1:8" ht="14.5" x14ac:dyDescent="0.35">
      <c r="A2700" s="76">
        <v>46021</v>
      </c>
      <c r="B2700" s="70" t="s">
        <v>30</v>
      </c>
      <c r="C2700" s="78" t="s">
        <v>1801</v>
      </c>
      <c r="D2700" s="78" t="s">
        <v>400</v>
      </c>
      <c r="E2700" s="73" t="s">
        <v>398</v>
      </c>
      <c r="F2700" s="71" t="s">
        <v>55</v>
      </c>
      <c r="G2700" s="72">
        <v>4</v>
      </c>
      <c r="H2700" s="71" t="str">
        <f t="shared" si="42"/>
        <v>RE314</v>
      </c>
    </row>
    <row r="2701" spans="1:8" ht="14.5" x14ac:dyDescent="0.35">
      <c r="A2701" s="129">
        <v>45995</v>
      </c>
      <c r="B2701" s="70" t="s">
        <v>233</v>
      </c>
      <c r="C2701" s="41" t="s">
        <v>1765</v>
      </c>
      <c r="D2701" s="41" t="s">
        <v>337</v>
      </c>
      <c r="E2701" s="41" t="s">
        <v>86</v>
      </c>
      <c r="F2701" s="17" t="s">
        <v>55</v>
      </c>
      <c r="G2701" s="41">
        <v>2</v>
      </c>
      <c r="H2701" s="17" t="str">
        <f t="shared" si="42"/>
        <v>RE314</v>
      </c>
    </row>
    <row r="2702" spans="1:8" ht="14.5" x14ac:dyDescent="0.35">
      <c r="A2702" s="129">
        <v>46007</v>
      </c>
      <c r="B2702" s="70" t="s">
        <v>233</v>
      </c>
      <c r="C2702" s="41" t="s">
        <v>1765</v>
      </c>
      <c r="D2702" s="41" t="s">
        <v>337</v>
      </c>
      <c r="E2702" s="41" t="s">
        <v>86</v>
      </c>
      <c r="F2702" s="17" t="s">
        <v>55</v>
      </c>
      <c r="G2702" s="41">
        <v>2</v>
      </c>
      <c r="H2702" s="17" t="str">
        <f t="shared" si="42"/>
        <v>RE314</v>
      </c>
    </row>
    <row r="2703" spans="1:8" ht="16" x14ac:dyDescent="0.35">
      <c r="A2703" s="76">
        <v>46006</v>
      </c>
      <c r="B2703" s="70" t="s">
        <v>10</v>
      </c>
      <c r="C2703" s="154" t="s">
        <v>1401</v>
      </c>
      <c r="D2703" s="154" t="s">
        <v>1546</v>
      </c>
      <c r="E2703" s="154" t="s">
        <v>32</v>
      </c>
      <c r="F2703" s="200" t="s">
        <v>55</v>
      </c>
      <c r="G2703" s="236">
        <v>1</v>
      </c>
      <c r="H2703" s="200" t="str">
        <f t="shared" si="42"/>
        <v>RE314</v>
      </c>
    </row>
    <row r="2704" spans="1:8" ht="16" x14ac:dyDescent="0.35">
      <c r="A2704" s="76">
        <v>46006</v>
      </c>
      <c r="B2704" s="70" t="s">
        <v>10</v>
      </c>
      <c r="C2704" s="154" t="s">
        <v>960</v>
      </c>
      <c r="D2704" s="154" t="s">
        <v>1036</v>
      </c>
      <c r="E2704" s="154" t="s">
        <v>154</v>
      </c>
      <c r="F2704" s="200" t="s">
        <v>55</v>
      </c>
      <c r="G2704" s="236">
        <v>1</v>
      </c>
      <c r="H2704" s="200" t="str">
        <f t="shared" si="42"/>
        <v>RE314</v>
      </c>
    </row>
    <row r="2705" spans="1:8" ht="14.5" x14ac:dyDescent="0.35">
      <c r="A2705" s="76">
        <v>45995</v>
      </c>
      <c r="B2705" s="70" t="s">
        <v>30</v>
      </c>
      <c r="C2705" s="78" t="s">
        <v>2119</v>
      </c>
      <c r="D2705" s="78" t="s">
        <v>400</v>
      </c>
      <c r="E2705" s="73" t="s">
        <v>398</v>
      </c>
      <c r="F2705" s="71" t="s">
        <v>214</v>
      </c>
      <c r="G2705" s="72">
        <v>3</v>
      </c>
      <c r="H2705" s="71" t="str">
        <f t="shared" si="42"/>
        <v>RE322</v>
      </c>
    </row>
    <row r="2706" spans="1:8" ht="14.5" x14ac:dyDescent="0.35">
      <c r="A2706" s="76">
        <v>45996</v>
      </c>
      <c r="B2706" s="70" t="s">
        <v>30</v>
      </c>
      <c r="C2706" s="78" t="s">
        <v>1794</v>
      </c>
      <c r="D2706" s="78" t="s">
        <v>400</v>
      </c>
      <c r="E2706" s="73" t="s">
        <v>398</v>
      </c>
      <c r="F2706" s="71" t="s">
        <v>214</v>
      </c>
      <c r="G2706" s="72">
        <v>1</v>
      </c>
      <c r="H2706" s="71" t="str">
        <f t="shared" si="42"/>
        <v>RE322</v>
      </c>
    </row>
    <row r="2707" spans="1:8" ht="14.5" x14ac:dyDescent="0.35">
      <c r="A2707" s="76">
        <v>45999</v>
      </c>
      <c r="B2707" s="70" t="s">
        <v>30</v>
      </c>
      <c r="C2707" s="78" t="s">
        <v>1794</v>
      </c>
      <c r="D2707" s="78" t="s">
        <v>400</v>
      </c>
      <c r="E2707" s="73" t="s">
        <v>398</v>
      </c>
      <c r="F2707" s="71" t="s">
        <v>214</v>
      </c>
      <c r="G2707" s="72">
        <v>1</v>
      </c>
      <c r="H2707" s="71" t="str">
        <f t="shared" si="42"/>
        <v>RE322</v>
      </c>
    </row>
    <row r="2708" spans="1:8" ht="14.5" x14ac:dyDescent="0.35">
      <c r="A2708" s="76">
        <v>46001</v>
      </c>
      <c r="B2708" s="70" t="s">
        <v>30</v>
      </c>
      <c r="C2708" s="78" t="s">
        <v>1794</v>
      </c>
      <c r="D2708" s="78" t="s">
        <v>400</v>
      </c>
      <c r="E2708" s="73" t="s">
        <v>398</v>
      </c>
      <c r="F2708" s="71" t="s">
        <v>214</v>
      </c>
      <c r="G2708" s="72">
        <v>1</v>
      </c>
      <c r="H2708" s="71" t="str">
        <f t="shared" si="42"/>
        <v>RE322</v>
      </c>
    </row>
    <row r="2709" spans="1:8" ht="14.5" x14ac:dyDescent="0.35">
      <c r="A2709" s="76">
        <v>46001</v>
      </c>
      <c r="B2709" s="70" t="s">
        <v>30</v>
      </c>
      <c r="C2709" s="78" t="s">
        <v>1794</v>
      </c>
      <c r="D2709" s="78" t="s">
        <v>400</v>
      </c>
      <c r="E2709" s="73" t="s">
        <v>398</v>
      </c>
      <c r="F2709" s="71" t="s">
        <v>214</v>
      </c>
      <c r="G2709" s="72">
        <v>1</v>
      </c>
      <c r="H2709" s="71" t="str">
        <f t="shared" si="42"/>
        <v>RE322</v>
      </c>
    </row>
    <row r="2710" spans="1:8" ht="14.5" x14ac:dyDescent="0.35">
      <c r="A2710" s="76">
        <v>46006</v>
      </c>
      <c r="B2710" s="70" t="s">
        <v>30</v>
      </c>
      <c r="C2710" s="78" t="s">
        <v>2122</v>
      </c>
      <c r="D2710" s="78" t="s">
        <v>400</v>
      </c>
      <c r="E2710" s="73" t="s">
        <v>398</v>
      </c>
      <c r="F2710" s="71" t="s">
        <v>214</v>
      </c>
      <c r="G2710" s="72">
        <v>23</v>
      </c>
      <c r="H2710" s="71" t="str">
        <f t="shared" si="42"/>
        <v>RE322</v>
      </c>
    </row>
    <row r="2711" spans="1:8" ht="14.5" x14ac:dyDescent="0.35">
      <c r="A2711" s="76">
        <v>46008</v>
      </c>
      <c r="B2711" s="70" t="s">
        <v>30</v>
      </c>
      <c r="C2711" s="78" t="s">
        <v>2118</v>
      </c>
      <c r="D2711" s="78" t="s">
        <v>400</v>
      </c>
      <c r="E2711" s="73" t="s">
        <v>398</v>
      </c>
      <c r="F2711" s="71" t="s">
        <v>214</v>
      </c>
      <c r="G2711" s="72">
        <v>0</v>
      </c>
      <c r="H2711" s="71" t="str">
        <f t="shared" si="42"/>
        <v>RE322</v>
      </c>
    </row>
    <row r="2712" spans="1:8" ht="14.5" x14ac:dyDescent="0.35">
      <c r="A2712" s="76">
        <v>46007</v>
      </c>
      <c r="B2712" s="70" t="s">
        <v>30</v>
      </c>
      <c r="C2712" s="78" t="s">
        <v>2051</v>
      </c>
      <c r="D2712" s="78" t="s">
        <v>400</v>
      </c>
      <c r="E2712" s="73" t="s">
        <v>398</v>
      </c>
      <c r="F2712" s="71" t="s">
        <v>214</v>
      </c>
      <c r="G2712" s="72">
        <v>0</v>
      </c>
      <c r="H2712" s="71" t="str">
        <f t="shared" si="42"/>
        <v>RE322</v>
      </c>
    </row>
    <row r="2713" spans="1:8" ht="14.5" x14ac:dyDescent="0.35">
      <c r="A2713" s="76">
        <v>46013</v>
      </c>
      <c r="B2713" s="70" t="s">
        <v>30</v>
      </c>
      <c r="C2713" s="78" t="s">
        <v>1794</v>
      </c>
      <c r="D2713" s="78" t="s">
        <v>400</v>
      </c>
      <c r="E2713" s="73" t="s">
        <v>398</v>
      </c>
      <c r="F2713" s="71" t="s">
        <v>214</v>
      </c>
      <c r="G2713" s="72">
        <v>6</v>
      </c>
      <c r="H2713" s="71" t="str">
        <f t="shared" si="42"/>
        <v>RE322</v>
      </c>
    </row>
    <row r="2714" spans="1:8" ht="14.5" x14ac:dyDescent="0.35">
      <c r="A2714" s="76">
        <v>46013</v>
      </c>
      <c r="B2714" s="70" t="s">
        <v>30</v>
      </c>
      <c r="C2714" s="78" t="s">
        <v>2118</v>
      </c>
      <c r="D2714" s="78" t="s">
        <v>400</v>
      </c>
      <c r="E2714" s="73" t="s">
        <v>398</v>
      </c>
      <c r="F2714" s="71" t="s">
        <v>214</v>
      </c>
      <c r="G2714" s="72">
        <v>4</v>
      </c>
      <c r="H2714" s="71" t="str">
        <f t="shared" si="42"/>
        <v>RE322</v>
      </c>
    </row>
    <row r="2715" spans="1:8" ht="14.5" x14ac:dyDescent="0.35">
      <c r="A2715" s="76">
        <v>46013</v>
      </c>
      <c r="B2715" s="70" t="s">
        <v>30</v>
      </c>
      <c r="C2715" s="78" t="s">
        <v>2051</v>
      </c>
      <c r="D2715" s="78" t="s">
        <v>400</v>
      </c>
      <c r="E2715" s="73" t="s">
        <v>398</v>
      </c>
      <c r="F2715" s="71" t="s">
        <v>214</v>
      </c>
      <c r="G2715" s="72">
        <v>7</v>
      </c>
      <c r="H2715" s="71" t="str">
        <f t="shared" si="42"/>
        <v>RE322</v>
      </c>
    </row>
    <row r="2716" spans="1:8" ht="14.5" x14ac:dyDescent="0.35">
      <c r="A2716" s="76">
        <v>46014</v>
      </c>
      <c r="B2716" s="70" t="s">
        <v>30</v>
      </c>
      <c r="C2716" s="78" t="s">
        <v>1978</v>
      </c>
      <c r="D2716" s="78" t="s">
        <v>400</v>
      </c>
      <c r="E2716" s="73" t="s">
        <v>398</v>
      </c>
      <c r="F2716" s="71" t="s">
        <v>214</v>
      </c>
      <c r="G2716" s="72">
        <v>1</v>
      </c>
      <c r="H2716" s="71" t="str">
        <f t="shared" si="42"/>
        <v>RE322</v>
      </c>
    </row>
    <row r="2717" spans="1:8" ht="16" x14ac:dyDescent="0.35">
      <c r="A2717" s="76" t="s">
        <v>6965</v>
      </c>
      <c r="B2717" s="70" t="s">
        <v>77</v>
      </c>
      <c r="C2717" s="78"/>
      <c r="D2717" s="79" t="s">
        <v>7031</v>
      </c>
      <c r="E2717" s="73" t="s">
        <v>32</v>
      </c>
      <c r="F2717" s="202" t="s">
        <v>214</v>
      </c>
      <c r="G2717" s="72">
        <v>6</v>
      </c>
      <c r="H2717" s="71" t="str">
        <f t="shared" si="42"/>
        <v>RE322</v>
      </c>
    </row>
    <row r="2718" spans="1:8" ht="16" x14ac:dyDescent="0.35">
      <c r="A2718" s="76" t="s">
        <v>6965</v>
      </c>
      <c r="B2718" s="70" t="s">
        <v>77</v>
      </c>
      <c r="C2718" s="78"/>
      <c r="D2718" s="79" t="s">
        <v>7033</v>
      </c>
      <c r="E2718" s="73" t="s">
        <v>12</v>
      </c>
      <c r="F2718" s="202" t="s">
        <v>214</v>
      </c>
      <c r="G2718" s="72">
        <v>2</v>
      </c>
      <c r="H2718" s="71" t="str">
        <f t="shared" si="42"/>
        <v>RE322</v>
      </c>
    </row>
    <row r="2719" spans="1:8" ht="16" x14ac:dyDescent="0.35">
      <c r="A2719" s="76" t="s">
        <v>6975</v>
      </c>
      <c r="B2719" s="70" t="s">
        <v>77</v>
      </c>
      <c r="C2719" s="78"/>
      <c r="D2719" s="79" t="s">
        <v>7032</v>
      </c>
      <c r="E2719" s="73" t="s">
        <v>146</v>
      </c>
      <c r="F2719" s="202" t="s">
        <v>214</v>
      </c>
      <c r="G2719" s="72">
        <v>1</v>
      </c>
      <c r="H2719" s="71" t="str">
        <f t="shared" si="42"/>
        <v>RE322</v>
      </c>
    </row>
    <row r="2720" spans="1:8" ht="16" x14ac:dyDescent="0.35">
      <c r="A2720" s="76" t="s">
        <v>6973</v>
      </c>
      <c r="B2720" s="70" t="s">
        <v>77</v>
      </c>
      <c r="C2720" s="78"/>
      <c r="D2720" s="79" t="s">
        <v>7032</v>
      </c>
      <c r="E2720" s="73" t="s">
        <v>146</v>
      </c>
      <c r="F2720" s="202" t="s">
        <v>214</v>
      </c>
      <c r="G2720" s="72">
        <v>24</v>
      </c>
      <c r="H2720" s="71" t="str">
        <f t="shared" si="42"/>
        <v>RE322</v>
      </c>
    </row>
    <row r="2721" spans="1:8" ht="16" x14ac:dyDescent="0.35">
      <c r="A2721" s="76" t="s">
        <v>6978</v>
      </c>
      <c r="B2721" s="70" t="s">
        <v>77</v>
      </c>
      <c r="C2721" s="78"/>
      <c r="D2721" s="79" t="s">
        <v>7036</v>
      </c>
      <c r="E2721" s="73" t="s">
        <v>13</v>
      </c>
      <c r="F2721" s="202" t="s">
        <v>214</v>
      </c>
      <c r="G2721" s="72">
        <v>10</v>
      </c>
      <c r="H2721" s="71" t="str">
        <f t="shared" si="42"/>
        <v>RE322</v>
      </c>
    </row>
    <row r="2722" spans="1:8" ht="16" x14ac:dyDescent="0.35">
      <c r="A2722" s="76" t="s">
        <v>6983</v>
      </c>
      <c r="B2722" s="70" t="s">
        <v>77</v>
      </c>
      <c r="C2722" s="78"/>
      <c r="D2722" s="79" t="s">
        <v>6988</v>
      </c>
      <c r="E2722" s="73" t="s">
        <v>86</v>
      </c>
      <c r="F2722" s="202" t="s">
        <v>214</v>
      </c>
      <c r="G2722" s="72">
        <v>13</v>
      </c>
      <c r="H2722" s="71" t="str">
        <f t="shared" si="42"/>
        <v>RE322</v>
      </c>
    </row>
    <row r="2723" spans="1:8" ht="16" x14ac:dyDescent="0.35">
      <c r="A2723" s="76">
        <v>45993</v>
      </c>
      <c r="B2723" s="70" t="s">
        <v>188</v>
      </c>
      <c r="C2723" s="41" t="s">
        <v>681</v>
      </c>
      <c r="D2723" s="87" t="s">
        <v>397</v>
      </c>
      <c r="E2723" s="41" t="s">
        <v>107</v>
      </c>
      <c r="F2723" s="208" t="s">
        <v>214</v>
      </c>
      <c r="G2723" s="41">
        <v>1</v>
      </c>
      <c r="H2723" s="17" t="str">
        <f t="shared" si="42"/>
        <v>RE322</v>
      </c>
    </row>
    <row r="2724" spans="1:8" ht="16" x14ac:dyDescent="0.35">
      <c r="A2724" s="76">
        <v>45994</v>
      </c>
      <c r="B2724" s="70" t="s">
        <v>188</v>
      </c>
      <c r="C2724" s="41" t="s">
        <v>985</v>
      </c>
      <c r="D2724" s="87" t="s">
        <v>438</v>
      </c>
      <c r="E2724" s="41" t="s">
        <v>103</v>
      </c>
      <c r="F2724" s="208" t="s">
        <v>214</v>
      </c>
      <c r="G2724" s="41">
        <v>2</v>
      </c>
      <c r="H2724" s="17" t="str">
        <f t="shared" si="42"/>
        <v>RE322</v>
      </c>
    </row>
    <row r="2725" spans="1:8" ht="16" x14ac:dyDescent="0.35">
      <c r="A2725" s="76">
        <v>45996.562430555598</v>
      </c>
      <c r="B2725" s="70" t="s">
        <v>202</v>
      </c>
      <c r="C2725" s="78" t="s">
        <v>691</v>
      </c>
      <c r="D2725" s="41" t="s">
        <v>204</v>
      </c>
      <c r="E2725" s="41" t="s">
        <v>105</v>
      </c>
      <c r="F2725" s="208" t="s">
        <v>214</v>
      </c>
      <c r="G2725" s="72">
        <v>1</v>
      </c>
      <c r="H2725" s="17" t="str">
        <f t="shared" si="42"/>
        <v>RE322</v>
      </c>
    </row>
    <row r="2726" spans="1:8" ht="16" x14ac:dyDescent="0.35">
      <c r="A2726" s="76">
        <v>45992.468854166698</v>
      </c>
      <c r="B2726" s="70" t="s">
        <v>202</v>
      </c>
      <c r="C2726" s="78" t="s">
        <v>686</v>
      </c>
      <c r="D2726" s="41" t="s">
        <v>204</v>
      </c>
      <c r="E2726" s="41" t="s">
        <v>105</v>
      </c>
      <c r="F2726" s="208" t="s">
        <v>214</v>
      </c>
      <c r="G2726" s="72">
        <v>4</v>
      </c>
      <c r="H2726" s="17" t="str">
        <f t="shared" si="42"/>
        <v>RE322</v>
      </c>
    </row>
    <row r="2727" spans="1:8" ht="16" x14ac:dyDescent="0.35">
      <c r="A2727" s="76">
        <v>46002</v>
      </c>
      <c r="B2727" s="70" t="s">
        <v>217</v>
      </c>
      <c r="C2727" s="78" t="s">
        <v>1282</v>
      </c>
      <c r="D2727" s="79"/>
      <c r="E2727" s="192" t="s">
        <v>127</v>
      </c>
      <c r="F2727" s="208" t="s">
        <v>214</v>
      </c>
      <c r="G2727" s="192">
        <v>1</v>
      </c>
      <c r="H2727" s="250" t="str">
        <f t="shared" si="42"/>
        <v>RE322</v>
      </c>
    </row>
    <row r="2728" spans="1:8" ht="16" x14ac:dyDescent="0.35">
      <c r="A2728" s="82">
        <v>45992</v>
      </c>
      <c r="B2728" s="70" t="s">
        <v>229</v>
      </c>
      <c r="C2728" s="78" t="s">
        <v>729</v>
      </c>
      <c r="D2728" s="79" t="s">
        <v>555</v>
      </c>
      <c r="E2728" s="73" t="s">
        <v>132</v>
      </c>
      <c r="F2728" s="208" t="s">
        <v>214</v>
      </c>
      <c r="G2728" s="72">
        <v>1</v>
      </c>
      <c r="H2728" s="71" t="str">
        <f t="shared" si="42"/>
        <v>RE322</v>
      </c>
    </row>
    <row r="2729" spans="1:8" ht="14.5" x14ac:dyDescent="0.35">
      <c r="A2729" s="129">
        <v>46020</v>
      </c>
      <c r="B2729" s="70" t="s">
        <v>233</v>
      </c>
      <c r="C2729" s="41" t="s">
        <v>7102</v>
      </c>
      <c r="D2729" s="41" t="s">
        <v>587</v>
      </c>
      <c r="E2729" s="41" t="s">
        <v>143</v>
      </c>
      <c r="F2729" s="17" t="s">
        <v>214</v>
      </c>
      <c r="G2729" s="41">
        <v>3</v>
      </c>
      <c r="H2729" s="17" t="str">
        <f t="shared" si="42"/>
        <v>RE322</v>
      </c>
    </row>
    <row r="2730" spans="1:8" ht="14.5" x14ac:dyDescent="0.35">
      <c r="A2730" s="76">
        <v>46357</v>
      </c>
      <c r="B2730" s="70" t="s">
        <v>237</v>
      </c>
      <c r="C2730" s="41" t="s">
        <v>1786</v>
      </c>
      <c r="D2730" s="41" t="s">
        <v>1147</v>
      </c>
      <c r="E2730" s="41" t="s">
        <v>2466</v>
      </c>
      <c r="F2730" s="17" t="s">
        <v>214</v>
      </c>
      <c r="G2730" s="41">
        <v>9</v>
      </c>
      <c r="H2730" s="17" t="str">
        <f t="shared" si="42"/>
        <v>RE322</v>
      </c>
    </row>
    <row r="2731" spans="1:8" ht="14.5" x14ac:dyDescent="0.35">
      <c r="A2731" s="76">
        <v>46374</v>
      </c>
      <c r="B2731" s="70" t="s">
        <v>237</v>
      </c>
      <c r="C2731" s="41" t="s">
        <v>2073</v>
      </c>
      <c r="D2731" s="41" t="s">
        <v>1147</v>
      </c>
      <c r="E2731" s="41" t="s">
        <v>2466</v>
      </c>
      <c r="F2731" s="17" t="s">
        <v>214</v>
      </c>
      <c r="G2731" s="41">
        <v>2</v>
      </c>
      <c r="H2731" s="17" t="str">
        <f t="shared" si="42"/>
        <v>RE322</v>
      </c>
    </row>
    <row r="2732" spans="1:8" ht="14.5" x14ac:dyDescent="0.35">
      <c r="A2732" s="76">
        <v>46375</v>
      </c>
      <c r="B2732" s="70" t="s">
        <v>237</v>
      </c>
      <c r="C2732" s="41" t="s">
        <v>1786</v>
      </c>
      <c r="D2732" s="41" t="s">
        <v>1147</v>
      </c>
      <c r="E2732" s="41" t="s">
        <v>2466</v>
      </c>
      <c r="F2732" s="17" t="s">
        <v>214</v>
      </c>
      <c r="G2732" s="41">
        <v>8</v>
      </c>
      <c r="H2732" s="17" t="str">
        <f t="shared" si="42"/>
        <v>RE322</v>
      </c>
    </row>
    <row r="2733" spans="1:8" ht="14.5" x14ac:dyDescent="0.35">
      <c r="A2733" s="76">
        <v>46002</v>
      </c>
      <c r="B2733" s="70" t="s">
        <v>479</v>
      </c>
      <c r="C2733" s="100" t="s">
        <v>7106</v>
      </c>
      <c r="D2733" s="97" t="s">
        <v>480</v>
      </c>
      <c r="E2733" s="73" t="s">
        <v>186</v>
      </c>
      <c r="F2733" s="114" t="s">
        <v>7107</v>
      </c>
      <c r="G2733" s="118">
        <v>1</v>
      </c>
      <c r="H2733" s="17" t="str">
        <f t="shared" si="42"/>
        <v>RE322</v>
      </c>
    </row>
    <row r="2734" spans="1:8" ht="14.5" x14ac:dyDescent="0.35">
      <c r="A2734" s="76">
        <v>46003</v>
      </c>
      <c r="B2734" s="70" t="s">
        <v>479</v>
      </c>
      <c r="C2734" s="100" t="s">
        <v>7106</v>
      </c>
      <c r="D2734" s="97" t="s">
        <v>480</v>
      </c>
      <c r="E2734" s="73" t="s">
        <v>186</v>
      </c>
      <c r="F2734" s="114" t="s">
        <v>7107</v>
      </c>
      <c r="G2734" s="118">
        <v>5</v>
      </c>
      <c r="H2734" s="17" t="str">
        <f t="shared" si="42"/>
        <v>RE322</v>
      </c>
    </row>
    <row r="2735" spans="1:8" ht="14.5" x14ac:dyDescent="0.35">
      <c r="A2735" s="76">
        <v>46008</v>
      </c>
      <c r="B2735" s="70" t="s">
        <v>255</v>
      </c>
      <c r="C2735" s="41" t="s">
        <v>833</v>
      </c>
      <c r="D2735" s="41" t="s">
        <v>261</v>
      </c>
      <c r="E2735" s="41" t="s">
        <v>107</v>
      </c>
      <c r="F2735" s="17" t="s">
        <v>214</v>
      </c>
      <c r="G2735" s="41">
        <v>8</v>
      </c>
      <c r="H2735" s="17" t="str">
        <f t="shared" si="42"/>
        <v>RE322</v>
      </c>
    </row>
    <row r="2736" spans="1:8" ht="14.5" x14ac:dyDescent="0.35">
      <c r="A2736" s="76">
        <v>46020</v>
      </c>
      <c r="B2736" s="70" t="s">
        <v>255</v>
      </c>
      <c r="C2736" s="41" t="s">
        <v>1068</v>
      </c>
      <c r="D2736" s="41" t="s">
        <v>261</v>
      </c>
      <c r="E2736" s="41" t="s">
        <v>107</v>
      </c>
      <c r="F2736" s="17" t="s">
        <v>214</v>
      </c>
      <c r="G2736" s="41">
        <v>8</v>
      </c>
      <c r="H2736" s="17" t="str">
        <f t="shared" si="42"/>
        <v>RE322</v>
      </c>
    </row>
    <row r="2737" spans="1:8" ht="14.5" x14ac:dyDescent="0.35">
      <c r="A2737" s="76">
        <v>46001</v>
      </c>
      <c r="B2737" s="70" t="s">
        <v>255</v>
      </c>
      <c r="C2737" s="41" t="s">
        <v>835</v>
      </c>
      <c r="D2737" s="41" t="s">
        <v>261</v>
      </c>
      <c r="E2737" s="41" t="s">
        <v>107</v>
      </c>
      <c r="F2737" s="17" t="s">
        <v>214</v>
      </c>
      <c r="G2737" s="41">
        <v>13</v>
      </c>
      <c r="H2737" s="17" t="str">
        <f t="shared" si="42"/>
        <v>RE322</v>
      </c>
    </row>
    <row r="2738" spans="1:8" ht="16" x14ac:dyDescent="0.35">
      <c r="A2738" s="76">
        <v>46006</v>
      </c>
      <c r="B2738" s="70" t="s">
        <v>10</v>
      </c>
      <c r="C2738" s="154" t="s">
        <v>927</v>
      </c>
      <c r="D2738" s="154" t="s">
        <v>1509</v>
      </c>
      <c r="E2738" s="154" t="s">
        <v>132</v>
      </c>
      <c r="F2738" s="200" t="s">
        <v>214</v>
      </c>
      <c r="G2738" s="236">
        <v>1</v>
      </c>
      <c r="H2738" s="200" t="str">
        <f t="shared" si="42"/>
        <v>RE322</v>
      </c>
    </row>
    <row r="2739" spans="1:8" ht="16" x14ac:dyDescent="0.35">
      <c r="A2739" s="76">
        <v>46006</v>
      </c>
      <c r="B2739" s="70" t="s">
        <v>10</v>
      </c>
      <c r="C2739" s="154" t="s">
        <v>1257</v>
      </c>
      <c r="D2739" s="154" t="s">
        <v>1662</v>
      </c>
      <c r="E2739" s="154" t="s">
        <v>79</v>
      </c>
      <c r="F2739" s="200" t="s">
        <v>214</v>
      </c>
      <c r="G2739" s="236">
        <v>3</v>
      </c>
      <c r="H2739" s="200" t="str">
        <f t="shared" si="42"/>
        <v>RE322</v>
      </c>
    </row>
    <row r="2740" spans="1:8" ht="16" x14ac:dyDescent="0.35">
      <c r="A2740" s="76">
        <v>46006</v>
      </c>
      <c r="B2740" s="70" t="s">
        <v>10</v>
      </c>
      <c r="C2740" s="154" t="s">
        <v>1253</v>
      </c>
      <c r="D2740" s="154" t="s">
        <v>1541</v>
      </c>
      <c r="E2740" s="154" t="s">
        <v>97</v>
      </c>
      <c r="F2740" s="200" t="s">
        <v>214</v>
      </c>
      <c r="G2740" s="236">
        <v>4</v>
      </c>
      <c r="H2740" s="200" t="str">
        <f t="shared" si="42"/>
        <v>RE322</v>
      </c>
    </row>
    <row r="2741" spans="1:8" ht="16" x14ac:dyDescent="0.35">
      <c r="A2741" s="76">
        <v>46006</v>
      </c>
      <c r="B2741" s="70" t="s">
        <v>10</v>
      </c>
      <c r="C2741" s="154" t="s">
        <v>7220</v>
      </c>
      <c r="D2741" s="154" t="s">
        <v>7257</v>
      </c>
      <c r="E2741" s="154" t="s">
        <v>132</v>
      </c>
      <c r="F2741" s="200" t="s">
        <v>214</v>
      </c>
      <c r="G2741" s="236">
        <v>6</v>
      </c>
      <c r="H2741" s="200" t="str">
        <f t="shared" si="42"/>
        <v>RE322</v>
      </c>
    </row>
    <row r="2742" spans="1:8" ht="16" x14ac:dyDescent="0.35">
      <c r="A2742" s="76">
        <v>46006</v>
      </c>
      <c r="B2742" s="70" t="s">
        <v>10</v>
      </c>
      <c r="C2742" s="154" t="s">
        <v>952</v>
      </c>
      <c r="D2742" s="154" t="s">
        <v>1529</v>
      </c>
      <c r="E2742" s="154" t="s">
        <v>127</v>
      </c>
      <c r="F2742" s="200" t="s">
        <v>214</v>
      </c>
      <c r="G2742" s="236">
        <v>8</v>
      </c>
      <c r="H2742" s="200" t="str">
        <f t="shared" si="42"/>
        <v>RE322</v>
      </c>
    </row>
    <row r="2743" spans="1:8" ht="16" x14ac:dyDescent="0.35">
      <c r="A2743" s="76">
        <v>46006</v>
      </c>
      <c r="B2743" s="70" t="s">
        <v>10</v>
      </c>
      <c r="C2743" s="154" t="s">
        <v>7225</v>
      </c>
      <c r="D2743" s="154" t="s">
        <v>988</v>
      </c>
      <c r="E2743" s="154" t="s">
        <v>132</v>
      </c>
      <c r="F2743" s="200" t="s">
        <v>214</v>
      </c>
      <c r="G2743" s="236">
        <v>12</v>
      </c>
      <c r="H2743" s="200" t="str">
        <f t="shared" si="42"/>
        <v>RE322</v>
      </c>
    </row>
    <row r="2744" spans="1:8" ht="16" x14ac:dyDescent="0.35">
      <c r="A2744" s="76">
        <v>46006</v>
      </c>
      <c r="B2744" s="70" t="s">
        <v>10</v>
      </c>
      <c r="C2744" s="154" t="s">
        <v>1258</v>
      </c>
      <c r="D2744" s="154"/>
      <c r="E2744" s="154" t="s">
        <v>32</v>
      </c>
      <c r="F2744" s="200" t="s">
        <v>214</v>
      </c>
      <c r="G2744" s="236">
        <v>20</v>
      </c>
      <c r="H2744" s="200" t="str">
        <f t="shared" si="42"/>
        <v>RE322</v>
      </c>
    </row>
    <row r="2745" spans="1:8" ht="14.5" x14ac:dyDescent="0.35">
      <c r="A2745" s="76">
        <v>45996</v>
      </c>
      <c r="B2745" s="70" t="s">
        <v>30</v>
      </c>
      <c r="C2745" s="78" t="s">
        <v>1602</v>
      </c>
      <c r="D2745" s="78" t="s">
        <v>400</v>
      </c>
      <c r="E2745" s="73" t="s">
        <v>398</v>
      </c>
      <c r="F2745" s="71" t="s">
        <v>56</v>
      </c>
      <c r="G2745" s="72">
        <v>4</v>
      </c>
      <c r="H2745" s="71" t="str">
        <f t="shared" si="42"/>
        <v>RE508X</v>
      </c>
    </row>
    <row r="2746" spans="1:8" ht="16" x14ac:dyDescent="0.35">
      <c r="A2746" s="76" t="s">
        <v>6964</v>
      </c>
      <c r="B2746" s="70" t="s">
        <v>77</v>
      </c>
      <c r="C2746" s="78"/>
      <c r="D2746" s="79" t="s">
        <v>6999</v>
      </c>
      <c r="E2746" s="73" t="s">
        <v>85</v>
      </c>
      <c r="F2746" s="202" t="s">
        <v>56</v>
      </c>
      <c r="G2746" s="72">
        <v>11</v>
      </c>
      <c r="H2746" s="71" t="str">
        <f t="shared" si="42"/>
        <v>RE508X</v>
      </c>
    </row>
    <row r="2747" spans="1:8" ht="16" x14ac:dyDescent="0.35">
      <c r="A2747" s="76" t="s">
        <v>6963</v>
      </c>
      <c r="B2747" s="70" t="s">
        <v>77</v>
      </c>
      <c r="C2747" s="78"/>
      <c r="D2747" s="79" t="s">
        <v>7007</v>
      </c>
      <c r="E2747" s="73" t="s">
        <v>150</v>
      </c>
      <c r="F2747" s="202" t="s">
        <v>56</v>
      </c>
      <c r="G2747" s="72">
        <v>3</v>
      </c>
      <c r="H2747" s="71" t="str">
        <f t="shared" si="42"/>
        <v>RE508X</v>
      </c>
    </row>
    <row r="2748" spans="1:8" ht="16" x14ac:dyDescent="0.35">
      <c r="A2748" s="76" t="s">
        <v>6964</v>
      </c>
      <c r="B2748" s="70" t="s">
        <v>77</v>
      </c>
      <c r="C2748" s="78"/>
      <c r="D2748" s="79" t="s">
        <v>7014</v>
      </c>
      <c r="E2748" s="73" t="s">
        <v>79</v>
      </c>
      <c r="F2748" s="202" t="s">
        <v>56</v>
      </c>
      <c r="G2748" s="72">
        <v>1</v>
      </c>
      <c r="H2748" s="71" t="str">
        <f t="shared" si="42"/>
        <v>RE508X</v>
      </c>
    </row>
    <row r="2749" spans="1:8" ht="16" x14ac:dyDescent="0.35">
      <c r="A2749" s="76" t="s">
        <v>6963</v>
      </c>
      <c r="B2749" s="70" t="s">
        <v>77</v>
      </c>
      <c r="C2749" s="78"/>
      <c r="D2749" s="79" t="s">
        <v>7018</v>
      </c>
      <c r="E2749" s="73" t="s">
        <v>145</v>
      </c>
      <c r="F2749" s="202" t="s">
        <v>56</v>
      </c>
      <c r="G2749" s="72">
        <v>2</v>
      </c>
      <c r="H2749" s="71" t="str">
        <f t="shared" si="42"/>
        <v>RE508X</v>
      </c>
    </row>
    <row r="2750" spans="1:8" ht="16" x14ac:dyDescent="0.35">
      <c r="A2750" s="76" t="s">
        <v>6964</v>
      </c>
      <c r="B2750" s="70" t="s">
        <v>77</v>
      </c>
      <c r="C2750" s="78"/>
      <c r="D2750" s="79" t="s">
        <v>6995</v>
      </c>
      <c r="E2750" s="73" t="s">
        <v>132</v>
      </c>
      <c r="F2750" s="202" t="s">
        <v>56</v>
      </c>
      <c r="G2750" s="72">
        <v>2</v>
      </c>
      <c r="H2750" s="71" t="str">
        <f t="shared" si="42"/>
        <v>RE508X</v>
      </c>
    </row>
    <row r="2751" spans="1:8" ht="16" x14ac:dyDescent="0.35">
      <c r="A2751" s="76" t="s">
        <v>6964</v>
      </c>
      <c r="B2751" s="70" t="s">
        <v>77</v>
      </c>
      <c r="C2751" s="78"/>
      <c r="D2751" s="79" t="s">
        <v>7021</v>
      </c>
      <c r="E2751" s="73" t="s">
        <v>132</v>
      </c>
      <c r="F2751" s="202" t="s">
        <v>56</v>
      </c>
      <c r="G2751" s="72">
        <v>2</v>
      </c>
      <c r="H2751" s="71" t="str">
        <f t="shared" si="42"/>
        <v>RE508X</v>
      </c>
    </row>
    <row r="2752" spans="1:8" ht="16" x14ac:dyDescent="0.35">
      <c r="A2752" s="76" t="s">
        <v>6962</v>
      </c>
      <c r="B2752" s="70" t="s">
        <v>77</v>
      </c>
      <c r="C2752" s="78"/>
      <c r="D2752" s="79" t="s">
        <v>7027</v>
      </c>
      <c r="E2752" s="73" t="s">
        <v>102</v>
      </c>
      <c r="F2752" s="202" t="s">
        <v>56</v>
      </c>
      <c r="G2752" s="72">
        <v>20</v>
      </c>
      <c r="H2752" s="71" t="str">
        <f t="shared" si="42"/>
        <v>RE508X</v>
      </c>
    </row>
    <row r="2753" spans="1:8" ht="16" x14ac:dyDescent="0.35">
      <c r="A2753" s="76" t="s">
        <v>6962</v>
      </c>
      <c r="B2753" s="70" t="s">
        <v>77</v>
      </c>
      <c r="C2753" s="78"/>
      <c r="D2753" s="79" t="s">
        <v>7028</v>
      </c>
      <c r="E2753" s="73" t="s">
        <v>103</v>
      </c>
      <c r="F2753" s="202" t="s">
        <v>56</v>
      </c>
      <c r="G2753" s="72">
        <v>4</v>
      </c>
      <c r="H2753" s="71" t="str">
        <f t="shared" si="42"/>
        <v>RE508X</v>
      </c>
    </row>
    <row r="2754" spans="1:8" ht="16" x14ac:dyDescent="0.35">
      <c r="A2754" s="76" t="s">
        <v>6962</v>
      </c>
      <c r="B2754" s="70" t="s">
        <v>77</v>
      </c>
      <c r="C2754" s="78"/>
      <c r="D2754" s="79" t="s">
        <v>7023</v>
      </c>
      <c r="E2754" s="73" t="s">
        <v>97</v>
      </c>
      <c r="F2754" s="202" t="s">
        <v>56</v>
      </c>
      <c r="G2754" s="72">
        <v>1</v>
      </c>
      <c r="H2754" s="71" t="str">
        <f t="shared" ref="H2754:H2817" si="43">UPPER(SUBSTITUTE(SUBSTITUTE(SUBSTITUTE(F2754, CHAR(160), ""), "-", ""), " ", ""))</f>
        <v>RE508X</v>
      </c>
    </row>
    <row r="2755" spans="1:8" ht="16" x14ac:dyDescent="0.35">
      <c r="A2755" s="76" t="s">
        <v>6966</v>
      </c>
      <c r="B2755" s="70" t="s">
        <v>77</v>
      </c>
      <c r="C2755" s="78"/>
      <c r="D2755" s="79" t="s">
        <v>7035</v>
      </c>
      <c r="E2755" s="73" t="s">
        <v>343</v>
      </c>
      <c r="F2755" s="202" t="s">
        <v>56</v>
      </c>
      <c r="G2755" s="72">
        <v>1</v>
      </c>
      <c r="H2755" s="71" t="str">
        <f t="shared" si="43"/>
        <v>RE508X</v>
      </c>
    </row>
    <row r="2756" spans="1:8" ht="16" x14ac:dyDescent="0.35">
      <c r="A2756" s="76" t="s">
        <v>6966</v>
      </c>
      <c r="B2756" s="70" t="s">
        <v>77</v>
      </c>
      <c r="C2756" s="78"/>
      <c r="D2756" s="79" t="s">
        <v>7037</v>
      </c>
      <c r="E2756" s="73" t="s">
        <v>12</v>
      </c>
      <c r="F2756" s="202" t="s">
        <v>56</v>
      </c>
      <c r="G2756" s="72">
        <v>-1</v>
      </c>
      <c r="H2756" s="71" t="str">
        <f t="shared" si="43"/>
        <v>RE508X</v>
      </c>
    </row>
    <row r="2757" spans="1:8" ht="16" x14ac:dyDescent="0.35">
      <c r="A2757" s="76" t="s">
        <v>6969</v>
      </c>
      <c r="B2757" s="70" t="s">
        <v>77</v>
      </c>
      <c r="C2757" s="78"/>
      <c r="D2757" s="79" t="s">
        <v>6995</v>
      </c>
      <c r="E2757" s="73" t="s">
        <v>132</v>
      </c>
      <c r="F2757" s="202" t="s">
        <v>56</v>
      </c>
      <c r="G2757" s="72">
        <v>-16</v>
      </c>
      <c r="H2757" s="71" t="str">
        <f t="shared" si="43"/>
        <v>RE508X</v>
      </c>
    </row>
    <row r="2758" spans="1:8" ht="16" x14ac:dyDescent="0.35">
      <c r="A2758" s="76" t="s">
        <v>6967</v>
      </c>
      <c r="B2758" s="70" t="s">
        <v>77</v>
      </c>
      <c r="C2758" s="78"/>
      <c r="D2758" s="79" t="s">
        <v>7045</v>
      </c>
      <c r="E2758" s="73" t="s">
        <v>132</v>
      </c>
      <c r="F2758" s="202" t="s">
        <v>56</v>
      </c>
      <c r="G2758" s="72">
        <v>0</v>
      </c>
      <c r="H2758" s="71" t="str">
        <f t="shared" si="43"/>
        <v>RE508X</v>
      </c>
    </row>
    <row r="2759" spans="1:8" ht="16" x14ac:dyDescent="0.35">
      <c r="A2759" s="76" t="s">
        <v>6969</v>
      </c>
      <c r="B2759" s="70" t="s">
        <v>77</v>
      </c>
      <c r="C2759" s="78"/>
      <c r="D2759" s="79" t="s">
        <v>7026</v>
      </c>
      <c r="E2759" s="73" t="s">
        <v>177</v>
      </c>
      <c r="F2759" s="202" t="s">
        <v>56</v>
      </c>
      <c r="G2759" s="72">
        <v>1</v>
      </c>
      <c r="H2759" s="71" t="str">
        <f t="shared" si="43"/>
        <v>RE508X</v>
      </c>
    </row>
    <row r="2760" spans="1:8" ht="16" x14ac:dyDescent="0.35">
      <c r="A2760" s="76" t="s">
        <v>6969</v>
      </c>
      <c r="B2760" s="70" t="s">
        <v>77</v>
      </c>
      <c r="C2760" s="78"/>
      <c r="D2760" s="79" t="s">
        <v>7028</v>
      </c>
      <c r="E2760" s="73" t="s">
        <v>103</v>
      </c>
      <c r="F2760" s="202" t="s">
        <v>56</v>
      </c>
      <c r="G2760" s="72">
        <v>40</v>
      </c>
      <c r="H2760" s="71" t="str">
        <f t="shared" si="43"/>
        <v>RE508X</v>
      </c>
    </row>
    <row r="2761" spans="1:8" ht="16" x14ac:dyDescent="0.35">
      <c r="A2761" s="76" t="s">
        <v>6971</v>
      </c>
      <c r="B2761" s="70" t="s">
        <v>77</v>
      </c>
      <c r="C2761" s="78"/>
      <c r="D2761" s="79" t="s">
        <v>7020</v>
      </c>
      <c r="E2761" s="73" t="s">
        <v>99</v>
      </c>
      <c r="F2761" s="202" t="s">
        <v>56</v>
      </c>
      <c r="G2761" s="72">
        <v>10</v>
      </c>
      <c r="H2761" s="71" t="str">
        <f t="shared" si="43"/>
        <v>RE508X</v>
      </c>
    </row>
    <row r="2762" spans="1:8" ht="16" x14ac:dyDescent="0.35">
      <c r="A2762" s="76" t="s">
        <v>6971</v>
      </c>
      <c r="B2762" s="70" t="s">
        <v>77</v>
      </c>
      <c r="C2762" s="78"/>
      <c r="D2762" s="79" t="s">
        <v>6988</v>
      </c>
      <c r="E2762" s="73" t="s">
        <v>86</v>
      </c>
      <c r="F2762" s="202" t="s">
        <v>56</v>
      </c>
      <c r="G2762" s="72">
        <v>1</v>
      </c>
      <c r="H2762" s="71" t="str">
        <f t="shared" si="43"/>
        <v>RE508X</v>
      </c>
    </row>
    <row r="2763" spans="1:8" ht="16" x14ac:dyDescent="0.35">
      <c r="A2763" s="76" t="s">
        <v>6969</v>
      </c>
      <c r="B2763" s="70" t="s">
        <v>77</v>
      </c>
      <c r="C2763" s="78"/>
      <c r="D2763" s="79" t="s">
        <v>7067</v>
      </c>
      <c r="E2763" s="73" t="s">
        <v>118</v>
      </c>
      <c r="F2763" s="202" t="s">
        <v>56</v>
      </c>
      <c r="G2763" s="72">
        <v>10</v>
      </c>
      <c r="H2763" s="71" t="str">
        <f t="shared" si="43"/>
        <v>RE508X</v>
      </c>
    </row>
    <row r="2764" spans="1:8" ht="16" x14ac:dyDescent="0.35">
      <c r="A2764" s="76" t="s">
        <v>6969</v>
      </c>
      <c r="B2764" s="70" t="s">
        <v>77</v>
      </c>
      <c r="C2764" s="78"/>
      <c r="D2764" s="79" t="s">
        <v>7058</v>
      </c>
      <c r="E2764" s="73" t="s">
        <v>160</v>
      </c>
      <c r="F2764" s="202" t="s">
        <v>56</v>
      </c>
      <c r="G2764" s="72">
        <v>1</v>
      </c>
      <c r="H2764" s="71" t="str">
        <f t="shared" si="43"/>
        <v>RE508X</v>
      </c>
    </row>
    <row r="2765" spans="1:8" ht="16" x14ac:dyDescent="0.35">
      <c r="A2765" s="76" t="s">
        <v>6971</v>
      </c>
      <c r="B2765" s="70" t="s">
        <v>77</v>
      </c>
      <c r="C2765" s="78"/>
      <c r="D2765" s="79" t="s">
        <v>7043</v>
      </c>
      <c r="E2765" s="73" t="s">
        <v>107</v>
      </c>
      <c r="F2765" s="202" t="s">
        <v>56</v>
      </c>
      <c r="G2765" s="72">
        <v>5</v>
      </c>
      <c r="H2765" s="71" t="str">
        <f t="shared" si="43"/>
        <v>RE508X</v>
      </c>
    </row>
    <row r="2766" spans="1:8" ht="16" x14ac:dyDescent="0.35">
      <c r="A2766" s="76" t="s">
        <v>6970</v>
      </c>
      <c r="B2766" s="70" t="s">
        <v>77</v>
      </c>
      <c r="C2766" s="78"/>
      <c r="D2766" s="79" t="s">
        <v>7027</v>
      </c>
      <c r="E2766" s="73" t="s">
        <v>102</v>
      </c>
      <c r="F2766" s="202" t="s">
        <v>56</v>
      </c>
      <c r="G2766" s="72">
        <v>40</v>
      </c>
      <c r="H2766" s="71" t="str">
        <f t="shared" si="43"/>
        <v>RE508X</v>
      </c>
    </row>
    <row r="2767" spans="1:8" ht="16" x14ac:dyDescent="0.35">
      <c r="A2767" s="76" t="s">
        <v>6968</v>
      </c>
      <c r="B2767" s="70" t="s">
        <v>77</v>
      </c>
      <c r="C2767" s="78"/>
      <c r="D2767" s="79" t="s">
        <v>7050</v>
      </c>
      <c r="E2767" s="73" t="s">
        <v>127</v>
      </c>
      <c r="F2767" s="202" t="s">
        <v>56</v>
      </c>
      <c r="G2767" s="72">
        <v>0</v>
      </c>
      <c r="H2767" s="71" t="str">
        <f t="shared" si="43"/>
        <v>RE508X</v>
      </c>
    </row>
    <row r="2768" spans="1:8" ht="16" x14ac:dyDescent="0.35">
      <c r="A2768" s="76" t="s">
        <v>6968</v>
      </c>
      <c r="B2768" s="70" t="s">
        <v>77</v>
      </c>
      <c r="C2768" s="78"/>
      <c r="D2768" s="79" t="s">
        <v>7031</v>
      </c>
      <c r="E2768" s="73" t="s">
        <v>32</v>
      </c>
      <c r="F2768" s="202" t="s">
        <v>56</v>
      </c>
      <c r="G2768" s="72">
        <v>1</v>
      </c>
      <c r="H2768" s="71" t="str">
        <f t="shared" si="43"/>
        <v>RE508X</v>
      </c>
    </row>
    <row r="2769" spans="1:8" ht="16" x14ac:dyDescent="0.35">
      <c r="A2769" s="76" t="s">
        <v>6968</v>
      </c>
      <c r="B2769" s="70" t="s">
        <v>77</v>
      </c>
      <c r="C2769" s="78"/>
      <c r="D2769" s="79" t="s">
        <v>7037</v>
      </c>
      <c r="E2769" s="73" t="s">
        <v>12</v>
      </c>
      <c r="F2769" s="202" t="s">
        <v>56</v>
      </c>
      <c r="G2769" s="72">
        <v>2</v>
      </c>
      <c r="H2769" s="71" t="str">
        <f t="shared" si="43"/>
        <v>RE508X</v>
      </c>
    </row>
    <row r="2770" spans="1:8" ht="16" x14ac:dyDescent="0.35">
      <c r="A2770" s="76" t="s">
        <v>6971</v>
      </c>
      <c r="B2770" s="70" t="s">
        <v>77</v>
      </c>
      <c r="C2770" s="78"/>
      <c r="D2770" s="79" t="s">
        <v>7037</v>
      </c>
      <c r="E2770" s="73" t="s">
        <v>12</v>
      </c>
      <c r="F2770" s="202" t="s">
        <v>56</v>
      </c>
      <c r="G2770" s="72">
        <v>2</v>
      </c>
      <c r="H2770" s="71" t="str">
        <f t="shared" si="43"/>
        <v>RE508X</v>
      </c>
    </row>
    <row r="2771" spans="1:8" ht="16" x14ac:dyDescent="0.35">
      <c r="A2771" s="76" t="s">
        <v>6976</v>
      </c>
      <c r="B2771" s="70" t="s">
        <v>77</v>
      </c>
      <c r="C2771" s="78"/>
      <c r="D2771" s="79" t="s">
        <v>7058</v>
      </c>
      <c r="E2771" s="73" t="s">
        <v>160</v>
      </c>
      <c r="F2771" s="202" t="s">
        <v>56</v>
      </c>
      <c r="G2771" s="72">
        <v>1</v>
      </c>
      <c r="H2771" s="71" t="str">
        <f t="shared" si="43"/>
        <v>RE508X</v>
      </c>
    </row>
    <row r="2772" spans="1:8" ht="16" x14ac:dyDescent="0.35">
      <c r="A2772" s="76" t="s">
        <v>6972</v>
      </c>
      <c r="B2772" s="70" t="s">
        <v>77</v>
      </c>
      <c r="C2772" s="78"/>
      <c r="D2772" s="79" t="s">
        <v>6988</v>
      </c>
      <c r="E2772" s="73" t="s">
        <v>86</v>
      </c>
      <c r="F2772" s="202" t="s">
        <v>56</v>
      </c>
      <c r="G2772" s="72">
        <v>10</v>
      </c>
      <c r="H2772" s="71" t="str">
        <f t="shared" si="43"/>
        <v>RE508X</v>
      </c>
    </row>
    <row r="2773" spans="1:8" ht="16" x14ac:dyDescent="0.35">
      <c r="A2773" s="76" t="s">
        <v>6972</v>
      </c>
      <c r="B2773" s="70" t="s">
        <v>77</v>
      </c>
      <c r="C2773" s="78"/>
      <c r="D2773" s="79" t="s">
        <v>7014</v>
      </c>
      <c r="E2773" s="73" t="s">
        <v>79</v>
      </c>
      <c r="F2773" s="202" t="s">
        <v>56</v>
      </c>
      <c r="G2773" s="72">
        <v>5</v>
      </c>
      <c r="H2773" s="71" t="str">
        <f t="shared" si="43"/>
        <v>RE508X</v>
      </c>
    </row>
    <row r="2774" spans="1:8" ht="16" x14ac:dyDescent="0.35">
      <c r="A2774" s="76" t="s">
        <v>6976</v>
      </c>
      <c r="B2774" s="70" t="s">
        <v>77</v>
      </c>
      <c r="C2774" s="78"/>
      <c r="D2774" s="79" t="s">
        <v>6995</v>
      </c>
      <c r="E2774" s="73" t="s">
        <v>132</v>
      </c>
      <c r="F2774" s="202" t="s">
        <v>56</v>
      </c>
      <c r="G2774" s="72">
        <v>4</v>
      </c>
      <c r="H2774" s="71" t="str">
        <f t="shared" si="43"/>
        <v>RE508X</v>
      </c>
    </row>
    <row r="2775" spans="1:8" ht="16" x14ac:dyDescent="0.35">
      <c r="A2775" s="76" t="s">
        <v>6976</v>
      </c>
      <c r="B2775" s="70" t="s">
        <v>77</v>
      </c>
      <c r="C2775" s="78"/>
      <c r="D2775" s="79" t="s">
        <v>6999</v>
      </c>
      <c r="E2775" s="73" t="s">
        <v>85</v>
      </c>
      <c r="F2775" s="202" t="s">
        <v>56</v>
      </c>
      <c r="G2775" s="72">
        <v>2</v>
      </c>
      <c r="H2775" s="71" t="str">
        <f t="shared" si="43"/>
        <v>RE508X</v>
      </c>
    </row>
    <row r="2776" spans="1:8" ht="16" x14ac:dyDescent="0.35">
      <c r="A2776" s="76" t="s">
        <v>6974</v>
      </c>
      <c r="B2776" s="70" t="s">
        <v>77</v>
      </c>
      <c r="C2776" s="78"/>
      <c r="D2776" s="79" t="s">
        <v>7051</v>
      </c>
      <c r="E2776" s="73" t="s">
        <v>97</v>
      </c>
      <c r="F2776" s="202" t="s">
        <v>56</v>
      </c>
      <c r="G2776" s="72">
        <v>5</v>
      </c>
      <c r="H2776" s="71" t="str">
        <f t="shared" si="43"/>
        <v>RE508X</v>
      </c>
    </row>
    <row r="2777" spans="1:8" ht="16" x14ac:dyDescent="0.35">
      <c r="A2777" s="76" t="s">
        <v>6973</v>
      </c>
      <c r="B2777" s="70" t="s">
        <v>77</v>
      </c>
      <c r="C2777" s="78"/>
      <c r="D2777" s="79" t="s">
        <v>7043</v>
      </c>
      <c r="E2777" s="73" t="s">
        <v>107</v>
      </c>
      <c r="F2777" s="202" t="s">
        <v>56</v>
      </c>
      <c r="G2777" s="72">
        <v>-1</v>
      </c>
      <c r="H2777" s="71" t="str">
        <f t="shared" si="43"/>
        <v>RE508X</v>
      </c>
    </row>
    <row r="2778" spans="1:8" ht="16" x14ac:dyDescent="0.35">
      <c r="A2778" s="76" t="s">
        <v>6973</v>
      </c>
      <c r="B2778" s="70" t="s">
        <v>77</v>
      </c>
      <c r="C2778" s="78"/>
      <c r="D2778" s="79" t="s">
        <v>7058</v>
      </c>
      <c r="E2778" s="73" t="s">
        <v>160</v>
      </c>
      <c r="F2778" s="202" t="s">
        <v>56</v>
      </c>
      <c r="G2778" s="72">
        <v>1</v>
      </c>
      <c r="H2778" s="71" t="str">
        <f t="shared" si="43"/>
        <v>RE508X</v>
      </c>
    </row>
    <row r="2779" spans="1:8" ht="16" x14ac:dyDescent="0.35">
      <c r="A2779" s="76" t="s">
        <v>6973</v>
      </c>
      <c r="B2779" s="70" t="s">
        <v>77</v>
      </c>
      <c r="C2779" s="78"/>
      <c r="D2779" s="79" t="s">
        <v>7082</v>
      </c>
      <c r="E2779" s="73" t="s">
        <v>141</v>
      </c>
      <c r="F2779" s="202" t="s">
        <v>56</v>
      </c>
      <c r="G2779" s="72">
        <v>10</v>
      </c>
      <c r="H2779" s="71" t="str">
        <f t="shared" si="43"/>
        <v>RE508X</v>
      </c>
    </row>
    <row r="2780" spans="1:8" ht="16" x14ac:dyDescent="0.35">
      <c r="A2780" s="76" t="s">
        <v>6972</v>
      </c>
      <c r="B2780" s="70" t="s">
        <v>77</v>
      </c>
      <c r="C2780" s="78"/>
      <c r="D2780" s="79" t="s">
        <v>7028</v>
      </c>
      <c r="E2780" s="73" t="s">
        <v>103</v>
      </c>
      <c r="F2780" s="202" t="s">
        <v>56</v>
      </c>
      <c r="G2780" s="72">
        <v>17</v>
      </c>
      <c r="H2780" s="71" t="str">
        <f t="shared" si="43"/>
        <v>RE508X</v>
      </c>
    </row>
    <row r="2781" spans="1:8" ht="16" x14ac:dyDescent="0.35">
      <c r="A2781" s="76" t="s">
        <v>6976</v>
      </c>
      <c r="B2781" s="70" t="s">
        <v>77</v>
      </c>
      <c r="C2781" s="78"/>
      <c r="D2781" s="79" t="s">
        <v>7043</v>
      </c>
      <c r="E2781" s="73" t="s">
        <v>107</v>
      </c>
      <c r="F2781" s="202" t="s">
        <v>56</v>
      </c>
      <c r="G2781" s="72">
        <v>1</v>
      </c>
      <c r="H2781" s="71" t="str">
        <f t="shared" si="43"/>
        <v>RE508X</v>
      </c>
    </row>
    <row r="2782" spans="1:8" ht="16" x14ac:dyDescent="0.35">
      <c r="A2782" s="76" t="s">
        <v>6976</v>
      </c>
      <c r="B2782" s="70" t="s">
        <v>77</v>
      </c>
      <c r="C2782" s="78"/>
      <c r="D2782" s="79" t="s">
        <v>7067</v>
      </c>
      <c r="E2782" s="73" t="s">
        <v>118</v>
      </c>
      <c r="F2782" s="202" t="s">
        <v>56</v>
      </c>
      <c r="G2782" s="72">
        <v>20</v>
      </c>
      <c r="H2782" s="71" t="str">
        <f t="shared" si="43"/>
        <v>RE508X</v>
      </c>
    </row>
    <row r="2783" spans="1:8" ht="16" x14ac:dyDescent="0.35">
      <c r="A2783" s="76" t="s">
        <v>6972</v>
      </c>
      <c r="B2783" s="70" t="s">
        <v>77</v>
      </c>
      <c r="C2783" s="78"/>
      <c r="D2783" s="79" t="s">
        <v>7005</v>
      </c>
      <c r="E2783" s="73" t="s">
        <v>86</v>
      </c>
      <c r="F2783" s="202" t="s">
        <v>56</v>
      </c>
      <c r="G2783" s="72">
        <v>2</v>
      </c>
      <c r="H2783" s="71" t="str">
        <f t="shared" si="43"/>
        <v>RE508X</v>
      </c>
    </row>
    <row r="2784" spans="1:8" ht="16" x14ac:dyDescent="0.35">
      <c r="A2784" s="76" t="s">
        <v>6976</v>
      </c>
      <c r="B2784" s="70" t="s">
        <v>77</v>
      </c>
      <c r="C2784" s="78"/>
      <c r="D2784" s="79" t="s">
        <v>7050</v>
      </c>
      <c r="E2784" s="73" t="s">
        <v>127</v>
      </c>
      <c r="F2784" s="202" t="s">
        <v>56</v>
      </c>
      <c r="G2784" s="72">
        <v>4</v>
      </c>
      <c r="H2784" s="71" t="str">
        <f t="shared" si="43"/>
        <v>RE508X</v>
      </c>
    </row>
    <row r="2785" spans="1:8" ht="16" x14ac:dyDescent="0.35">
      <c r="A2785" s="76" t="s">
        <v>6972</v>
      </c>
      <c r="B2785" s="70" t="s">
        <v>77</v>
      </c>
      <c r="C2785" s="78"/>
      <c r="D2785" s="79" t="s">
        <v>7019</v>
      </c>
      <c r="E2785" s="73" t="s">
        <v>107</v>
      </c>
      <c r="F2785" s="202" t="s">
        <v>56</v>
      </c>
      <c r="G2785" s="72">
        <v>1</v>
      </c>
      <c r="H2785" s="71" t="str">
        <f t="shared" si="43"/>
        <v>RE508X</v>
      </c>
    </row>
    <row r="2786" spans="1:8" ht="16" x14ac:dyDescent="0.35">
      <c r="A2786" s="76" t="s">
        <v>6974</v>
      </c>
      <c r="B2786" s="70" t="s">
        <v>77</v>
      </c>
      <c r="C2786" s="78"/>
      <c r="D2786" s="79" t="s">
        <v>7037</v>
      </c>
      <c r="E2786" s="73" t="s">
        <v>12</v>
      </c>
      <c r="F2786" s="202" t="s">
        <v>56</v>
      </c>
      <c r="G2786" s="72">
        <v>2</v>
      </c>
      <c r="H2786" s="71" t="str">
        <f t="shared" si="43"/>
        <v>RE508X</v>
      </c>
    </row>
    <row r="2787" spans="1:8" ht="16" x14ac:dyDescent="0.35">
      <c r="A2787" s="76" t="s">
        <v>6976</v>
      </c>
      <c r="B2787" s="70" t="s">
        <v>77</v>
      </c>
      <c r="C2787" s="78"/>
      <c r="D2787" s="79" t="s">
        <v>7031</v>
      </c>
      <c r="E2787" s="73" t="s">
        <v>32</v>
      </c>
      <c r="F2787" s="202" t="s">
        <v>56</v>
      </c>
      <c r="G2787" s="72">
        <v>5</v>
      </c>
      <c r="H2787" s="71" t="str">
        <f t="shared" si="43"/>
        <v>RE508X</v>
      </c>
    </row>
    <row r="2788" spans="1:8" ht="16" x14ac:dyDescent="0.35">
      <c r="A2788" s="76" t="s">
        <v>6981</v>
      </c>
      <c r="B2788" s="70" t="s">
        <v>77</v>
      </c>
      <c r="C2788" s="78"/>
      <c r="D2788" s="79" t="s">
        <v>7051</v>
      </c>
      <c r="E2788" s="73" t="s">
        <v>97</v>
      </c>
      <c r="F2788" s="202" t="s">
        <v>56</v>
      </c>
      <c r="G2788" s="72">
        <v>1</v>
      </c>
      <c r="H2788" s="71" t="str">
        <f t="shared" si="43"/>
        <v>RE508X</v>
      </c>
    </row>
    <row r="2789" spans="1:8" ht="16" x14ac:dyDescent="0.35">
      <c r="A2789" s="76" t="s">
        <v>6977</v>
      </c>
      <c r="B2789" s="70" t="s">
        <v>77</v>
      </c>
      <c r="C2789" s="78"/>
      <c r="D2789" s="79" t="s">
        <v>7023</v>
      </c>
      <c r="E2789" s="73" t="s">
        <v>97</v>
      </c>
      <c r="F2789" s="202" t="s">
        <v>56</v>
      </c>
      <c r="G2789" s="72">
        <v>1</v>
      </c>
      <c r="H2789" s="71" t="str">
        <f t="shared" si="43"/>
        <v>RE508X</v>
      </c>
    </row>
    <row r="2790" spans="1:8" ht="16" x14ac:dyDescent="0.35">
      <c r="A2790" s="76" t="s">
        <v>6979</v>
      </c>
      <c r="B2790" s="70" t="s">
        <v>77</v>
      </c>
      <c r="C2790" s="78"/>
      <c r="D2790" s="79" t="s">
        <v>7046</v>
      </c>
      <c r="E2790" s="73" t="s">
        <v>121</v>
      </c>
      <c r="F2790" s="202" t="s">
        <v>56</v>
      </c>
      <c r="G2790" s="72">
        <v>2</v>
      </c>
      <c r="H2790" s="71" t="str">
        <f t="shared" si="43"/>
        <v>RE508X</v>
      </c>
    </row>
    <row r="2791" spans="1:8" ht="16" x14ac:dyDescent="0.35">
      <c r="A2791" s="76" t="s">
        <v>6978</v>
      </c>
      <c r="B2791" s="70" t="s">
        <v>77</v>
      </c>
      <c r="C2791" s="78"/>
      <c r="D2791" s="79" t="s">
        <v>7028</v>
      </c>
      <c r="E2791" s="73" t="s">
        <v>103</v>
      </c>
      <c r="F2791" s="202" t="s">
        <v>56</v>
      </c>
      <c r="G2791" s="72">
        <v>20</v>
      </c>
      <c r="H2791" s="71" t="str">
        <f t="shared" si="43"/>
        <v>RE508X</v>
      </c>
    </row>
    <row r="2792" spans="1:8" ht="16" x14ac:dyDescent="0.35">
      <c r="A2792" s="76" t="s">
        <v>6980</v>
      </c>
      <c r="B2792" s="70" t="s">
        <v>77</v>
      </c>
      <c r="C2792" s="78"/>
      <c r="D2792" s="79" t="s">
        <v>7082</v>
      </c>
      <c r="E2792" s="73" t="s">
        <v>141</v>
      </c>
      <c r="F2792" s="202" t="s">
        <v>56</v>
      </c>
      <c r="G2792" s="72">
        <v>9</v>
      </c>
      <c r="H2792" s="71" t="str">
        <f t="shared" si="43"/>
        <v>RE508X</v>
      </c>
    </row>
    <row r="2793" spans="1:8" ht="16" x14ac:dyDescent="0.35">
      <c r="A2793" s="76" t="s">
        <v>6979</v>
      </c>
      <c r="B2793" s="70" t="s">
        <v>77</v>
      </c>
      <c r="C2793" s="78"/>
      <c r="D2793" s="79" t="s">
        <v>7080</v>
      </c>
      <c r="E2793" s="73" t="s">
        <v>80</v>
      </c>
      <c r="F2793" s="202" t="s">
        <v>56</v>
      </c>
      <c r="G2793" s="72">
        <v>1</v>
      </c>
      <c r="H2793" s="71" t="str">
        <f t="shared" si="43"/>
        <v>RE508X</v>
      </c>
    </row>
    <row r="2794" spans="1:8" ht="16" x14ac:dyDescent="0.35">
      <c r="A2794" s="76" t="s">
        <v>6980</v>
      </c>
      <c r="B2794" s="70" t="s">
        <v>77</v>
      </c>
      <c r="C2794" s="78"/>
      <c r="D2794" s="79" t="s">
        <v>7071</v>
      </c>
      <c r="E2794" s="73" t="s">
        <v>97</v>
      </c>
      <c r="F2794" s="202" t="s">
        <v>56</v>
      </c>
      <c r="G2794" s="72">
        <v>2</v>
      </c>
      <c r="H2794" s="71" t="str">
        <f t="shared" si="43"/>
        <v>RE508X</v>
      </c>
    </row>
    <row r="2795" spans="1:8" ht="16" x14ac:dyDescent="0.35">
      <c r="A2795" s="76" t="s">
        <v>6977</v>
      </c>
      <c r="B2795" s="70" t="s">
        <v>77</v>
      </c>
      <c r="C2795" s="78"/>
      <c r="D2795" s="79" t="s">
        <v>7070</v>
      </c>
      <c r="E2795" s="73" t="s">
        <v>107</v>
      </c>
      <c r="F2795" s="202" t="s">
        <v>56</v>
      </c>
      <c r="G2795" s="72">
        <v>2</v>
      </c>
      <c r="H2795" s="71" t="str">
        <f t="shared" si="43"/>
        <v>RE508X</v>
      </c>
    </row>
    <row r="2796" spans="1:8" ht="16" x14ac:dyDescent="0.35">
      <c r="A2796" s="76" t="s">
        <v>6977</v>
      </c>
      <c r="B2796" s="70" t="s">
        <v>77</v>
      </c>
      <c r="C2796" s="78"/>
      <c r="D2796" s="79" t="s">
        <v>7028</v>
      </c>
      <c r="E2796" s="73" t="s">
        <v>103</v>
      </c>
      <c r="F2796" s="202" t="s">
        <v>56</v>
      </c>
      <c r="G2796" s="72">
        <v>34</v>
      </c>
      <c r="H2796" s="71" t="str">
        <f t="shared" si="43"/>
        <v>RE508X</v>
      </c>
    </row>
    <row r="2797" spans="1:8" ht="16" x14ac:dyDescent="0.35">
      <c r="A2797" s="76" t="s">
        <v>6983</v>
      </c>
      <c r="B2797" s="70" t="s">
        <v>77</v>
      </c>
      <c r="C2797" s="78"/>
      <c r="D2797" s="79" t="s">
        <v>6995</v>
      </c>
      <c r="E2797" s="73" t="s">
        <v>132</v>
      </c>
      <c r="F2797" s="202" t="s">
        <v>56</v>
      </c>
      <c r="G2797" s="72">
        <v>-4</v>
      </c>
      <c r="H2797" s="71" t="str">
        <f t="shared" si="43"/>
        <v>RE508X</v>
      </c>
    </row>
    <row r="2798" spans="1:8" ht="16" x14ac:dyDescent="0.35">
      <c r="A2798" s="76" t="s">
        <v>6982</v>
      </c>
      <c r="B2798" s="70" t="s">
        <v>77</v>
      </c>
      <c r="C2798" s="78"/>
      <c r="D2798" s="79" t="s">
        <v>7028</v>
      </c>
      <c r="E2798" s="73" t="s">
        <v>103</v>
      </c>
      <c r="F2798" s="202" t="s">
        <v>56</v>
      </c>
      <c r="G2798" s="72">
        <v>1</v>
      </c>
      <c r="H2798" s="71" t="str">
        <f t="shared" si="43"/>
        <v>RE508X</v>
      </c>
    </row>
    <row r="2799" spans="1:8" ht="16" x14ac:dyDescent="0.35">
      <c r="A2799" s="76" t="s">
        <v>6982</v>
      </c>
      <c r="B2799" s="70" t="s">
        <v>77</v>
      </c>
      <c r="C2799" s="78"/>
      <c r="D2799" s="79" t="s">
        <v>7058</v>
      </c>
      <c r="E2799" s="73" t="s">
        <v>160</v>
      </c>
      <c r="F2799" s="202" t="s">
        <v>56</v>
      </c>
      <c r="G2799" s="72">
        <v>1</v>
      </c>
      <c r="H2799" s="71" t="str">
        <f t="shared" si="43"/>
        <v>RE508X</v>
      </c>
    </row>
    <row r="2800" spans="1:8" ht="16" x14ac:dyDescent="0.35">
      <c r="A2800" s="76" t="s">
        <v>6983</v>
      </c>
      <c r="B2800" s="70" t="s">
        <v>77</v>
      </c>
      <c r="C2800" s="78"/>
      <c r="D2800" s="79" t="s">
        <v>7042</v>
      </c>
      <c r="E2800" s="73" t="s">
        <v>162</v>
      </c>
      <c r="F2800" s="202" t="s">
        <v>56</v>
      </c>
      <c r="G2800" s="72">
        <v>1</v>
      </c>
      <c r="H2800" s="71" t="str">
        <f t="shared" si="43"/>
        <v>RE508X</v>
      </c>
    </row>
    <row r="2801" spans="1:8" ht="16" x14ac:dyDescent="0.35">
      <c r="A2801" s="76" t="s">
        <v>6983</v>
      </c>
      <c r="B2801" s="70" t="s">
        <v>77</v>
      </c>
      <c r="C2801" s="78"/>
      <c r="D2801" s="79" t="s">
        <v>7037</v>
      </c>
      <c r="E2801" s="73" t="s">
        <v>12</v>
      </c>
      <c r="F2801" s="202" t="s">
        <v>56</v>
      </c>
      <c r="G2801" s="72">
        <v>2</v>
      </c>
      <c r="H2801" s="71" t="str">
        <f t="shared" si="43"/>
        <v>RE508X</v>
      </c>
    </row>
    <row r="2802" spans="1:8" ht="16" x14ac:dyDescent="0.35">
      <c r="A2802" s="76" t="s">
        <v>6982</v>
      </c>
      <c r="B2802" s="70" t="s">
        <v>77</v>
      </c>
      <c r="C2802" s="78"/>
      <c r="D2802" s="79" t="s">
        <v>7037</v>
      </c>
      <c r="E2802" s="73" t="s">
        <v>12</v>
      </c>
      <c r="F2802" s="202" t="s">
        <v>56</v>
      </c>
      <c r="G2802" s="72">
        <v>3</v>
      </c>
      <c r="H2802" s="71" t="str">
        <f t="shared" si="43"/>
        <v>RE508X</v>
      </c>
    </row>
    <row r="2803" spans="1:8" ht="16" x14ac:dyDescent="0.35">
      <c r="A2803" s="76" t="s">
        <v>6987</v>
      </c>
      <c r="B2803" s="70" t="s">
        <v>77</v>
      </c>
      <c r="C2803" s="78"/>
      <c r="D2803" s="79" t="s">
        <v>7055</v>
      </c>
      <c r="E2803" s="73" t="s">
        <v>107</v>
      </c>
      <c r="F2803" s="202" t="s">
        <v>56</v>
      </c>
      <c r="G2803" s="72">
        <v>1</v>
      </c>
      <c r="H2803" s="71" t="str">
        <f t="shared" si="43"/>
        <v>RE508X</v>
      </c>
    </row>
    <row r="2804" spans="1:8" ht="16" x14ac:dyDescent="0.35">
      <c r="A2804" s="76" t="s">
        <v>6986</v>
      </c>
      <c r="B2804" s="70" t="s">
        <v>77</v>
      </c>
      <c r="C2804" s="78"/>
      <c r="D2804" s="79" t="s">
        <v>6995</v>
      </c>
      <c r="E2804" s="73" t="s">
        <v>132</v>
      </c>
      <c r="F2804" s="202" t="s">
        <v>56</v>
      </c>
      <c r="G2804" s="72">
        <v>3</v>
      </c>
      <c r="H2804" s="71" t="str">
        <f t="shared" si="43"/>
        <v>RE508X</v>
      </c>
    </row>
    <row r="2805" spans="1:8" ht="16" x14ac:dyDescent="0.35">
      <c r="A2805" s="76" t="s">
        <v>6987</v>
      </c>
      <c r="B2805" s="70" t="s">
        <v>77</v>
      </c>
      <c r="C2805" s="78"/>
      <c r="D2805" s="79" t="s">
        <v>7066</v>
      </c>
      <c r="E2805" s="73" t="s">
        <v>160</v>
      </c>
      <c r="F2805" s="202" t="s">
        <v>56</v>
      </c>
      <c r="G2805" s="72">
        <v>2</v>
      </c>
      <c r="H2805" s="71" t="str">
        <f t="shared" si="43"/>
        <v>RE508X</v>
      </c>
    </row>
    <row r="2806" spans="1:8" ht="16" x14ac:dyDescent="0.35">
      <c r="A2806" s="76" t="s">
        <v>6987</v>
      </c>
      <c r="B2806" s="70" t="s">
        <v>77</v>
      </c>
      <c r="C2806" s="78"/>
      <c r="D2806" s="79" t="s">
        <v>7028</v>
      </c>
      <c r="E2806" s="73" t="s">
        <v>103</v>
      </c>
      <c r="F2806" s="202" t="s">
        <v>56</v>
      </c>
      <c r="G2806" s="72">
        <v>-1</v>
      </c>
      <c r="H2806" s="71" t="str">
        <f t="shared" si="43"/>
        <v>RE508X</v>
      </c>
    </row>
    <row r="2807" spans="1:8" ht="16" x14ac:dyDescent="0.35">
      <c r="A2807" s="76" t="s">
        <v>6987</v>
      </c>
      <c r="B2807" s="70" t="s">
        <v>77</v>
      </c>
      <c r="C2807" s="78"/>
      <c r="D2807" s="79" t="s">
        <v>7089</v>
      </c>
      <c r="E2807" s="73" t="s">
        <v>32</v>
      </c>
      <c r="F2807" s="202" t="s">
        <v>56</v>
      </c>
      <c r="G2807" s="72">
        <v>1</v>
      </c>
      <c r="H2807" s="71" t="str">
        <f t="shared" si="43"/>
        <v>RE508X</v>
      </c>
    </row>
    <row r="2808" spans="1:8" ht="16" x14ac:dyDescent="0.35">
      <c r="A2808" s="76" t="s">
        <v>6987</v>
      </c>
      <c r="B2808" s="70" t="s">
        <v>77</v>
      </c>
      <c r="C2808" s="78"/>
      <c r="D2808" s="79" t="s">
        <v>7037</v>
      </c>
      <c r="E2808" s="73" t="s">
        <v>12</v>
      </c>
      <c r="F2808" s="202" t="s">
        <v>56</v>
      </c>
      <c r="G2808" s="72">
        <v>3</v>
      </c>
      <c r="H2808" s="71" t="str">
        <f t="shared" si="43"/>
        <v>RE508X</v>
      </c>
    </row>
    <row r="2809" spans="1:8" ht="16" x14ac:dyDescent="0.35">
      <c r="A2809" s="76" t="s">
        <v>6986</v>
      </c>
      <c r="B2809" s="70" t="s">
        <v>77</v>
      </c>
      <c r="C2809" s="78"/>
      <c r="D2809" s="79" t="s">
        <v>7037</v>
      </c>
      <c r="E2809" s="73" t="s">
        <v>12</v>
      </c>
      <c r="F2809" s="202" t="s">
        <v>56</v>
      </c>
      <c r="G2809" s="72">
        <v>0</v>
      </c>
      <c r="H2809" s="71" t="str">
        <f t="shared" si="43"/>
        <v>RE508X</v>
      </c>
    </row>
    <row r="2810" spans="1:8" ht="16" x14ac:dyDescent="0.35">
      <c r="A2810" s="76" t="s">
        <v>6967</v>
      </c>
      <c r="B2810" s="70" t="s">
        <v>77</v>
      </c>
      <c r="C2810" s="78"/>
      <c r="D2810" s="79" t="s">
        <v>7001</v>
      </c>
      <c r="E2810" s="73" t="s">
        <v>149</v>
      </c>
      <c r="F2810" s="202" t="s">
        <v>56</v>
      </c>
      <c r="G2810" s="72">
        <v>4</v>
      </c>
      <c r="H2810" s="71" t="str">
        <f t="shared" si="43"/>
        <v>RE508X</v>
      </c>
    </row>
    <row r="2811" spans="1:8" ht="16" x14ac:dyDescent="0.35">
      <c r="A2811" s="76" t="s">
        <v>6969</v>
      </c>
      <c r="B2811" s="70" t="s">
        <v>77</v>
      </c>
      <c r="C2811" s="78"/>
      <c r="D2811" s="79" t="s">
        <v>7031</v>
      </c>
      <c r="E2811" s="73" t="s">
        <v>32</v>
      </c>
      <c r="F2811" s="202" t="s">
        <v>56</v>
      </c>
      <c r="G2811" s="72">
        <v>1</v>
      </c>
      <c r="H2811" s="71" t="str">
        <f t="shared" si="43"/>
        <v>RE508X</v>
      </c>
    </row>
    <row r="2812" spans="1:8" ht="16" x14ac:dyDescent="0.35">
      <c r="A2812" s="76" t="s">
        <v>6974</v>
      </c>
      <c r="B2812" s="70" t="s">
        <v>77</v>
      </c>
      <c r="C2812" s="78"/>
      <c r="D2812" s="79" t="s">
        <v>7031</v>
      </c>
      <c r="E2812" s="73" t="s">
        <v>32</v>
      </c>
      <c r="F2812" s="202" t="s">
        <v>56</v>
      </c>
      <c r="G2812" s="72">
        <v>10</v>
      </c>
      <c r="H2812" s="71" t="str">
        <f t="shared" si="43"/>
        <v>RE508X</v>
      </c>
    </row>
    <row r="2813" spans="1:8" ht="16" x14ac:dyDescent="0.35">
      <c r="A2813" s="76" t="s">
        <v>6980</v>
      </c>
      <c r="B2813" s="70" t="s">
        <v>77</v>
      </c>
      <c r="C2813" s="78"/>
      <c r="D2813" s="79" t="s">
        <v>6997</v>
      </c>
      <c r="E2813" s="73" t="s">
        <v>143</v>
      </c>
      <c r="F2813" s="202" t="s">
        <v>56</v>
      </c>
      <c r="G2813" s="72">
        <v>2</v>
      </c>
      <c r="H2813" s="71" t="str">
        <f t="shared" si="43"/>
        <v>RE508X</v>
      </c>
    </row>
    <row r="2814" spans="1:8" ht="16" x14ac:dyDescent="0.35">
      <c r="A2814" s="76" t="s">
        <v>6981</v>
      </c>
      <c r="B2814" s="70" t="s">
        <v>77</v>
      </c>
      <c r="C2814" s="78"/>
      <c r="D2814" s="79" t="s">
        <v>7069</v>
      </c>
      <c r="E2814" s="73" t="s">
        <v>106</v>
      </c>
      <c r="F2814" s="202" t="s">
        <v>56</v>
      </c>
      <c r="G2814" s="72">
        <v>4</v>
      </c>
      <c r="H2814" s="71" t="str">
        <f t="shared" si="43"/>
        <v>RE508X</v>
      </c>
    </row>
    <row r="2815" spans="1:8" ht="16" x14ac:dyDescent="0.35">
      <c r="A2815" s="76">
        <v>45992</v>
      </c>
      <c r="B2815" s="70" t="s">
        <v>188</v>
      </c>
      <c r="C2815" s="41" t="s">
        <v>1428</v>
      </c>
      <c r="D2815" s="87" t="s">
        <v>397</v>
      </c>
      <c r="E2815" s="41" t="s">
        <v>107</v>
      </c>
      <c r="F2815" s="208" t="s">
        <v>56</v>
      </c>
      <c r="G2815" s="41">
        <v>3</v>
      </c>
      <c r="H2815" s="17" t="str">
        <f t="shared" si="43"/>
        <v>RE508X</v>
      </c>
    </row>
    <row r="2816" spans="1:8" ht="16" x14ac:dyDescent="0.35">
      <c r="A2816" s="76">
        <v>45993</v>
      </c>
      <c r="B2816" s="70" t="s">
        <v>188</v>
      </c>
      <c r="C2816" s="41" t="s">
        <v>636</v>
      </c>
      <c r="D2816" s="87" t="s">
        <v>390</v>
      </c>
      <c r="E2816" s="41" t="s">
        <v>86</v>
      </c>
      <c r="F2816" s="208" t="s">
        <v>56</v>
      </c>
      <c r="G2816" s="41">
        <v>2</v>
      </c>
      <c r="H2816" s="17" t="str">
        <f t="shared" si="43"/>
        <v>RE508X</v>
      </c>
    </row>
    <row r="2817" spans="1:8" ht="16" x14ac:dyDescent="0.35">
      <c r="A2817" s="76">
        <v>45993</v>
      </c>
      <c r="B2817" s="70" t="s">
        <v>188</v>
      </c>
      <c r="C2817" s="41" t="s">
        <v>636</v>
      </c>
      <c r="D2817" s="87" t="s">
        <v>390</v>
      </c>
      <c r="E2817" s="41" t="s">
        <v>86</v>
      </c>
      <c r="F2817" s="208" t="s">
        <v>56</v>
      </c>
      <c r="G2817" s="41">
        <v>4</v>
      </c>
      <c r="H2817" s="17" t="str">
        <f t="shared" si="43"/>
        <v>RE508X</v>
      </c>
    </row>
    <row r="2818" spans="1:8" ht="16" x14ac:dyDescent="0.35">
      <c r="A2818" s="76">
        <v>45993</v>
      </c>
      <c r="B2818" s="70" t="s">
        <v>188</v>
      </c>
      <c r="C2818" s="41" t="s">
        <v>1000</v>
      </c>
      <c r="D2818" s="87" t="s">
        <v>397</v>
      </c>
      <c r="E2818" s="41" t="s">
        <v>107</v>
      </c>
      <c r="F2818" s="208" t="s">
        <v>56</v>
      </c>
      <c r="G2818" s="41">
        <v>4</v>
      </c>
      <c r="H2818" s="17" t="str">
        <f t="shared" ref="H2818:H2881" si="44">UPPER(SUBSTITUTE(SUBSTITUTE(SUBSTITUTE(F2818, CHAR(160), ""), "-", ""), " ", ""))</f>
        <v>RE508X</v>
      </c>
    </row>
    <row r="2819" spans="1:8" ht="16" x14ac:dyDescent="0.35">
      <c r="A2819" s="76">
        <v>45994</v>
      </c>
      <c r="B2819" s="70" t="s">
        <v>188</v>
      </c>
      <c r="C2819" s="41" t="s">
        <v>2095</v>
      </c>
      <c r="D2819" s="87" t="s">
        <v>427</v>
      </c>
      <c r="E2819" s="41" t="s">
        <v>102</v>
      </c>
      <c r="F2819" s="208" t="s">
        <v>56</v>
      </c>
      <c r="G2819" s="41">
        <v>1</v>
      </c>
      <c r="H2819" s="17" t="str">
        <f t="shared" si="44"/>
        <v>RE508X</v>
      </c>
    </row>
    <row r="2820" spans="1:8" ht="16" x14ac:dyDescent="0.35">
      <c r="A2820" s="76">
        <v>45995</v>
      </c>
      <c r="B2820" s="70" t="s">
        <v>188</v>
      </c>
      <c r="C2820" s="41" t="s">
        <v>628</v>
      </c>
      <c r="D2820" s="87" t="s">
        <v>398</v>
      </c>
      <c r="E2820" s="41" t="s">
        <v>132</v>
      </c>
      <c r="F2820" s="208" t="s">
        <v>56</v>
      </c>
      <c r="G2820" s="41">
        <v>1</v>
      </c>
      <c r="H2820" s="17" t="str">
        <f t="shared" si="44"/>
        <v>RE508X</v>
      </c>
    </row>
    <row r="2821" spans="1:8" ht="16" x14ac:dyDescent="0.35">
      <c r="A2821" s="76">
        <v>45996</v>
      </c>
      <c r="B2821" s="70" t="s">
        <v>188</v>
      </c>
      <c r="C2821" s="41" t="s">
        <v>644</v>
      </c>
      <c r="D2821" s="87" t="s">
        <v>390</v>
      </c>
      <c r="E2821" s="41" t="s">
        <v>86</v>
      </c>
      <c r="F2821" s="208" t="s">
        <v>56</v>
      </c>
      <c r="G2821" s="41">
        <v>1</v>
      </c>
      <c r="H2821" s="17" t="str">
        <f t="shared" si="44"/>
        <v>RE508X</v>
      </c>
    </row>
    <row r="2822" spans="1:8" ht="16" x14ac:dyDescent="0.35">
      <c r="A2822" s="76">
        <v>45996</v>
      </c>
      <c r="B2822" s="70" t="s">
        <v>188</v>
      </c>
      <c r="C2822" s="41" t="s">
        <v>675</v>
      </c>
      <c r="D2822" s="87" t="s">
        <v>1803</v>
      </c>
      <c r="E2822" s="41" t="s">
        <v>107</v>
      </c>
      <c r="F2822" s="208" t="s">
        <v>56</v>
      </c>
      <c r="G2822" s="41">
        <v>10</v>
      </c>
      <c r="H2822" s="17" t="str">
        <f t="shared" si="44"/>
        <v>RE508X</v>
      </c>
    </row>
    <row r="2823" spans="1:8" ht="16" x14ac:dyDescent="0.35">
      <c r="A2823" s="76">
        <v>46000</v>
      </c>
      <c r="B2823" s="70" t="s">
        <v>188</v>
      </c>
      <c r="C2823" s="41" t="s">
        <v>642</v>
      </c>
      <c r="D2823" s="87" t="s">
        <v>390</v>
      </c>
      <c r="E2823" s="41" t="s">
        <v>86</v>
      </c>
      <c r="F2823" s="208" t="s">
        <v>56</v>
      </c>
      <c r="G2823" s="41">
        <v>4</v>
      </c>
      <c r="H2823" s="17" t="str">
        <f t="shared" si="44"/>
        <v>RE508X</v>
      </c>
    </row>
    <row r="2824" spans="1:8" ht="16" x14ac:dyDescent="0.35">
      <c r="A2824" s="76">
        <v>46001</v>
      </c>
      <c r="B2824" s="70" t="s">
        <v>188</v>
      </c>
      <c r="C2824" s="41" t="s">
        <v>633</v>
      </c>
      <c r="D2824" s="87" t="s">
        <v>398</v>
      </c>
      <c r="E2824" s="41" t="s">
        <v>132</v>
      </c>
      <c r="F2824" s="208" t="s">
        <v>56</v>
      </c>
      <c r="G2824" s="41">
        <v>10</v>
      </c>
      <c r="H2824" s="17" t="str">
        <f t="shared" si="44"/>
        <v>RE508X</v>
      </c>
    </row>
    <row r="2825" spans="1:8" ht="16" x14ac:dyDescent="0.35">
      <c r="A2825" s="76">
        <v>46001</v>
      </c>
      <c r="B2825" s="70" t="s">
        <v>188</v>
      </c>
      <c r="C2825" s="41" t="s">
        <v>633</v>
      </c>
      <c r="D2825" s="87" t="s">
        <v>398</v>
      </c>
      <c r="E2825" s="41" t="s">
        <v>132</v>
      </c>
      <c r="F2825" s="208" t="s">
        <v>56</v>
      </c>
      <c r="G2825" s="41">
        <v>8</v>
      </c>
      <c r="H2825" s="17" t="str">
        <f t="shared" si="44"/>
        <v>RE508X</v>
      </c>
    </row>
    <row r="2826" spans="1:8" ht="16" x14ac:dyDescent="0.35">
      <c r="A2826" s="76">
        <v>46001</v>
      </c>
      <c r="B2826" s="70" t="s">
        <v>188</v>
      </c>
      <c r="C2826" s="41" t="s">
        <v>678</v>
      </c>
      <c r="D2826" s="87" t="s">
        <v>399</v>
      </c>
      <c r="E2826" s="41" t="s">
        <v>103</v>
      </c>
      <c r="F2826" s="208" t="s">
        <v>56</v>
      </c>
      <c r="G2826" s="41">
        <v>1</v>
      </c>
      <c r="H2826" s="17" t="str">
        <f t="shared" si="44"/>
        <v>RE508X</v>
      </c>
    </row>
    <row r="2827" spans="1:8" ht="16" x14ac:dyDescent="0.35">
      <c r="A2827" s="76">
        <v>46006</v>
      </c>
      <c r="B2827" s="70" t="s">
        <v>188</v>
      </c>
      <c r="C2827" s="41" t="s">
        <v>2087</v>
      </c>
      <c r="D2827" s="87" t="s">
        <v>390</v>
      </c>
      <c r="E2827" s="41" t="s">
        <v>86</v>
      </c>
      <c r="F2827" s="208" t="s">
        <v>56</v>
      </c>
      <c r="G2827" s="41">
        <v>1</v>
      </c>
      <c r="H2827" s="17" t="str">
        <f t="shared" si="44"/>
        <v>RE508X</v>
      </c>
    </row>
    <row r="2828" spans="1:8" ht="16" x14ac:dyDescent="0.35">
      <c r="A2828" s="76">
        <v>46006</v>
      </c>
      <c r="B2828" s="70" t="s">
        <v>188</v>
      </c>
      <c r="C2828" s="41" t="s">
        <v>991</v>
      </c>
      <c r="D2828" s="87" t="s">
        <v>396</v>
      </c>
      <c r="E2828" s="41" t="s">
        <v>127</v>
      </c>
      <c r="F2828" s="208" t="s">
        <v>56</v>
      </c>
      <c r="G2828" s="41">
        <v>2</v>
      </c>
      <c r="H2828" s="17" t="str">
        <f t="shared" si="44"/>
        <v>RE508X</v>
      </c>
    </row>
    <row r="2829" spans="1:8" ht="16" x14ac:dyDescent="0.35">
      <c r="A2829" s="76">
        <v>46007</v>
      </c>
      <c r="B2829" s="70" t="s">
        <v>188</v>
      </c>
      <c r="C2829" s="41" t="s">
        <v>627</v>
      </c>
      <c r="D2829" s="87" t="s">
        <v>390</v>
      </c>
      <c r="E2829" s="41" t="s">
        <v>86</v>
      </c>
      <c r="F2829" s="208" t="s">
        <v>56</v>
      </c>
      <c r="G2829" s="41">
        <v>3</v>
      </c>
      <c r="H2829" s="17" t="str">
        <f t="shared" si="44"/>
        <v>RE508X</v>
      </c>
    </row>
    <row r="2830" spans="1:8" ht="16" x14ac:dyDescent="0.35">
      <c r="A2830" s="76">
        <v>46007</v>
      </c>
      <c r="B2830" s="70" t="s">
        <v>188</v>
      </c>
      <c r="C2830" s="41" t="s">
        <v>993</v>
      </c>
      <c r="D2830" s="87" t="s">
        <v>396</v>
      </c>
      <c r="E2830" s="41" t="s">
        <v>127</v>
      </c>
      <c r="F2830" s="208" t="s">
        <v>56</v>
      </c>
      <c r="G2830" s="41">
        <v>6</v>
      </c>
      <c r="H2830" s="17" t="str">
        <f t="shared" si="44"/>
        <v>RE508X</v>
      </c>
    </row>
    <row r="2831" spans="1:8" ht="16" x14ac:dyDescent="0.35">
      <c r="A2831" s="76">
        <v>46007</v>
      </c>
      <c r="B2831" s="70" t="s">
        <v>188</v>
      </c>
      <c r="C2831" s="41" t="s">
        <v>2100</v>
      </c>
      <c r="D2831" s="87" t="s">
        <v>228</v>
      </c>
      <c r="E2831" s="41" t="s">
        <v>132</v>
      </c>
      <c r="F2831" s="208" t="s">
        <v>56</v>
      </c>
      <c r="G2831" s="41">
        <v>1</v>
      </c>
      <c r="H2831" s="17" t="str">
        <f t="shared" si="44"/>
        <v>RE508X</v>
      </c>
    </row>
    <row r="2832" spans="1:8" ht="16" x14ac:dyDescent="0.35">
      <c r="A2832" s="76">
        <v>46009</v>
      </c>
      <c r="B2832" s="70" t="s">
        <v>188</v>
      </c>
      <c r="C2832" s="41" t="s">
        <v>668</v>
      </c>
      <c r="D2832" s="87" t="s">
        <v>396</v>
      </c>
      <c r="E2832" s="41" t="s">
        <v>127</v>
      </c>
      <c r="F2832" s="208" t="s">
        <v>56</v>
      </c>
      <c r="G2832" s="41">
        <v>12</v>
      </c>
      <c r="H2832" s="17" t="str">
        <f t="shared" si="44"/>
        <v>RE508X</v>
      </c>
    </row>
    <row r="2833" spans="1:8" ht="16" x14ac:dyDescent="0.35">
      <c r="A2833" s="76">
        <v>46009</v>
      </c>
      <c r="B2833" s="70" t="s">
        <v>188</v>
      </c>
      <c r="C2833" s="41" t="s">
        <v>668</v>
      </c>
      <c r="D2833" s="87" t="s">
        <v>396</v>
      </c>
      <c r="E2833" s="41" t="s">
        <v>127</v>
      </c>
      <c r="F2833" s="208" t="s">
        <v>56</v>
      </c>
      <c r="G2833" s="41">
        <v>48</v>
      </c>
      <c r="H2833" s="17" t="str">
        <f t="shared" si="44"/>
        <v>RE508X</v>
      </c>
    </row>
    <row r="2834" spans="1:8" ht="16" x14ac:dyDescent="0.35">
      <c r="A2834" s="76">
        <v>46010</v>
      </c>
      <c r="B2834" s="70" t="s">
        <v>188</v>
      </c>
      <c r="C2834" s="41" t="s">
        <v>622</v>
      </c>
      <c r="D2834" s="87" t="s">
        <v>390</v>
      </c>
      <c r="E2834" s="41" t="s">
        <v>86</v>
      </c>
      <c r="F2834" s="208" t="s">
        <v>56</v>
      </c>
      <c r="G2834" s="41">
        <v>1</v>
      </c>
      <c r="H2834" s="17" t="str">
        <f t="shared" si="44"/>
        <v>RE508X</v>
      </c>
    </row>
    <row r="2835" spans="1:8" ht="16" x14ac:dyDescent="0.35">
      <c r="A2835" s="76">
        <v>46010</v>
      </c>
      <c r="B2835" s="70" t="s">
        <v>188</v>
      </c>
      <c r="C2835" s="41" t="s">
        <v>999</v>
      </c>
      <c r="D2835" s="87" t="s">
        <v>396</v>
      </c>
      <c r="E2835" s="41" t="s">
        <v>127</v>
      </c>
      <c r="F2835" s="208" t="s">
        <v>56</v>
      </c>
      <c r="G2835" s="41">
        <v>1</v>
      </c>
      <c r="H2835" s="17" t="str">
        <f t="shared" si="44"/>
        <v>RE508X</v>
      </c>
    </row>
    <row r="2836" spans="1:8" ht="16" x14ac:dyDescent="0.35">
      <c r="A2836" s="76">
        <v>46013</v>
      </c>
      <c r="B2836" s="70" t="s">
        <v>188</v>
      </c>
      <c r="C2836" s="41" t="s">
        <v>628</v>
      </c>
      <c r="D2836" s="87" t="s">
        <v>398</v>
      </c>
      <c r="E2836" s="41" t="s">
        <v>132</v>
      </c>
      <c r="F2836" s="208" t="s">
        <v>56</v>
      </c>
      <c r="G2836" s="41">
        <v>1</v>
      </c>
      <c r="H2836" s="17" t="str">
        <f t="shared" si="44"/>
        <v>RE508X</v>
      </c>
    </row>
    <row r="2837" spans="1:8" ht="16" x14ac:dyDescent="0.35">
      <c r="A2837" s="76">
        <v>46013</v>
      </c>
      <c r="B2837" s="70" t="s">
        <v>188</v>
      </c>
      <c r="C2837" s="41" t="s">
        <v>1119</v>
      </c>
      <c r="D2837" s="87" t="s">
        <v>396</v>
      </c>
      <c r="E2837" s="41" t="s">
        <v>127</v>
      </c>
      <c r="F2837" s="208" t="s">
        <v>56</v>
      </c>
      <c r="G2837" s="41">
        <v>3</v>
      </c>
      <c r="H2837" s="17" t="str">
        <f t="shared" si="44"/>
        <v>RE508X</v>
      </c>
    </row>
    <row r="2838" spans="1:8" ht="16" x14ac:dyDescent="0.35">
      <c r="A2838" s="76">
        <v>46013</v>
      </c>
      <c r="B2838" s="70" t="s">
        <v>188</v>
      </c>
      <c r="C2838" s="41" t="s">
        <v>669</v>
      </c>
      <c r="D2838" s="87" t="s">
        <v>398</v>
      </c>
      <c r="E2838" s="41" t="s">
        <v>132</v>
      </c>
      <c r="F2838" s="208" t="s">
        <v>56</v>
      </c>
      <c r="G2838" s="41">
        <v>15</v>
      </c>
      <c r="H2838" s="17" t="str">
        <f t="shared" si="44"/>
        <v>RE508X</v>
      </c>
    </row>
    <row r="2839" spans="1:8" ht="16" x14ac:dyDescent="0.35">
      <c r="A2839" s="76">
        <v>46014</v>
      </c>
      <c r="B2839" s="70" t="s">
        <v>188</v>
      </c>
      <c r="C2839" s="41" t="s">
        <v>985</v>
      </c>
      <c r="D2839" s="87" t="s">
        <v>438</v>
      </c>
      <c r="E2839" s="41" t="s">
        <v>103</v>
      </c>
      <c r="F2839" s="208" t="s">
        <v>56</v>
      </c>
      <c r="G2839" s="41">
        <v>1</v>
      </c>
      <c r="H2839" s="17" t="str">
        <f t="shared" si="44"/>
        <v>RE508X</v>
      </c>
    </row>
    <row r="2840" spans="1:8" ht="16" x14ac:dyDescent="0.35">
      <c r="A2840" s="76">
        <v>46014</v>
      </c>
      <c r="B2840" s="70" t="s">
        <v>188</v>
      </c>
      <c r="C2840" s="41" t="s">
        <v>671</v>
      </c>
      <c r="D2840" s="87" t="s">
        <v>396</v>
      </c>
      <c r="E2840" s="41" t="s">
        <v>127</v>
      </c>
      <c r="F2840" s="208" t="s">
        <v>56</v>
      </c>
      <c r="G2840" s="41">
        <v>1</v>
      </c>
      <c r="H2840" s="17" t="str">
        <f t="shared" si="44"/>
        <v>RE508X</v>
      </c>
    </row>
    <row r="2841" spans="1:8" ht="16" x14ac:dyDescent="0.35">
      <c r="A2841" s="76">
        <v>46020</v>
      </c>
      <c r="B2841" s="70" t="s">
        <v>188</v>
      </c>
      <c r="C2841" s="41" t="s">
        <v>1578</v>
      </c>
      <c r="D2841" s="87" t="s">
        <v>390</v>
      </c>
      <c r="E2841" s="41" t="s">
        <v>86</v>
      </c>
      <c r="F2841" s="208" t="s">
        <v>56</v>
      </c>
      <c r="G2841" s="41">
        <v>6</v>
      </c>
      <c r="H2841" s="17" t="str">
        <f t="shared" si="44"/>
        <v>RE508X</v>
      </c>
    </row>
    <row r="2842" spans="1:8" ht="16" x14ac:dyDescent="0.35">
      <c r="A2842" s="76">
        <v>46021</v>
      </c>
      <c r="B2842" s="70" t="s">
        <v>188</v>
      </c>
      <c r="C2842" s="41" t="s">
        <v>619</v>
      </c>
      <c r="D2842" s="87" t="s">
        <v>427</v>
      </c>
      <c r="E2842" s="41" t="s">
        <v>102</v>
      </c>
      <c r="F2842" s="208" t="s">
        <v>56</v>
      </c>
      <c r="G2842" s="41">
        <v>4</v>
      </c>
      <c r="H2842" s="17" t="str">
        <f t="shared" si="44"/>
        <v>RE508X</v>
      </c>
    </row>
    <row r="2843" spans="1:8" ht="16" x14ac:dyDescent="0.35">
      <c r="A2843" s="76">
        <v>46021</v>
      </c>
      <c r="B2843" s="70" t="s">
        <v>188</v>
      </c>
      <c r="C2843" s="41" t="s">
        <v>1969</v>
      </c>
      <c r="D2843" s="87" t="s">
        <v>1803</v>
      </c>
      <c r="E2843" s="41" t="s">
        <v>107</v>
      </c>
      <c r="F2843" s="208" t="s">
        <v>56</v>
      </c>
      <c r="G2843" s="41">
        <v>2</v>
      </c>
      <c r="H2843" s="17" t="str">
        <f t="shared" si="44"/>
        <v>RE508X</v>
      </c>
    </row>
    <row r="2844" spans="1:8" ht="16" x14ac:dyDescent="0.35">
      <c r="A2844" s="76">
        <v>46021</v>
      </c>
      <c r="B2844" s="70" t="s">
        <v>188</v>
      </c>
      <c r="C2844" s="41" t="s">
        <v>1969</v>
      </c>
      <c r="D2844" s="87" t="s">
        <v>1803</v>
      </c>
      <c r="E2844" s="41" t="s">
        <v>107</v>
      </c>
      <c r="F2844" s="208" t="s">
        <v>56</v>
      </c>
      <c r="G2844" s="41">
        <v>2</v>
      </c>
      <c r="H2844" s="17" t="str">
        <f t="shared" si="44"/>
        <v>RE508X</v>
      </c>
    </row>
    <row r="2845" spans="1:8" ht="16" x14ac:dyDescent="0.35">
      <c r="A2845" s="76">
        <v>46022</v>
      </c>
      <c r="B2845" s="70" t="s">
        <v>188</v>
      </c>
      <c r="C2845" s="41" t="s">
        <v>2090</v>
      </c>
      <c r="D2845" s="87" t="s">
        <v>430</v>
      </c>
      <c r="E2845" s="41" t="s">
        <v>79</v>
      </c>
      <c r="F2845" s="208" t="s">
        <v>56</v>
      </c>
      <c r="G2845" s="41">
        <v>1</v>
      </c>
      <c r="H2845" s="17" t="str">
        <f t="shared" si="44"/>
        <v>RE508X</v>
      </c>
    </row>
    <row r="2846" spans="1:8" ht="16" x14ac:dyDescent="0.35">
      <c r="A2846" s="76">
        <v>45994</v>
      </c>
      <c r="B2846" s="70" t="s">
        <v>355</v>
      </c>
      <c r="C2846" s="78" t="s">
        <v>2065</v>
      </c>
      <c r="D2846" s="79" t="s">
        <v>443</v>
      </c>
      <c r="E2846" s="73" t="s">
        <v>146</v>
      </c>
      <c r="F2846" s="208" t="s">
        <v>56</v>
      </c>
      <c r="G2846" s="72">
        <v>5</v>
      </c>
      <c r="H2846" s="71" t="str">
        <f t="shared" si="44"/>
        <v>RE508X</v>
      </c>
    </row>
    <row r="2847" spans="1:8" ht="16" x14ac:dyDescent="0.35">
      <c r="A2847" s="76">
        <v>46006</v>
      </c>
      <c r="B2847" s="70" t="s">
        <v>355</v>
      </c>
      <c r="C2847" s="78" t="s">
        <v>2022</v>
      </c>
      <c r="D2847" s="79" t="s">
        <v>682</v>
      </c>
      <c r="E2847" s="73" t="s">
        <v>146</v>
      </c>
      <c r="F2847" s="208" t="s">
        <v>56</v>
      </c>
      <c r="G2847" s="72">
        <v>1</v>
      </c>
      <c r="H2847" s="71" t="str">
        <f t="shared" si="44"/>
        <v>RE508X</v>
      </c>
    </row>
    <row r="2848" spans="1:8" ht="16" x14ac:dyDescent="0.35">
      <c r="A2848" s="76">
        <v>45992</v>
      </c>
      <c r="B2848" s="70" t="s">
        <v>355</v>
      </c>
      <c r="C2848" s="78" t="s">
        <v>1755</v>
      </c>
      <c r="D2848" s="79" t="s">
        <v>445</v>
      </c>
      <c r="E2848" s="73" t="s">
        <v>32</v>
      </c>
      <c r="F2848" s="208" t="s">
        <v>56</v>
      </c>
      <c r="G2848" s="72">
        <v>1</v>
      </c>
      <c r="H2848" s="71" t="str">
        <f t="shared" si="44"/>
        <v>RE508X</v>
      </c>
    </row>
    <row r="2849" spans="1:8" ht="16" x14ac:dyDescent="0.35">
      <c r="A2849" s="76">
        <v>46001.373634259297</v>
      </c>
      <c r="B2849" s="70" t="s">
        <v>202</v>
      </c>
      <c r="C2849" s="78" t="s">
        <v>699</v>
      </c>
      <c r="D2849" s="41" t="s">
        <v>204</v>
      </c>
      <c r="E2849" s="41" t="s">
        <v>105</v>
      </c>
      <c r="F2849" s="208" t="s">
        <v>56</v>
      </c>
      <c r="G2849" s="72">
        <v>1</v>
      </c>
      <c r="H2849" s="17" t="str">
        <f t="shared" si="44"/>
        <v>RE508X</v>
      </c>
    </row>
    <row r="2850" spans="1:8" ht="16" x14ac:dyDescent="0.35">
      <c r="A2850" s="76">
        <v>45992.563831018502</v>
      </c>
      <c r="B2850" s="70" t="s">
        <v>202</v>
      </c>
      <c r="C2850" s="78" t="s">
        <v>685</v>
      </c>
      <c r="D2850" s="41" t="s">
        <v>204</v>
      </c>
      <c r="E2850" s="41" t="s">
        <v>105</v>
      </c>
      <c r="F2850" s="208" t="s">
        <v>56</v>
      </c>
      <c r="G2850" s="72">
        <v>1</v>
      </c>
      <c r="H2850" s="17" t="str">
        <f t="shared" si="44"/>
        <v>RE508X</v>
      </c>
    </row>
    <row r="2851" spans="1:8" ht="16" x14ac:dyDescent="0.35">
      <c r="A2851" s="76">
        <v>45992.549085648097</v>
      </c>
      <c r="B2851" s="70" t="s">
        <v>202</v>
      </c>
      <c r="C2851" s="78" t="s">
        <v>685</v>
      </c>
      <c r="D2851" s="41" t="s">
        <v>204</v>
      </c>
      <c r="E2851" s="41" t="s">
        <v>105</v>
      </c>
      <c r="F2851" s="208" t="s">
        <v>56</v>
      </c>
      <c r="G2851" s="72">
        <v>1</v>
      </c>
      <c r="H2851" s="17" t="str">
        <f t="shared" si="44"/>
        <v>RE508X</v>
      </c>
    </row>
    <row r="2852" spans="1:8" ht="16" x14ac:dyDescent="0.35">
      <c r="A2852" s="76">
        <v>45999.541678240697</v>
      </c>
      <c r="B2852" s="70" t="s">
        <v>202</v>
      </c>
      <c r="C2852" s="78" t="s">
        <v>1185</v>
      </c>
      <c r="D2852" s="41" t="s">
        <v>204</v>
      </c>
      <c r="E2852" s="41" t="s">
        <v>105</v>
      </c>
      <c r="F2852" s="208" t="s">
        <v>56</v>
      </c>
      <c r="G2852" s="72">
        <v>3</v>
      </c>
      <c r="H2852" s="17" t="str">
        <f t="shared" si="44"/>
        <v>RE508X</v>
      </c>
    </row>
    <row r="2853" spans="1:8" ht="16" x14ac:dyDescent="0.35">
      <c r="A2853" s="76">
        <v>45993.463564814803</v>
      </c>
      <c r="B2853" s="70" t="s">
        <v>202</v>
      </c>
      <c r="C2853" s="78" t="s">
        <v>688</v>
      </c>
      <c r="D2853" s="41" t="s">
        <v>204</v>
      </c>
      <c r="E2853" s="41" t="s">
        <v>105</v>
      </c>
      <c r="F2853" s="208" t="s">
        <v>56</v>
      </c>
      <c r="G2853" s="72">
        <v>1</v>
      </c>
      <c r="H2853" s="17" t="str">
        <f t="shared" si="44"/>
        <v>RE508X</v>
      </c>
    </row>
    <row r="2854" spans="1:8" ht="16" x14ac:dyDescent="0.35">
      <c r="A2854" s="76">
        <v>46010.559953703698</v>
      </c>
      <c r="B2854" s="70" t="s">
        <v>202</v>
      </c>
      <c r="C2854" s="78" t="s">
        <v>1713</v>
      </c>
      <c r="D2854" s="41" t="s">
        <v>203</v>
      </c>
      <c r="E2854" s="41" t="s">
        <v>97</v>
      </c>
      <c r="F2854" s="208" t="s">
        <v>56</v>
      </c>
      <c r="G2854" s="72">
        <v>2</v>
      </c>
      <c r="H2854" s="17" t="str">
        <f t="shared" si="44"/>
        <v>RE508X</v>
      </c>
    </row>
    <row r="2855" spans="1:8" ht="16" x14ac:dyDescent="0.35">
      <c r="A2855" s="88">
        <v>46021</v>
      </c>
      <c r="B2855" s="70" t="s">
        <v>209</v>
      </c>
      <c r="C2855" s="41" t="s">
        <v>707</v>
      </c>
      <c r="D2855" s="79" t="s">
        <v>211</v>
      </c>
      <c r="E2855" s="73" t="s">
        <v>118</v>
      </c>
      <c r="F2855" s="208" t="s">
        <v>56</v>
      </c>
      <c r="G2855" s="72">
        <v>2</v>
      </c>
      <c r="H2855" s="71" t="str">
        <f t="shared" si="44"/>
        <v>RE508X</v>
      </c>
    </row>
    <row r="2856" spans="1:8" ht="16" x14ac:dyDescent="0.35">
      <c r="A2856" s="88">
        <v>46020</v>
      </c>
      <c r="B2856" s="70" t="s">
        <v>209</v>
      </c>
      <c r="C2856" s="41" t="s">
        <v>706</v>
      </c>
      <c r="D2856" s="79" t="s">
        <v>1275</v>
      </c>
      <c r="E2856" s="73" t="s">
        <v>168</v>
      </c>
      <c r="F2856" s="208" t="s">
        <v>56</v>
      </c>
      <c r="G2856" s="72">
        <v>1</v>
      </c>
      <c r="H2856" s="71" t="str">
        <f t="shared" si="44"/>
        <v>RE508X</v>
      </c>
    </row>
    <row r="2857" spans="1:8" ht="16" x14ac:dyDescent="0.35">
      <c r="A2857" s="88">
        <v>46002</v>
      </c>
      <c r="B2857" s="70" t="s">
        <v>209</v>
      </c>
      <c r="C2857" s="41" t="s">
        <v>2014</v>
      </c>
      <c r="D2857" s="79" t="s">
        <v>1275</v>
      </c>
      <c r="E2857" s="73" t="s">
        <v>168</v>
      </c>
      <c r="F2857" s="208" t="s">
        <v>56</v>
      </c>
      <c r="G2857" s="72">
        <v>2</v>
      </c>
      <c r="H2857" s="71" t="str">
        <f t="shared" si="44"/>
        <v>RE508X</v>
      </c>
    </row>
    <row r="2858" spans="1:8" ht="16" x14ac:dyDescent="0.35">
      <c r="A2858" s="88">
        <v>46002</v>
      </c>
      <c r="B2858" s="70" t="s">
        <v>209</v>
      </c>
      <c r="C2858" s="41" t="s">
        <v>711</v>
      </c>
      <c r="D2858" s="79" t="s">
        <v>1275</v>
      </c>
      <c r="E2858" s="73" t="s">
        <v>168</v>
      </c>
      <c r="F2858" s="208" t="s">
        <v>56</v>
      </c>
      <c r="G2858" s="72">
        <v>1</v>
      </c>
      <c r="H2858" s="71" t="str">
        <f t="shared" si="44"/>
        <v>RE508X</v>
      </c>
    </row>
    <row r="2859" spans="1:8" ht="16" x14ac:dyDescent="0.35">
      <c r="A2859" s="88">
        <v>45999</v>
      </c>
      <c r="B2859" s="70" t="s">
        <v>209</v>
      </c>
      <c r="C2859" s="41" t="s">
        <v>1138</v>
      </c>
      <c r="D2859" s="79" t="s">
        <v>1275</v>
      </c>
      <c r="E2859" s="73" t="s">
        <v>168</v>
      </c>
      <c r="F2859" s="208" t="s">
        <v>56</v>
      </c>
      <c r="G2859" s="72">
        <v>1</v>
      </c>
      <c r="H2859" s="71" t="str">
        <f t="shared" si="44"/>
        <v>RE508X</v>
      </c>
    </row>
    <row r="2860" spans="1:8" ht="16" x14ac:dyDescent="0.35">
      <c r="A2860" s="88">
        <v>45995</v>
      </c>
      <c r="B2860" s="70" t="s">
        <v>209</v>
      </c>
      <c r="C2860" s="41" t="s">
        <v>710</v>
      </c>
      <c r="D2860" s="79" t="s">
        <v>211</v>
      </c>
      <c r="E2860" s="73" t="s">
        <v>118</v>
      </c>
      <c r="F2860" s="208" t="s">
        <v>56</v>
      </c>
      <c r="G2860" s="72">
        <v>1</v>
      </c>
      <c r="H2860" s="71" t="str">
        <f t="shared" si="44"/>
        <v>RE508X</v>
      </c>
    </row>
    <row r="2861" spans="1:8" ht="16" x14ac:dyDescent="0.35">
      <c r="A2861" s="82">
        <v>45993</v>
      </c>
      <c r="B2861" s="70" t="s">
        <v>219</v>
      </c>
      <c r="C2861" s="78" t="s">
        <v>727</v>
      </c>
      <c r="D2861" s="79" t="s">
        <v>555</v>
      </c>
      <c r="E2861" s="73" t="s">
        <v>132</v>
      </c>
      <c r="F2861" s="208" t="s">
        <v>56</v>
      </c>
      <c r="G2861" s="72">
        <v>1</v>
      </c>
      <c r="H2861" s="71" t="str">
        <f t="shared" si="44"/>
        <v>RE508X</v>
      </c>
    </row>
    <row r="2862" spans="1:8" ht="16" x14ac:dyDescent="0.35">
      <c r="A2862" s="76">
        <v>46014</v>
      </c>
      <c r="B2862" s="70" t="s">
        <v>225</v>
      </c>
      <c r="C2862" s="78"/>
      <c r="D2862" s="41" t="s">
        <v>600</v>
      </c>
      <c r="E2862" s="41" t="s">
        <v>132</v>
      </c>
      <c r="F2862" s="208" t="s">
        <v>56</v>
      </c>
      <c r="G2862" s="117">
        <v>9</v>
      </c>
      <c r="H2862" s="17" t="str">
        <f t="shared" si="44"/>
        <v>RE508X</v>
      </c>
    </row>
    <row r="2863" spans="1:8" ht="16" x14ac:dyDescent="0.35">
      <c r="A2863" s="82">
        <v>46010</v>
      </c>
      <c r="B2863" s="70" t="s">
        <v>229</v>
      </c>
      <c r="C2863" s="78" t="s">
        <v>735</v>
      </c>
      <c r="D2863" s="79" t="s">
        <v>733</v>
      </c>
      <c r="E2863" s="73" t="s">
        <v>97</v>
      </c>
      <c r="F2863" s="208" t="s">
        <v>56</v>
      </c>
      <c r="G2863" s="72">
        <v>1</v>
      </c>
      <c r="H2863" s="71" t="str">
        <f t="shared" si="44"/>
        <v>RE508X</v>
      </c>
    </row>
    <row r="2864" spans="1:8" ht="16" x14ac:dyDescent="0.35">
      <c r="A2864" s="82">
        <v>46013</v>
      </c>
      <c r="B2864" s="70" t="s">
        <v>229</v>
      </c>
      <c r="C2864" s="78" t="s">
        <v>728</v>
      </c>
      <c r="D2864" s="79" t="s">
        <v>555</v>
      </c>
      <c r="E2864" s="73" t="s">
        <v>132</v>
      </c>
      <c r="F2864" s="208" t="s">
        <v>56</v>
      </c>
      <c r="G2864" s="72">
        <v>5</v>
      </c>
      <c r="H2864" s="71" t="str">
        <f t="shared" si="44"/>
        <v>RE508X</v>
      </c>
    </row>
    <row r="2865" spans="1:8" ht="16" x14ac:dyDescent="0.35">
      <c r="A2865" s="82">
        <v>46020</v>
      </c>
      <c r="B2865" s="70" t="s">
        <v>229</v>
      </c>
      <c r="C2865" s="78" t="s">
        <v>1288</v>
      </c>
      <c r="D2865" s="79" t="s">
        <v>733</v>
      </c>
      <c r="E2865" s="73" t="s">
        <v>97</v>
      </c>
      <c r="F2865" s="208" t="s">
        <v>56</v>
      </c>
      <c r="G2865" s="72">
        <v>2</v>
      </c>
      <c r="H2865" s="71" t="str">
        <f t="shared" si="44"/>
        <v>RE508X</v>
      </c>
    </row>
    <row r="2866" spans="1:8" ht="16" x14ac:dyDescent="0.35">
      <c r="A2866" s="82">
        <v>46022</v>
      </c>
      <c r="B2866" s="70" t="s">
        <v>229</v>
      </c>
      <c r="C2866" s="78" t="s">
        <v>1288</v>
      </c>
      <c r="D2866" s="79" t="s">
        <v>733</v>
      </c>
      <c r="E2866" s="73" t="s">
        <v>97</v>
      </c>
      <c r="F2866" s="208" t="s">
        <v>56</v>
      </c>
      <c r="G2866" s="72">
        <v>1</v>
      </c>
      <c r="H2866" s="71" t="str">
        <f t="shared" si="44"/>
        <v>RE508X</v>
      </c>
    </row>
    <row r="2867" spans="1:8" ht="16" x14ac:dyDescent="0.35">
      <c r="A2867" s="129">
        <v>46008</v>
      </c>
      <c r="B2867" s="70" t="s">
        <v>233</v>
      </c>
      <c r="C2867" s="41" t="s">
        <v>1759</v>
      </c>
      <c r="D2867" s="41" t="s">
        <v>265</v>
      </c>
      <c r="E2867" s="41" t="s">
        <v>107</v>
      </c>
      <c r="F2867" s="208" t="s">
        <v>56</v>
      </c>
      <c r="G2867" s="41">
        <v>2</v>
      </c>
      <c r="H2867" s="17" t="str">
        <f t="shared" si="44"/>
        <v>RE508X</v>
      </c>
    </row>
    <row r="2868" spans="1:8" ht="16" x14ac:dyDescent="0.35">
      <c r="A2868" s="129">
        <v>46014</v>
      </c>
      <c r="B2868" s="70" t="s">
        <v>233</v>
      </c>
      <c r="C2868" s="41" t="s">
        <v>1758</v>
      </c>
      <c r="D2868" s="41" t="s">
        <v>460</v>
      </c>
      <c r="E2868" s="41" t="s">
        <v>177</v>
      </c>
      <c r="F2868" s="208" t="s">
        <v>56</v>
      </c>
      <c r="G2868" s="41">
        <v>1</v>
      </c>
      <c r="H2868" s="17" t="str">
        <f t="shared" si="44"/>
        <v>RE508X</v>
      </c>
    </row>
    <row r="2869" spans="1:8" ht="16" x14ac:dyDescent="0.35">
      <c r="A2869" s="129">
        <v>46002</v>
      </c>
      <c r="B2869" s="70" t="s">
        <v>233</v>
      </c>
      <c r="C2869" s="41" t="s">
        <v>1765</v>
      </c>
      <c r="D2869" s="41" t="s">
        <v>337</v>
      </c>
      <c r="E2869" s="41" t="s">
        <v>86</v>
      </c>
      <c r="F2869" s="208" t="s">
        <v>56</v>
      </c>
      <c r="G2869" s="41">
        <v>5</v>
      </c>
      <c r="H2869" s="17" t="str">
        <f t="shared" si="44"/>
        <v>RE508X</v>
      </c>
    </row>
    <row r="2870" spans="1:8" ht="16" x14ac:dyDescent="0.35">
      <c r="A2870" s="129">
        <v>45992</v>
      </c>
      <c r="B2870" s="70" t="s">
        <v>233</v>
      </c>
      <c r="C2870" s="41" t="s">
        <v>1765</v>
      </c>
      <c r="D2870" s="41" t="s">
        <v>337</v>
      </c>
      <c r="E2870" s="41" t="s">
        <v>86</v>
      </c>
      <c r="F2870" s="208" t="s">
        <v>56</v>
      </c>
      <c r="G2870" s="41">
        <v>10</v>
      </c>
      <c r="H2870" s="17" t="str">
        <f t="shared" si="44"/>
        <v>RE508X</v>
      </c>
    </row>
    <row r="2871" spans="1:8" ht="16" x14ac:dyDescent="0.35">
      <c r="A2871" s="129">
        <v>46001</v>
      </c>
      <c r="B2871" s="70" t="s">
        <v>233</v>
      </c>
      <c r="C2871" s="41" t="s">
        <v>1765</v>
      </c>
      <c r="D2871" s="41" t="s">
        <v>337</v>
      </c>
      <c r="E2871" s="41" t="s">
        <v>86</v>
      </c>
      <c r="F2871" s="208" t="s">
        <v>56</v>
      </c>
      <c r="G2871" s="41">
        <v>10</v>
      </c>
      <c r="H2871" s="17" t="str">
        <f t="shared" si="44"/>
        <v>RE508X</v>
      </c>
    </row>
    <row r="2872" spans="1:8" ht="16" x14ac:dyDescent="0.35">
      <c r="A2872" s="129">
        <v>46007</v>
      </c>
      <c r="B2872" s="70" t="s">
        <v>233</v>
      </c>
      <c r="C2872" s="41" t="s">
        <v>1765</v>
      </c>
      <c r="D2872" s="41" t="s">
        <v>337</v>
      </c>
      <c r="E2872" s="41" t="s">
        <v>86</v>
      </c>
      <c r="F2872" s="208" t="s">
        <v>56</v>
      </c>
      <c r="G2872" s="41">
        <v>6</v>
      </c>
      <c r="H2872" s="17" t="str">
        <f t="shared" si="44"/>
        <v>RE508X</v>
      </c>
    </row>
    <row r="2873" spans="1:8" ht="16" x14ac:dyDescent="0.35">
      <c r="A2873" s="129">
        <v>46021</v>
      </c>
      <c r="B2873" s="70" t="s">
        <v>233</v>
      </c>
      <c r="C2873" s="41" t="s">
        <v>1765</v>
      </c>
      <c r="D2873" s="41" t="s">
        <v>337</v>
      </c>
      <c r="E2873" s="41" t="s">
        <v>86</v>
      </c>
      <c r="F2873" s="208" t="s">
        <v>56</v>
      </c>
      <c r="G2873" s="41">
        <v>12</v>
      </c>
      <c r="H2873" s="17" t="str">
        <f t="shared" si="44"/>
        <v>RE508X</v>
      </c>
    </row>
    <row r="2874" spans="1:8" ht="14.5" x14ac:dyDescent="0.35">
      <c r="A2874" s="76">
        <v>46000</v>
      </c>
      <c r="B2874" s="70" t="s">
        <v>255</v>
      </c>
      <c r="C2874" s="41" t="s">
        <v>834</v>
      </c>
      <c r="D2874" s="41" t="s">
        <v>261</v>
      </c>
      <c r="E2874" s="41" t="s">
        <v>107</v>
      </c>
      <c r="F2874" s="17" t="s">
        <v>56</v>
      </c>
      <c r="G2874" s="41">
        <v>0</v>
      </c>
      <c r="H2874" s="17" t="str">
        <f t="shared" si="44"/>
        <v>RE508X</v>
      </c>
    </row>
    <row r="2875" spans="1:8" ht="14.5" x14ac:dyDescent="0.35">
      <c r="A2875" s="76">
        <v>45993</v>
      </c>
      <c r="B2875" s="70" t="s">
        <v>255</v>
      </c>
      <c r="C2875" s="41" t="s">
        <v>1939</v>
      </c>
      <c r="D2875" s="41" t="s">
        <v>261</v>
      </c>
      <c r="E2875" s="41" t="s">
        <v>107</v>
      </c>
      <c r="F2875" s="17" t="s">
        <v>56</v>
      </c>
      <c r="G2875" s="41">
        <v>1</v>
      </c>
      <c r="H2875" s="17" t="str">
        <f t="shared" si="44"/>
        <v>RE508X</v>
      </c>
    </row>
    <row r="2876" spans="1:8" ht="14.5" x14ac:dyDescent="0.35">
      <c r="A2876" s="76">
        <v>45995</v>
      </c>
      <c r="B2876" s="70" t="s">
        <v>255</v>
      </c>
      <c r="C2876" s="41" t="s">
        <v>832</v>
      </c>
      <c r="D2876" s="41" t="s">
        <v>261</v>
      </c>
      <c r="E2876" s="41" t="s">
        <v>107</v>
      </c>
      <c r="F2876" s="17" t="s">
        <v>56</v>
      </c>
      <c r="G2876" s="41">
        <v>1</v>
      </c>
      <c r="H2876" s="17" t="str">
        <f t="shared" si="44"/>
        <v>RE508X</v>
      </c>
    </row>
    <row r="2877" spans="1:8" ht="14.5" x14ac:dyDescent="0.35">
      <c r="A2877" s="76">
        <v>45995</v>
      </c>
      <c r="B2877" s="70" t="s">
        <v>255</v>
      </c>
      <c r="C2877" s="41" t="s">
        <v>834</v>
      </c>
      <c r="D2877" s="41" t="s">
        <v>262</v>
      </c>
      <c r="E2877" s="41" t="s">
        <v>107</v>
      </c>
      <c r="F2877" s="17" t="s">
        <v>56</v>
      </c>
      <c r="G2877" s="41">
        <v>1</v>
      </c>
      <c r="H2877" s="17" t="str">
        <f t="shared" si="44"/>
        <v>RE508X</v>
      </c>
    </row>
    <row r="2878" spans="1:8" ht="14.5" x14ac:dyDescent="0.35">
      <c r="A2878" s="76">
        <v>46001</v>
      </c>
      <c r="B2878" s="70" t="s">
        <v>255</v>
      </c>
      <c r="C2878" s="41" t="s">
        <v>2113</v>
      </c>
      <c r="D2878" s="41" t="s">
        <v>257</v>
      </c>
      <c r="E2878" s="41" t="s">
        <v>107</v>
      </c>
      <c r="F2878" s="17" t="s">
        <v>56</v>
      </c>
      <c r="G2878" s="41">
        <v>1</v>
      </c>
      <c r="H2878" s="17" t="str">
        <f t="shared" si="44"/>
        <v>RE508X</v>
      </c>
    </row>
    <row r="2879" spans="1:8" ht="14.5" x14ac:dyDescent="0.35">
      <c r="A2879" s="76">
        <v>46013</v>
      </c>
      <c r="B2879" s="70" t="s">
        <v>255</v>
      </c>
      <c r="C2879" s="41" t="s">
        <v>832</v>
      </c>
      <c r="D2879" s="41" t="s">
        <v>261</v>
      </c>
      <c r="E2879" s="41" t="s">
        <v>107</v>
      </c>
      <c r="F2879" s="17" t="s">
        <v>56</v>
      </c>
      <c r="G2879" s="41">
        <v>1</v>
      </c>
      <c r="H2879" s="17" t="str">
        <f t="shared" si="44"/>
        <v>RE508X</v>
      </c>
    </row>
    <row r="2880" spans="1:8" ht="14.5" x14ac:dyDescent="0.35">
      <c r="A2880" s="76">
        <v>45995</v>
      </c>
      <c r="B2880" s="70" t="s">
        <v>255</v>
      </c>
      <c r="C2880" s="41" t="s">
        <v>832</v>
      </c>
      <c r="D2880" s="41" t="s">
        <v>261</v>
      </c>
      <c r="E2880" s="41" t="s">
        <v>107</v>
      </c>
      <c r="F2880" s="17" t="s">
        <v>56</v>
      </c>
      <c r="G2880" s="41">
        <v>2</v>
      </c>
      <c r="H2880" s="17" t="str">
        <f t="shared" si="44"/>
        <v>RE508X</v>
      </c>
    </row>
    <row r="2881" spans="1:8" ht="14.5" x14ac:dyDescent="0.35">
      <c r="A2881" s="76">
        <v>46007</v>
      </c>
      <c r="B2881" s="70" t="s">
        <v>255</v>
      </c>
      <c r="C2881" s="41" t="s">
        <v>834</v>
      </c>
      <c r="D2881" s="41" t="s">
        <v>261</v>
      </c>
      <c r="E2881" s="41" t="s">
        <v>107</v>
      </c>
      <c r="F2881" s="17" t="s">
        <v>56</v>
      </c>
      <c r="G2881" s="41">
        <v>50</v>
      </c>
      <c r="H2881" s="17" t="str">
        <f t="shared" si="44"/>
        <v>RE508X</v>
      </c>
    </row>
    <row r="2882" spans="1:8" ht="14.5" x14ac:dyDescent="0.35">
      <c r="A2882" s="76" t="s">
        <v>7130</v>
      </c>
      <c r="B2882" s="70" t="s">
        <v>508</v>
      </c>
      <c r="C2882" s="108" t="s">
        <v>1069</v>
      </c>
      <c r="D2882" s="108" t="s">
        <v>509</v>
      </c>
      <c r="E2882" s="73" t="s">
        <v>32</v>
      </c>
      <c r="F2882" s="102" t="s">
        <v>7132</v>
      </c>
      <c r="G2882" s="108">
        <v>2</v>
      </c>
      <c r="H2882" s="102" t="str">
        <f t="shared" ref="H2882:H2945" si="45">UPPER(SUBSTITUTE(SUBSTITUTE(SUBSTITUTE(F2882, CHAR(160), ""), "-", ""), " ", ""))</f>
        <v>RE508X</v>
      </c>
    </row>
    <row r="2883" spans="1:8" ht="14.5" x14ac:dyDescent="0.35">
      <c r="A2883" s="76" t="s">
        <v>7131</v>
      </c>
      <c r="B2883" s="70" t="s">
        <v>508</v>
      </c>
      <c r="C2883" s="107" t="s">
        <v>1069</v>
      </c>
      <c r="D2883" s="107" t="s">
        <v>509</v>
      </c>
      <c r="E2883" s="73" t="s">
        <v>32</v>
      </c>
      <c r="F2883" s="101" t="s">
        <v>7132</v>
      </c>
      <c r="G2883" s="107">
        <v>2</v>
      </c>
      <c r="H2883" s="101" t="str">
        <f t="shared" si="45"/>
        <v>RE508X</v>
      </c>
    </row>
    <row r="2884" spans="1:8" ht="14.5" x14ac:dyDescent="0.35">
      <c r="A2884" s="76">
        <v>46002</v>
      </c>
      <c r="B2884" s="70" t="s">
        <v>266</v>
      </c>
      <c r="C2884" s="103" t="s">
        <v>7147</v>
      </c>
      <c r="D2884" s="103" t="s">
        <v>270</v>
      </c>
      <c r="E2884" s="103" t="s">
        <v>2474</v>
      </c>
      <c r="F2884" s="104" t="s">
        <v>56</v>
      </c>
      <c r="G2884" s="103">
        <v>1</v>
      </c>
      <c r="H2884" s="104" t="str">
        <f t="shared" si="45"/>
        <v>RE508X</v>
      </c>
    </row>
    <row r="2885" spans="1:8" ht="14.5" x14ac:dyDescent="0.35">
      <c r="A2885" s="76">
        <v>46002</v>
      </c>
      <c r="B2885" s="70" t="s">
        <v>266</v>
      </c>
      <c r="C2885" s="103" t="s">
        <v>842</v>
      </c>
      <c r="D2885" s="103" t="s">
        <v>270</v>
      </c>
      <c r="E2885" s="103" t="s">
        <v>2474</v>
      </c>
      <c r="F2885" s="104" t="s">
        <v>56</v>
      </c>
      <c r="G2885" s="103">
        <v>40</v>
      </c>
      <c r="H2885" s="104" t="str">
        <f t="shared" si="45"/>
        <v>RE508X</v>
      </c>
    </row>
    <row r="2886" spans="1:8" ht="14.5" x14ac:dyDescent="0.35">
      <c r="A2886" s="76">
        <v>46006</v>
      </c>
      <c r="B2886" s="70" t="s">
        <v>266</v>
      </c>
      <c r="C2886" s="103" t="s">
        <v>7151</v>
      </c>
      <c r="D2886" s="103" t="s">
        <v>270</v>
      </c>
      <c r="E2886" s="103" t="s">
        <v>2474</v>
      </c>
      <c r="F2886" s="104" t="s">
        <v>56</v>
      </c>
      <c r="G2886" s="103">
        <v>2</v>
      </c>
      <c r="H2886" s="104" t="str">
        <f t="shared" si="45"/>
        <v>RE508X</v>
      </c>
    </row>
    <row r="2887" spans="1:8" ht="14.5" x14ac:dyDescent="0.35">
      <c r="A2887" s="76">
        <v>46010</v>
      </c>
      <c r="B2887" s="70" t="s">
        <v>266</v>
      </c>
      <c r="C2887" s="103" t="s">
        <v>840</v>
      </c>
      <c r="D2887" s="103" t="s">
        <v>604</v>
      </c>
      <c r="E2887" s="103" t="s">
        <v>2497</v>
      </c>
      <c r="F2887" s="104" t="s">
        <v>56</v>
      </c>
      <c r="G2887" s="103">
        <v>4</v>
      </c>
      <c r="H2887" s="104" t="str">
        <f t="shared" si="45"/>
        <v>RE508X</v>
      </c>
    </row>
    <row r="2888" spans="1:8" ht="16" x14ac:dyDescent="0.35">
      <c r="A2888" s="76">
        <v>46006</v>
      </c>
      <c r="B2888" s="70" t="s">
        <v>10</v>
      </c>
      <c r="C2888" s="154" t="s">
        <v>968</v>
      </c>
      <c r="D2888" s="154" t="s">
        <v>170</v>
      </c>
      <c r="E2888" s="154" t="s">
        <v>132</v>
      </c>
      <c r="F2888" s="200" t="s">
        <v>56</v>
      </c>
      <c r="G2888" s="236">
        <v>-2</v>
      </c>
      <c r="H2888" s="200" t="str">
        <f t="shared" si="45"/>
        <v>RE508X</v>
      </c>
    </row>
    <row r="2889" spans="1:8" ht="16" x14ac:dyDescent="0.35">
      <c r="A2889" s="76">
        <v>46006</v>
      </c>
      <c r="B2889" s="70" t="s">
        <v>10</v>
      </c>
      <c r="C2889" s="154" t="s">
        <v>7165</v>
      </c>
      <c r="D2889" s="154" t="s">
        <v>170</v>
      </c>
      <c r="E2889" s="154" t="s">
        <v>132</v>
      </c>
      <c r="F2889" s="200" t="s">
        <v>56</v>
      </c>
      <c r="G2889" s="236">
        <v>-1</v>
      </c>
      <c r="H2889" s="200" t="str">
        <f t="shared" si="45"/>
        <v>RE508X</v>
      </c>
    </row>
    <row r="2890" spans="1:8" ht="32" x14ac:dyDescent="0.35">
      <c r="A2890" s="76">
        <v>46006</v>
      </c>
      <c r="B2890" s="70" t="s">
        <v>10</v>
      </c>
      <c r="C2890" s="154" t="s">
        <v>1236</v>
      </c>
      <c r="D2890" s="154" t="s">
        <v>323</v>
      </c>
      <c r="E2890" s="154" t="s">
        <v>343</v>
      </c>
      <c r="F2890" s="200" t="s">
        <v>56</v>
      </c>
      <c r="G2890" s="236">
        <v>-1</v>
      </c>
      <c r="H2890" s="200" t="str">
        <f t="shared" si="45"/>
        <v>RE508X</v>
      </c>
    </row>
    <row r="2891" spans="1:8" ht="32" x14ac:dyDescent="0.35">
      <c r="A2891" s="76">
        <v>46006</v>
      </c>
      <c r="B2891" s="70" t="s">
        <v>10</v>
      </c>
      <c r="C2891" s="154" t="s">
        <v>1887</v>
      </c>
      <c r="D2891" s="154" t="s">
        <v>318</v>
      </c>
      <c r="E2891" s="154" t="s">
        <v>198</v>
      </c>
      <c r="F2891" s="200" t="s">
        <v>56</v>
      </c>
      <c r="G2891" s="236">
        <v>-1</v>
      </c>
      <c r="H2891" s="200" t="str">
        <f t="shared" si="45"/>
        <v>RE508X</v>
      </c>
    </row>
    <row r="2892" spans="1:8" ht="16" x14ac:dyDescent="0.35">
      <c r="A2892" s="76">
        <v>46006</v>
      </c>
      <c r="B2892" s="70" t="s">
        <v>10</v>
      </c>
      <c r="C2892" s="154" t="s">
        <v>1098</v>
      </c>
      <c r="D2892" s="154" t="s">
        <v>170</v>
      </c>
      <c r="E2892" s="154" t="s">
        <v>32</v>
      </c>
      <c r="F2892" s="200" t="s">
        <v>56</v>
      </c>
      <c r="G2892" s="236">
        <v>-1</v>
      </c>
      <c r="H2892" s="200" t="str">
        <f t="shared" si="45"/>
        <v>RE508X</v>
      </c>
    </row>
    <row r="2893" spans="1:8" ht="16" x14ac:dyDescent="0.35">
      <c r="A2893" s="76">
        <v>46006</v>
      </c>
      <c r="B2893" s="70" t="s">
        <v>10</v>
      </c>
      <c r="C2893" s="154" t="s">
        <v>1247</v>
      </c>
      <c r="D2893" s="154" t="s">
        <v>114</v>
      </c>
      <c r="E2893" s="154" t="s">
        <v>12</v>
      </c>
      <c r="F2893" s="200" t="s">
        <v>56</v>
      </c>
      <c r="G2893" s="236">
        <v>1</v>
      </c>
      <c r="H2893" s="200" t="str">
        <f t="shared" si="45"/>
        <v>RE508X</v>
      </c>
    </row>
    <row r="2894" spans="1:8" ht="16" x14ac:dyDescent="0.35">
      <c r="A2894" s="76">
        <v>46006</v>
      </c>
      <c r="B2894" s="70" t="s">
        <v>10</v>
      </c>
      <c r="C2894" s="154" t="s">
        <v>7163</v>
      </c>
      <c r="D2894" s="154" t="s">
        <v>1483</v>
      </c>
      <c r="E2894" s="154" t="s">
        <v>7228</v>
      </c>
      <c r="F2894" s="200" t="s">
        <v>56</v>
      </c>
      <c r="G2894" s="236">
        <v>1</v>
      </c>
      <c r="H2894" s="200" t="str">
        <f t="shared" si="45"/>
        <v>RE508X</v>
      </c>
    </row>
    <row r="2895" spans="1:8" ht="16" x14ac:dyDescent="0.35">
      <c r="A2895" s="76">
        <v>46006</v>
      </c>
      <c r="B2895" s="70" t="s">
        <v>10</v>
      </c>
      <c r="C2895" s="154" t="s">
        <v>1258</v>
      </c>
      <c r="D2895" s="154"/>
      <c r="E2895" s="154" t="s">
        <v>7231</v>
      </c>
      <c r="F2895" s="200" t="s">
        <v>56</v>
      </c>
      <c r="G2895" s="236">
        <v>1</v>
      </c>
      <c r="H2895" s="200" t="str">
        <f t="shared" si="45"/>
        <v>RE508X</v>
      </c>
    </row>
    <row r="2896" spans="1:8" ht="16" x14ac:dyDescent="0.35">
      <c r="A2896" s="76">
        <v>46006</v>
      </c>
      <c r="B2896" s="70" t="s">
        <v>10</v>
      </c>
      <c r="C2896" s="154" t="s">
        <v>1242</v>
      </c>
      <c r="D2896" s="154" t="s">
        <v>416</v>
      </c>
      <c r="E2896" s="154" t="s">
        <v>148</v>
      </c>
      <c r="F2896" s="200" t="s">
        <v>56</v>
      </c>
      <c r="G2896" s="236">
        <v>1</v>
      </c>
      <c r="H2896" s="200" t="str">
        <f t="shared" si="45"/>
        <v>RE508X</v>
      </c>
    </row>
    <row r="2897" spans="1:8" ht="16" x14ac:dyDescent="0.35">
      <c r="A2897" s="76">
        <v>46006</v>
      </c>
      <c r="B2897" s="70" t="s">
        <v>10</v>
      </c>
      <c r="C2897" s="154" t="s">
        <v>1252</v>
      </c>
      <c r="D2897" s="154" t="s">
        <v>179</v>
      </c>
      <c r="E2897" s="154" t="s">
        <v>162</v>
      </c>
      <c r="F2897" s="200" t="s">
        <v>56</v>
      </c>
      <c r="G2897" s="236">
        <v>1</v>
      </c>
      <c r="H2897" s="200" t="str">
        <f t="shared" si="45"/>
        <v>RE508X</v>
      </c>
    </row>
    <row r="2898" spans="1:8" ht="16" x14ac:dyDescent="0.35">
      <c r="A2898" s="76">
        <v>46006</v>
      </c>
      <c r="B2898" s="70" t="s">
        <v>10</v>
      </c>
      <c r="C2898" s="154" t="s">
        <v>2173</v>
      </c>
      <c r="D2898" s="154" t="s">
        <v>2174</v>
      </c>
      <c r="E2898" s="154" t="s">
        <v>132</v>
      </c>
      <c r="F2898" s="200" t="s">
        <v>56</v>
      </c>
      <c r="G2898" s="236">
        <v>1</v>
      </c>
      <c r="H2898" s="200" t="str">
        <f t="shared" si="45"/>
        <v>RE508X</v>
      </c>
    </row>
    <row r="2899" spans="1:8" ht="16" x14ac:dyDescent="0.35">
      <c r="A2899" s="76">
        <v>46006</v>
      </c>
      <c r="B2899" s="70" t="s">
        <v>10</v>
      </c>
      <c r="C2899" s="154" t="s">
        <v>663</v>
      </c>
      <c r="D2899" s="154" t="s">
        <v>166</v>
      </c>
      <c r="E2899" s="154" t="s">
        <v>118</v>
      </c>
      <c r="F2899" s="200" t="s">
        <v>56</v>
      </c>
      <c r="G2899" s="236">
        <v>1</v>
      </c>
      <c r="H2899" s="200" t="str">
        <f t="shared" si="45"/>
        <v>RE508X</v>
      </c>
    </row>
    <row r="2900" spans="1:8" ht="16" x14ac:dyDescent="0.35">
      <c r="A2900" s="76">
        <v>46006</v>
      </c>
      <c r="B2900" s="70" t="s">
        <v>10</v>
      </c>
      <c r="C2900" s="154" t="s">
        <v>1255</v>
      </c>
      <c r="D2900" s="154" t="s">
        <v>131</v>
      </c>
      <c r="E2900" s="154" t="s">
        <v>132</v>
      </c>
      <c r="F2900" s="200" t="s">
        <v>56</v>
      </c>
      <c r="G2900" s="236">
        <v>1</v>
      </c>
      <c r="H2900" s="200" t="str">
        <f t="shared" si="45"/>
        <v>RE508X</v>
      </c>
    </row>
    <row r="2901" spans="1:8" ht="16" x14ac:dyDescent="0.35">
      <c r="A2901" s="76">
        <v>46006</v>
      </c>
      <c r="B2901" s="70" t="s">
        <v>10</v>
      </c>
      <c r="C2901" s="154" t="s">
        <v>1255</v>
      </c>
      <c r="D2901" s="154" t="s">
        <v>743</v>
      </c>
      <c r="E2901" s="154" t="s">
        <v>97</v>
      </c>
      <c r="F2901" s="200" t="s">
        <v>56</v>
      </c>
      <c r="G2901" s="236">
        <v>1</v>
      </c>
      <c r="H2901" s="200" t="str">
        <f t="shared" si="45"/>
        <v>RE508X</v>
      </c>
    </row>
    <row r="2902" spans="1:8" ht="16" x14ac:dyDescent="0.35">
      <c r="A2902" s="76">
        <v>46006</v>
      </c>
      <c r="B2902" s="70" t="s">
        <v>10</v>
      </c>
      <c r="C2902" s="154" t="s">
        <v>2179</v>
      </c>
      <c r="D2902" s="154" t="s">
        <v>161</v>
      </c>
      <c r="E2902" s="154" t="s">
        <v>162</v>
      </c>
      <c r="F2902" s="200" t="s">
        <v>56</v>
      </c>
      <c r="G2902" s="236">
        <v>1</v>
      </c>
      <c r="H2902" s="200" t="str">
        <f t="shared" si="45"/>
        <v>RE508X</v>
      </c>
    </row>
    <row r="2903" spans="1:8" ht="16" x14ac:dyDescent="0.35">
      <c r="A2903" s="76">
        <v>46006</v>
      </c>
      <c r="B2903" s="70" t="s">
        <v>10</v>
      </c>
      <c r="C2903" s="154" t="s">
        <v>907</v>
      </c>
      <c r="D2903" s="154" t="s">
        <v>180</v>
      </c>
      <c r="E2903" s="154" t="s">
        <v>160</v>
      </c>
      <c r="F2903" s="200" t="s">
        <v>56</v>
      </c>
      <c r="G2903" s="236">
        <v>1</v>
      </c>
      <c r="H2903" s="200" t="str">
        <f t="shared" si="45"/>
        <v>RE508X</v>
      </c>
    </row>
    <row r="2904" spans="1:8" ht="16" x14ac:dyDescent="0.35">
      <c r="A2904" s="76">
        <v>46006</v>
      </c>
      <c r="B2904" s="70" t="s">
        <v>10</v>
      </c>
      <c r="C2904" s="154" t="s">
        <v>1315</v>
      </c>
      <c r="D2904" s="154" t="s">
        <v>1532</v>
      </c>
      <c r="E2904" s="154" t="s">
        <v>99</v>
      </c>
      <c r="F2904" s="200" t="s">
        <v>56</v>
      </c>
      <c r="G2904" s="236">
        <v>1</v>
      </c>
      <c r="H2904" s="200" t="str">
        <f t="shared" si="45"/>
        <v>RE508X</v>
      </c>
    </row>
    <row r="2905" spans="1:8" ht="16" x14ac:dyDescent="0.35">
      <c r="A2905" s="76">
        <v>46006</v>
      </c>
      <c r="B2905" s="70" t="s">
        <v>10</v>
      </c>
      <c r="C2905" s="154" t="s">
        <v>1517</v>
      </c>
      <c r="D2905" s="154" t="s">
        <v>327</v>
      </c>
      <c r="E2905" s="154" t="s">
        <v>160</v>
      </c>
      <c r="F2905" s="200" t="s">
        <v>56</v>
      </c>
      <c r="G2905" s="236">
        <v>1</v>
      </c>
      <c r="H2905" s="200" t="str">
        <f t="shared" si="45"/>
        <v>RE508X</v>
      </c>
    </row>
    <row r="2906" spans="1:8" ht="16" x14ac:dyDescent="0.35">
      <c r="A2906" s="76">
        <v>46006</v>
      </c>
      <c r="B2906" s="70" t="s">
        <v>10</v>
      </c>
      <c r="C2906" s="154" t="s">
        <v>2170</v>
      </c>
      <c r="D2906" s="154" t="s">
        <v>96</v>
      </c>
      <c r="E2906" s="154" t="s">
        <v>97</v>
      </c>
      <c r="F2906" s="200" t="s">
        <v>56</v>
      </c>
      <c r="G2906" s="236">
        <v>1</v>
      </c>
      <c r="H2906" s="200" t="str">
        <f t="shared" si="45"/>
        <v>RE508X</v>
      </c>
    </row>
    <row r="2907" spans="1:8" ht="16" x14ac:dyDescent="0.35">
      <c r="A2907" s="76">
        <v>46006</v>
      </c>
      <c r="B2907" s="70" t="s">
        <v>10</v>
      </c>
      <c r="C2907" s="154" t="s">
        <v>1315</v>
      </c>
      <c r="D2907" s="154" t="s">
        <v>1532</v>
      </c>
      <c r="E2907" s="154" t="s">
        <v>99</v>
      </c>
      <c r="F2907" s="200" t="s">
        <v>56</v>
      </c>
      <c r="G2907" s="236">
        <v>1</v>
      </c>
      <c r="H2907" s="200" t="str">
        <f t="shared" si="45"/>
        <v>RE508X</v>
      </c>
    </row>
    <row r="2908" spans="1:8" ht="16" x14ac:dyDescent="0.35">
      <c r="A2908" s="76">
        <v>46006</v>
      </c>
      <c r="B2908" s="70" t="s">
        <v>10</v>
      </c>
      <c r="C2908" s="154" t="s">
        <v>964</v>
      </c>
      <c r="D2908" s="154" t="s">
        <v>1537</v>
      </c>
      <c r="E2908" s="154" t="s">
        <v>132</v>
      </c>
      <c r="F2908" s="200" t="s">
        <v>56</v>
      </c>
      <c r="G2908" s="236">
        <v>1</v>
      </c>
      <c r="H2908" s="200" t="str">
        <f t="shared" si="45"/>
        <v>RE508X</v>
      </c>
    </row>
    <row r="2909" spans="1:8" ht="16" x14ac:dyDescent="0.35">
      <c r="A2909" s="76">
        <v>46006</v>
      </c>
      <c r="B2909" s="70" t="s">
        <v>10</v>
      </c>
      <c r="C2909" s="154" t="s">
        <v>954</v>
      </c>
      <c r="D2909" s="154" t="s">
        <v>1530</v>
      </c>
      <c r="E2909" s="154" t="s">
        <v>198</v>
      </c>
      <c r="F2909" s="200" t="s">
        <v>56</v>
      </c>
      <c r="G2909" s="236">
        <v>1</v>
      </c>
      <c r="H2909" s="200" t="str">
        <f t="shared" si="45"/>
        <v>RE508X</v>
      </c>
    </row>
    <row r="2910" spans="1:8" ht="16" x14ac:dyDescent="0.35">
      <c r="A2910" s="76">
        <v>46006</v>
      </c>
      <c r="B2910" s="70" t="s">
        <v>10</v>
      </c>
      <c r="C2910" s="154" t="s">
        <v>1887</v>
      </c>
      <c r="D2910" s="154" t="s">
        <v>1530</v>
      </c>
      <c r="E2910" s="154" t="s">
        <v>198</v>
      </c>
      <c r="F2910" s="200" t="s">
        <v>56</v>
      </c>
      <c r="G2910" s="236">
        <v>1</v>
      </c>
      <c r="H2910" s="200" t="str">
        <f t="shared" si="45"/>
        <v>RE508X</v>
      </c>
    </row>
    <row r="2911" spans="1:8" ht="16" x14ac:dyDescent="0.35">
      <c r="A2911" s="76">
        <v>46006</v>
      </c>
      <c r="B2911" s="70" t="s">
        <v>10</v>
      </c>
      <c r="C2911" s="154" t="s">
        <v>935</v>
      </c>
      <c r="D2911" s="154" t="s">
        <v>537</v>
      </c>
      <c r="E2911" s="154" t="s">
        <v>162</v>
      </c>
      <c r="F2911" s="200" t="s">
        <v>56</v>
      </c>
      <c r="G2911" s="236">
        <v>1</v>
      </c>
      <c r="H2911" s="200" t="str">
        <f t="shared" si="45"/>
        <v>RE508X</v>
      </c>
    </row>
    <row r="2912" spans="1:8" ht="16" x14ac:dyDescent="0.35">
      <c r="A2912" s="76">
        <v>46006</v>
      </c>
      <c r="B2912" s="70" t="s">
        <v>10</v>
      </c>
      <c r="C2912" s="154" t="s">
        <v>1100</v>
      </c>
      <c r="D2912" s="154" t="s">
        <v>1510</v>
      </c>
      <c r="E2912" s="154" t="s">
        <v>97</v>
      </c>
      <c r="F2912" s="200" t="s">
        <v>56</v>
      </c>
      <c r="G2912" s="236">
        <v>1</v>
      </c>
      <c r="H2912" s="200" t="str">
        <f t="shared" si="45"/>
        <v>RE508X</v>
      </c>
    </row>
    <row r="2913" spans="1:8" ht="32" x14ac:dyDescent="0.35">
      <c r="A2913" s="76">
        <v>46006</v>
      </c>
      <c r="B2913" s="70" t="s">
        <v>10</v>
      </c>
      <c r="C2913" s="154" t="s">
        <v>2135</v>
      </c>
      <c r="D2913" s="154" t="s">
        <v>1036</v>
      </c>
      <c r="E2913" s="154" t="s">
        <v>154</v>
      </c>
      <c r="F2913" s="200" t="s">
        <v>56</v>
      </c>
      <c r="G2913" s="236">
        <v>1</v>
      </c>
      <c r="H2913" s="200" t="str">
        <f t="shared" si="45"/>
        <v>RE508X</v>
      </c>
    </row>
    <row r="2914" spans="1:8" ht="32" x14ac:dyDescent="0.35">
      <c r="A2914" s="76">
        <v>46006</v>
      </c>
      <c r="B2914" s="70" t="s">
        <v>10</v>
      </c>
      <c r="C2914" s="154" t="s">
        <v>1360</v>
      </c>
      <c r="D2914" s="154" t="s">
        <v>1538</v>
      </c>
      <c r="E2914" s="154" t="s">
        <v>127</v>
      </c>
      <c r="F2914" s="200" t="s">
        <v>56</v>
      </c>
      <c r="G2914" s="236">
        <v>1</v>
      </c>
      <c r="H2914" s="200" t="str">
        <f t="shared" si="45"/>
        <v>RE508X</v>
      </c>
    </row>
    <row r="2915" spans="1:8" ht="16" x14ac:dyDescent="0.35">
      <c r="A2915" s="76">
        <v>46006</v>
      </c>
      <c r="B2915" s="70" t="s">
        <v>10</v>
      </c>
      <c r="C2915" s="154" t="s">
        <v>1258</v>
      </c>
      <c r="D2915" s="154"/>
      <c r="E2915" s="154" t="s">
        <v>32</v>
      </c>
      <c r="F2915" s="200" t="s">
        <v>56</v>
      </c>
      <c r="G2915" s="236">
        <v>1</v>
      </c>
      <c r="H2915" s="200" t="str">
        <f t="shared" si="45"/>
        <v>RE508X</v>
      </c>
    </row>
    <row r="2916" spans="1:8" ht="16" x14ac:dyDescent="0.35">
      <c r="A2916" s="76">
        <v>46006</v>
      </c>
      <c r="B2916" s="70" t="s">
        <v>10</v>
      </c>
      <c r="C2916" s="154" t="s">
        <v>1258</v>
      </c>
      <c r="D2916" s="154"/>
      <c r="E2916" s="154" t="s">
        <v>7233</v>
      </c>
      <c r="F2916" s="200" t="s">
        <v>56</v>
      </c>
      <c r="G2916" s="236">
        <v>1</v>
      </c>
      <c r="H2916" s="200" t="str">
        <f t="shared" si="45"/>
        <v>RE508X</v>
      </c>
    </row>
    <row r="2917" spans="1:8" ht="16" x14ac:dyDescent="0.35">
      <c r="A2917" s="76">
        <v>46006</v>
      </c>
      <c r="B2917" s="70" t="s">
        <v>10</v>
      </c>
      <c r="C2917" s="154" t="s">
        <v>1310</v>
      </c>
      <c r="D2917" s="154" t="s">
        <v>1289</v>
      </c>
      <c r="E2917" s="154" t="s">
        <v>97</v>
      </c>
      <c r="F2917" s="200" t="s">
        <v>56</v>
      </c>
      <c r="G2917" s="236">
        <v>1</v>
      </c>
      <c r="H2917" s="200" t="str">
        <f t="shared" si="45"/>
        <v>RE508X</v>
      </c>
    </row>
    <row r="2918" spans="1:8" ht="32" x14ac:dyDescent="0.35">
      <c r="A2918" s="76">
        <v>46006</v>
      </c>
      <c r="B2918" s="70" t="s">
        <v>10</v>
      </c>
      <c r="C2918" s="154" t="s">
        <v>1842</v>
      </c>
      <c r="D2918" s="154" t="s">
        <v>1843</v>
      </c>
      <c r="E2918" s="154" t="s">
        <v>103</v>
      </c>
      <c r="F2918" s="200" t="s">
        <v>56</v>
      </c>
      <c r="G2918" s="236">
        <v>1</v>
      </c>
      <c r="H2918" s="200" t="str">
        <f t="shared" si="45"/>
        <v>RE508X</v>
      </c>
    </row>
    <row r="2919" spans="1:8" ht="16" x14ac:dyDescent="0.35">
      <c r="A2919" s="76">
        <v>46006</v>
      </c>
      <c r="B2919" s="70" t="s">
        <v>10</v>
      </c>
      <c r="C2919" s="154" t="s">
        <v>941</v>
      </c>
      <c r="D2919" s="154" t="s">
        <v>979</v>
      </c>
      <c r="E2919" s="154" t="s">
        <v>99</v>
      </c>
      <c r="F2919" s="200" t="s">
        <v>56</v>
      </c>
      <c r="G2919" s="236">
        <v>1</v>
      </c>
      <c r="H2919" s="200" t="str">
        <f t="shared" si="45"/>
        <v>RE508X</v>
      </c>
    </row>
    <row r="2920" spans="1:8" ht="16" x14ac:dyDescent="0.35">
      <c r="A2920" s="76">
        <v>46006</v>
      </c>
      <c r="B2920" s="70" t="s">
        <v>10</v>
      </c>
      <c r="C2920" s="154" t="s">
        <v>945</v>
      </c>
      <c r="D2920" s="154" t="s">
        <v>1289</v>
      </c>
      <c r="E2920" s="154" t="s">
        <v>97</v>
      </c>
      <c r="F2920" s="200" t="s">
        <v>56</v>
      </c>
      <c r="G2920" s="236">
        <v>1</v>
      </c>
      <c r="H2920" s="200" t="str">
        <f t="shared" si="45"/>
        <v>RE508X</v>
      </c>
    </row>
    <row r="2921" spans="1:8" ht="16" x14ac:dyDescent="0.35">
      <c r="A2921" s="76">
        <v>46006</v>
      </c>
      <c r="B2921" s="70" t="s">
        <v>10</v>
      </c>
      <c r="C2921" s="154" t="s">
        <v>1853</v>
      </c>
      <c r="D2921" s="154" t="s">
        <v>1854</v>
      </c>
      <c r="E2921" s="154" t="s">
        <v>7228</v>
      </c>
      <c r="F2921" s="200" t="s">
        <v>56</v>
      </c>
      <c r="G2921" s="236">
        <v>1</v>
      </c>
      <c r="H2921" s="200" t="str">
        <f t="shared" si="45"/>
        <v>RE508X</v>
      </c>
    </row>
    <row r="2922" spans="1:8" ht="16" x14ac:dyDescent="0.35">
      <c r="A2922" s="76">
        <v>46006</v>
      </c>
      <c r="B2922" s="70" t="s">
        <v>10</v>
      </c>
      <c r="C2922" s="154" t="s">
        <v>1258</v>
      </c>
      <c r="D2922" s="154"/>
      <c r="E2922" s="154" t="s">
        <v>7228</v>
      </c>
      <c r="F2922" s="200" t="s">
        <v>56</v>
      </c>
      <c r="G2922" s="236">
        <v>2</v>
      </c>
      <c r="H2922" s="200" t="str">
        <f t="shared" si="45"/>
        <v>RE508X</v>
      </c>
    </row>
    <row r="2923" spans="1:8" ht="16" x14ac:dyDescent="0.35">
      <c r="A2923" s="76">
        <v>46006</v>
      </c>
      <c r="B2923" s="70" t="s">
        <v>10</v>
      </c>
      <c r="C2923" s="154" t="s">
        <v>1693</v>
      </c>
      <c r="D2923" s="154" t="s">
        <v>423</v>
      </c>
      <c r="E2923" s="154" t="s">
        <v>343</v>
      </c>
      <c r="F2923" s="200" t="s">
        <v>56</v>
      </c>
      <c r="G2923" s="236">
        <v>2</v>
      </c>
      <c r="H2923" s="200" t="str">
        <f t="shared" si="45"/>
        <v>RE508X</v>
      </c>
    </row>
    <row r="2924" spans="1:8" ht="16" x14ac:dyDescent="0.35">
      <c r="A2924" s="76">
        <v>46006</v>
      </c>
      <c r="B2924" s="70" t="s">
        <v>10</v>
      </c>
      <c r="C2924" s="154" t="s">
        <v>1236</v>
      </c>
      <c r="D2924" s="154" t="s">
        <v>423</v>
      </c>
      <c r="E2924" s="154" t="s">
        <v>343</v>
      </c>
      <c r="F2924" s="200" t="s">
        <v>56</v>
      </c>
      <c r="G2924" s="236">
        <v>2</v>
      </c>
      <c r="H2924" s="200" t="str">
        <f t="shared" si="45"/>
        <v>RE508X</v>
      </c>
    </row>
    <row r="2925" spans="1:8" ht="16" x14ac:dyDescent="0.35">
      <c r="A2925" s="76">
        <v>46006</v>
      </c>
      <c r="B2925" s="70" t="s">
        <v>10</v>
      </c>
      <c r="C2925" s="154" t="s">
        <v>1255</v>
      </c>
      <c r="D2925" s="154" t="s">
        <v>7249</v>
      </c>
      <c r="E2925" s="154" t="s">
        <v>132</v>
      </c>
      <c r="F2925" s="200" t="s">
        <v>56</v>
      </c>
      <c r="G2925" s="236">
        <v>2</v>
      </c>
      <c r="H2925" s="200" t="str">
        <f t="shared" si="45"/>
        <v>RE508X</v>
      </c>
    </row>
    <row r="2926" spans="1:8" ht="32" x14ac:dyDescent="0.35">
      <c r="A2926" s="76">
        <v>46006</v>
      </c>
      <c r="B2926" s="70" t="s">
        <v>10</v>
      </c>
      <c r="C2926" s="154" t="s">
        <v>1976</v>
      </c>
      <c r="D2926" s="154" t="s">
        <v>521</v>
      </c>
      <c r="E2926" s="154" t="s">
        <v>132</v>
      </c>
      <c r="F2926" s="200" t="s">
        <v>56</v>
      </c>
      <c r="G2926" s="236">
        <v>2</v>
      </c>
      <c r="H2926" s="200" t="str">
        <f t="shared" si="45"/>
        <v>RE508X</v>
      </c>
    </row>
    <row r="2927" spans="1:8" ht="16" x14ac:dyDescent="0.35">
      <c r="A2927" s="76">
        <v>46006</v>
      </c>
      <c r="B2927" s="70" t="s">
        <v>10</v>
      </c>
      <c r="C2927" s="154" t="s">
        <v>888</v>
      </c>
      <c r="D2927" s="154" t="s">
        <v>544</v>
      </c>
      <c r="E2927" s="154" t="s">
        <v>132</v>
      </c>
      <c r="F2927" s="200" t="s">
        <v>56</v>
      </c>
      <c r="G2927" s="236">
        <v>2</v>
      </c>
      <c r="H2927" s="200" t="str">
        <f t="shared" si="45"/>
        <v>RE508X</v>
      </c>
    </row>
    <row r="2928" spans="1:8" ht="16" x14ac:dyDescent="0.35">
      <c r="A2928" s="76">
        <v>46006</v>
      </c>
      <c r="B2928" s="70" t="s">
        <v>10</v>
      </c>
      <c r="C2928" s="154" t="s">
        <v>1242</v>
      </c>
      <c r="D2928" s="154" t="s">
        <v>416</v>
      </c>
      <c r="E2928" s="154" t="s">
        <v>148</v>
      </c>
      <c r="F2928" s="200" t="s">
        <v>56</v>
      </c>
      <c r="G2928" s="236">
        <v>2</v>
      </c>
      <c r="H2928" s="200" t="str">
        <f t="shared" si="45"/>
        <v>RE508X</v>
      </c>
    </row>
    <row r="2929" spans="1:8" ht="16" x14ac:dyDescent="0.35">
      <c r="A2929" s="76">
        <v>46006</v>
      </c>
      <c r="B2929" s="70" t="s">
        <v>10</v>
      </c>
      <c r="C2929" s="154" t="s">
        <v>964</v>
      </c>
      <c r="D2929" s="154" t="s">
        <v>1537</v>
      </c>
      <c r="E2929" s="154" t="s">
        <v>132</v>
      </c>
      <c r="F2929" s="200" t="s">
        <v>56</v>
      </c>
      <c r="G2929" s="236">
        <v>2</v>
      </c>
      <c r="H2929" s="200" t="str">
        <f t="shared" si="45"/>
        <v>RE508X</v>
      </c>
    </row>
    <row r="2930" spans="1:8" ht="16" x14ac:dyDescent="0.35">
      <c r="A2930" s="76">
        <v>46006</v>
      </c>
      <c r="B2930" s="70" t="s">
        <v>10</v>
      </c>
      <c r="C2930" s="154" t="s">
        <v>969</v>
      </c>
      <c r="D2930" s="154" t="s">
        <v>1537</v>
      </c>
      <c r="E2930" s="154" t="s">
        <v>132</v>
      </c>
      <c r="F2930" s="200" t="s">
        <v>56</v>
      </c>
      <c r="G2930" s="236">
        <v>2</v>
      </c>
      <c r="H2930" s="200" t="str">
        <f t="shared" si="45"/>
        <v>RE508X</v>
      </c>
    </row>
    <row r="2931" spans="1:8" ht="16" x14ac:dyDescent="0.35">
      <c r="A2931" s="76">
        <v>46006</v>
      </c>
      <c r="B2931" s="70" t="s">
        <v>10</v>
      </c>
      <c r="C2931" s="154" t="s">
        <v>1110</v>
      </c>
      <c r="D2931" s="154" t="s">
        <v>316</v>
      </c>
      <c r="E2931" s="154" t="s">
        <v>97</v>
      </c>
      <c r="F2931" s="200" t="s">
        <v>56</v>
      </c>
      <c r="G2931" s="236">
        <v>2</v>
      </c>
      <c r="H2931" s="200" t="str">
        <f t="shared" si="45"/>
        <v>RE508X</v>
      </c>
    </row>
    <row r="2932" spans="1:8" ht="16" x14ac:dyDescent="0.35">
      <c r="A2932" s="76">
        <v>46006</v>
      </c>
      <c r="B2932" s="70" t="s">
        <v>10</v>
      </c>
      <c r="C2932" s="154" t="s">
        <v>936</v>
      </c>
      <c r="D2932" s="154" t="s">
        <v>989</v>
      </c>
      <c r="E2932" s="154" t="s">
        <v>107</v>
      </c>
      <c r="F2932" s="200" t="s">
        <v>56</v>
      </c>
      <c r="G2932" s="236">
        <v>2</v>
      </c>
      <c r="H2932" s="200" t="str">
        <f t="shared" si="45"/>
        <v>RE508X</v>
      </c>
    </row>
    <row r="2933" spans="1:8" ht="16" x14ac:dyDescent="0.35">
      <c r="A2933" s="76">
        <v>46006</v>
      </c>
      <c r="B2933" s="70" t="s">
        <v>10</v>
      </c>
      <c r="C2933" s="154" t="s">
        <v>7207</v>
      </c>
      <c r="D2933" s="154" t="s">
        <v>336</v>
      </c>
      <c r="E2933" s="154" t="s">
        <v>102</v>
      </c>
      <c r="F2933" s="200" t="s">
        <v>56</v>
      </c>
      <c r="G2933" s="236">
        <v>2</v>
      </c>
      <c r="H2933" s="200" t="str">
        <f t="shared" si="45"/>
        <v>RE508X</v>
      </c>
    </row>
    <row r="2934" spans="1:8" ht="16" x14ac:dyDescent="0.35">
      <c r="A2934" s="76">
        <v>46006</v>
      </c>
      <c r="B2934" s="70" t="s">
        <v>10</v>
      </c>
      <c r="C2934" s="154" t="s">
        <v>1418</v>
      </c>
      <c r="D2934" s="154" t="s">
        <v>1498</v>
      </c>
      <c r="E2934" s="154" t="s">
        <v>106</v>
      </c>
      <c r="F2934" s="200" t="s">
        <v>56</v>
      </c>
      <c r="G2934" s="236">
        <v>2</v>
      </c>
      <c r="H2934" s="200" t="str">
        <f t="shared" si="45"/>
        <v>RE508X</v>
      </c>
    </row>
    <row r="2935" spans="1:8" ht="16" x14ac:dyDescent="0.35">
      <c r="A2935" s="76">
        <v>46006</v>
      </c>
      <c r="B2935" s="70" t="s">
        <v>10</v>
      </c>
      <c r="C2935" s="154" t="s">
        <v>1605</v>
      </c>
      <c r="D2935" s="154" t="s">
        <v>124</v>
      </c>
      <c r="E2935" s="154" t="s">
        <v>12</v>
      </c>
      <c r="F2935" s="200" t="s">
        <v>56</v>
      </c>
      <c r="G2935" s="236">
        <v>2</v>
      </c>
      <c r="H2935" s="200" t="str">
        <f t="shared" si="45"/>
        <v>RE508X</v>
      </c>
    </row>
    <row r="2936" spans="1:8" ht="16" x14ac:dyDescent="0.35">
      <c r="A2936" s="76">
        <v>46006</v>
      </c>
      <c r="B2936" s="70" t="s">
        <v>10</v>
      </c>
      <c r="C2936" s="154" t="s">
        <v>7213</v>
      </c>
      <c r="D2936" s="154" t="s">
        <v>1571</v>
      </c>
      <c r="E2936" s="154" t="s">
        <v>9</v>
      </c>
      <c r="F2936" s="200" t="s">
        <v>56</v>
      </c>
      <c r="G2936" s="236">
        <v>3</v>
      </c>
      <c r="H2936" s="200" t="str">
        <f t="shared" si="45"/>
        <v>RE508X</v>
      </c>
    </row>
    <row r="2937" spans="1:8" ht="16" x14ac:dyDescent="0.35">
      <c r="A2937" s="76">
        <v>46006</v>
      </c>
      <c r="B2937" s="70" t="s">
        <v>10</v>
      </c>
      <c r="C2937" s="154" t="s">
        <v>936</v>
      </c>
      <c r="D2937" s="154" t="s">
        <v>989</v>
      </c>
      <c r="E2937" s="154" t="s">
        <v>107</v>
      </c>
      <c r="F2937" s="200" t="s">
        <v>56</v>
      </c>
      <c r="G2937" s="236">
        <v>3</v>
      </c>
      <c r="H2937" s="200" t="str">
        <f t="shared" si="45"/>
        <v>RE508X</v>
      </c>
    </row>
    <row r="2938" spans="1:8" ht="16" x14ac:dyDescent="0.35">
      <c r="A2938" s="76">
        <v>46006</v>
      </c>
      <c r="B2938" s="70" t="s">
        <v>10</v>
      </c>
      <c r="C2938" s="154" t="s">
        <v>968</v>
      </c>
      <c r="D2938" s="154" t="s">
        <v>1537</v>
      </c>
      <c r="E2938" s="154" t="s">
        <v>132</v>
      </c>
      <c r="F2938" s="200" t="s">
        <v>56</v>
      </c>
      <c r="G2938" s="236">
        <v>3</v>
      </c>
      <c r="H2938" s="200" t="str">
        <f t="shared" si="45"/>
        <v>RE508X</v>
      </c>
    </row>
    <row r="2939" spans="1:8" ht="16" x14ac:dyDescent="0.35">
      <c r="A2939" s="76">
        <v>46006</v>
      </c>
      <c r="B2939" s="70" t="s">
        <v>10</v>
      </c>
      <c r="C2939" s="154" t="s">
        <v>1344</v>
      </c>
      <c r="D2939" s="154" t="s">
        <v>180</v>
      </c>
      <c r="E2939" s="154" t="s">
        <v>160</v>
      </c>
      <c r="F2939" s="200" t="s">
        <v>56</v>
      </c>
      <c r="G2939" s="236">
        <v>3</v>
      </c>
      <c r="H2939" s="200" t="str">
        <f t="shared" si="45"/>
        <v>RE508X</v>
      </c>
    </row>
    <row r="2940" spans="1:8" ht="16" x14ac:dyDescent="0.35">
      <c r="A2940" s="76">
        <v>46006</v>
      </c>
      <c r="B2940" s="70" t="s">
        <v>10</v>
      </c>
      <c r="C2940" s="154" t="s">
        <v>663</v>
      </c>
      <c r="D2940" s="154" t="s">
        <v>166</v>
      </c>
      <c r="E2940" s="154" t="s">
        <v>118</v>
      </c>
      <c r="F2940" s="200" t="s">
        <v>56</v>
      </c>
      <c r="G2940" s="236">
        <v>3</v>
      </c>
      <c r="H2940" s="200" t="str">
        <f t="shared" si="45"/>
        <v>RE508X</v>
      </c>
    </row>
    <row r="2941" spans="1:8" ht="16" x14ac:dyDescent="0.35">
      <c r="A2941" s="76">
        <v>46006</v>
      </c>
      <c r="B2941" s="70" t="s">
        <v>10</v>
      </c>
      <c r="C2941" s="154" t="s">
        <v>1310</v>
      </c>
      <c r="D2941" s="154" t="s">
        <v>1289</v>
      </c>
      <c r="E2941" s="154" t="s">
        <v>97</v>
      </c>
      <c r="F2941" s="200" t="s">
        <v>56</v>
      </c>
      <c r="G2941" s="236">
        <v>3</v>
      </c>
      <c r="H2941" s="200" t="str">
        <f t="shared" si="45"/>
        <v>RE508X</v>
      </c>
    </row>
    <row r="2942" spans="1:8" ht="16" x14ac:dyDescent="0.35">
      <c r="A2942" s="76">
        <v>46006</v>
      </c>
      <c r="B2942" s="70" t="s">
        <v>10</v>
      </c>
      <c r="C2942" s="154" t="s">
        <v>1788</v>
      </c>
      <c r="D2942" s="154" t="s">
        <v>407</v>
      </c>
      <c r="E2942" s="154" t="s">
        <v>97</v>
      </c>
      <c r="F2942" s="200" t="s">
        <v>56</v>
      </c>
      <c r="G2942" s="236">
        <v>3</v>
      </c>
      <c r="H2942" s="200" t="str">
        <f t="shared" si="45"/>
        <v>RE508X</v>
      </c>
    </row>
    <row r="2943" spans="1:8" ht="16" x14ac:dyDescent="0.35">
      <c r="A2943" s="76">
        <v>46006</v>
      </c>
      <c r="B2943" s="70" t="s">
        <v>10</v>
      </c>
      <c r="C2943" s="154" t="s">
        <v>1247</v>
      </c>
      <c r="D2943" s="154" t="s">
        <v>114</v>
      </c>
      <c r="E2943" s="154" t="s">
        <v>12</v>
      </c>
      <c r="F2943" s="200" t="s">
        <v>56</v>
      </c>
      <c r="G2943" s="236">
        <v>3</v>
      </c>
      <c r="H2943" s="200" t="str">
        <f t="shared" si="45"/>
        <v>RE508X</v>
      </c>
    </row>
    <row r="2944" spans="1:8" ht="16" x14ac:dyDescent="0.35">
      <c r="A2944" s="76">
        <v>46006</v>
      </c>
      <c r="B2944" s="70" t="s">
        <v>10</v>
      </c>
      <c r="C2944" s="154" t="s">
        <v>1411</v>
      </c>
      <c r="D2944" s="154" t="s">
        <v>1481</v>
      </c>
      <c r="E2944" s="154" t="s">
        <v>7228</v>
      </c>
      <c r="F2944" s="200" t="s">
        <v>56</v>
      </c>
      <c r="G2944" s="236">
        <v>4</v>
      </c>
      <c r="H2944" s="200" t="str">
        <f t="shared" si="45"/>
        <v>RE508X</v>
      </c>
    </row>
    <row r="2945" spans="1:8" ht="16" x14ac:dyDescent="0.35">
      <c r="A2945" s="76">
        <v>46006</v>
      </c>
      <c r="B2945" s="70" t="s">
        <v>10</v>
      </c>
      <c r="C2945" s="154" t="s">
        <v>1236</v>
      </c>
      <c r="D2945" s="154" t="s">
        <v>423</v>
      </c>
      <c r="E2945" s="154" t="s">
        <v>343</v>
      </c>
      <c r="F2945" s="200" t="s">
        <v>56</v>
      </c>
      <c r="G2945" s="236">
        <v>4</v>
      </c>
      <c r="H2945" s="200" t="str">
        <f t="shared" si="45"/>
        <v>RE508X</v>
      </c>
    </row>
    <row r="2946" spans="1:8" ht="16" x14ac:dyDescent="0.35">
      <c r="A2946" s="76">
        <v>46006</v>
      </c>
      <c r="B2946" s="70" t="s">
        <v>10</v>
      </c>
      <c r="C2946" s="154" t="s">
        <v>1258</v>
      </c>
      <c r="D2946" s="154"/>
      <c r="E2946" s="154" t="s">
        <v>32</v>
      </c>
      <c r="F2946" s="200" t="s">
        <v>56</v>
      </c>
      <c r="G2946" s="236">
        <v>4</v>
      </c>
      <c r="H2946" s="200" t="str">
        <f t="shared" ref="H2946:H3009" si="46">UPPER(SUBSTITUTE(SUBSTITUTE(SUBSTITUTE(F2946, CHAR(160), ""), "-", ""), " ", ""))</f>
        <v>RE508X</v>
      </c>
    </row>
    <row r="2947" spans="1:8" ht="16" x14ac:dyDescent="0.35">
      <c r="A2947" s="76">
        <v>46006</v>
      </c>
      <c r="B2947" s="70" t="s">
        <v>10</v>
      </c>
      <c r="C2947" s="154" t="s">
        <v>968</v>
      </c>
      <c r="D2947" s="154" t="s">
        <v>1537</v>
      </c>
      <c r="E2947" s="154" t="s">
        <v>132</v>
      </c>
      <c r="F2947" s="200" t="s">
        <v>56</v>
      </c>
      <c r="G2947" s="236">
        <v>4</v>
      </c>
      <c r="H2947" s="200" t="str">
        <f t="shared" si="46"/>
        <v>RE508X</v>
      </c>
    </row>
    <row r="2948" spans="1:8" ht="16" x14ac:dyDescent="0.35">
      <c r="A2948" s="76">
        <v>46006</v>
      </c>
      <c r="B2948" s="70" t="s">
        <v>10</v>
      </c>
      <c r="C2948" s="154" t="s">
        <v>1242</v>
      </c>
      <c r="D2948" s="154" t="s">
        <v>416</v>
      </c>
      <c r="E2948" s="154" t="s">
        <v>148</v>
      </c>
      <c r="F2948" s="200" t="s">
        <v>56</v>
      </c>
      <c r="G2948" s="236">
        <v>4</v>
      </c>
      <c r="H2948" s="200" t="str">
        <f t="shared" si="46"/>
        <v>RE508X</v>
      </c>
    </row>
    <row r="2949" spans="1:8" ht="16" x14ac:dyDescent="0.35">
      <c r="A2949" s="76">
        <v>46006</v>
      </c>
      <c r="B2949" s="70" t="s">
        <v>10</v>
      </c>
      <c r="C2949" s="154" t="s">
        <v>956</v>
      </c>
      <c r="D2949" s="154" t="s">
        <v>320</v>
      </c>
      <c r="E2949" s="154" t="s">
        <v>97</v>
      </c>
      <c r="F2949" s="200" t="s">
        <v>56</v>
      </c>
      <c r="G2949" s="236">
        <v>4</v>
      </c>
      <c r="H2949" s="200" t="str">
        <f t="shared" si="46"/>
        <v>RE508X</v>
      </c>
    </row>
    <row r="2950" spans="1:8" ht="16" x14ac:dyDescent="0.35">
      <c r="A2950" s="76">
        <v>46006</v>
      </c>
      <c r="B2950" s="70" t="s">
        <v>10</v>
      </c>
      <c r="C2950" s="154" t="s">
        <v>968</v>
      </c>
      <c r="D2950" s="154" t="s">
        <v>1537</v>
      </c>
      <c r="E2950" s="154" t="s">
        <v>132</v>
      </c>
      <c r="F2950" s="200" t="s">
        <v>56</v>
      </c>
      <c r="G2950" s="236">
        <v>4</v>
      </c>
      <c r="H2950" s="200" t="str">
        <f t="shared" si="46"/>
        <v>RE508X</v>
      </c>
    </row>
    <row r="2951" spans="1:8" ht="16" x14ac:dyDescent="0.35">
      <c r="A2951" s="76">
        <v>46006</v>
      </c>
      <c r="B2951" s="70" t="s">
        <v>10</v>
      </c>
      <c r="C2951" s="154" t="s">
        <v>885</v>
      </c>
      <c r="D2951" s="154" t="s">
        <v>422</v>
      </c>
      <c r="E2951" s="154" t="s">
        <v>85</v>
      </c>
      <c r="F2951" s="200" t="s">
        <v>56</v>
      </c>
      <c r="G2951" s="236">
        <v>4</v>
      </c>
      <c r="H2951" s="200" t="str">
        <f t="shared" si="46"/>
        <v>RE508X</v>
      </c>
    </row>
    <row r="2952" spans="1:8" ht="16" x14ac:dyDescent="0.35">
      <c r="A2952" s="76">
        <v>46006</v>
      </c>
      <c r="B2952" s="70" t="s">
        <v>10</v>
      </c>
      <c r="C2952" s="154" t="s">
        <v>1359</v>
      </c>
      <c r="D2952" s="154" t="s">
        <v>114</v>
      </c>
      <c r="E2952" s="154" t="s">
        <v>12</v>
      </c>
      <c r="F2952" s="200" t="s">
        <v>56</v>
      </c>
      <c r="G2952" s="236">
        <v>4</v>
      </c>
      <c r="H2952" s="200" t="str">
        <f t="shared" si="46"/>
        <v>RE508X</v>
      </c>
    </row>
    <row r="2953" spans="1:8" ht="16" x14ac:dyDescent="0.35">
      <c r="A2953" s="76">
        <v>46006</v>
      </c>
      <c r="B2953" s="70" t="s">
        <v>10</v>
      </c>
      <c r="C2953" s="154" t="s">
        <v>1415</v>
      </c>
      <c r="D2953" s="154" t="s">
        <v>1884</v>
      </c>
      <c r="E2953" s="154" t="s">
        <v>107</v>
      </c>
      <c r="F2953" s="200" t="s">
        <v>56</v>
      </c>
      <c r="G2953" s="236">
        <v>5</v>
      </c>
      <c r="H2953" s="200" t="str">
        <f t="shared" si="46"/>
        <v>RE508X</v>
      </c>
    </row>
    <row r="2954" spans="1:8" ht="16" x14ac:dyDescent="0.35">
      <c r="A2954" s="76">
        <v>46006</v>
      </c>
      <c r="B2954" s="70" t="s">
        <v>10</v>
      </c>
      <c r="C2954" s="154" t="s">
        <v>1255</v>
      </c>
      <c r="D2954" s="154" t="s">
        <v>169</v>
      </c>
      <c r="E2954" s="154" t="s">
        <v>250</v>
      </c>
      <c r="F2954" s="200" t="s">
        <v>56</v>
      </c>
      <c r="G2954" s="236">
        <v>5</v>
      </c>
      <c r="H2954" s="200" t="str">
        <f t="shared" si="46"/>
        <v>RE508X</v>
      </c>
    </row>
    <row r="2955" spans="1:8" ht="16" x14ac:dyDescent="0.35">
      <c r="A2955" s="76">
        <v>46006</v>
      </c>
      <c r="B2955" s="70" t="s">
        <v>10</v>
      </c>
      <c r="C2955" s="154" t="s">
        <v>968</v>
      </c>
      <c r="D2955" s="154" t="s">
        <v>1537</v>
      </c>
      <c r="E2955" s="154" t="s">
        <v>132</v>
      </c>
      <c r="F2955" s="200" t="s">
        <v>56</v>
      </c>
      <c r="G2955" s="236">
        <v>5</v>
      </c>
      <c r="H2955" s="200" t="str">
        <f t="shared" si="46"/>
        <v>RE508X</v>
      </c>
    </row>
    <row r="2956" spans="1:8" ht="16" x14ac:dyDescent="0.35">
      <c r="A2956" s="76">
        <v>46006</v>
      </c>
      <c r="B2956" s="70" t="s">
        <v>10</v>
      </c>
      <c r="C2956" s="154" t="s">
        <v>7217</v>
      </c>
      <c r="D2956" s="154" t="s">
        <v>7253</v>
      </c>
      <c r="E2956" s="154" t="s">
        <v>99</v>
      </c>
      <c r="F2956" s="200" t="s">
        <v>56</v>
      </c>
      <c r="G2956" s="236">
        <v>5</v>
      </c>
      <c r="H2956" s="200" t="str">
        <f t="shared" si="46"/>
        <v>RE508X</v>
      </c>
    </row>
    <row r="2957" spans="1:8" ht="16" x14ac:dyDescent="0.35">
      <c r="A2957" s="76">
        <v>46006</v>
      </c>
      <c r="B2957" s="70" t="s">
        <v>10</v>
      </c>
      <c r="C2957" s="154" t="s">
        <v>1415</v>
      </c>
      <c r="D2957" s="154" t="s">
        <v>1884</v>
      </c>
      <c r="E2957" s="154" t="s">
        <v>107</v>
      </c>
      <c r="F2957" s="200" t="s">
        <v>56</v>
      </c>
      <c r="G2957" s="236">
        <v>6</v>
      </c>
      <c r="H2957" s="200" t="str">
        <f t="shared" si="46"/>
        <v>RE508X</v>
      </c>
    </row>
    <row r="2958" spans="1:8" ht="16" x14ac:dyDescent="0.35">
      <c r="A2958" s="76">
        <v>46006</v>
      </c>
      <c r="B2958" s="70" t="s">
        <v>10</v>
      </c>
      <c r="C2958" s="154" t="s">
        <v>968</v>
      </c>
      <c r="D2958" s="154" t="s">
        <v>1537</v>
      </c>
      <c r="E2958" s="154" t="s">
        <v>132</v>
      </c>
      <c r="F2958" s="200" t="s">
        <v>56</v>
      </c>
      <c r="G2958" s="236">
        <v>8</v>
      </c>
      <c r="H2958" s="200" t="str">
        <f t="shared" si="46"/>
        <v>RE508X</v>
      </c>
    </row>
    <row r="2959" spans="1:8" ht="32" x14ac:dyDescent="0.35">
      <c r="A2959" s="76">
        <v>46006</v>
      </c>
      <c r="B2959" s="70" t="s">
        <v>10</v>
      </c>
      <c r="C2959" s="154" t="s">
        <v>965</v>
      </c>
      <c r="D2959" s="154" t="s">
        <v>547</v>
      </c>
      <c r="E2959" s="154" t="s">
        <v>162</v>
      </c>
      <c r="F2959" s="200" t="s">
        <v>56</v>
      </c>
      <c r="G2959" s="236">
        <v>9</v>
      </c>
      <c r="H2959" s="200" t="str">
        <f t="shared" si="46"/>
        <v>RE508X</v>
      </c>
    </row>
    <row r="2960" spans="1:8" ht="16" x14ac:dyDescent="0.35">
      <c r="A2960" s="76">
        <v>46006</v>
      </c>
      <c r="B2960" s="70" t="s">
        <v>10</v>
      </c>
      <c r="C2960" s="154" t="s">
        <v>1255</v>
      </c>
      <c r="D2960" s="154" t="s">
        <v>1432</v>
      </c>
      <c r="E2960" s="154" t="s">
        <v>132</v>
      </c>
      <c r="F2960" s="200" t="s">
        <v>56</v>
      </c>
      <c r="G2960" s="236">
        <v>9</v>
      </c>
      <c r="H2960" s="200" t="str">
        <f t="shared" si="46"/>
        <v>RE508X</v>
      </c>
    </row>
    <row r="2961" spans="1:8" ht="32" x14ac:dyDescent="0.35">
      <c r="A2961" s="76">
        <v>46006</v>
      </c>
      <c r="B2961" s="70" t="s">
        <v>10</v>
      </c>
      <c r="C2961" s="154" t="s">
        <v>965</v>
      </c>
      <c r="D2961" s="154" t="s">
        <v>547</v>
      </c>
      <c r="E2961" s="154" t="s">
        <v>162</v>
      </c>
      <c r="F2961" s="200" t="s">
        <v>56</v>
      </c>
      <c r="G2961" s="236">
        <v>9</v>
      </c>
      <c r="H2961" s="200" t="str">
        <f t="shared" si="46"/>
        <v>RE508X</v>
      </c>
    </row>
    <row r="2962" spans="1:8" ht="32" x14ac:dyDescent="0.35">
      <c r="A2962" s="76">
        <v>46006</v>
      </c>
      <c r="B2962" s="70" t="s">
        <v>10</v>
      </c>
      <c r="C2962" s="154" t="s">
        <v>965</v>
      </c>
      <c r="D2962" s="154" t="s">
        <v>547</v>
      </c>
      <c r="E2962" s="154" t="s">
        <v>162</v>
      </c>
      <c r="F2962" s="200" t="s">
        <v>56</v>
      </c>
      <c r="G2962" s="236">
        <v>10</v>
      </c>
      <c r="H2962" s="200" t="str">
        <f t="shared" si="46"/>
        <v>RE508X</v>
      </c>
    </row>
    <row r="2963" spans="1:8" ht="16" x14ac:dyDescent="0.35">
      <c r="A2963" s="76">
        <v>46006</v>
      </c>
      <c r="B2963" s="70" t="s">
        <v>10</v>
      </c>
      <c r="C2963" s="154" t="s">
        <v>945</v>
      </c>
      <c r="D2963" s="154" t="s">
        <v>1289</v>
      </c>
      <c r="E2963" s="154" t="s">
        <v>97</v>
      </c>
      <c r="F2963" s="200" t="s">
        <v>56</v>
      </c>
      <c r="G2963" s="236">
        <v>10</v>
      </c>
      <c r="H2963" s="200" t="str">
        <f t="shared" si="46"/>
        <v>RE508X</v>
      </c>
    </row>
    <row r="2964" spans="1:8" ht="16" x14ac:dyDescent="0.35">
      <c r="A2964" s="76">
        <v>46006</v>
      </c>
      <c r="B2964" s="70" t="s">
        <v>10</v>
      </c>
      <c r="C2964" s="154" t="s">
        <v>1607</v>
      </c>
      <c r="D2964" s="154" t="s">
        <v>96</v>
      </c>
      <c r="E2964" s="154" t="s">
        <v>97</v>
      </c>
      <c r="F2964" s="200" t="s">
        <v>56</v>
      </c>
      <c r="G2964" s="236">
        <v>10</v>
      </c>
      <c r="H2964" s="200" t="str">
        <f t="shared" si="46"/>
        <v>RE508X</v>
      </c>
    </row>
    <row r="2965" spans="1:8" ht="16" x14ac:dyDescent="0.35">
      <c r="A2965" s="76">
        <v>46006</v>
      </c>
      <c r="B2965" s="70" t="s">
        <v>10</v>
      </c>
      <c r="C2965" s="154" t="s">
        <v>956</v>
      </c>
      <c r="D2965" s="154" t="s">
        <v>320</v>
      </c>
      <c r="E2965" s="154" t="s">
        <v>97</v>
      </c>
      <c r="F2965" s="200" t="s">
        <v>56</v>
      </c>
      <c r="G2965" s="236">
        <v>10</v>
      </c>
      <c r="H2965" s="200" t="str">
        <f t="shared" si="46"/>
        <v>RE508X</v>
      </c>
    </row>
    <row r="2966" spans="1:8" ht="16" x14ac:dyDescent="0.35">
      <c r="A2966" s="76">
        <v>46006</v>
      </c>
      <c r="B2966" s="70" t="s">
        <v>10</v>
      </c>
      <c r="C2966" s="154" t="s">
        <v>968</v>
      </c>
      <c r="D2966" s="154" t="s">
        <v>1537</v>
      </c>
      <c r="E2966" s="154" t="s">
        <v>132</v>
      </c>
      <c r="F2966" s="200" t="s">
        <v>56</v>
      </c>
      <c r="G2966" s="236">
        <v>14</v>
      </c>
      <c r="H2966" s="200" t="str">
        <f t="shared" si="46"/>
        <v>RE508X</v>
      </c>
    </row>
    <row r="2967" spans="1:8" ht="16" x14ac:dyDescent="0.35">
      <c r="A2967" s="76">
        <v>46006</v>
      </c>
      <c r="B2967" s="70" t="s">
        <v>10</v>
      </c>
      <c r="C2967" s="154" t="s">
        <v>933</v>
      </c>
      <c r="D2967" s="154" t="s">
        <v>310</v>
      </c>
      <c r="E2967" s="154" t="s">
        <v>97</v>
      </c>
      <c r="F2967" s="200" t="s">
        <v>56</v>
      </c>
      <c r="G2967" s="236">
        <v>55</v>
      </c>
      <c r="H2967" s="200" t="str">
        <f t="shared" si="46"/>
        <v>RE508X</v>
      </c>
    </row>
    <row r="2968" spans="1:8" ht="16" x14ac:dyDescent="0.35">
      <c r="A2968" s="76">
        <v>46006</v>
      </c>
      <c r="B2968" s="70" t="s">
        <v>10</v>
      </c>
      <c r="C2968" s="154" t="s">
        <v>933</v>
      </c>
      <c r="D2968" s="154" t="s">
        <v>310</v>
      </c>
      <c r="E2968" s="154" t="s">
        <v>97</v>
      </c>
      <c r="F2968" s="200" t="s">
        <v>56</v>
      </c>
      <c r="G2968" s="236">
        <v>75</v>
      </c>
      <c r="H2968" s="200" t="str">
        <f t="shared" si="46"/>
        <v>RE508X</v>
      </c>
    </row>
    <row r="2969" spans="1:8" ht="14.5" x14ac:dyDescent="0.35">
      <c r="A2969" s="76">
        <v>46006</v>
      </c>
      <c r="B2969" s="70" t="s">
        <v>30</v>
      </c>
      <c r="C2969" s="78" t="s">
        <v>1890</v>
      </c>
      <c r="D2969" s="78" t="s">
        <v>400</v>
      </c>
      <c r="E2969" s="73" t="s">
        <v>398</v>
      </c>
      <c r="F2969" s="71" t="s">
        <v>201</v>
      </c>
      <c r="G2969" s="72">
        <v>1</v>
      </c>
      <c r="H2969" s="71" t="str">
        <f t="shared" si="46"/>
        <v>RE508XC</v>
      </c>
    </row>
    <row r="2970" spans="1:8" ht="16" x14ac:dyDescent="0.35">
      <c r="A2970" s="76" t="s">
        <v>6967</v>
      </c>
      <c r="B2970" s="70" t="s">
        <v>77</v>
      </c>
      <c r="C2970" s="78"/>
      <c r="D2970" s="79" t="s">
        <v>7069</v>
      </c>
      <c r="E2970" s="73" t="s">
        <v>106</v>
      </c>
      <c r="F2970" s="202" t="s">
        <v>201</v>
      </c>
      <c r="G2970" s="72">
        <v>3</v>
      </c>
      <c r="H2970" s="71" t="str">
        <f t="shared" si="46"/>
        <v>RE508XC</v>
      </c>
    </row>
    <row r="2971" spans="1:8" ht="16" x14ac:dyDescent="0.35">
      <c r="A2971" s="76" t="s">
        <v>6979</v>
      </c>
      <c r="B2971" s="70" t="s">
        <v>77</v>
      </c>
      <c r="C2971" s="78"/>
      <c r="D2971" s="79" t="s">
        <v>7059</v>
      </c>
      <c r="E2971" s="73" t="s">
        <v>79</v>
      </c>
      <c r="F2971" s="202" t="s">
        <v>201</v>
      </c>
      <c r="G2971" s="72">
        <v>7</v>
      </c>
      <c r="H2971" s="71" t="str">
        <f t="shared" si="46"/>
        <v>RE508XC</v>
      </c>
    </row>
    <row r="2972" spans="1:8" ht="16" x14ac:dyDescent="0.35">
      <c r="A2972" s="76" t="s">
        <v>6979</v>
      </c>
      <c r="B2972" s="70" t="s">
        <v>77</v>
      </c>
      <c r="C2972" s="78"/>
      <c r="D2972" s="79" t="s">
        <v>7020</v>
      </c>
      <c r="E2972" s="73" t="s">
        <v>99</v>
      </c>
      <c r="F2972" s="202" t="s">
        <v>201</v>
      </c>
      <c r="G2972" s="72">
        <v>1</v>
      </c>
      <c r="H2972" s="71" t="str">
        <f t="shared" si="46"/>
        <v>RE508XC</v>
      </c>
    </row>
    <row r="2973" spans="1:8" ht="16" x14ac:dyDescent="0.35">
      <c r="A2973" s="76" t="s">
        <v>6980</v>
      </c>
      <c r="B2973" s="70" t="s">
        <v>77</v>
      </c>
      <c r="C2973" s="78"/>
      <c r="D2973" s="79" t="s">
        <v>7059</v>
      </c>
      <c r="E2973" s="73" t="s">
        <v>79</v>
      </c>
      <c r="F2973" s="202" t="s">
        <v>201</v>
      </c>
      <c r="G2973" s="72">
        <v>7</v>
      </c>
      <c r="H2973" s="71" t="str">
        <f t="shared" si="46"/>
        <v>RE508XC</v>
      </c>
    </row>
    <row r="2974" spans="1:8" ht="16" x14ac:dyDescent="0.35">
      <c r="A2974" s="76" t="s">
        <v>6978</v>
      </c>
      <c r="B2974" s="70" t="s">
        <v>77</v>
      </c>
      <c r="C2974" s="78"/>
      <c r="D2974" s="79" t="s">
        <v>7031</v>
      </c>
      <c r="E2974" s="73" t="s">
        <v>32</v>
      </c>
      <c r="F2974" s="202" t="s">
        <v>201</v>
      </c>
      <c r="G2974" s="72">
        <v>4</v>
      </c>
      <c r="H2974" s="71" t="str">
        <f t="shared" si="46"/>
        <v>RE508XC</v>
      </c>
    </row>
    <row r="2975" spans="1:8" ht="16" x14ac:dyDescent="0.35">
      <c r="A2975" s="76" t="s">
        <v>6983</v>
      </c>
      <c r="B2975" s="70" t="s">
        <v>77</v>
      </c>
      <c r="C2975" s="78"/>
      <c r="D2975" s="79" t="s">
        <v>6995</v>
      </c>
      <c r="E2975" s="73" t="s">
        <v>132</v>
      </c>
      <c r="F2975" s="202" t="s">
        <v>201</v>
      </c>
      <c r="G2975" s="72">
        <v>5</v>
      </c>
      <c r="H2975" s="71" t="str">
        <f t="shared" si="46"/>
        <v>RE508XC</v>
      </c>
    </row>
    <row r="2976" spans="1:8" ht="16" x14ac:dyDescent="0.35">
      <c r="A2976" s="76">
        <v>46006</v>
      </c>
      <c r="B2976" s="70" t="s">
        <v>188</v>
      </c>
      <c r="C2976" s="41" t="s">
        <v>987</v>
      </c>
      <c r="D2976" s="87" t="s">
        <v>440</v>
      </c>
      <c r="E2976" s="41" t="s">
        <v>132</v>
      </c>
      <c r="F2976" s="208" t="s">
        <v>201</v>
      </c>
      <c r="G2976" s="41">
        <v>-2</v>
      </c>
      <c r="H2976" s="17" t="str">
        <f t="shared" si="46"/>
        <v>RE508XC</v>
      </c>
    </row>
    <row r="2977" spans="1:8" ht="16" x14ac:dyDescent="0.35">
      <c r="A2977" s="76">
        <v>46010.392013888901</v>
      </c>
      <c r="B2977" s="70" t="s">
        <v>202</v>
      </c>
      <c r="C2977" s="78" t="s">
        <v>697</v>
      </c>
      <c r="D2977" s="41" t="s">
        <v>204</v>
      </c>
      <c r="E2977" s="41" t="s">
        <v>105</v>
      </c>
      <c r="F2977" s="208" t="s">
        <v>201</v>
      </c>
      <c r="G2977" s="72">
        <v>2</v>
      </c>
      <c r="H2977" s="17" t="str">
        <f t="shared" si="46"/>
        <v>RE508XC</v>
      </c>
    </row>
    <row r="2978" spans="1:8" ht="16" x14ac:dyDescent="0.35">
      <c r="A2978" s="76">
        <v>46006.464849536998</v>
      </c>
      <c r="B2978" s="70" t="s">
        <v>202</v>
      </c>
      <c r="C2978" s="78" t="s">
        <v>689</v>
      </c>
      <c r="D2978" s="41" t="s">
        <v>204</v>
      </c>
      <c r="E2978" s="41" t="s">
        <v>105</v>
      </c>
      <c r="F2978" s="208" t="s">
        <v>201</v>
      </c>
      <c r="G2978" s="72">
        <v>20</v>
      </c>
      <c r="H2978" s="17" t="str">
        <f t="shared" si="46"/>
        <v>RE508XC</v>
      </c>
    </row>
    <row r="2979" spans="1:8" ht="16" x14ac:dyDescent="0.35">
      <c r="A2979" s="76">
        <v>46021.458344907398</v>
      </c>
      <c r="B2979" s="70" t="s">
        <v>202</v>
      </c>
      <c r="C2979" s="78" t="s">
        <v>686</v>
      </c>
      <c r="D2979" s="41" t="s">
        <v>204</v>
      </c>
      <c r="E2979" s="41" t="s">
        <v>105</v>
      </c>
      <c r="F2979" s="208" t="s">
        <v>201</v>
      </c>
      <c r="G2979" s="72">
        <v>-1</v>
      </c>
      <c r="H2979" s="17" t="str">
        <f t="shared" si="46"/>
        <v>RE508XC</v>
      </c>
    </row>
    <row r="2980" spans="1:8" ht="16" x14ac:dyDescent="0.35">
      <c r="A2980" s="82">
        <v>46021</v>
      </c>
      <c r="B2980" s="70" t="s">
        <v>219</v>
      </c>
      <c r="C2980" s="78" t="s">
        <v>722</v>
      </c>
      <c r="D2980" s="79" t="s">
        <v>555</v>
      </c>
      <c r="E2980" s="73" t="s">
        <v>132</v>
      </c>
      <c r="F2980" s="208" t="s">
        <v>201</v>
      </c>
      <c r="G2980" s="72">
        <v>3</v>
      </c>
      <c r="H2980" s="71" t="str">
        <f t="shared" si="46"/>
        <v>RE508XC</v>
      </c>
    </row>
    <row r="2981" spans="1:8" ht="16" x14ac:dyDescent="0.35">
      <c r="A2981" s="82">
        <v>46021</v>
      </c>
      <c r="B2981" s="70" t="s">
        <v>219</v>
      </c>
      <c r="C2981" s="78" t="s">
        <v>728</v>
      </c>
      <c r="D2981" s="79" t="s">
        <v>555</v>
      </c>
      <c r="E2981" s="73" t="s">
        <v>132</v>
      </c>
      <c r="F2981" s="208" t="s">
        <v>201</v>
      </c>
      <c r="G2981" s="72">
        <v>1</v>
      </c>
      <c r="H2981" s="71" t="str">
        <f t="shared" si="46"/>
        <v>RE508XC</v>
      </c>
    </row>
    <row r="2982" spans="1:8" ht="14.5" x14ac:dyDescent="0.35">
      <c r="A2982" s="76">
        <v>46006</v>
      </c>
      <c r="B2982" s="70" t="s">
        <v>266</v>
      </c>
      <c r="C2982" s="103" t="s">
        <v>7151</v>
      </c>
      <c r="D2982" s="103" t="s">
        <v>270</v>
      </c>
      <c r="E2982" s="103" t="s">
        <v>2474</v>
      </c>
      <c r="F2982" s="104" t="s">
        <v>201</v>
      </c>
      <c r="G2982" s="103">
        <v>2</v>
      </c>
      <c r="H2982" s="104" t="str">
        <f t="shared" si="46"/>
        <v>RE508XC</v>
      </c>
    </row>
    <row r="2983" spans="1:8" ht="16" x14ac:dyDescent="0.35">
      <c r="A2983" s="76" t="s">
        <v>6964</v>
      </c>
      <c r="B2983" s="70" t="s">
        <v>77</v>
      </c>
      <c r="C2983" s="78"/>
      <c r="D2983" s="79" t="s">
        <v>6994</v>
      </c>
      <c r="E2983" s="73" t="s">
        <v>162</v>
      </c>
      <c r="F2983" s="202" t="s">
        <v>93</v>
      </c>
      <c r="G2983" s="72">
        <v>1</v>
      </c>
      <c r="H2983" s="71" t="str">
        <f t="shared" si="46"/>
        <v>RE524X</v>
      </c>
    </row>
    <row r="2984" spans="1:8" ht="16" x14ac:dyDescent="0.35">
      <c r="A2984" s="76" t="s">
        <v>6964</v>
      </c>
      <c r="B2984" s="70" t="s">
        <v>77</v>
      </c>
      <c r="C2984" s="78"/>
      <c r="D2984" s="79" t="s">
        <v>6995</v>
      </c>
      <c r="E2984" s="73" t="s">
        <v>132</v>
      </c>
      <c r="F2984" s="202" t="s">
        <v>93</v>
      </c>
      <c r="G2984" s="72">
        <v>1</v>
      </c>
      <c r="H2984" s="71" t="str">
        <f t="shared" si="46"/>
        <v>RE524X</v>
      </c>
    </row>
    <row r="2985" spans="1:8" ht="16" x14ac:dyDescent="0.35">
      <c r="A2985" s="76" t="s">
        <v>6963</v>
      </c>
      <c r="B2985" s="70" t="s">
        <v>77</v>
      </c>
      <c r="C2985" s="78"/>
      <c r="D2985" s="79" t="s">
        <v>7008</v>
      </c>
      <c r="E2985" s="73" t="s">
        <v>79</v>
      </c>
      <c r="F2985" s="202" t="s">
        <v>93</v>
      </c>
      <c r="G2985" s="72">
        <v>1</v>
      </c>
      <c r="H2985" s="71" t="str">
        <f t="shared" si="46"/>
        <v>RE524X</v>
      </c>
    </row>
    <row r="2986" spans="1:8" ht="16" x14ac:dyDescent="0.35">
      <c r="A2986" s="76" t="s">
        <v>6962</v>
      </c>
      <c r="B2986" s="70" t="s">
        <v>77</v>
      </c>
      <c r="C2986" s="78"/>
      <c r="D2986" s="79" t="s">
        <v>7011</v>
      </c>
      <c r="E2986" s="73" t="s">
        <v>97</v>
      </c>
      <c r="F2986" s="202" t="s">
        <v>93</v>
      </c>
      <c r="G2986" s="72">
        <v>1</v>
      </c>
      <c r="H2986" s="71" t="str">
        <f t="shared" si="46"/>
        <v>RE524X</v>
      </c>
    </row>
    <row r="2987" spans="1:8" ht="16" x14ac:dyDescent="0.35">
      <c r="A2987" s="76" t="s">
        <v>6963</v>
      </c>
      <c r="B2987" s="70" t="s">
        <v>77</v>
      </c>
      <c r="C2987" s="78"/>
      <c r="D2987" s="79" t="s">
        <v>6994</v>
      </c>
      <c r="E2987" s="73" t="s">
        <v>162</v>
      </c>
      <c r="F2987" s="202" t="s">
        <v>93</v>
      </c>
      <c r="G2987" s="72">
        <v>1</v>
      </c>
      <c r="H2987" s="71" t="str">
        <f t="shared" si="46"/>
        <v>RE524X</v>
      </c>
    </row>
    <row r="2988" spans="1:8" ht="16" x14ac:dyDescent="0.35">
      <c r="A2988" s="76" t="s">
        <v>6964</v>
      </c>
      <c r="B2988" s="70" t="s">
        <v>77</v>
      </c>
      <c r="C2988" s="78"/>
      <c r="D2988" s="79" t="s">
        <v>6989</v>
      </c>
      <c r="E2988" s="73" t="s">
        <v>107</v>
      </c>
      <c r="F2988" s="202" t="s">
        <v>93</v>
      </c>
      <c r="G2988" s="72">
        <v>1</v>
      </c>
      <c r="H2988" s="71" t="str">
        <f t="shared" si="46"/>
        <v>RE524X</v>
      </c>
    </row>
    <row r="2989" spans="1:8" ht="16" x14ac:dyDescent="0.35">
      <c r="A2989" s="76" t="s">
        <v>6962</v>
      </c>
      <c r="B2989" s="70" t="s">
        <v>77</v>
      </c>
      <c r="C2989" s="78"/>
      <c r="D2989" s="79" t="s">
        <v>6995</v>
      </c>
      <c r="E2989" s="73" t="s">
        <v>132</v>
      </c>
      <c r="F2989" s="202" t="s">
        <v>93</v>
      </c>
      <c r="G2989" s="72">
        <v>4</v>
      </c>
      <c r="H2989" s="71" t="str">
        <f t="shared" si="46"/>
        <v>RE524X</v>
      </c>
    </row>
    <row r="2990" spans="1:8" ht="16" x14ac:dyDescent="0.35">
      <c r="A2990" s="76" t="s">
        <v>6964</v>
      </c>
      <c r="B2990" s="70" t="s">
        <v>77</v>
      </c>
      <c r="C2990" s="78"/>
      <c r="D2990" s="79" t="s">
        <v>7032</v>
      </c>
      <c r="E2990" s="73" t="s">
        <v>146</v>
      </c>
      <c r="F2990" s="202" t="s">
        <v>93</v>
      </c>
      <c r="G2990" s="72">
        <v>4</v>
      </c>
      <c r="H2990" s="71" t="str">
        <f t="shared" si="46"/>
        <v>RE524X</v>
      </c>
    </row>
    <row r="2991" spans="1:8" ht="16" x14ac:dyDescent="0.35">
      <c r="A2991" s="76" t="s">
        <v>6968</v>
      </c>
      <c r="B2991" s="70" t="s">
        <v>77</v>
      </c>
      <c r="C2991" s="78"/>
      <c r="D2991" s="79" t="s">
        <v>7039</v>
      </c>
      <c r="E2991" s="73" t="s">
        <v>168</v>
      </c>
      <c r="F2991" s="202" t="s">
        <v>93</v>
      </c>
      <c r="G2991" s="72">
        <v>1</v>
      </c>
      <c r="H2991" s="71" t="str">
        <f t="shared" si="46"/>
        <v>RE524X</v>
      </c>
    </row>
    <row r="2992" spans="1:8" ht="16" x14ac:dyDescent="0.35">
      <c r="A2992" s="76" t="s">
        <v>6967</v>
      </c>
      <c r="B2992" s="70" t="s">
        <v>77</v>
      </c>
      <c r="C2992" s="78"/>
      <c r="D2992" s="79" t="s">
        <v>6995</v>
      </c>
      <c r="E2992" s="73" t="s">
        <v>132</v>
      </c>
      <c r="F2992" s="202" t="s">
        <v>93</v>
      </c>
      <c r="G2992" s="72">
        <v>1</v>
      </c>
      <c r="H2992" s="71" t="str">
        <f t="shared" si="46"/>
        <v>RE524X</v>
      </c>
    </row>
    <row r="2993" spans="1:8" ht="16" x14ac:dyDescent="0.35">
      <c r="A2993" s="76" t="s">
        <v>6967</v>
      </c>
      <c r="B2993" s="70" t="s">
        <v>77</v>
      </c>
      <c r="C2993" s="78"/>
      <c r="D2993" s="79" t="s">
        <v>7008</v>
      </c>
      <c r="E2993" s="73" t="s">
        <v>79</v>
      </c>
      <c r="F2993" s="202" t="s">
        <v>93</v>
      </c>
      <c r="G2993" s="72">
        <v>1</v>
      </c>
      <c r="H2993" s="71" t="str">
        <f t="shared" si="46"/>
        <v>RE524X</v>
      </c>
    </row>
    <row r="2994" spans="1:8" ht="16" x14ac:dyDescent="0.35">
      <c r="A2994" s="76" t="s">
        <v>6969</v>
      </c>
      <c r="B2994" s="70" t="s">
        <v>77</v>
      </c>
      <c r="C2994" s="78"/>
      <c r="D2994" s="79" t="s">
        <v>6995</v>
      </c>
      <c r="E2994" s="73" t="s">
        <v>132</v>
      </c>
      <c r="F2994" s="202" t="s">
        <v>93</v>
      </c>
      <c r="G2994" s="72">
        <v>-14</v>
      </c>
      <c r="H2994" s="71" t="str">
        <f t="shared" si="46"/>
        <v>RE524X</v>
      </c>
    </row>
    <row r="2995" spans="1:8" ht="16" x14ac:dyDescent="0.35">
      <c r="A2995" s="76" t="s">
        <v>6971</v>
      </c>
      <c r="B2995" s="70" t="s">
        <v>77</v>
      </c>
      <c r="C2995" s="78"/>
      <c r="D2995" s="79" t="s">
        <v>7005</v>
      </c>
      <c r="E2995" s="73" t="s">
        <v>86</v>
      </c>
      <c r="F2995" s="202" t="s">
        <v>93</v>
      </c>
      <c r="G2995" s="72">
        <v>1</v>
      </c>
      <c r="H2995" s="71" t="str">
        <f t="shared" si="46"/>
        <v>RE524X</v>
      </c>
    </row>
    <row r="2996" spans="1:8" ht="16" x14ac:dyDescent="0.35">
      <c r="A2996" s="76" t="s">
        <v>6971</v>
      </c>
      <c r="B2996" s="70" t="s">
        <v>77</v>
      </c>
      <c r="C2996" s="78"/>
      <c r="D2996" s="79" t="s">
        <v>7005</v>
      </c>
      <c r="E2996" s="73" t="s">
        <v>86</v>
      </c>
      <c r="F2996" s="202" t="s">
        <v>93</v>
      </c>
      <c r="G2996" s="72">
        <v>2</v>
      </c>
      <c r="H2996" s="71" t="str">
        <f t="shared" si="46"/>
        <v>RE524X</v>
      </c>
    </row>
    <row r="2997" spans="1:8" ht="16" x14ac:dyDescent="0.35">
      <c r="A2997" s="76" t="s">
        <v>6969</v>
      </c>
      <c r="B2997" s="70" t="s">
        <v>77</v>
      </c>
      <c r="C2997" s="78"/>
      <c r="D2997" s="79" t="s">
        <v>7051</v>
      </c>
      <c r="E2997" s="73" t="s">
        <v>97</v>
      </c>
      <c r="F2997" s="202" t="s">
        <v>93</v>
      </c>
      <c r="G2997" s="72">
        <v>1</v>
      </c>
      <c r="H2997" s="71" t="str">
        <f t="shared" si="46"/>
        <v>RE524X</v>
      </c>
    </row>
    <row r="2998" spans="1:8" ht="16" x14ac:dyDescent="0.35">
      <c r="A2998" s="76" t="s">
        <v>6967</v>
      </c>
      <c r="B2998" s="70" t="s">
        <v>77</v>
      </c>
      <c r="C2998" s="78"/>
      <c r="D2998" s="79" t="s">
        <v>7047</v>
      </c>
      <c r="E2998" s="73" t="s">
        <v>154</v>
      </c>
      <c r="F2998" s="202" t="s">
        <v>93</v>
      </c>
      <c r="G2998" s="72">
        <v>1</v>
      </c>
      <c r="H2998" s="71" t="str">
        <f t="shared" si="46"/>
        <v>RE524X</v>
      </c>
    </row>
    <row r="2999" spans="1:8" ht="16" x14ac:dyDescent="0.35">
      <c r="A2999" s="76" t="s">
        <v>6969</v>
      </c>
      <c r="B2999" s="70" t="s">
        <v>77</v>
      </c>
      <c r="C2999" s="78"/>
      <c r="D2999" s="79" t="s">
        <v>7004</v>
      </c>
      <c r="E2999" s="73" t="s">
        <v>110</v>
      </c>
      <c r="F2999" s="202" t="s">
        <v>93</v>
      </c>
      <c r="G2999" s="72">
        <v>1</v>
      </c>
      <c r="H2999" s="71" t="str">
        <f t="shared" si="46"/>
        <v>RE524X</v>
      </c>
    </row>
    <row r="3000" spans="1:8" ht="16" x14ac:dyDescent="0.35">
      <c r="A3000" s="76" t="s">
        <v>6967</v>
      </c>
      <c r="B3000" s="70" t="s">
        <v>77</v>
      </c>
      <c r="C3000" s="78"/>
      <c r="D3000" s="79" t="s">
        <v>6995</v>
      </c>
      <c r="E3000" s="73" t="s">
        <v>132</v>
      </c>
      <c r="F3000" s="202" t="s">
        <v>93</v>
      </c>
      <c r="G3000" s="72">
        <v>4</v>
      </c>
      <c r="H3000" s="71" t="str">
        <f t="shared" si="46"/>
        <v>RE524X</v>
      </c>
    </row>
    <row r="3001" spans="1:8" ht="16" x14ac:dyDescent="0.35">
      <c r="A3001" s="76" t="s">
        <v>6970</v>
      </c>
      <c r="B3001" s="70" t="s">
        <v>77</v>
      </c>
      <c r="C3001" s="78"/>
      <c r="D3001" s="79" t="s">
        <v>7076</v>
      </c>
      <c r="E3001" s="73" t="s">
        <v>135</v>
      </c>
      <c r="F3001" s="202" t="s">
        <v>93</v>
      </c>
      <c r="G3001" s="72">
        <v>2</v>
      </c>
      <c r="H3001" s="71" t="str">
        <f t="shared" si="46"/>
        <v>RE524X</v>
      </c>
    </row>
    <row r="3002" spans="1:8" ht="16" x14ac:dyDescent="0.35">
      <c r="A3002" s="76" t="s">
        <v>6972</v>
      </c>
      <c r="B3002" s="70" t="s">
        <v>77</v>
      </c>
      <c r="C3002" s="78"/>
      <c r="D3002" s="79" t="s">
        <v>6995</v>
      </c>
      <c r="E3002" s="73" t="s">
        <v>132</v>
      </c>
      <c r="F3002" s="202" t="s">
        <v>93</v>
      </c>
      <c r="G3002" s="72">
        <v>10</v>
      </c>
      <c r="H3002" s="71" t="str">
        <f t="shared" si="46"/>
        <v>RE524X</v>
      </c>
    </row>
    <row r="3003" spans="1:8" ht="16" x14ac:dyDescent="0.35">
      <c r="A3003" s="76" t="s">
        <v>6976</v>
      </c>
      <c r="B3003" s="70" t="s">
        <v>77</v>
      </c>
      <c r="C3003" s="78"/>
      <c r="D3003" s="79" t="s">
        <v>6994</v>
      </c>
      <c r="E3003" s="73" t="s">
        <v>162</v>
      </c>
      <c r="F3003" s="202" t="s">
        <v>93</v>
      </c>
      <c r="G3003" s="72">
        <v>1</v>
      </c>
      <c r="H3003" s="71" t="str">
        <f t="shared" si="46"/>
        <v>RE524X</v>
      </c>
    </row>
    <row r="3004" spans="1:8" ht="16" x14ac:dyDescent="0.35">
      <c r="A3004" s="76" t="s">
        <v>6972</v>
      </c>
      <c r="B3004" s="70" t="s">
        <v>77</v>
      </c>
      <c r="C3004" s="78"/>
      <c r="D3004" s="79" t="s">
        <v>7014</v>
      </c>
      <c r="E3004" s="73" t="s">
        <v>79</v>
      </c>
      <c r="F3004" s="202" t="s">
        <v>93</v>
      </c>
      <c r="G3004" s="72">
        <v>5</v>
      </c>
      <c r="H3004" s="71" t="str">
        <f t="shared" si="46"/>
        <v>RE524X</v>
      </c>
    </row>
    <row r="3005" spans="1:8" ht="16" x14ac:dyDescent="0.35">
      <c r="A3005" s="76" t="s">
        <v>6976</v>
      </c>
      <c r="B3005" s="70" t="s">
        <v>77</v>
      </c>
      <c r="C3005" s="78"/>
      <c r="D3005" s="79" t="s">
        <v>7017</v>
      </c>
      <c r="E3005" s="73" t="s">
        <v>155</v>
      </c>
      <c r="F3005" s="202" t="s">
        <v>93</v>
      </c>
      <c r="G3005" s="72">
        <v>1</v>
      </c>
      <c r="H3005" s="71" t="str">
        <f t="shared" si="46"/>
        <v>RE524X</v>
      </c>
    </row>
    <row r="3006" spans="1:8" ht="16" x14ac:dyDescent="0.35">
      <c r="A3006" s="76" t="s">
        <v>6976</v>
      </c>
      <c r="B3006" s="70" t="s">
        <v>77</v>
      </c>
      <c r="C3006" s="78"/>
      <c r="D3006" s="79" t="s">
        <v>7071</v>
      </c>
      <c r="E3006" s="73" t="s">
        <v>97</v>
      </c>
      <c r="F3006" s="202" t="s">
        <v>93</v>
      </c>
      <c r="G3006" s="72">
        <v>-1</v>
      </c>
      <c r="H3006" s="71" t="str">
        <f t="shared" si="46"/>
        <v>RE524X</v>
      </c>
    </row>
    <row r="3007" spans="1:8" ht="16" x14ac:dyDescent="0.35">
      <c r="A3007" s="76" t="s">
        <v>6972</v>
      </c>
      <c r="B3007" s="70" t="s">
        <v>77</v>
      </c>
      <c r="C3007" s="78"/>
      <c r="D3007" s="79" t="s">
        <v>7050</v>
      </c>
      <c r="E3007" s="73" t="s">
        <v>127</v>
      </c>
      <c r="F3007" s="202" t="s">
        <v>93</v>
      </c>
      <c r="G3007" s="72">
        <v>0</v>
      </c>
      <c r="H3007" s="71" t="str">
        <f t="shared" si="46"/>
        <v>RE524X</v>
      </c>
    </row>
    <row r="3008" spans="1:8" ht="16" x14ac:dyDescent="0.35">
      <c r="A3008" s="76" t="s">
        <v>6973</v>
      </c>
      <c r="B3008" s="70" t="s">
        <v>77</v>
      </c>
      <c r="C3008" s="78"/>
      <c r="D3008" s="79" t="s">
        <v>6995</v>
      </c>
      <c r="E3008" s="73" t="s">
        <v>132</v>
      </c>
      <c r="F3008" s="202" t="s">
        <v>93</v>
      </c>
      <c r="G3008" s="72">
        <v>2</v>
      </c>
      <c r="H3008" s="71" t="str">
        <f t="shared" si="46"/>
        <v>RE524X</v>
      </c>
    </row>
    <row r="3009" spans="1:8" ht="16" x14ac:dyDescent="0.35">
      <c r="A3009" s="76" t="s">
        <v>6972</v>
      </c>
      <c r="B3009" s="70" t="s">
        <v>77</v>
      </c>
      <c r="C3009" s="78"/>
      <c r="D3009" s="79" t="s">
        <v>7040</v>
      </c>
      <c r="E3009" s="73" t="s">
        <v>79</v>
      </c>
      <c r="F3009" s="202" t="s">
        <v>93</v>
      </c>
      <c r="G3009" s="72">
        <v>1</v>
      </c>
      <c r="H3009" s="71" t="str">
        <f t="shared" si="46"/>
        <v>RE524X</v>
      </c>
    </row>
    <row r="3010" spans="1:8" ht="16" x14ac:dyDescent="0.35">
      <c r="A3010" s="76" t="s">
        <v>6972</v>
      </c>
      <c r="B3010" s="70" t="s">
        <v>77</v>
      </c>
      <c r="C3010" s="78"/>
      <c r="D3010" s="79" t="s">
        <v>7068</v>
      </c>
      <c r="E3010" s="73" t="s">
        <v>250</v>
      </c>
      <c r="F3010" s="202" t="s">
        <v>93</v>
      </c>
      <c r="G3010" s="72">
        <v>3</v>
      </c>
      <c r="H3010" s="71" t="str">
        <f t="shared" ref="H3010:H3073" si="47">UPPER(SUBSTITUTE(SUBSTITUTE(SUBSTITUTE(F3010, CHAR(160), ""), "-", ""), " ", ""))</f>
        <v>RE524X</v>
      </c>
    </row>
    <row r="3011" spans="1:8" ht="16" x14ac:dyDescent="0.35">
      <c r="A3011" s="76" t="s">
        <v>6972</v>
      </c>
      <c r="B3011" s="70" t="s">
        <v>77</v>
      </c>
      <c r="C3011" s="78"/>
      <c r="D3011" s="79" t="s">
        <v>7007</v>
      </c>
      <c r="E3011" s="73" t="s">
        <v>150</v>
      </c>
      <c r="F3011" s="202" t="s">
        <v>93</v>
      </c>
      <c r="G3011" s="72">
        <v>1</v>
      </c>
      <c r="H3011" s="71" t="str">
        <f t="shared" si="47"/>
        <v>RE524X</v>
      </c>
    </row>
    <row r="3012" spans="1:8" ht="16" x14ac:dyDescent="0.35">
      <c r="A3012" s="76" t="s">
        <v>6976</v>
      </c>
      <c r="B3012" s="70" t="s">
        <v>77</v>
      </c>
      <c r="C3012" s="78"/>
      <c r="D3012" s="79" t="s">
        <v>7005</v>
      </c>
      <c r="E3012" s="73" t="s">
        <v>86</v>
      </c>
      <c r="F3012" s="202" t="s">
        <v>93</v>
      </c>
      <c r="G3012" s="72">
        <v>-2</v>
      </c>
      <c r="H3012" s="71" t="str">
        <f t="shared" si="47"/>
        <v>RE524X</v>
      </c>
    </row>
    <row r="3013" spans="1:8" ht="16" x14ac:dyDescent="0.35">
      <c r="A3013" s="76" t="s">
        <v>6976</v>
      </c>
      <c r="B3013" s="70" t="s">
        <v>77</v>
      </c>
      <c r="C3013" s="78"/>
      <c r="D3013" s="79" t="s">
        <v>7040</v>
      </c>
      <c r="E3013" s="73" t="s">
        <v>79</v>
      </c>
      <c r="F3013" s="202" t="s">
        <v>93</v>
      </c>
      <c r="G3013" s="72">
        <v>1</v>
      </c>
      <c r="H3013" s="71" t="str">
        <f t="shared" si="47"/>
        <v>RE524X</v>
      </c>
    </row>
    <row r="3014" spans="1:8" ht="16" x14ac:dyDescent="0.35">
      <c r="A3014" s="76" t="s">
        <v>6974</v>
      </c>
      <c r="B3014" s="70" t="s">
        <v>77</v>
      </c>
      <c r="C3014" s="78"/>
      <c r="D3014" s="79" t="s">
        <v>7084</v>
      </c>
      <c r="E3014" s="73" t="s">
        <v>79</v>
      </c>
      <c r="F3014" s="202" t="s">
        <v>93</v>
      </c>
      <c r="G3014" s="72">
        <v>1</v>
      </c>
      <c r="H3014" s="71" t="str">
        <f t="shared" si="47"/>
        <v>RE524X</v>
      </c>
    </row>
    <row r="3015" spans="1:8" ht="16" x14ac:dyDescent="0.35">
      <c r="A3015" s="76" t="s">
        <v>6975</v>
      </c>
      <c r="B3015" s="70" t="s">
        <v>77</v>
      </c>
      <c r="C3015" s="78"/>
      <c r="D3015" s="79" t="s">
        <v>7027</v>
      </c>
      <c r="E3015" s="73" t="s">
        <v>102</v>
      </c>
      <c r="F3015" s="202" t="s">
        <v>93</v>
      </c>
      <c r="G3015" s="72">
        <v>1</v>
      </c>
      <c r="H3015" s="71" t="str">
        <f t="shared" si="47"/>
        <v>RE524X</v>
      </c>
    </row>
    <row r="3016" spans="1:8" ht="16" x14ac:dyDescent="0.35">
      <c r="A3016" s="76" t="s">
        <v>6973</v>
      </c>
      <c r="B3016" s="70" t="s">
        <v>77</v>
      </c>
      <c r="C3016" s="78"/>
      <c r="D3016" s="79" t="s">
        <v>6995</v>
      </c>
      <c r="E3016" s="73" t="s">
        <v>132</v>
      </c>
      <c r="F3016" s="202" t="s">
        <v>93</v>
      </c>
      <c r="G3016" s="72">
        <v>1</v>
      </c>
      <c r="H3016" s="71" t="str">
        <f t="shared" si="47"/>
        <v>RE524X</v>
      </c>
    </row>
    <row r="3017" spans="1:8" ht="16" x14ac:dyDescent="0.35">
      <c r="A3017" s="76" t="s">
        <v>6972</v>
      </c>
      <c r="B3017" s="70" t="s">
        <v>77</v>
      </c>
      <c r="C3017" s="78"/>
      <c r="D3017" s="79" t="s">
        <v>7050</v>
      </c>
      <c r="E3017" s="73" t="s">
        <v>127</v>
      </c>
      <c r="F3017" s="202" t="s">
        <v>93</v>
      </c>
      <c r="G3017" s="72">
        <v>0</v>
      </c>
      <c r="H3017" s="71" t="str">
        <f t="shared" si="47"/>
        <v>RE524X</v>
      </c>
    </row>
    <row r="3018" spans="1:8" ht="16" x14ac:dyDescent="0.35">
      <c r="A3018" s="76" t="s">
        <v>6973</v>
      </c>
      <c r="B3018" s="70" t="s">
        <v>77</v>
      </c>
      <c r="C3018" s="78"/>
      <c r="D3018" s="79" t="s">
        <v>7056</v>
      </c>
      <c r="E3018" s="73" t="s">
        <v>85</v>
      </c>
      <c r="F3018" s="202" t="s">
        <v>93</v>
      </c>
      <c r="G3018" s="72">
        <v>1</v>
      </c>
      <c r="H3018" s="71" t="str">
        <f t="shared" si="47"/>
        <v>RE524X</v>
      </c>
    </row>
    <row r="3019" spans="1:8" ht="16" x14ac:dyDescent="0.35">
      <c r="A3019" s="76" t="s">
        <v>6974</v>
      </c>
      <c r="B3019" s="70" t="s">
        <v>77</v>
      </c>
      <c r="C3019" s="78"/>
      <c r="D3019" s="79" t="s">
        <v>7035</v>
      </c>
      <c r="E3019" s="73" t="s">
        <v>343</v>
      </c>
      <c r="F3019" s="202" t="s">
        <v>93</v>
      </c>
      <c r="G3019" s="72">
        <v>1</v>
      </c>
      <c r="H3019" s="71" t="str">
        <f t="shared" si="47"/>
        <v>RE524X</v>
      </c>
    </row>
    <row r="3020" spans="1:8" ht="16" x14ac:dyDescent="0.35">
      <c r="A3020" s="76" t="s">
        <v>6978</v>
      </c>
      <c r="B3020" s="70" t="s">
        <v>77</v>
      </c>
      <c r="C3020" s="78"/>
      <c r="D3020" s="79" t="s">
        <v>7063</v>
      </c>
      <c r="E3020" s="73" t="s">
        <v>143</v>
      </c>
      <c r="F3020" s="202" t="s">
        <v>93</v>
      </c>
      <c r="G3020" s="72">
        <v>1</v>
      </c>
      <c r="H3020" s="71" t="str">
        <f t="shared" si="47"/>
        <v>RE524X</v>
      </c>
    </row>
    <row r="3021" spans="1:8" ht="16" x14ac:dyDescent="0.35">
      <c r="A3021" s="76" t="s">
        <v>6978</v>
      </c>
      <c r="B3021" s="70" t="s">
        <v>77</v>
      </c>
      <c r="C3021" s="78"/>
      <c r="D3021" s="79" t="s">
        <v>7029</v>
      </c>
      <c r="E3021" s="73" t="s">
        <v>79</v>
      </c>
      <c r="F3021" s="202" t="s">
        <v>93</v>
      </c>
      <c r="G3021" s="72">
        <v>1</v>
      </c>
      <c r="H3021" s="71" t="str">
        <f t="shared" si="47"/>
        <v>RE524X</v>
      </c>
    </row>
    <row r="3022" spans="1:8" ht="16" x14ac:dyDescent="0.35">
      <c r="A3022" s="76" t="s">
        <v>6977</v>
      </c>
      <c r="B3022" s="70" t="s">
        <v>77</v>
      </c>
      <c r="C3022" s="78"/>
      <c r="D3022" s="79" t="s">
        <v>7013</v>
      </c>
      <c r="E3022" s="73" t="s">
        <v>187</v>
      </c>
      <c r="F3022" s="202" t="s">
        <v>93</v>
      </c>
      <c r="G3022" s="72">
        <v>1</v>
      </c>
      <c r="H3022" s="71" t="str">
        <f t="shared" si="47"/>
        <v>RE524X</v>
      </c>
    </row>
    <row r="3023" spans="1:8" ht="16" x14ac:dyDescent="0.35">
      <c r="A3023" s="76" t="s">
        <v>6980</v>
      </c>
      <c r="B3023" s="70" t="s">
        <v>77</v>
      </c>
      <c r="C3023" s="78"/>
      <c r="D3023" s="79" t="s">
        <v>7005</v>
      </c>
      <c r="E3023" s="73" t="s">
        <v>86</v>
      </c>
      <c r="F3023" s="202" t="s">
        <v>93</v>
      </c>
      <c r="G3023" s="72">
        <v>1</v>
      </c>
      <c r="H3023" s="71" t="str">
        <f t="shared" si="47"/>
        <v>RE524X</v>
      </c>
    </row>
    <row r="3024" spans="1:8" ht="16" x14ac:dyDescent="0.35">
      <c r="A3024" s="76" t="s">
        <v>6978</v>
      </c>
      <c r="B3024" s="70" t="s">
        <v>77</v>
      </c>
      <c r="C3024" s="78"/>
      <c r="D3024" s="79" t="s">
        <v>7046</v>
      </c>
      <c r="E3024" s="73" t="s">
        <v>121</v>
      </c>
      <c r="F3024" s="202" t="s">
        <v>93</v>
      </c>
      <c r="G3024" s="72">
        <v>1</v>
      </c>
      <c r="H3024" s="71" t="str">
        <f t="shared" si="47"/>
        <v>RE524X</v>
      </c>
    </row>
    <row r="3025" spans="1:8" ht="16" x14ac:dyDescent="0.35">
      <c r="A3025" s="76" t="s">
        <v>6977</v>
      </c>
      <c r="B3025" s="70" t="s">
        <v>77</v>
      </c>
      <c r="C3025" s="78"/>
      <c r="D3025" s="79" t="s">
        <v>7046</v>
      </c>
      <c r="E3025" s="73" t="s">
        <v>121</v>
      </c>
      <c r="F3025" s="202" t="s">
        <v>93</v>
      </c>
      <c r="G3025" s="72">
        <v>1</v>
      </c>
      <c r="H3025" s="71" t="str">
        <f t="shared" si="47"/>
        <v>RE524X</v>
      </c>
    </row>
    <row r="3026" spans="1:8" ht="16" x14ac:dyDescent="0.35">
      <c r="A3026" s="76" t="s">
        <v>6980</v>
      </c>
      <c r="B3026" s="70" t="s">
        <v>77</v>
      </c>
      <c r="C3026" s="78"/>
      <c r="D3026" s="79" t="s">
        <v>7004</v>
      </c>
      <c r="E3026" s="73" t="s">
        <v>110</v>
      </c>
      <c r="F3026" s="202" t="s">
        <v>93</v>
      </c>
      <c r="G3026" s="72">
        <v>1</v>
      </c>
      <c r="H3026" s="71" t="str">
        <f t="shared" si="47"/>
        <v>RE524X</v>
      </c>
    </row>
    <row r="3027" spans="1:8" ht="16" x14ac:dyDescent="0.35">
      <c r="A3027" s="76" t="s">
        <v>6980</v>
      </c>
      <c r="B3027" s="70" t="s">
        <v>77</v>
      </c>
      <c r="C3027" s="78"/>
      <c r="D3027" s="79" t="s">
        <v>7065</v>
      </c>
      <c r="E3027" s="73" t="s">
        <v>105</v>
      </c>
      <c r="F3027" s="202" t="s">
        <v>93</v>
      </c>
      <c r="G3027" s="72">
        <v>-1</v>
      </c>
      <c r="H3027" s="71" t="str">
        <f t="shared" si="47"/>
        <v>RE524X</v>
      </c>
    </row>
    <row r="3028" spans="1:8" ht="16" x14ac:dyDescent="0.35">
      <c r="A3028" s="76" t="s">
        <v>6979</v>
      </c>
      <c r="B3028" s="70" t="s">
        <v>77</v>
      </c>
      <c r="C3028" s="78"/>
      <c r="D3028" s="79" t="s">
        <v>7087</v>
      </c>
      <c r="E3028" s="73" t="s">
        <v>148</v>
      </c>
      <c r="F3028" s="202" t="s">
        <v>93</v>
      </c>
      <c r="G3028" s="72">
        <v>1</v>
      </c>
      <c r="H3028" s="71" t="str">
        <f t="shared" si="47"/>
        <v>RE524X</v>
      </c>
    </row>
    <row r="3029" spans="1:8" ht="16" x14ac:dyDescent="0.35">
      <c r="A3029" s="76" t="s">
        <v>6981</v>
      </c>
      <c r="B3029" s="70" t="s">
        <v>77</v>
      </c>
      <c r="C3029" s="78"/>
      <c r="D3029" s="79" t="s">
        <v>6994</v>
      </c>
      <c r="E3029" s="73" t="s">
        <v>162</v>
      </c>
      <c r="F3029" s="202" t="s">
        <v>93</v>
      </c>
      <c r="G3029" s="72">
        <v>-1</v>
      </c>
      <c r="H3029" s="71" t="str">
        <f t="shared" si="47"/>
        <v>RE524X</v>
      </c>
    </row>
    <row r="3030" spans="1:8" ht="16" x14ac:dyDescent="0.35">
      <c r="A3030" s="76" t="s">
        <v>6978</v>
      </c>
      <c r="B3030" s="70" t="s">
        <v>77</v>
      </c>
      <c r="C3030" s="78"/>
      <c r="D3030" s="79" t="s">
        <v>7014</v>
      </c>
      <c r="E3030" s="73" t="s">
        <v>79</v>
      </c>
      <c r="F3030" s="202" t="s">
        <v>93</v>
      </c>
      <c r="G3030" s="72">
        <v>1</v>
      </c>
      <c r="H3030" s="71" t="str">
        <f t="shared" si="47"/>
        <v>RE524X</v>
      </c>
    </row>
    <row r="3031" spans="1:8" ht="16" x14ac:dyDescent="0.35">
      <c r="A3031" s="76" t="s">
        <v>6980</v>
      </c>
      <c r="B3031" s="70" t="s">
        <v>77</v>
      </c>
      <c r="C3031" s="78"/>
      <c r="D3031" s="79" t="s">
        <v>7064</v>
      </c>
      <c r="E3031" s="73" t="s">
        <v>136</v>
      </c>
      <c r="F3031" s="202" t="s">
        <v>93</v>
      </c>
      <c r="G3031" s="72">
        <v>2</v>
      </c>
      <c r="H3031" s="71" t="str">
        <f t="shared" si="47"/>
        <v>RE524X</v>
      </c>
    </row>
    <row r="3032" spans="1:8" ht="16" x14ac:dyDescent="0.35">
      <c r="A3032" s="76" t="s">
        <v>6977</v>
      </c>
      <c r="B3032" s="70" t="s">
        <v>77</v>
      </c>
      <c r="C3032" s="78"/>
      <c r="D3032" s="79" t="s">
        <v>7070</v>
      </c>
      <c r="E3032" s="73" t="s">
        <v>107</v>
      </c>
      <c r="F3032" s="202" t="s">
        <v>93</v>
      </c>
      <c r="G3032" s="72">
        <v>2</v>
      </c>
      <c r="H3032" s="71" t="str">
        <f t="shared" si="47"/>
        <v>RE524X</v>
      </c>
    </row>
    <row r="3033" spans="1:8" ht="16" x14ac:dyDescent="0.35">
      <c r="A3033" s="76" t="s">
        <v>6979</v>
      </c>
      <c r="B3033" s="70" t="s">
        <v>77</v>
      </c>
      <c r="C3033" s="78"/>
      <c r="D3033" s="79" t="s">
        <v>7076</v>
      </c>
      <c r="E3033" s="73" t="s">
        <v>135</v>
      </c>
      <c r="F3033" s="202" t="s">
        <v>93</v>
      </c>
      <c r="G3033" s="72">
        <v>1</v>
      </c>
      <c r="H3033" s="71" t="str">
        <f t="shared" si="47"/>
        <v>RE524X</v>
      </c>
    </row>
    <row r="3034" spans="1:8" ht="16" x14ac:dyDescent="0.35">
      <c r="A3034" s="76" t="s">
        <v>6980</v>
      </c>
      <c r="B3034" s="70" t="s">
        <v>77</v>
      </c>
      <c r="C3034" s="78"/>
      <c r="D3034" s="79" t="s">
        <v>7076</v>
      </c>
      <c r="E3034" s="73" t="s">
        <v>135</v>
      </c>
      <c r="F3034" s="202" t="s">
        <v>93</v>
      </c>
      <c r="G3034" s="72">
        <v>1</v>
      </c>
      <c r="H3034" s="71" t="str">
        <f t="shared" si="47"/>
        <v>RE524X</v>
      </c>
    </row>
    <row r="3035" spans="1:8" ht="16" x14ac:dyDescent="0.35">
      <c r="A3035" s="76" t="s">
        <v>6982</v>
      </c>
      <c r="B3035" s="70" t="s">
        <v>77</v>
      </c>
      <c r="C3035" s="78"/>
      <c r="D3035" s="79" t="s">
        <v>7029</v>
      </c>
      <c r="E3035" s="73" t="s">
        <v>79</v>
      </c>
      <c r="F3035" s="202" t="s">
        <v>93</v>
      </c>
      <c r="G3035" s="72">
        <v>1</v>
      </c>
      <c r="H3035" s="71" t="str">
        <f t="shared" si="47"/>
        <v>RE524X</v>
      </c>
    </row>
    <row r="3036" spans="1:8" ht="16" x14ac:dyDescent="0.35">
      <c r="A3036" s="76" t="s">
        <v>6983</v>
      </c>
      <c r="B3036" s="70" t="s">
        <v>77</v>
      </c>
      <c r="C3036" s="78"/>
      <c r="D3036" s="79" t="s">
        <v>7014</v>
      </c>
      <c r="E3036" s="73" t="s">
        <v>79</v>
      </c>
      <c r="F3036" s="202" t="s">
        <v>93</v>
      </c>
      <c r="G3036" s="72">
        <v>1</v>
      </c>
      <c r="H3036" s="71" t="str">
        <f t="shared" si="47"/>
        <v>RE524X</v>
      </c>
    </row>
    <row r="3037" spans="1:8" ht="16" x14ac:dyDescent="0.35">
      <c r="A3037" s="76" t="s">
        <v>6983</v>
      </c>
      <c r="B3037" s="70" t="s">
        <v>77</v>
      </c>
      <c r="C3037" s="78"/>
      <c r="D3037" s="79" t="s">
        <v>7030</v>
      </c>
      <c r="E3037" s="73" t="s">
        <v>111</v>
      </c>
      <c r="F3037" s="202" t="s">
        <v>93</v>
      </c>
      <c r="G3037" s="72">
        <v>1</v>
      </c>
      <c r="H3037" s="71" t="str">
        <f t="shared" si="47"/>
        <v>RE524X</v>
      </c>
    </row>
    <row r="3038" spans="1:8" ht="16" x14ac:dyDescent="0.35">
      <c r="A3038" s="76" t="s">
        <v>6982</v>
      </c>
      <c r="B3038" s="70" t="s">
        <v>77</v>
      </c>
      <c r="C3038" s="78"/>
      <c r="D3038" s="79" t="s">
        <v>7063</v>
      </c>
      <c r="E3038" s="73" t="s">
        <v>143</v>
      </c>
      <c r="F3038" s="202" t="s">
        <v>93</v>
      </c>
      <c r="G3038" s="72">
        <v>1</v>
      </c>
      <c r="H3038" s="71" t="str">
        <f t="shared" si="47"/>
        <v>RE524X</v>
      </c>
    </row>
    <row r="3039" spans="1:8" ht="16" x14ac:dyDescent="0.35">
      <c r="A3039" s="76" t="s">
        <v>6983</v>
      </c>
      <c r="B3039" s="70" t="s">
        <v>77</v>
      </c>
      <c r="C3039" s="78"/>
      <c r="D3039" s="79" t="s">
        <v>6995</v>
      </c>
      <c r="E3039" s="73" t="s">
        <v>132</v>
      </c>
      <c r="F3039" s="202" t="s">
        <v>93</v>
      </c>
      <c r="G3039" s="72">
        <v>-3</v>
      </c>
      <c r="H3039" s="71" t="str">
        <f t="shared" si="47"/>
        <v>RE524X</v>
      </c>
    </row>
    <row r="3040" spans="1:8" ht="16" x14ac:dyDescent="0.35">
      <c r="A3040" s="76" t="s">
        <v>6983</v>
      </c>
      <c r="B3040" s="70" t="s">
        <v>77</v>
      </c>
      <c r="C3040" s="78"/>
      <c r="D3040" s="79" t="s">
        <v>7029</v>
      </c>
      <c r="E3040" s="73" t="s">
        <v>79</v>
      </c>
      <c r="F3040" s="202" t="s">
        <v>93</v>
      </c>
      <c r="G3040" s="72">
        <v>-1</v>
      </c>
      <c r="H3040" s="71" t="str">
        <f t="shared" si="47"/>
        <v>RE524X</v>
      </c>
    </row>
    <row r="3041" spans="1:8" ht="16" x14ac:dyDescent="0.35">
      <c r="A3041" s="76" t="s">
        <v>6984</v>
      </c>
      <c r="B3041" s="70" t="s">
        <v>77</v>
      </c>
      <c r="C3041" s="78"/>
      <c r="D3041" s="79" t="s">
        <v>7029</v>
      </c>
      <c r="E3041" s="73" t="s">
        <v>79</v>
      </c>
      <c r="F3041" s="202" t="s">
        <v>93</v>
      </c>
      <c r="G3041" s="72">
        <v>1</v>
      </c>
      <c r="H3041" s="71" t="str">
        <f t="shared" si="47"/>
        <v>RE524X</v>
      </c>
    </row>
    <row r="3042" spans="1:8" ht="16" x14ac:dyDescent="0.35">
      <c r="A3042" s="76" t="s">
        <v>6986</v>
      </c>
      <c r="B3042" s="70" t="s">
        <v>77</v>
      </c>
      <c r="C3042" s="78"/>
      <c r="D3042" s="79" t="s">
        <v>6995</v>
      </c>
      <c r="E3042" s="73" t="s">
        <v>132</v>
      </c>
      <c r="F3042" s="202" t="s">
        <v>93</v>
      </c>
      <c r="G3042" s="72">
        <v>3</v>
      </c>
      <c r="H3042" s="71" t="str">
        <f t="shared" si="47"/>
        <v>RE524X</v>
      </c>
    </row>
    <row r="3043" spans="1:8" ht="16" x14ac:dyDescent="0.35">
      <c r="A3043" s="76" t="s">
        <v>6985</v>
      </c>
      <c r="B3043" s="70" t="s">
        <v>77</v>
      </c>
      <c r="C3043" s="78"/>
      <c r="D3043" s="79" t="s">
        <v>7030</v>
      </c>
      <c r="E3043" s="73" t="s">
        <v>111</v>
      </c>
      <c r="F3043" s="202" t="s">
        <v>93</v>
      </c>
      <c r="G3043" s="72">
        <v>1</v>
      </c>
      <c r="H3043" s="71" t="str">
        <f t="shared" si="47"/>
        <v>RE524X</v>
      </c>
    </row>
    <row r="3044" spans="1:8" ht="16" x14ac:dyDescent="0.35">
      <c r="A3044" s="76" t="s">
        <v>6985</v>
      </c>
      <c r="B3044" s="70" t="s">
        <v>77</v>
      </c>
      <c r="C3044" s="78"/>
      <c r="D3044" s="79" t="s">
        <v>7083</v>
      </c>
      <c r="E3044" s="73" t="s">
        <v>99</v>
      </c>
      <c r="F3044" s="202" t="s">
        <v>93</v>
      </c>
      <c r="G3044" s="72">
        <v>1</v>
      </c>
      <c r="H3044" s="71" t="str">
        <f t="shared" si="47"/>
        <v>RE524X</v>
      </c>
    </row>
    <row r="3045" spans="1:8" ht="16" x14ac:dyDescent="0.35">
      <c r="A3045" s="76" t="s">
        <v>6987</v>
      </c>
      <c r="B3045" s="70" t="s">
        <v>77</v>
      </c>
      <c r="C3045" s="78"/>
      <c r="D3045" s="79" t="s">
        <v>6991</v>
      </c>
      <c r="E3045" s="73" t="s">
        <v>132</v>
      </c>
      <c r="F3045" s="202" t="s">
        <v>93</v>
      </c>
      <c r="G3045" s="72">
        <v>1</v>
      </c>
      <c r="H3045" s="71" t="str">
        <f t="shared" si="47"/>
        <v>RE524X</v>
      </c>
    </row>
    <row r="3046" spans="1:8" ht="16" x14ac:dyDescent="0.35">
      <c r="A3046" s="76" t="s">
        <v>6962</v>
      </c>
      <c r="B3046" s="70" t="s">
        <v>77</v>
      </c>
      <c r="C3046" s="78"/>
      <c r="D3046" s="79" t="s">
        <v>7032</v>
      </c>
      <c r="E3046" s="73" t="s">
        <v>146</v>
      </c>
      <c r="F3046" s="202" t="s">
        <v>93</v>
      </c>
      <c r="G3046" s="72">
        <v>5</v>
      </c>
      <c r="H3046" s="71" t="str">
        <f t="shared" si="47"/>
        <v>RE524X</v>
      </c>
    </row>
    <row r="3047" spans="1:8" ht="16" x14ac:dyDescent="0.35">
      <c r="A3047" s="76" t="s">
        <v>6969</v>
      </c>
      <c r="B3047" s="70" t="s">
        <v>77</v>
      </c>
      <c r="C3047" s="78"/>
      <c r="D3047" s="79" t="s">
        <v>7067</v>
      </c>
      <c r="E3047" s="73" t="s">
        <v>118</v>
      </c>
      <c r="F3047" s="202" t="s">
        <v>93</v>
      </c>
      <c r="G3047" s="72">
        <v>4</v>
      </c>
      <c r="H3047" s="71" t="str">
        <f t="shared" si="47"/>
        <v>RE524X</v>
      </c>
    </row>
    <row r="3048" spans="1:8" ht="16" x14ac:dyDescent="0.35">
      <c r="A3048" s="76" t="s">
        <v>6969</v>
      </c>
      <c r="B3048" s="70" t="s">
        <v>77</v>
      </c>
      <c r="C3048" s="78"/>
      <c r="D3048" s="79" t="s">
        <v>7076</v>
      </c>
      <c r="E3048" s="73" t="s">
        <v>135</v>
      </c>
      <c r="F3048" s="202" t="s">
        <v>93</v>
      </c>
      <c r="G3048" s="72">
        <v>1</v>
      </c>
      <c r="H3048" s="71" t="str">
        <f t="shared" si="47"/>
        <v>RE524X</v>
      </c>
    </row>
    <row r="3049" spans="1:8" ht="16" x14ac:dyDescent="0.35">
      <c r="A3049" s="76" t="s">
        <v>6975</v>
      </c>
      <c r="B3049" s="70" t="s">
        <v>77</v>
      </c>
      <c r="C3049" s="78"/>
      <c r="D3049" s="79" t="s">
        <v>7063</v>
      </c>
      <c r="E3049" s="73" t="s">
        <v>143</v>
      </c>
      <c r="F3049" s="202" t="s">
        <v>93</v>
      </c>
      <c r="G3049" s="72">
        <v>1</v>
      </c>
      <c r="H3049" s="71" t="str">
        <f t="shared" si="47"/>
        <v>RE524X</v>
      </c>
    </row>
    <row r="3050" spans="1:8" ht="16" x14ac:dyDescent="0.35">
      <c r="A3050" s="76" t="s">
        <v>6980</v>
      </c>
      <c r="B3050" s="70" t="s">
        <v>77</v>
      </c>
      <c r="C3050" s="78"/>
      <c r="D3050" s="79" t="s">
        <v>7077</v>
      </c>
      <c r="E3050" s="73" t="s">
        <v>127</v>
      </c>
      <c r="F3050" s="202" t="s">
        <v>93</v>
      </c>
      <c r="G3050" s="72">
        <v>1</v>
      </c>
      <c r="H3050" s="71" t="str">
        <f t="shared" si="47"/>
        <v>RE524X</v>
      </c>
    </row>
    <row r="3051" spans="1:8" ht="16" x14ac:dyDescent="0.35">
      <c r="A3051" s="76" t="s">
        <v>6977</v>
      </c>
      <c r="B3051" s="70" t="s">
        <v>77</v>
      </c>
      <c r="C3051" s="78"/>
      <c r="D3051" s="79" t="s">
        <v>7015</v>
      </c>
      <c r="E3051" s="73" t="s">
        <v>116</v>
      </c>
      <c r="F3051" s="202" t="s">
        <v>93</v>
      </c>
      <c r="G3051" s="72">
        <v>4</v>
      </c>
      <c r="H3051" s="71" t="str">
        <f t="shared" si="47"/>
        <v>RE524X</v>
      </c>
    </row>
    <row r="3052" spans="1:8" ht="16" x14ac:dyDescent="0.35">
      <c r="A3052" s="76">
        <v>45992</v>
      </c>
      <c r="B3052" s="70" t="s">
        <v>188</v>
      </c>
      <c r="C3052" s="41" t="s">
        <v>995</v>
      </c>
      <c r="D3052" s="87" t="s">
        <v>396</v>
      </c>
      <c r="E3052" s="41" t="s">
        <v>127</v>
      </c>
      <c r="F3052" s="208" t="s">
        <v>93</v>
      </c>
      <c r="G3052" s="41">
        <v>1</v>
      </c>
      <c r="H3052" s="17" t="str">
        <f t="shared" si="47"/>
        <v>RE524X</v>
      </c>
    </row>
    <row r="3053" spans="1:8" ht="16" x14ac:dyDescent="0.35">
      <c r="A3053" s="76">
        <v>45994</v>
      </c>
      <c r="B3053" s="70" t="s">
        <v>188</v>
      </c>
      <c r="C3053" s="41" t="s">
        <v>633</v>
      </c>
      <c r="D3053" s="87" t="s">
        <v>398</v>
      </c>
      <c r="E3053" s="41" t="s">
        <v>132</v>
      </c>
      <c r="F3053" s="208" t="s">
        <v>93</v>
      </c>
      <c r="G3053" s="41">
        <v>3</v>
      </c>
      <c r="H3053" s="17" t="str">
        <f t="shared" si="47"/>
        <v>RE524X</v>
      </c>
    </row>
    <row r="3054" spans="1:8" ht="16" x14ac:dyDescent="0.35">
      <c r="A3054" s="76">
        <v>45995</v>
      </c>
      <c r="B3054" s="70" t="s">
        <v>188</v>
      </c>
      <c r="C3054" s="41" t="s">
        <v>661</v>
      </c>
      <c r="D3054" s="87" t="s">
        <v>442</v>
      </c>
      <c r="E3054" s="41" t="s">
        <v>132</v>
      </c>
      <c r="F3054" s="208" t="s">
        <v>93</v>
      </c>
      <c r="G3054" s="41">
        <v>2</v>
      </c>
      <c r="H3054" s="17" t="str">
        <f t="shared" si="47"/>
        <v>RE524X</v>
      </c>
    </row>
    <row r="3055" spans="1:8" ht="16" x14ac:dyDescent="0.35">
      <c r="A3055" s="76">
        <v>45995</v>
      </c>
      <c r="B3055" s="70" t="s">
        <v>188</v>
      </c>
      <c r="C3055" s="41" t="s">
        <v>2107</v>
      </c>
      <c r="D3055" s="87" t="s">
        <v>390</v>
      </c>
      <c r="E3055" s="41" t="s">
        <v>86</v>
      </c>
      <c r="F3055" s="208" t="s">
        <v>93</v>
      </c>
      <c r="G3055" s="41">
        <v>1</v>
      </c>
      <c r="H3055" s="17" t="str">
        <f t="shared" si="47"/>
        <v>RE524X</v>
      </c>
    </row>
    <row r="3056" spans="1:8" ht="16" x14ac:dyDescent="0.35">
      <c r="A3056" s="76">
        <v>45999</v>
      </c>
      <c r="B3056" s="70" t="s">
        <v>188</v>
      </c>
      <c r="C3056" s="41" t="s">
        <v>1176</v>
      </c>
      <c r="D3056" s="87" t="s">
        <v>331</v>
      </c>
      <c r="E3056" s="41" t="s">
        <v>162</v>
      </c>
      <c r="F3056" s="208" t="s">
        <v>93</v>
      </c>
      <c r="G3056" s="41">
        <v>1</v>
      </c>
      <c r="H3056" s="17" t="str">
        <f t="shared" si="47"/>
        <v>RE524X</v>
      </c>
    </row>
    <row r="3057" spans="1:8" ht="16" x14ac:dyDescent="0.35">
      <c r="A3057" s="76">
        <v>45999</v>
      </c>
      <c r="B3057" s="70" t="s">
        <v>188</v>
      </c>
      <c r="C3057" s="41" t="s">
        <v>1123</v>
      </c>
      <c r="D3057" s="87" t="s">
        <v>1029</v>
      </c>
      <c r="E3057" s="41" t="s">
        <v>80</v>
      </c>
      <c r="F3057" s="208" t="s">
        <v>93</v>
      </c>
      <c r="G3057" s="41">
        <v>1</v>
      </c>
      <c r="H3057" s="17" t="str">
        <f t="shared" si="47"/>
        <v>RE524X</v>
      </c>
    </row>
    <row r="3058" spans="1:8" ht="16" x14ac:dyDescent="0.35">
      <c r="A3058" s="76">
        <v>45999</v>
      </c>
      <c r="B3058" s="70" t="s">
        <v>188</v>
      </c>
      <c r="C3058" s="41" t="s">
        <v>677</v>
      </c>
      <c r="D3058" s="87" t="s">
        <v>399</v>
      </c>
      <c r="E3058" s="41" t="s">
        <v>103</v>
      </c>
      <c r="F3058" s="208" t="s">
        <v>93</v>
      </c>
      <c r="G3058" s="41">
        <v>4</v>
      </c>
      <c r="H3058" s="17" t="str">
        <f t="shared" si="47"/>
        <v>RE524X</v>
      </c>
    </row>
    <row r="3059" spans="1:8" ht="16" x14ac:dyDescent="0.35">
      <c r="A3059" s="76">
        <v>45999</v>
      </c>
      <c r="B3059" s="70" t="s">
        <v>188</v>
      </c>
      <c r="C3059" s="41" t="s">
        <v>1864</v>
      </c>
      <c r="D3059" s="87" t="s">
        <v>438</v>
      </c>
      <c r="E3059" s="41" t="s">
        <v>103</v>
      </c>
      <c r="F3059" s="208" t="s">
        <v>93</v>
      </c>
      <c r="G3059" s="41">
        <v>6</v>
      </c>
      <c r="H3059" s="17" t="str">
        <f t="shared" si="47"/>
        <v>RE524X</v>
      </c>
    </row>
    <row r="3060" spans="1:8" ht="16" x14ac:dyDescent="0.35">
      <c r="A3060" s="76">
        <v>46000</v>
      </c>
      <c r="B3060" s="70" t="s">
        <v>188</v>
      </c>
      <c r="C3060" s="41" t="s">
        <v>992</v>
      </c>
      <c r="D3060" s="87" t="s">
        <v>398</v>
      </c>
      <c r="E3060" s="41" t="s">
        <v>132</v>
      </c>
      <c r="F3060" s="208" t="s">
        <v>93</v>
      </c>
      <c r="G3060" s="41">
        <v>4</v>
      </c>
      <c r="H3060" s="17" t="str">
        <f t="shared" si="47"/>
        <v>RE524X</v>
      </c>
    </row>
    <row r="3061" spans="1:8" ht="16" x14ac:dyDescent="0.35">
      <c r="A3061" s="76">
        <v>46001</v>
      </c>
      <c r="B3061" s="70" t="s">
        <v>188</v>
      </c>
      <c r="C3061" s="41" t="s">
        <v>650</v>
      </c>
      <c r="D3061" s="87" t="s">
        <v>442</v>
      </c>
      <c r="E3061" s="41" t="s">
        <v>132</v>
      </c>
      <c r="F3061" s="208" t="s">
        <v>93</v>
      </c>
      <c r="G3061" s="41">
        <v>3</v>
      </c>
      <c r="H3061" s="17" t="str">
        <f t="shared" si="47"/>
        <v>RE524X</v>
      </c>
    </row>
    <row r="3062" spans="1:8" ht="16" x14ac:dyDescent="0.35">
      <c r="A3062" s="76">
        <v>46007</v>
      </c>
      <c r="B3062" s="70" t="s">
        <v>188</v>
      </c>
      <c r="C3062" s="41" t="s">
        <v>999</v>
      </c>
      <c r="D3062" s="87" t="s">
        <v>396</v>
      </c>
      <c r="E3062" s="41" t="s">
        <v>127</v>
      </c>
      <c r="F3062" s="208" t="s">
        <v>93</v>
      </c>
      <c r="G3062" s="41">
        <v>3</v>
      </c>
      <c r="H3062" s="17" t="str">
        <f t="shared" si="47"/>
        <v>RE524X</v>
      </c>
    </row>
    <row r="3063" spans="1:8" ht="16" x14ac:dyDescent="0.35">
      <c r="A3063" s="76">
        <v>46009</v>
      </c>
      <c r="B3063" s="70" t="s">
        <v>188</v>
      </c>
      <c r="C3063" s="41" t="s">
        <v>636</v>
      </c>
      <c r="D3063" s="87" t="s">
        <v>390</v>
      </c>
      <c r="E3063" s="41" t="s">
        <v>86</v>
      </c>
      <c r="F3063" s="208" t="s">
        <v>93</v>
      </c>
      <c r="G3063" s="41">
        <v>2</v>
      </c>
      <c r="H3063" s="17" t="str">
        <f t="shared" si="47"/>
        <v>RE524X</v>
      </c>
    </row>
    <row r="3064" spans="1:8" ht="16" x14ac:dyDescent="0.35">
      <c r="A3064" s="76">
        <v>46010</v>
      </c>
      <c r="B3064" s="70" t="s">
        <v>188</v>
      </c>
      <c r="C3064" s="41" t="s">
        <v>633</v>
      </c>
      <c r="D3064" s="87" t="s">
        <v>398</v>
      </c>
      <c r="E3064" s="41" t="s">
        <v>132</v>
      </c>
      <c r="F3064" s="208" t="s">
        <v>93</v>
      </c>
      <c r="G3064" s="41">
        <v>10</v>
      </c>
      <c r="H3064" s="17" t="str">
        <f t="shared" si="47"/>
        <v>RE524X</v>
      </c>
    </row>
    <row r="3065" spans="1:8" ht="16" x14ac:dyDescent="0.35">
      <c r="A3065" s="76">
        <v>46010</v>
      </c>
      <c r="B3065" s="70" t="s">
        <v>188</v>
      </c>
      <c r="C3065" s="41" t="s">
        <v>675</v>
      </c>
      <c r="D3065" s="87" t="s">
        <v>1803</v>
      </c>
      <c r="E3065" s="41" t="s">
        <v>107</v>
      </c>
      <c r="F3065" s="208" t="s">
        <v>93</v>
      </c>
      <c r="G3065" s="41">
        <v>5</v>
      </c>
      <c r="H3065" s="17" t="str">
        <f t="shared" si="47"/>
        <v>RE524X</v>
      </c>
    </row>
    <row r="3066" spans="1:8" ht="16" x14ac:dyDescent="0.35">
      <c r="A3066" s="76">
        <v>46013</v>
      </c>
      <c r="B3066" s="70" t="s">
        <v>188</v>
      </c>
      <c r="C3066" s="41" t="s">
        <v>1325</v>
      </c>
      <c r="D3066" s="87" t="s">
        <v>390</v>
      </c>
      <c r="E3066" s="41" t="s">
        <v>86</v>
      </c>
      <c r="F3066" s="208" t="s">
        <v>93</v>
      </c>
      <c r="G3066" s="41">
        <v>5</v>
      </c>
      <c r="H3066" s="17" t="str">
        <f t="shared" si="47"/>
        <v>RE524X</v>
      </c>
    </row>
    <row r="3067" spans="1:8" ht="16" x14ac:dyDescent="0.35">
      <c r="A3067" s="76">
        <v>46014</v>
      </c>
      <c r="B3067" s="70" t="s">
        <v>188</v>
      </c>
      <c r="C3067" s="41" t="s">
        <v>984</v>
      </c>
      <c r="D3067" s="87" t="s">
        <v>390</v>
      </c>
      <c r="E3067" s="41" t="s">
        <v>86</v>
      </c>
      <c r="F3067" s="208" t="s">
        <v>93</v>
      </c>
      <c r="G3067" s="41">
        <v>4</v>
      </c>
      <c r="H3067" s="17" t="str">
        <f t="shared" si="47"/>
        <v>RE524X</v>
      </c>
    </row>
    <row r="3068" spans="1:8" ht="16" x14ac:dyDescent="0.35">
      <c r="A3068" s="76">
        <v>46014</v>
      </c>
      <c r="B3068" s="70" t="s">
        <v>188</v>
      </c>
      <c r="C3068" s="41" t="s">
        <v>985</v>
      </c>
      <c r="D3068" s="87" t="s">
        <v>438</v>
      </c>
      <c r="E3068" s="41" t="s">
        <v>103</v>
      </c>
      <c r="F3068" s="208" t="s">
        <v>93</v>
      </c>
      <c r="G3068" s="41">
        <v>2</v>
      </c>
      <c r="H3068" s="17" t="str">
        <f t="shared" si="47"/>
        <v>RE524X</v>
      </c>
    </row>
    <row r="3069" spans="1:8" ht="16" x14ac:dyDescent="0.35">
      <c r="A3069" s="76">
        <v>46014</v>
      </c>
      <c r="B3069" s="70" t="s">
        <v>188</v>
      </c>
      <c r="C3069" s="41" t="s">
        <v>985</v>
      </c>
      <c r="D3069" s="87" t="s">
        <v>438</v>
      </c>
      <c r="E3069" s="41" t="s">
        <v>103</v>
      </c>
      <c r="F3069" s="208" t="s">
        <v>93</v>
      </c>
      <c r="G3069" s="41">
        <v>2</v>
      </c>
      <c r="H3069" s="17" t="str">
        <f t="shared" si="47"/>
        <v>RE524X</v>
      </c>
    </row>
    <row r="3070" spans="1:8" ht="16" x14ac:dyDescent="0.35">
      <c r="A3070" s="76">
        <v>46015</v>
      </c>
      <c r="B3070" s="70" t="s">
        <v>188</v>
      </c>
      <c r="C3070" s="41" t="s">
        <v>999</v>
      </c>
      <c r="D3070" s="87" t="s">
        <v>396</v>
      </c>
      <c r="E3070" s="41" t="s">
        <v>127</v>
      </c>
      <c r="F3070" s="208" t="s">
        <v>93</v>
      </c>
      <c r="G3070" s="41">
        <v>4</v>
      </c>
      <c r="H3070" s="17" t="str">
        <f t="shared" si="47"/>
        <v>RE524X</v>
      </c>
    </row>
    <row r="3071" spans="1:8" ht="16" x14ac:dyDescent="0.35">
      <c r="A3071" s="76">
        <v>46017</v>
      </c>
      <c r="B3071" s="70" t="s">
        <v>188</v>
      </c>
      <c r="C3071" s="41" t="s">
        <v>619</v>
      </c>
      <c r="D3071" s="87" t="s">
        <v>427</v>
      </c>
      <c r="E3071" s="41" t="s">
        <v>102</v>
      </c>
      <c r="F3071" s="208" t="s">
        <v>93</v>
      </c>
      <c r="G3071" s="41">
        <v>1</v>
      </c>
      <c r="H3071" s="17" t="str">
        <f t="shared" si="47"/>
        <v>RE524X</v>
      </c>
    </row>
    <row r="3072" spans="1:8" ht="16" x14ac:dyDescent="0.35">
      <c r="A3072" s="76">
        <v>46017</v>
      </c>
      <c r="B3072" s="70" t="s">
        <v>188</v>
      </c>
      <c r="C3072" s="41" t="s">
        <v>1863</v>
      </c>
      <c r="D3072" s="87" t="s">
        <v>238</v>
      </c>
      <c r="E3072" s="41" t="s">
        <v>99</v>
      </c>
      <c r="F3072" s="208" t="s">
        <v>93</v>
      </c>
      <c r="G3072" s="41">
        <v>1</v>
      </c>
      <c r="H3072" s="17" t="str">
        <f t="shared" si="47"/>
        <v>RE524X</v>
      </c>
    </row>
    <row r="3073" spans="1:8" ht="16" x14ac:dyDescent="0.35">
      <c r="A3073" s="76">
        <v>46021</v>
      </c>
      <c r="B3073" s="70" t="s">
        <v>188</v>
      </c>
      <c r="C3073" s="41" t="s">
        <v>1119</v>
      </c>
      <c r="D3073" s="87" t="s">
        <v>396</v>
      </c>
      <c r="E3073" s="41" t="s">
        <v>127</v>
      </c>
      <c r="F3073" s="208" t="s">
        <v>93</v>
      </c>
      <c r="G3073" s="41">
        <v>1</v>
      </c>
      <c r="H3073" s="17" t="str">
        <f t="shared" si="47"/>
        <v>RE524X</v>
      </c>
    </row>
    <row r="3074" spans="1:8" ht="16" x14ac:dyDescent="0.35">
      <c r="A3074" s="76">
        <v>46021</v>
      </c>
      <c r="B3074" s="70" t="s">
        <v>188</v>
      </c>
      <c r="C3074" s="41" t="s">
        <v>1119</v>
      </c>
      <c r="D3074" s="87" t="s">
        <v>396</v>
      </c>
      <c r="E3074" s="41" t="s">
        <v>127</v>
      </c>
      <c r="F3074" s="208" t="s">
        <v>93</v>
      </c>
      <c r="G3074" s="41">
        <v>1</v>
      </c>
      <c r="H3074" s="17" t="str">
        <f t="shared" ref="H3074:H3137" si="48">UPPER(SUBSTITUTE(SUBSTITUTE(SUBSTITUTE(F3074, CHAR(160), ""), "-", ""), " ", ""))</f>
        <v>RE524X</v>
      </c>
    </row>
    <row r="3075" spans="1:8" ht="16" x14ac:dyDescent="0.35">
      <c r="A3075" s="76">
        <v>46021</v>
      </c>
      <c r="B3075" s="70" t="s">
        <v>188</v>
      </c>
      <c r="C3075" s="41" t="s">
        <v>1119</v>
      </c>
      <c r="D3075" s="87" t="s">
        <v>396</v>
      </c>
      <c r="E3075" s="41" t="s">
        <v>127</v>
      </c>
      <c r="F3075" s="208" t="s">
        <v>93</v>
      </c>
      <c r="G3075" s="41">
        <v>1</v>
      </c>
      <c r="H3075" s="17" t="str">
        <f t="shared" si="48"/>
        <v>RE524X</v>
      </c>
    </row>
    <row r="3076" spans="1:8" ht="16" x14ac:dyDescent="0.35">
      <c r="A3076" s="76">
        <v>45993</v>
      </c>
      <c r="B3076" s="70" t="s">
        <v>355</v>
      </c>
      <c r="C3076" s="78" t="s">
        <v>2026</v>
      </c>
      <c r="D3076" s="79" t="s">
        <v>682</v>
      </c>
      <c r="E3076" s="73" t="s">
        <v>146</v>
      </c>
      <c r="F3076" s="208" t="s">
        <v>93</v>
      </c>
      <c r="G3076" s="72">
        <v>2</v>
      </c>
      <c r="H3076" s="71" t="str">
        <f t="shared" si="48"/>
        <v>RE524X</v>
      </c>
    </row>
    <row r="3077" spans="1:8" ht="16" x14ac:dyDescent="0.35">
      <c r="A3077" s="76">
        <v>46006</v>
      </c>
      <c r="B3077" s="70" t="s">
        <v>355</v>
      </c>
      <c r="C3077" s="78" t="s">
        <v>1756</v>
      </c>
      <c r="D3077" s="79" t="s">
        <v>443</v>
      </c>
      <c r="E3077" s="73" t="s">
        <v>146</v>
      </c>
      <c r="F3077" s="208" t="s">
        <v>93</v>
      </c>
      <c r="G3077" s="72">
        <v>3</v>
      </c>
      <c r="H3077" s="71" t="str">
        <f t="shared" si="48"/>
        <v>RE524X</v>
      </c>
    </row>
    <row r="3078" spans="1:8" ht="16" x14ac:dyDescent="0.35">
      <c r="A3078" s="76">
        <v>46010.559953703698</v>
      </c>
      <c r="B3078" s="70" t="s">
        <v>202</v>
      </c>
      <c r="C3078" s="78" t="s">
        <v>1713</v>
      </c>
      <c r="D3078" s="41" t="s">
        <v>203</v>
      </c>
      <c r="E3078" s="41" t="s">
        <v>97</v>
      </c>
      <c r="F3078" s="208" t="s">
        <v>93</v>
      </c>
      <c r="G3078" s="72">
        <v>1</v>
      </c>
      <c r="H3078" s="17" t="str">
        <f t="shared" si="48"/>
        <v>RE524X</v>
      </c>
    </row>
    <row r="3079" spans="1:8" ht="16" x14ac:dyDescent="0.35">
      <c r="A3079" s="76">
        <v>46003.383518518502</v>
      </c>
      <c r="B3079" s="70" t="s">
        <v>202</v>
      </c>
      <c r="C3079" s="78" t="s">
        <v>1713</v>
      </c>
      <c r="D3079" s="41" t="s">
        <v>203</v>
      </c>
      <c r="E3079" s="41" t="s">
        <v>97</v>
      </c>
      <c r="F3079" s="208" t="s">
        <v>93</v>
      </c>
      <c r="G3079" s="72">
        <v>1</v>
      </c>
      <c r="H3079" s="17" t="str">
        <f t="shared" si="48"/>
        <v>RE524X</v>
      </c>
    </row>
    <row r="3080" spans="1:8" ht="16" x14ac:dyDescent="0.35">
      <c r="A3080" s="76">
        <v>45995.5629513889</v>
      </c>
      <c r="B3080" s="70" t="s">
        <v>202</v>
      </c>
      <c r="C3080" s="78" t="s">
        <v>699</v>
      </c>
      <c r="D3080" s="41" t="s">
        <v>204</v>
      </c>
      <c r="E3080" s="41" t="s">
        <v>105</v>
      </c>
      <c r="F3080" s="208" t="s">
        <v>93</v>
      </c>
      <c r="G3080" s="72">
        <v>2</v>
      </c>
      <c r="H3080" s="17" t="str">
        <f t="shared" si="48"/>
        <v>RE524X</v>
      </c>
    </row>
    <row r="3081" spans="1:8" ht="16" x14ac:dyDescent="0.35">
      <c r="A3081" s="76">
        <v>46003.549710648098</v>
      </c>
      <c r="B3081" s="70" t="s">
        <v>202</v>
      </c>
      <c r="C3081" s="78" t="s">
        <v>1016</v>
      </c>
      <c r="D3081" s="41" t="s">
        <v>204</v>
      </c>
      <c r="E3081" s="41" t="s">
        <v>105</v>
      </c>
      <c r="F3081" s="208" t="s">
        <v>93</v>
      </c>
      <c r="G3081" s="72">
        <v>2</v>
      </c>
      <c r="H3081" s="17" t="str">
        <f t="shared" si="48"/>
        <v>RE524X</v>
      </c>
    </row>
    <row r="3082" spans="1:8" ht="16" x14ac:dyDescent="0.35">
      <c r="A3082" s="76">
        <v>46014.558668981503</v>
      </c>
      <c r="B3082" s="70" t="s">
        <v>202</v>
      </c>
      <c r="C3082" s="78" t="s">
        <v>692</v>
      </c>
      <c r="D3082" s="41" t="s">
        <v>204</v>
      </c>
      <c r="E3082" s="41" t="s">
        <v>105</v>
      </c>
      <c r="F3082" s="208" t="s">
        <v>93</v>
      </c>
      <c r="G3082" s="72">
        <v>1</v>
      </c>
      <c r="H3082" s="17" t="str">
        <f t="shared" si="48"/>
        <v>RE524X</v>
      </c>
    </row>
    <row r="3083" spans="1:8" ht="16" x14ac:dyDescent="0.35">
      <c r="A3083" s="76">
        <v>46000.670497685198</v>
      </c>
      <c r="B3083" s="70" t="s">
        <v>202</v>
      </c>
      <c r="C3083" s="78" t="s">
        <v>692</v>
      </c>
      <c r="D3083" s="41" t="s">
        <v>204</v>
      </c>
      <c r="E3083" s="41" t="s">
        <v>105</v>
      </c>
      <c r="F3083" s="208" t="s">
        <v>93</v>
      </c>
      <c r="G3083" s="72">
        <v>1</v>
      </c>
      <c r="H3083" s="17" t="str">
        <f t="shared" si="48"/>
        <v>RE524X</v>
      </c>
    </row>
    <row r="3084" spans="1:8" ht="16" x14ac:dyDescent="0.35">
      <c r="A3084" s="76">
        <v>46010.611944444398</v>
      </c>
      <c r="B3084" s="70" t="s">
        <v>202</v>
      </c>
      <c r="C3084" s="78" t="s">
        <v>1273</v>
      </c>
      <c r="D3084" s="41" t="s">
        <v>204</v>
      </c>
      <c r="E3084" s="41" t="s">
        <v>105</v>
      </c>
      <c r="F3084" s="208" t="s">
        <v>93</v>
      </c>
      <c r="G3084" s="72">
        <v>2</v>
      </c>
      <c r="H3084" s="17" t="str">
        <f t="shared" si="48"/>
        <v>RE524X</v>
      </c>
    </row>
    <row r="3085" spans="1:8" ht="16" x14ac:dyDescent="0.35">
      <c r="A3085" s="76">
        <v>46020.533796296302</v>
      </c>
      <c r="B3085" s="70" t="s">
        <v>202</v>
      </c>
      <c r="C3085" s="78" t="s">
        <v>1014</v>
      </c>
      <c r="D3085" s="41" t="s">
        <v>204</v>
      </c>
      <c r="E3085" s="41" t="s">
        <v>105</v>
      </c>
      <c r="F3085" s="208" t="s">
        <v>93</v>
      </c>
      <c r="G3085" s="72">
        <v>1</v>
      </c>
      <c r="H3085" s="17" t="str">
        <f t="shared" si="48"/>
        <v>RE524X</v>
      </c>
    </row>
    <row r="3086" spans="1:8" ht="16" x14ac:dyDescent="0.35">
      <c r="A3086" s="76">
        <v>46020.533796296302</v>
      </c>
      <c r="B3086" s="70" t="s">
        <v>202</v>
      </c>
      <c r="C3086" s="78" t="s">
        <v>1014</v>
      </c>
      <c r="D3086" s="41" t="s">
        <v>204</v>
      </c>
      <c r="E3086" s="41" t="s">
        <v>105</v>
      </c>
      <c r="F3086" s="208" t="s">
        <v>93</v>
      </c>
      <c r="G3086" s="72">
        <v>1</v>
      </c>
      <c r="H3086" s="17" t="str">
        <f t="shared" si="48"/>
        <v>RE524X</v>
      </c>
    </row>
    <row r="3087" spans="1:8" ht="16" x14ac:dyDescent="0.35">
      <c r="A3087" s="76">
        <v>45994.659745370402</v>
      </c>
      <c r="B3087" s="70" t="s">
        <v>202</v>
      </c>
      <c r="C3087" s="78" t="s">
        <v>693</v>
      </c>
      <c r="D3087" s="41" t="s">
        <v>204</v>
      </c>
      <c r="E3087" s="41" t="s">
        <v>105</v>
      </c>
      <c r="F3087" s="208" t="s">
        <v>93</v>
      </c>
      <c r="G3087" s="72">
        <v>3</v>
      </c>
      <c r="H3087" s="17" t="str">
        <f t="shared" si="48"/>
        <v>RE524X</v>
      </c>
    </row>
    <row r="3088" spans="1:8" ht="16" x14ac:dyDescent="0.35">
      <c r="A3088" s="76">
        <v>46007.631701388898</v>
      </c>
      <c r="B3088" s="70" t="s">
        <v>202</v>
      </c>
      <c r="C3088" s="78" t="s">
        <v>688</v>
      </c>
      <c r="D3088" s="41" t="s">
        <v>204</v>
      </c>
      <c r="E3088" s="41" t="s">
        <v>105</v>
      </c>
      <c r="F3088" s="208" t="s">
        <v>93</v>
      </c>
      <c r="G3088" s="72">
        <v>3</v>
      </c>
      <c r="H3088" s="17" t="str">
        <f t="shared" si="48"/>
        <v>RE524X</v>
      </c>
    </row>
    <row r="3089" spans="1:8" ht="16" x14ac:dyDescent="0.35">
      <c r="A3089" s="76">
        <v>45994.665381944404</v>
      </c>
      <c r="B3089" s="70" t="s">
        <v>202</v>
      </c>
      <c r="C3089" s="78" t="s">
        <v>685</v>
      </c>
      <c r="D3089" s="41" t="s">
        <v>204</v>
      </c>
      <c r="E3089" s="41" t="s">
        <v>105</v>
      </c>
      <c r="F3089" s="208" t="s">
        <v>93</v>
      </c>
      <c r="G3089" s="72">
        <v>1</v>
      </c>
      <c r="H3089" s="17" t="str">
        <f t="shared" si="48"/>
        <v>RE524X</v>
      </c>
    </row>
    <row r="3090" spans="1:8" ht="16" x14ac:dyDescent="0.35">
      <c r="A3090" s="88">
        <v>46014</v>
      </c>
      <c r="B3090" s="70" t="s">
        <v>209</v>
      </c>
      <c r="C3090" s="41" t="s">
        <v>1279</v>
      </c>
      <c r="D3090" s="79" t="s">
        <v>210</v>
      </c>
      <c r="E3090" s="73" t="s">
        <v>136</v>
      </c>
      <c r="F3090" s="208" t="s">
        <v>93</v>
      </c>
      <c r="G3090" s="72">
        <v>1</v>
      </c>
      <c r="H3090" s="71" t="str">
        <f t="shared" si="48"/>
        <v>RE524X</v>
      </c>
    </row>
    <row r="3091" spans="1:8" ht="16" x14ac:dyDescent="0.35">
      <c r="A3091" s="88">
        <v>46000</v>
      </c>
      <c r="B3091" s="70" t="s">
        <v>209</v>
      </c>
      <c r="C3091" s="41" t="s">
        <v>709</v>
      </c>
      <c r="D3091" s="79" t="s">
        <v>1275</v>
      </c>
      <c r="E3091" s="73" t="s">
        <v>168</v>
      </c>
      <c r="F3091" s="208" t="s">
        <v>93</v>
      </c>
      <c r="G3091" s="72">
        <v>1</v>
      </c>
      <c r="H3091" s="71" t="str">
        <f t="shared" si="48"/>
        <v>RE524X</v>
      </c>
    </row>
    <row r="3092" spans="1:8" ht="16" x14ac:dyDescent="0.35">
      <c r="A3092" s="88">
        <v>45995</v>
      </c>
      <c r="B3092" s="70" t="s">
        <v>209</v>
      </c>
      <c r="C3092" s="41" t="s">
        <v>712</v>
      </c>
      <c r="D3092" s="79" t="s">
        <v>1275</v>
      </c>
      <c r="E3092" s="73" t="s">
        <v>168</v>
      </c>
      <c r="F3092" s="208" t="s">
        <v>93</v>
      </c>
      <c r="G3092" s="72">
        <v>1</v>
      </c>
      <c r="H3092" s="71" t="str">
        <f t="shared" si="48"/>
        <v>RE524X</v>
      </c>
    </row>
    <row r="3093" spans="1:8" ht="16" x14ac:dyDescent="0.35">
      <c r="A3093" s="88">
        <v>45993</v>
      </c>
      <c r="B3093" s="70" t="s">
        <v>209</v>
      </c>
      <c r="C3093" s="41" t="s">
        <v>1375</v>
      </c>
      <c r="D3093" s="79" t="s">
        <v>212</v>
      </c>
      <c r="E3093" s="73" t="s">
        <v>136</v>
      </c>
      <c r="F3093" s="208" t="s">
        <v>93</v>
      </c>
      <c r="G3093" s="72">
        <v>1</v>
      </c>
      <c r="H3093" s="71" t="str">
        <f t="shared" si="48"/>
        <v>RE524X</v>
      </c>
    </row>
    <row r="3094" spans="1:8" ht="16" x14ac:dyDescent="0.35">
      <c r="A3094" s="88">
        <v>45992</v>
      </c>
      <c r="B3094" s="70" t="s">
        <v>209</v>
      </c>
      <c r="C3094" s="41" t="s">
        <v>716</v>
      </c>
      <c r="D3094" s="79" t="s">
        <v>1275</v>
      </c>
      <c r="E3094" s="73" t="s">
        <v>168</v>
      </c>
      <c r="F3094" s="208" t="s">
        <v>93</v>
      </c>
      <c r="G3094" s="72">
        <v>4</v>
      </c>
      <c r="H3094" s="71" t="str">
        <f t="shared" si="48"/>
        <v>RE524X</v>
      </c>
    </row>
    <row r="3095" spans="1:8" ht="16" x14ac:dyDescent="0.35">
      <c r="A3095" s="76">
        <v>46017</v>
      </c>
      <c r="B3095" s="70" t="s">
        <v>217</v>
      </c>
      <c r="C3095" s="78" t="s">
        <v>1259</v>
      </c>
      <c r="D3095" s="79"/>
      <c r="E3095" s="192" t="s">
        <v>79</v>
      </c>
      <c r="F3095" s="208" t="s">
        <v>93</v>
      </c>
      <c r="G3095" s="192">
        <v>1</v>
      </c>
      <c r="H3095" s="250" t="str">
        <f t="shared" si="48"/>
        <v>RE524X</v>
      </c>
    </row>
    <row r="3096" spans="1:8" ht="16" x14ac:dyDescent="0.35">
      <c r="A3096" s="82">
        <v>46003</v>
      </c>
      <c r="B3096" s="70" t="s">
        <v>219</v>
      </c>
      <c r="C3096" s="78" t="s">
        <v>7092</v>
      </c>
      <c r="D3096" s="79" t="s">
        <v>555</v>
      </c>
      <c r="E3096" s="73" t="s">
        <v>132</v>
      </c>
      <c r="F3096" s="208" t="s">
        <v>93</v>
      </c>
      <c r="G3096" s="72">
        <v>1</v>
      </c>
      <c r="H3096" s="71" t="str">
        <f t="shared" si="48"/>
        <v>RE524X</v>
      </c>
    </row>
    <row r="3097" spans="1:8" ht="16" x14ac:dyDescent="0.35">
      <c r="A3097" s="82">
        <v>46014</v>
      </c>
      <c r="B3097" s="70" t="s">
        <v>219</v>
      </c>
      <c r="C3097" s="78" t="s">
        <v>1585</v>
      </c>
      <c r="D3097" s="79" t="s">
        <v>555</v>
      </c>
      <c r="E3097" s="73" t="s">
        <v>132</v>
      </c>
      <c r="F3097" s="208" t="s">
        <v>93</v>
      </c>
      <c r="G3097" s="72">
        <v>1</v>
      </c>
      <c r="H3097" s="71" t="str">
        <f t="shared" si="48"/>
        <v>RE524X</v>
      </c>
    </row>
    <row r="3098" spans="1:8" ht="16" x14ac:dyDescent="0.35">
      <c r="A3098" s="76">
        <v>45995</v>
      </c>
      <c r="B3098" s="70" t="s">
        <v>1899</v>
      </c>
      <c r="C3098" s="41" t="s">
        <v>1900</v>
      </c>
      <c r="D3098" s="41" t="s">
        <v>1485</v>
      </c>
      <c r="E3098" s="41" t="s">
        <v>32</v>
      </c>
      <c r="F3098" s="208" t="s">
        <v>93</v>
      </c>
      <c r="G3098" s="41">
        <v>3</v>
      </c>
      <c r="H3098" s="17" t="str">
        <f t="shared" si="48"/>
        <v>RE524X</v>
      </c>
    </row>
    <row r="3099" spans="1:8" ht="16" x14ac:dyDescent="0.35">
      <c r="A3099" s="82">
        <v>46009</v>
      </c>
      <c r="B3099" s="70" t="s">
        <v>229</v>
      </c>
      <c r="C3099" s="78" t="s">
        <v>1186</v>
      </c>
      <c r="D3099" s="79" t="s">
        <v>1187</v>
      </c>
      <c r="E3099" s="73" t="s">
        <v>160</v>
      </c>
      <c r="F3099" s="208" t="s">
        <v>93</v>
      </c>
      <c r="G3099" s="72">
        <v>1</v>
      </c>
      <c r="H3099" s="71" t="str">
        <f t="shared" si="48"/>
        <v>RE524X</v>
      </c>
    </row>
    <row r="3100" spans="1:8" ht="16" x14ac:dyDescent="0.35">
      <c r="A3100" s="82">
        <v>46009</v>
      </c>
      <c r="B3100" s="70" t="s">
        <v>229</v>
      </c>
      <c r="C3100" s="78" t="s">
        <v>1030</v>
      </c>
      <c r="D3100" s="79" t="s">
        <v>433</v>
      </c>
      <c r="E3100" s="73" t="s">
        <v>97</v>
      </c>
      <c r="F3100" s="208" t="s">
        <v>93</v>
      </c>
      <c r="G3100" s="72">
        <v>2</v>
      </c>
      <c r="H3100" s="71" t="str">
        <f t="shared" si="48"/>
        <v>RE524X</v>
      </c>
    </row>
    <row r="3101" spans="1:8" ht="16" x14ac:dyDescent="0.35">
      <c r="A3101" s="82">
        <v>45993</v>
      </c>
      <c r="B3101" s="70" t="s">
        <v>229</v>
      </c>
      <c r="C3101" s="78" t="s">
        <v>727</v>
      </c>
      <c r="D3101" s="79" t="s">
        <v>555</v>
      </c>
      <c r="E3101" s="73" t="s">
        <v>132</v>
      </c>
      <c r="F3101" s="208" t="s">
        <v>93</v>
      </c>
      <c r="G3101" s="72">
        <v>1</v>
      </c>
      <c r="H3101" s="71" t="str">
        <f t="shared" si="48"/>
        <v>RE524X</v>
      </c>
    </row>
    <row r="3102" spans="1:8" ht="16" x14ac:dyDescent="0.35">
      <c r="A3102" s="82">
        <v>46007</v>
      </c>
      <c r="B3102" s="70" t="s">
        <v>229</v>
      </c>
      <c r="C3102" s="78" t="s">
        <v>1381</v>
      </c>
      <c r="D3102" s="79" t="s">
        <v>433</v>
      </c>
      <c r="E3102" s="73" t="s">
        <v>97</v>
      </c>
      <c r="F3102" s="208" t="s">
        <v>93</v>
      </c>
      <c r="G3102" s="72">
        <v>1</v>
      </c>
      <c r="H3102" s="71" t="str">
        <f t="shared" si="48"/>
        <v>RE524X</v>
      </c>
    </row>
    <row r="3103" spans="1:8" ht="16" x14ac:dyDescent="0.35">
      <c r="A3103" s="82">
        <v>46000</v>
      </c>
      <c r="B3103" s="70" t="s">
        <v>229</v>
      </c>
      <c r="C3103" s="78" t="s">
        <v>2037</v>
      </c>
      <c r="D3103" s="79" t="s">
        <v>433</v>
      </c>
      <c r="E3103" s="73" t="s">
        <v>97</v>
      </c>
      <c r="F3103" s="208" t="s">
        <v>93</v>
      </c>
      <c r="G3103" s="72">
        <v>9</v>
      </c>
      <c r="H3103" s="71" t="str">
        <f t="shared" si="48"/>
        <v>RE524X</v>
      </c>
    </row>
    <row r="3104" spans="1:8" ht="16" x14ac:dyDescent="0.35">
      <c r="A3104" s="82">
        <v>46001</v>
      </c>
      <c r="B3104" s="70" t="s">
        <v>229</v>
      </c>
      <c r="C3104" s="78" t="s">
        <v>1288</v>
      </c>
      <c r="D3104" s="79" t="s">
        <v>733</v>
      </c>
      <c r="E3104" s="73" t="s">
        <v>97</v>
      </c>
      <c r="F3104" s="208" t="s">
        <v>93</v>
      </c>
      <c r="G3104" s="72">
        <v>5</v>
      </c>
      <c r="H3104" s="71" t="str">
        <f t="shared" si="48"/>
        <v>RE524X</v>
      </c>
    </row>
    <row r="3105" spans="1:8" ht="16" x14ac:dyDescent="0.35">
      <c r="A3105" s="135">
        <v>45994</v>
      </c>
      <c r="B3105" s="70" t="s">
        <v>230</v>
      </c>
      <c r="C3105" s="78" t="s">
        <v>738</v>
      </c>
      <c r="D3105" s="79" t="s">
        <v>231</v>
      </c>
      <c r="E3105" s="73" t="s">
        <v>9</v>
      </c>
      <c r="F3105" s="208" t="s">
        <v>93</v>
      </c>
      <c r="G3105" s="72">
        <v>6</v>
      </c>
      <c r="H3105" s="71" t="str">
        <f t="shared" si="48"/>
        <v>RE524X</v>
      </c>
    </row>
    <row r="3106" spans="1:8" ht="16" x14ac:dyDescent="0.35">
      <c r="A3106" s="76">
        <v>46006</v>
      </c>
      <c r="B3106" s="70" t="s">
        <v>230</v>
      </c>
      <c r="C3106" s="78" t="s">
        <v>738</v>
      </c>
      <c r="D3106" s="79" t="s">
        <v>231</v>
      </c>
      <c r="E3106" s="73" t="s">
        <v>9</v>
      </c>
      <c r="F3106" s="208" t="s">
        <v>93</v>
      </c>
      <c r="G3106" s="72">
        <v>1</v>
      </c>
      <c r="H3106" s="71" t="str">
        <f t="shared" si="48"/>
        <v>RE524X</v>
      </c>
    </row>
    <row r="3107" spans="1:8" ht="16" x14ac:dyDescent="0.35">
      <c r="A3107" s="129">
        <v>46001</v>
      </c>
      <c r="B3107" s="70" t="s">
        <v>233</v>
      </c>
      <c r="C3107" s="41" t="s">
        <v>1765</v>
      </c>
      <c r="D3107" s="41" t="s">
        <v>337</v>
      </c>
      <c r="E3107" s="41" t="s">
        <v>86</v>
      </c>
      <c r="F3107" s="208" t="s">
        <v>93</v>
      </c>
      <c r="G3107" s="41">
        <v>3</v>
      </c>
      <c r="H3107" s="17" t="str">
        <f t="shared" si="48"/>
        <v>RE524X</v>
      </c>
    </row>
    <row r="3108" spans="1:8" ht="16" x14ac:dyDescent="0.35">
      <c r="A3108" s="129">
        <v>45995</v>
      </c>
      <c r="B3108" s="70" t="s">
        <v>233</v>
      </c>
      <c r="C3108" s="41" t="s">
        <v>1765</v>
      </c>
      <c r="D3108" s="41" t="s">
        <v>337</v>
      </c>
      <c r="E3108" s="41" t="s">
        <v>86</v>
      </c>
      <c r="F3108" s="208" t="s">
        <v>93</v>
      </c>
      <c r="G3108" s="41">
        <v>20</v>
      </c>
      <c r="H3108" s="17" t="str">
        <f t="shared" si="48"/>
        <v>RE524X</v>
      </c>
    </row>
    <row r="3109" spans="1:8" ht="14.5" x14ac:dyDescent="0.35">
      <c r="A3109" s="129">
        <v>45992</v>
      </c>
      <c r="B3109" s="70" t="s">
        <v>233</v>
      </c>
      <c r="C3109" s="41" t="s">
        <v>1947</v>
      </c>
      <c r="D3109" s="41" t="s">
        <v>1175</v>
      </c>
      <c r="E3109" s="41" t="s">
        <v>86</v>
      </c>
      <c r="F3109" s="17" t="s">
        <v>93</v>
      </c>
      <c r="G3109" s="41">
        <v>1</v>
      </c>
      <c r="H3109" s="17" t="str">
        <f t="shared" si="48"/>
        <v>RE524X</v>
      </c>
    </row>
    <row r="3110" spans="1:8" ht="14.5" x14ac:dyDescent="0.35">
      <c r="A3110" s="129">
        <v>45992</v>
      </c>
      <c r="B3110" s="70" t="s">
        <v>233</v>
      </c>
      <c r="C3110" s="41" t="s">
        <v>1773</v>
      </c>
      <c r="D3110" s="41" t="s">
        <v>312</v>
      </c>
      <c r="E3110" s="41" t="s">
        <v>86</v>
      </c>
      <c r="F3110" s="17" t="s">
        <v>93</v>
      </c>
      <c r="G3110" s="41">
        <v>1</v>
      </c>
      <c r="H3110" s="17" t="str">
        <f t="shared" si="48"/>
        <v>RE524X</v>
      </c>
    </row>
    <row r="3111" spans="1:8" ht="14.5" x14ac:dyDescent="0.35">
      <c r="A3111" s="76">
        <v>46007</v>
      </c>
      <c r="B3111" s="70" t="s">
        <v>255</v>
      </c>
      <c r="C3111" s="41" t="s">
        <v>2113</v>
      </c>
      <c r="D3111" s="41" t="s">
        <v>257</v>
      </c>
      <c r="E3111" s="41" t="s">
        <v>107</v>
      </c>
      <c r="F3111" s="17" t="s">
        <v>93</v>
      </c>
      <c r="G3111" s="41">
        <v>-1</v>
      </c>
      <c r="H3111" s="17" t="str">
        <f t="shared" si="48"/>
        <v>RE524X</v>
      </c>
    </row>
    <row r="3112" spans="1:8" ht="14.5" x14ac:dyDescent="0.35">
      <c r="A3112" s="76">
        <v>46000</v>
      </c>
      <c r="B3112" s="70" t="s">
        <v>255</v>
      </c>
      <c r="C3112" s="41" t="s">
        <v>834</v>
      </c>
      <c r="D3112" s="41" t="s">
        <v>261</v>
      </c>
      <c r="E3112" s="41" t="s">
        <v>107</v>
      </c>
      <c r="F3112" s="17" t="s">
        <v>93</v>
      </c>
      <c r="G3112" s="41">
        <v>0</v>
      </c>
      <c r="H3112" s="17" t="str">
        <f t="shared" si="48"/>
        <v>RE524X</v>
      </c>
    </row>
    <row r="3113" spans="1:8" ht="14.5" x14ac:dyDescent="0.35">
      <c r="A3113" s="76">
        <v>45992</v>
      </c>
      <c r="B3113" s="70" t="s">
        <v>255</v>
      </c>
      <c r="C3113" s="41" t="s">
        <v>1981</v>
      </c>
      <c r="D3113" s="41" t="s">
        <v>260</v>
      </c>
      <c r="E3113" s="41" t="s">
        <v>121</v>
      </c>
      <c r="F3113" s="17" t="s">
        <v>93</v>
      </c>
      <c r="G3113" s="41">
        <v>1</v>
      </c>
      <c r="H3113" s="17" t="str">
        <f t="shared" si="48"/>
        <v>RE524X</v>
      </c>
    </row>
    <row r="3114" spans="1:8" ht="14.5" x14ac:dyDescent="0.35">
      <c r="A3114" s="76">
        <v>46001</v>
      </c>
      <c r="B3114" s="70" t="s">
        <v>255</v>
      </c>
      <c r="C3114" s="41" t="s">
        <v>2113</v>
      </c>
      <c r="D3114" s="41" t="s">
        <v>257</v>
      </c>
      <c r="E3114" s="41" t="s">
        <v>107</v>
      </c>
      <c r="F3114" s="17" t="s">
        <v>93</v>
      </c>
      <c r="G3114" s="41">
        <v>1</v>
      </c>
      <c r="H3114" s="17" t="str">
        <f t="shared" si="48"/>
        <v>RE524X</v>
      </c>
    </row>
    <row r="3115" spans="1:8" ht="14.5" x14ac:dyDescent="0.35">
      <c r="A3115" s="76">
        <v>45995</v>
      </c>
      <c r="B3115" s="70" t="s">
        <v>255</v>
      </c>
      <c r="C3115" s="41" t="s">
        <v>834</v>
      </c>
      <c r="D3115" s="41" t="s">
        <v>262</v>
      </c>
      <c r="E3115" s="41" t="s">
        <v>107</v>
      </c>
      <c r="F3115" s="17" t="s">
        <v>93</v>
      </c>
      <c r="G3115" s="41">
        <v>2</v>
      </c>
      <c r="H3115" s="17" t="str">
        <f t="shared" si="48"/>
        <v>RE524X</v>
      </c>
    </row>
    <row r="3116" spans="1:8" ht="14.5" x14ac:dyDescent="0.35">
      <c r="A3116" s="76">
        <v>46007</v>
      </c>
      <c r="B3116" s="70" t="s">
        <v>255</v>
      </c>
      <c r="C3116" s="41" t="s">
        <v>834</v>
      </c>
      <c r="D3116" s="41" t="s">
        <v>261</v>
      </c>
      <c r="E3116" s="41" t="s">
        <v>107</v>
      </c>
      <c r="F3116" s="17" t="s">
        <v>93</v>
      </c>
      <c r="G3116" s="41">
        <v>50</v>
      </c>
      <c r="H3116" s="17" t="str">
        <f t="shared" si="48"/>
        <v>RE524X</v>
      </c>
    </row>
    <row r="3117" spans="1:8" ht="14.5" x14ac:dyDescent="0.35">
      <c r="A3117" s="76">
        <v>45992</v>
      </c>
      <c r="B3117" s="70" t="s">
        <v>266</v>
      </c>
      <c r="C3117" s="103" t="s">
        <v>7143</v>
      </c>
      <c r="D3117" s="103" t="s">
        <v>270</v>
      </c>
      <c r="E3117" s="103" t="s">
        <v>2474</v>
      </c>
      <c r="F3117" s="104" t="s">
        <v>93</v>
      </c>
      <c r="G3117" s="103">
        <v>1</v>
      </c>
      <c r="H3117" s="104" t="str">
        <f t="shared" si="48"/>
        <v>RE524X</v>
      </c>
    </row>
    <row r="3118" spans="1:8" ht="14.5" x14ac:dyDescent="0.35">
      <c r="A3118" s="76">
        <v>45999</v>
      </c>
      <c r="B3118" s="70" t="s">
        <v>266</v>
      </c>
      <c r="C3118" s="103" t="s">
        <v>1956</v>
      </c>
      <c r="D3118" s="103" t="s">
        <v>1906</v>
      </c>
      <c r="E3118" s="103" t="s">
        <v>2485</v>
      </c>
      <c r="F3118" s="104" t="s">
        <v>93</v>
      </c>
      <c r="G3118" s="103">
        <v>1</v>
      </c>
      <c r="H3118" s="104" t="str">
        <f t="shared" si="48"/>
        <v>RE524X</v>
      </c>
    </row>
    <row r="3119" spans="1:8" ht="14.5" x14ac:dyDescent="0.35">
      <c r="A3119" s="76">
        <v>45999</v>
      </c>
      <c r="B3119" s="70" t="s">
        <v>266</v>
      </c>
      <c r="C3119" s="103" t="s">
        <v>1950</v>
      </c>
      <c r="D3119" s="103" t="s">
        <v>270</v>
      </c>
      <c r="E3119" s="103" t="s">
        <v>2474</v>
      </c>
      <c r="F3119" s="104" t="s">
        <v>93</v>
      </c>
      <c r="G3119" s="103">
        <v>2</v>
      </c>
      <c r="H3119" s="104" t="str">
        <f t="shared" si="48"/>
        <v>RE524X</v>
      </c>
    </row>
    <row r="3120" spans="1:8" ht="14.5" x14ac:dyDescent="0.35">
      <c r="A3120" s="76">
        <v>45999</v>
      </c>
      <c r="B3120" s="70" t="s">
        <v>266</v>
      </c>
      <c r="C3120" s="103" t="s">
        <v>842</v>
      </c>
      <c r="D3120" s="103" t="s">
        <v>270</v>
      </c>
      <c r="E3120" s="103" t="s">
        <v>2474</v>
      </c>
      <c r="F3120" s="104" t="s">
        <v>93</v>
      </c>
      <c r="G3120" s="103">
        <v>2</v>
      </c>
      <c r="H3120" s="104" t="str">
        <f t="shared" si="48"/>
        <v>RE524X</v>
      </c>
    </row>
    <row r="3121" spans="1:8" ht="14.5" x14ac:dyDescent="0.35">
      <c r="A3121" s="76">
        <v>46006</v>
      </c>
      <c r="B3121" s="70" t="s">
        <v>266</v>
      </c>
      <c r="C3121" s="103" t="s">
        <v>858</v>
      </c>
      <c r="D3121" s="103" t="s">
        <v>270</v>
      </c>
      <c r="E3121" s="103" t="s">
        <v>2474</v>
      </c>
      <c r="F3121" s="104" t="s">
        <v>93</v>
      </c>
      <c r="G3121" s="103">
        <v>1</v>
      </c>
      <c r="H3121" s="104" t="str">
        <f t="shared" si="48"/>
        <v>RE524X</v>
      </c>
    </row>
    <row r="3122" spans="1:8" ht="14.5" x14ac:dyDescent="0.35">
      <c r="A3122" s="76">
        <v>46006</v>
      </c>
      <c r="B3122" s="70" t="s">
        <v>266</v>
      </c>
      <c r="C3122" s="103" t="s">
        <v>7151</v>
      </c>
      <c r="D3122" s="103" t="s">
        <v>270</v>
      </c>
      <c r="E3122" s="103" t="s">
        <v>2474</v>
      </c>
      <c r="F3122" s="104" t="s">
        <v>93</v>
      </c>
      <c r="G3122" s="103">
        <v>2</v>
      </c>
      <c r="H3122" s="104" t="str">
        <f t="shared" si="48"/>
        <v>RE524X</v>
      </c>
    </row>
    <row r="3123" spans="1:8" ht="14.5" x14ac:dyDescent="0.35">
      <c r="A3123" s="76">
        <v>46020</v>
      </c>
      <c r="B3123" s="70" t="s">
        <v>266</v>
      </c>
      <c r="C3123" s="103" t="s">
        <v>858</v>
      </c>
      <c r="D3123" s="103" t="s">
        <v>270</v>
      </c>
      <c r="E3123" s="103" t="s">
        <v>2474</v>
      </c>
      <c r="F3123" s="104" t="s">
        <v>93</v>
      </c>
      <c r="G3123" s="103">
        <v>1</v>
      </c>
      <c r="H3123" s="104" t="str">
        <f t="shared" si="48"/>
        <v>RE524X</v>
      </c>
    </row>
    <row r="3124" spans="1:8" ht="14.5" x14ac:dyDescent="0.35">
      <c r="A3124" s="76">
        <v>46022</v>
      </c>
      <c r="B3124" s="70" t="s">
        <v>266</v>
      </c>
      <c r="C3124" s="103" t="s">
        <v>7143</v>
      </c>
      <c r="D3124" s="103" t="s">
        <v>270</v>
      </c>
      <c r="E3124" s="103" t="s">
        <v>2474</v>
      </c>
      <c r="F3124" s="104" t="s">
        <v>93</v>
      </c>
      <c r="G3124" s="103">
        <v>1</v>
      </c>
      <c r="H3124" s="104" t="str">
        <f t="shared" si="48"/>
        <v>RE524X</v>
      </c>
    </row>
    <row r="3125" spans="1:8" ht="14.5" x14ac:dyDescent="0.35">
      <c r="A3125" s="76">
        <v>46022</v>
      </c>
      <c r="B3125" s="70" t="s">
        <v>266</v>
      </c>
      <c r="C3125" s="103" t="s">
        <v>2054</v>
      </c>
      <c r="D3125" s="103" t="s">
        <v>270</v>
      </c>
      <c r="E3125" s="103" t="s">
        <v>2474</v>
      </c>
      <c r="F3125" s="104" t="s">
        <v>93</v>
      </c>
      <c r="G3125" s="103">
        <v>1</v>
      </c>
      <c r="H3125" s="104" t="str">
        <f t="shared" si="48"/>
        <v>RE524X</v>
      </c>
    </row>
    <row r="3126" spans="1:8" ht="32" x14ac:dyDescent="0.35">
      <c r="A3126" s="76">
        <v>46006</v>
      </c>
      <c r="B3126" s="70" t="s">
        <v>10</v>
      </c>
      <c r="C3126" s="154" t="s">
        <v>968</v>
      </c>
      <c r="D3126" s="154" t="s">
        <v>323</v>
      </c>
      <c r="E3126" s="154" t="s">
        <v>132</v>
      </c>
      <c r="F3126" s="200" t="s">
        <v>93</v>
      </c>
      <c r="G3126" s="236">
        <v>-2</v>
      </c>
      <c r="H3126" s="200" t="str">
        <f t="shared" si="48"/>
        <v>RE524X</v>
      </c>
    </row>
    <row r="3127" spans="1:8" ht="16" x14ac:dyDescent="0.35">
      <c r="A3127" s="76">
        <v>46006</v>
      </c>
      <c r="B3127" s="70" t="s">
        <v>10</v>
      </c>
      <c r="C3127" s="154" t="s">
        <v>1700</v>
      </c>
      <c r="D3127" s="154" t="s">
        <v>7236</v>
      </c>
      <c r="E3127" s="154" t="s">
        <v>32</v>
      </c>
      <c r="F3127" s="200" t="s">
        <v>93</v>
      </c>
      <c r="G3127" s="236">
        <v>1</v>
      </c>
      <c r="H3127" s="200" t="str">
        <f t="shared" si="48"/>
        <v>RE524X</v>
      </c>
    </row>
    <row r="3128" spans="1:8" ht="16" x14ac:dyDescent="0.35">
      <c r="A3128" s="76">
        <v>46006</v>
      </c>
      <c r="B3128" s="70" t="s">
        <v>10</v>
      </c>
      <c r="C3128" s="154" t="s">
        <v>1525</v>
      </c>
      <c r="D3128" s="154" t="s">
        <v>1526</v>
      </c>
      <c r="E3128" s="154" t="s">
        <v>7233</v>
      </c>
      <c r="F3128" s="200" t="s">
        <v>93</v>
      </c>
      <c r="G3128" s="236">
        <v>1</v>
      </c>
      <c r="H3128" s="200" t="str">
        <f t="shared" si="48"/>
        <v>RE524X</v>
      </c>
    </row>
    <row r="3129" spans="1:8" ht="16" x14ac:dyDescent="0.35">
      <c r="A3129" s="76">
        <v>46006</v>
      </c>
      <c r="B3129" s="70" t="s">
        <v>10</v>
      </c>
      <c r="C3129" s="154" t="s">
        <v>1258</v>
      </c>
      <c r="D3129" s="154"/>
      <c r="E3129" s="154" t="s">
        <v>12</v>
      </c>
      <c r="F3129" s="200" t="s">
        <v>93</v>
      </c>
      <c r="G3129" s="236">
        <v>1</v>
      </c>
      <c r="H3129" s="200" t="str">
        <f t="shared" si="48"/>
        <v>RE524X</v>
      </c>
    </row>
    <row r="3130" spans="1:8" ht="16" x14ac:dyDescent="0.35">
      <c r="A3130" s="76">
        <v>46006</v>
      </c>
      <c r="B3130" s="70" t="s">
        <v>10</v>
      </c>
      <c r="C3130" s="154" t="s">
        <v>964</v>
      </c>
      <c r="D3130" s="154" t="s">
        <v>1537</v>
      </c>
      <c r="E3130" s="154" t="s">
        <v>132</v>
      </c>
      <c r="F3130" s="200" t="s">
        <v>93</v>
      </c>
      <c r="G3130" s="236">
        <v>1</v>
      </c>
      <c r="H3130" s="200" t="str">
        <f t="shared" si="48"/>
        <v>RE524X</v>
      </c>
    </row>
    <row r="3131" spans="1:8" ht="16" x14ac:dyDescent="0.35">
      <c r="A3131" s="76">
        <v>46006</v>
      </c>
      <c r="B3131" s="70" t="s">
        <v>10</v>
      </c>
      <c r="C3131" s="154" t="s">
        <v>7176</v>
      </c>
      <c r="D3131" s="154" t="s">
        <v>7237</v>
      </c>
      <c r="E3131" s="154" t="s">
        <v>132</v>
      </c>
      <c r="F3131" s="200" t="s">
        <v>93</v>
      </c>
      <c r="G3131" s="236">
        <v>1</v>
      </c>
      <c r="H3131" s="200" t="str">
        <f t="shared" si="48"/>
        <v>RE524X</v>
      </c>
    </row>
    <row r="3132" spans="1:8" ht="16" x14ac:dyDescent="0.35">
      <c r="A3132" s="76">
        <v>46006</v>
      </c>
      <c r="B3132" s="70" t="s">
        <v>10</v>
      </c>
      <c r="C3132" s="154" t="s">
        <v>1255</v>
      </c>
      <c r="D3132" s="154" t="s">
        <v>131</v>
      </c>
      <c r="E3132" s="154" t="s">
        <v>132</v>
      </c>
      <c r="F3132" s="200" t="s">
        <v>93</v>
      </c>
      <c r="G3132" s="236">
        <v>1</v>
      </c>
      <c r="H3132" s="200" t="str">
        <f t="shared" si="48"/>
        <v>RE524X</v>
      </c>
    </row>
    <row r="3133" spans="1:8" ht="16" x14ac:dyDescent="0.35">
      <c r="A3133" s="76">
        <v>46006</v>
      </c>
      <c r="B3133" s="70" t="s">
        <v>10</v>
      </c>
      <c r="C3133" s="154" t="s">
        <v>7177</v>
      </c>
      <c r="D3133" s="154" t="s">
        <v>131</v>
      </c>
      <c r="E3133" s="154" t="s">
        <v>132</v>
      </c>
      <c r="F3133" s="200" t="s">
        <v>93</v>
      </c>
      <c r="G3133" s="236">
        <v>1</v>
      </c>
      <c r="H3133" s="200" t="str">
        <f t="shared" si="48"/>
        <v>RE524X</v>
      </c>
    </row>
    <row r="3134" spans="1:8" ht="16" x14ac:dyDescent="0.35">
      <c r="A3134" s="76">
        <v>46006</v>
      </c>
      <c r="B3134" s="70" t="s">
        <v>10</v>
      </c>
      <c r="C3134" s="154" t="s">
        <v>964</v>
      </c>
      <c r="D3134" s="154" t="s">
        <v>1537</v>
      </c>
      <c r="E3134" s="154" t="s">
        <v>132</v>
      </c>
      <c r="F3134" s="200" t="s">
        <v>93</v>
      </c>
      <c r="G3134" s="236">
        <v>1</v>
      </c>
      <c r="H3134" s="200" t="str">
        <f t="shared" si="48"/>
        <v>RE524X</v>
      </c>
    </row>
    <row r="3135" spans="1:8" ht="16" x14ac:dyDescent="0.35">
      <c r="A3135" s="76">
        <v>46006</v>
      </c>
      <c r="B3135" s="70" t="s">
        <v>10</v>
      </c>
      <c r="C3135" s="154" t="s">
        <v>1312</v>
      </c>
      <c r="D3135" s="154" t="s">
        <v>1851</v>
      </c>
      <c r="E3135" s="154" t="s">
        <v>132</v>
      </c>
      <c r="F3135" s="200" t="s">
        <v>93</v>
      </c>
      <c r="G3135" s="236">
        <v>1</v>
      </c>
      <c r="H3135" s="200" t="str">
        <f t="shared" si="48"/>
        <v>RE524X</v>
      </c>
    </row>
    <row r="3136" spans="1:8" ht="16" x14ac:dyDescent="0.35">
      <c r="A3136" s="76">
        <v>46006</v>
      </c>
      <c r="B3136" s="70" t="s">
        <v>10</v>
      </c>
      <c r="C3136" s="154" t="s">
        <v>888</v>
      </c>
      <c r="D3136" s="154" t="s">
        <v>544</v>
      </c>
      <c r="E3136" s="154" t="s">
        <v>132</v>
      </c>
      <c r="F3136" s="200" t="s">
        <v>93</v>
      </c>
      <c r="G3136" s="236">
        <v>1</v>
      </c>
      <c r="H3136" s="200" t="str">
        <f t="shared" si="48"/>
        <v>RE524X</v>
      </c>
    </row>
    <row r="3137" spans="1:8" ht="16" x14ac:dyDescent="0.35">
      <c r="A3137" s="76">
        <v>46006</v>
      </c>
      <c r="B3137" s="70" t="s">
        <v>10</v>
      </c>
      <c r="C3137" s="154" t="s">
        <v>1743</v>
      </c>
      <c r="D3137" s="154" t="s">
        <v>2138</v>
      </c>
      <c r="E3137" s="154" t="s">
        <v>12</v>
      </c>
      <c r="F3137" s="200" t="s">
        <v>93</v>
      </c>
      <c r="G3137" s="236">
        <v>1</v>
      </c>
      <c r="H3137" s="200" t="str">
        <f t="shared" si="48"/>
        <v>RE524X</v>
      </c>
    </row>
    <row r="3138" spans="1:8" ht="32" x14ac:dyDescent="0.35">
      <c r="A3138" s="76">
        <v>46006</v>
      </c>
      <c r="B3138" s="70" t="s">
        <v>10</v>
      </c>
      <c r="C3138" s="154" t="s">
        <v>1976</v>
      </c>
      <c r="D3138" s="154" t="s">
        <v>521</v>
      </c>
      <c r="E3138" s="154" t="s">
        <v>132</v>
      </c>
      <c r="F3138" s="200" t="s">
        <v>93</v>
      </c>
      <c r="G3138" s="236">
        <v>1</v>
      </c>
      <c r="H3138" s="200" t="str">
        <f t="shared" ref="H3138:H3201" si="49">UPPER(SUBSTITUTE(SUBSTITUTE(SUBSTITUTE(F3138, CHAR(160), ""), "-", ""), " ", ""))</f>
        <v>RE524X</v>
      </c>
    </row>
    <row r="3139" spans="1:8" ht="16" x14ac:dyDescent="0.35">
      <c r="A3139" s="76">
        <v>46006</v>
      </c>
      <c r="B3139" s="70" t="s">
        <v>10</v>
      </c>
      <c r="C3139" s="154" t="s">
        <v>1255</v>
      </c>
      <c r="D3139" s="154" t="s">
        <v>743</v>
      </c>
      <c r="E3139" s="154" t="s">
        <v>97</v>
      </c>
      <c r="F3139" s="200" t="s">
        <v>93</v>
      </c>
      <c r="G3139" s="236">
        <v>1</v>
      </c>
      <c r="H3139" s="200" t="str">
        <f t="shared" si="49"/>
        <v>RE524X</v>
      </c>
    </row>
    <row r="3140" spans="1:8" ht="16" x14ac:dyDescent="0.35">
      <c r="A3140" s="76">
        <v>46006</v>
      </c>
      <c r="B3140" s="70" t="s">
        <v>10</v>
      </c>
      <c r="C3140" s="154" t="s">
        <v>1225</v>
      </c>
      <c r="D3140" s="154" t="s">
        <v>1484</v>
      </c>
      <c r="E3140" s="154" t="s">
        <v>97</v>
      </c>
      <c r="F3140" s="200" t="s">
        <v>93</v>
      </c>
      <c r="G3140" s="236">
        <v>1</v>
      </c>
      <c r="H3140" s="200" t="str">
        <f t="shared" si="49"/>
        <v>RE524X</v>
      </c>
    </row>
    <row r="3141" spans="1:8" ht="16" x14ac:dyDescent="0.35">
      <c r="A3141" s="76">
        <v>46006</v>
      </c>
      <c r="B3141" s="70" t="s">
        <v>10</v>
      </c>
      <c r="C3141" s="154" t="s">
        <v>2129</v>
      </c>
      <c r="D3141" s="154" t="s">
        <v>306</v>
      </c>
      <c r="E3141" s="154" t="s">
        <v>97</v>
      </c>
      <c r="F3141" s="200" t="s">
        <v>93</v>
      </c>
      <c r="G3141" s="236">
        <v>1</v>
      </c>
      <c r="H3141" s="200" t="str">
        <f t="shared" si="49"/>
        <v>RE524X</v>
      </c>
    </row>
    <row r="3142" spans="1:8" ht="16" x14ac:dyDescent="0.35">
      <c r="A3142" s="76">
        <v>46006</v>
      </c>
      <c r="B3142" s="70" t="s">
        <v>10</v>
      </c>
      <c r="C3142" s="154" t="s">
        <v>1695</v>
      </c>
      <c r="D3142" s="154" t="s">
        <v>1635</v>
      </c>
      <c r="E3142" s="154" t="s">
        <v>118</v>
      </c>
      <c r="F3142" s="200" t="s">
        <v>93</v>
      </c>
      <c r="G3142" s="236">
        <v>1</v>
      </c>
      <c r="H3142" s="200" t="str">
        <f t="shared" si="49"/>
        <v>RE524X</v>
      </c>
    </row>
    <row r="3143" spans="1:8" ht="16" x14ac:dyDescent="0.35">
      <c r="A3143" s="76">
        <v>46006</v>
      </c>
      <c r="B3143" s="70" t="s">
        <v>10</v>
      </c>
      <c r="C3143" s="154" t="s">
        <v>968</v>
      </c>
      <c r="D3143" s="154" t="s">
        <v>1537</v>
      </c>
      <c r="E3143" s="154" t="s">
        <v>132</v>
      </c>
      <c r="F3143" s="200" t="s">
        <v>93</v>
      </c>
      <c r="G3143" s="236">
        <v>1</v>
      </c>
      <c r="H3143" s="200" t="str">
        <f t="shared" si="49"/>
        <v>RE524X</v>
      </c>
    </row>
    <row r="3144" spans="1:8" ht="16" x14ac:dyDescent="0.35">
      <c r="A3144" s="76">
        <v>46006</v>
      </c>
      <c r="B3144" s="70" t="s">
        <v>10</v>
      </c>
      <c r="C3144" s="154" t="s">
        <v>948</v>
      </c>
      <c r="D3144" s="154" t="s">
        <v>1886</v>
      </c>
      <c r="E3144" s="154" t="s">
        <v>79</v>
      </c>
      <c r="F3144" s="200" t="s">
        <v>93</v>
      </c>
      <c r="G3144" s="236">
        <v>1</v>
      </c>
      <c r="H3144" s="200" t="str">
        <f t="shared" si="49"/>
        <v>RE524X</v>
      </c>
    </row>
    <row r="3145" spans="1:8" ht="16" x14ac:dyDescent="0.35">
      <c r="A3145" s="76">
        <v>46006</v>
      </c>
      <c r="B3145" s="70" t="s">
        <v>10</v>
      </c>
      <c r="C3145" s="154" t="s">
        <v>1977</v>
      </c>
      <c r="D3145" s="154" t="s">
        <v>117</v>
      </c>
      <c r="E3145" s="154" t="s">
        <v>118</v>
      </c>
      <c r="F3145" s="200" t="s">
        <v>93</v>
      </c>
      <c r="G3145" s="236">
        <v>1</v>
      </c>
      <c r="H3145" s="200" t="str">
        <f t="shared" si="49"/>
        <v>RE524X</v>
      </c>
    </row>
    <row r="3146" spans="1:8" ht="16" x14ac:dyDescent="0.35">
      <c r="A3146" s="76">
        <v>46006</v>
      </c>
      <c r="B3146" s="70" t="s">
        <v>10</v>
      </c>
      <c r="C3146" s="154" t="s">
        <v>1251</v>
      </c>
      <c r="D3146" s="154" t="s">
        <v>1539</v>
      </c>
      <c r="E3146" s="154" t="s">
        <v>168</v>
      </c>
      <c r="F3146" s="200" t="s">
        <v>93</v>
      </c>
      <c r="G3146" s="236">
        <v>1</v>
      </c>
      <c r="H3146" s="200" t="str">
        <f t="shared" si="49"/>
        <v>RE524X</v>
      </c>
    </row>
    <row r="3147" spans="1:8" ht="16" x14ac:dyDescent="0.35">
      <c r="A3147" s="76">
        <v>46006</v>
      </c>
      <c r="B3147" s="70" t="s">
        <v>10</v>
      </c>
      <c r="C3147" s="154" t="s">
        <v>1353</v>
      </c>
      <c r="D3147" s="154" t="s">
        <v>756</v>
      </c>
      <c r="E3147" s="154" t="s">
        <v>154</v>
      </c>
      <c r="F3147" s="200" t="s">
        <v>93</v>
      </c>
      <c r="G3147" s="236">
        <v>1</v>
      </c>
      <c r="H3147" s="200" t="str">
        <f t="shared" si="49"/>
        <v>RE524X</v>
      </c>
    </row>
    <row r="3148" spans="1:8" ht="16" x14ac:dyDescent="0.35">
      <c r="A3148" s="76">
        <v>46006</v>
      </c>
      <c r="B3148" s="70" t="s">
        <v>10</v>
      </c>
      <c r="C3148" s="154" t="s">
        <v>1362</v>
      </c>
      <c r="D3148" s="154" t="s">
        <v>173</v>
      </c>
      <c r="E3148" s="154" t="s">
        <v>132</v>
      </c>
      <c r="F3148" s="200" t="s">
        <v>93</v>
      </c>
      <c r="G3148" s="236">
        <v>1</v>
      </c>
      <c r="H3148" s="200" t="str">
        <f t="shared" si="49"/>
        <v>RE524X</v>
      </c>
    </row>
    <row r="3149" spans="1:8" ht="16" x14ac:dyDescent="0.35">
      <c r="A3149" s="76">
        <v>46006</v>
      </c>
      <c r="B3149" s="70" t="s">
        <v>10</v>
      </c>
      <c r="C3149" s="154" t="s">
        <v>1789</v>
      </c>
      <c r="D3149" s="154" t="s">
        <v>333</v>
      </c>
      <c r="E3149" s="154" t="s">
        <v>132</v>
      </c>
      <c r="F3149" s="200" t="s">
        <v>93</v>
      </c>
      <c r="G3149" s="236">
        <v>1</v>
      </c>
      <c r="H3149" s="200" t="str">
        <f t="shared" si="49"/>
        <v>RE524X</v>
      </c>
    </row>
    <row r="3150" spans="1:8" ht="16" x14ac:dyDescent="0.35">
      <c r="A3150" s="76">
        <v>46006</v>
      </c>
      <c r="B3150" s="70" t="s">
        <v>10</v>
      </c>
      <c r="C3150" s="154" t="s">
        <v>2131</v>
      </c>
      <c r="D3150" s="154" t="s">
        <v>131</v>
      </c>
      <c r="E3150" s="154" t="s">
        <v>132</v>
      </c>
      <c r="F3150" s="200" t="s">
        <v>93</v>
      </c>
      <c r="G3150" s="236">
        <v>1</v>
      </c>
      <c r="H3150" s="200" t="str">
        <f t="shared" si="49"/>
        <v>RE524X</v>
      </c>
    </row>
    <row r="3151" spans="1:8" ht="16" x14ac:dyDescent="0.35">
      <c r="A3151" s="76">
        <v>46006</v>
      </c>
      <c r="B3151" s="70" t="s">
        <v>10</v>
      </c>
      <c r="C3151" s="154" t="s">
        <v>1358</v>
      </c>
      <c r="D3151" s="154" t="s">
        <v>2048</v>
      </c>
      <c r="E3151" s="154" t="s">
        <v>103</v>
      </c>
      <c r="F3151" s="200" t="s">
        <v>93</v>
      </c>
      <c r="G3151" s="236">
        <v>1</v>
      </c>
      <c r="H3151" s="200" t="str">
        <f t="shared" si="49"/>
        <v>RE524X</v>
      </c>
    </row>
    <row r="3152" spans="1:8" ht="16" x14ac:dyDescent="0.35">
      <c r="A3152" s="76">
        <v>46006</v>
      </c>
      <c r="B3152" s="70" t="s">
        <v>10</v>
      </c>
      <c r="C3152" s="154" t="s">
        <v>1258</v>
      </c>
      <c r="D3152" s="154"/>
      <c r="E3152" s="154" t="s">
        <v>32</v>
      </c>
      <c r="F3152" s="200" t="s">
        <v>93</v>
      </c>
      <c r="G3152" s="236">
        <v>1</v>
      </c>
      <c r="H3152" s="200" t="str">
        <f t="shared" si="49"/>
        <v>RE524X</v>
      </c>
    </row>
    <row r="3153" spans="1:8" ht="16" x14ac:dyDescent="0.35">
      <c r="A3153" s="76">
        <v>46006</v>
      </c>
      <c r="B3153" s="70" t="s">
        <v>10</v>
      </c>
      <c r="C3153" s="111" t="s">
        <v>1694</v>
      </c>
      <c r="D3153" s="111" t="s">
        <v>1888</v>
      </c>
      <c r="E3153" s="111" t="s">
        <v>32</v>
      </c>
      <c r="F3153" s="116" t="s">
        <v>93</v>
      </c>
      <c r="G3153" s="120">
        <v>1</v>
      </c>
      <c r="H3153" s="116" t="str">
        <f t="shared" si="49"/>
        <v>RE524X</v>
      </c>
    </row>
    <row r="3154" spans="1:8" ht="16" x14ac:dyDescent="0.35">
      <c r="A3154" s="76">
        <v>46006</v>
      </c>
      <c r="B3154" s="70" t="s">
        <v>10</v>
      </c>
      <c r="C3154" s="111" t="s">
        <v>896</v>
      </c>
      <c r="D3154" s="111" t="s">
        <v>1629</v>
      </c>
      <c r="E3154" s="111" t="s">
        <v>132</v>
      </c>
      <c r="F3154" s="116" t="s">
        <v>93</v>
      </c>
      <c r="G3154" s="120">
        <v>2</v>
      </c>
      <c r="H3154" s="116" t="str">
        <f t="shared" si="49"/>
        <v>RE524X</v>
      </c>
    </row>
    <row r="3155" spans="1:8" ht="16" x14ac:dyDescent="0.35">
      <c r="A3155" s="76">
        <v>46006</v>
      </c>
      <c r="B3155" s="70" t="s">
        <v>10</v>
      </c>
      <c r="C3155" s="111" t="s">
        <v>896</v>
      </c>
      <c r="D3155" s="111" t="s">
        <v>1629</v>
      </c>
      <c r="E3155" s="111" t="s">
        <v>132</v>
      </c>
      <c r="F3155" s="116" t="s">
        <v>93</v>
      </c>
      <c r="G3155" s="120">
        <v>2</v>
      </c>
      <c r="H3155" s="116" t="str">
        <f t="shared" si="49"/>
        <v>RE524X</v>
      </c>
    </row>
    <row r="3156" spans="1:8" ht="16" x14ac:dyDescent="0.35">
      <c r="A3156" s="76">
        <v>46006</v>
      </c>
      <c r="B3156" s="70" t="s">
        <v>10</v>
      </c>
      <c r="C3156" s="111" t="s">
        <v>1310</v>
      </c>
      <c r="D3156" s="111" t="s">
        <v>1289</v>
      </c>
      <c r="E3156" s="111" t="s">
        <v>97</v>
      </c>
      <c r="F3156" s="116" t="s">
        <v>93</v>
      </c>
      <c r="G3156" s="120">
        <v>2</v>
      </c>
      <c r="H3156" s="116" t="str">
        <f t="shared" si="49"/>
        <v>RE524X</v>
      </c>
    </row>
    <row r="3157" spans="1:8" ht="16" x14ac:dyDescent="0.35">
      <c r="A3157" s="76">
        <v>46006</v>
      </c>
      <c r="B3157" s="70" t="s">
        <v>10</v>
      </c>
      <c r="C3157" s="111" t="s">
        <v>1255</v>
      </c>
      <c r="D3157" s="111" t="s">
        <v>1432</v>
      </c>
      <c r="E3157" s="111" t="s">
        <v>132</v>
      </c>
      <c r="F3157" s="116" t="s">
        <v>93</v>
      </c>
      <c r="G3157" s="120">
        <v>2</v>
      </c>
      <c r="H3157" s="116" t="str">
        <f t="shared" si="49"/>
        <v>RE524X</v>
      </c>
    </row>
    <row r="3158" spans="1:8" ht="16" x14ac:dyDescent="0.35">
      <c r="A3158" s="76">
        <v>46006</v>
      </c>
      <c r="B3158" s="70" t="s">
        <v>10</v>
      </c>
      <c r="C3158" s="111" t="s">
        <v>1255</v>
      </c>
      <c r="D3158" s="111" t="s">
        <v>1432</v>
      </c>
      <c r="E3158" s="111" t="s">
        <v>132</v>
      </c>
      <c r="F3158" s="116" t="s">
        <v>93</v>
      </c>
      <c r="G3158" s="120">
        <v>2</v>
      </c>
      <c r="H3158" s="116" t="str">
        <f t="shared" si="49"/>
        <v>RE524X</v>
      </c>
    </row>
    <row r="3159" spans="1:8" ht="16" x14ac:dyDescent="0.35">
      <c r="A3159" s="76">
        <v>46006</v>
      </c>
      <c r="B3159" s="70" t="s">
        <v>10</v>
      </c>
      <c r="C3159" s="111" t="s">
        <v>1840</v>
      </c>
      <c r="D3159" s="111" t="s">
        <v>1841</v>
      </c>
      <c r="E3159" s="111" t="s">
        <v>7228</v>
      </c>
      <c r="F3159" s="116" t="s">
        <v>93</v>
      </c>
      <c r="G3159" s="120">
        <v>2</v>
      </c>
      <c r="H3159" s="116" t="str">
        <f t="shared" si="49"/>
        <v>RE524X</v>
      </c>
    </row>
    <row r="3160" spans="1:8" ht="16" x14ac:dyDescent="0.35">
      <c r="A3160" s="76">
        <v>46006</v>
      </c>
      <c r="B3160" s="70" t="s">
        <v>10</v>
      </c>
      <c r="C3160" s="111" t="s">
        <v>968</v>
      </c>
      <c r="D3160" s="111" t="s">
        <v>1537</v>
      </c>
      <c r="E3160" s="111" t="s">
        <v>132</v>
      </c>
      <c r="F3160" s="116" t="s">
        <v>93</v>
      </c>
      <c r="G3160" s="120">
        <v>2</v>
      </c>
      <c r="H3160" s="116" t="str">
        <f t="shared" si="49"/>
        <v>RE524X</v>
      </c>
    </row>
    <row r="3161" spans="1:8" ht="16" x14ac:dyDescent="0.35">
      <c r="A3161" s="76">
        <v>46006</v>
      </c>
      <c r="B3161" s="70" t="s">
        <v>10</v>
      </c>
      <c r="C3161" s="111" t="s">
        <v>964</v>
      </c>
      <c r="D3161" s="111" t="s">
        <v>1537</v>
      </c>
      <c r="E3161" s="111" t="s">
        <v>132</v>
      </c>
      <c r="F3161" s="116" t="s">
        <v>93</v>
      </c>
      <c r="G3161" s="120">
        <v>2</v>
      </c>
      <c r="H3161" s="116" t="str">
        <f t="shared" si="49"/>
        <v>RE524X</v>
      </c>
    </row>
    <row r="3162" spans="1:8" ht="16" x14ac:dyDescent="0.35">
      <c r="A3162" s="76">
        <v>46006</v>
      </c>
      <c r="B3162" s="70" t="s">
        <v>10</v>
      </c>
      <c r="C3162" s="111" t="s">
        <v>1848</v>
      </c>
      <c r="D3162" s="111" t="s">
        <v>310</v>
      </c>
      <c r="E3162" s="111" t="s">
        <v>97</v>
      </c>
      <c r="F3162" s="116" t="s">
        <v>93</v>
      </c>
      <c r="G3162" s="120">
        <v>2</v>
      </c>
      <c r="H3162" s="116" t="str">
        <f t="shared" si="49"/>
        <v>RE524X</v>
      </c>
    </row>
    <row r="3163" spans="1:8" ht="16" x14ac:dyDescent="0.35">
      <c r="A3163" s="76">
        <v>46006</v>
      </c>
      <c r="B3163" s="70" t="s">
        <v>10</v>
      </c>
      <c r="C3163" s="111" t="s">
        <v>1352</v>
      </c>
      <c r="D3163" s="111" t="s">
        <v>1487</v>
      </c>
      <c r="E3163" s="111" t="s">
        <v>132</v>
      </c>
      <c r="F3163" s="116" t="s">
        <v>93</v>
      </c>
      <c r="G3163" s="120">
        <v>2</v>
      </c>
      <c r="H3163" s="116" t="str">
        <f t="shared" si="49"/>
        <v>RE524X</v>
      </c>
    </row>
    <row r="3164" spans="1:8" ht="16" x14ac:dyDescent="0.35">
      <c r="A3164" s="76">
        <v>46006</v>
      </c>
      <c r="B3164" s="70" t="s">
        <v>10</v>
      </c>
      <c r="C3164" s="111" t="s">
        <v>1255</v>
      </c>
      <c r="D3164" s="111" t="s">
        <v>7249</v>
      </c>
      <c r="E3164" s="111" t="s">
        <v>132</v>
      </c>
      <c r="F3164" s="116" t="s">
        <v>93</v>
      </c>
      <c r="G3164" s="120">
        <v>2</v>
      </c>
      <c r="H3164" s="116" t="str">
        <f t="shared" si="49"/>
        <v>RE524X</v>
      </c>
    </row>
    <row r="3165" spans="1:8" ht="16" x14ac:dyDescent="0.35">
      <c r="A3165" s="76">
        <v>46006</v>
      </c>
      <c r="B3165" s="70" t="s">
        <v>10</v>
      </c>
      <c r="C3165" s="111" t="s">
        <v>968</v>
      </c>
      <c r="D3165" s="111" t="s">
        <v>1537</v>
      </c>
      <c r="E3165" s="111" t="s">
        <v>132</v>
      </c>
      <c r="F3165" s="116" t="s">
        <v>93</v>
      </c>
      <c r="G3165" s="120">
        <v>2</v>
      </c>
      <c r="H3165" s="116" t="str">
        <f t="shared" si="49"/>
        <v>RE524X</v>
      </c>
    </row>
    <row r="3166" spans="1:8" ht="16" x14ac:dyDescent="0.35">
      <c r="A3166" s="76">
        <v>46006</v>
      </c>
      <c r="B3166" s="70" t="s">
        <v>10</v>
      </c>
      <c r="C3166" s="111" t="s">
        <v>964</v>
      </c>
      <c r="D3166" s="111" t="s">
        <v>1537</v>
      </c>
      <c r="E3166" s="111" t="s">
        <v>132</v>
      </c>
      <c r="F3166" s="116" t="s">
        <v>93</v>
      </c>
      <c r="G3166" s="120">
        <v>2</v>
      </c>
      <c r="H3166" s="116" t="str">
        <f t="shared" si="49"/>
        <v>RE524X</v>
      </c>
    </row>
    <row r="3167" spans="1:8" ht="16" x14ac:dyDescent="0.35">
      <c r="A3167" s="76">
        <v>46006</v>
      </c>
      <c r="B3167" s="70" t="s">
        <v>10</v>
      </c>
      <c r="C3167" s="111" t="s">
        <v>904</v>
      </c>
      <c r="D3167" s="111" t="s">
        <v>1492</v>
      </c>
      <c r="E3167" s="111" t="s">
        <v>177</v>
      </c>
      <c r="F3167" s="116" t="s">
        <v>93</v>
      </c>
      <c r="G3167" s="120">
        <v>2</v>
      </c>
      <c r="H3167" s="116" t="str">
        <f t="shared" si="49"/>
        <v>RE524X</v>
      </c>
    </row>
    <row r="3168" spans="1:8" ht="16" x14ac:dyDescent="0.35">
      <c r="A3168" s="76">
        <v>46006</v>
      </c>
      <c r="B3168" s="70" t="s">
        <v>10</v>
      </c>
      <c r="C3168" s="111" t="s">
        <v>1310</v>
      </c>
      <c r="D3168" s="111" t="s">
        <v>1289</v>
      </c>
      <c r="E3168" s="111" t="s">
        <v>97</v>
      </c>
      <c r="F3168" s="116" t="s">
        <v>93</v>
      </c>
      <c r="G3168" s="120">
        <v>2</v>
      </c>
      <c r="H3168" s="116" t="str">
        <f t="shared" si="49"/>
        <v>RE524X</v>
      </c>
    </row>
    <row r="3169" spans="1:8" ht="16" x14ac:dyDescent="0.35">
      <c r="A3169" s="76">
        <v>46006</v>
      </c>
      <c r="B3169" s="70" t="s">
        <v>10</v>
      </c>
      <c r="C3169" s="111" t="s">
        <v>1930</v>
      </c>
      <c r="D3169" s="111" t="s">
        <v>114</v>
      </c>
      <c r="E3169" s="111" t="s">
        <v>12</v>
      </c>
      <c r="F3169" s="116" t="s">
        <v>93</v>
      </c>
      <c r="G3169" s="120">
        <v>3</v>
      </c>
      <c r="H3169" s="116" t="str">
        <f t="shared" si="49"/>
        <v>RE524X</v>
      </c>
    </row>
    <row r="3170" spans="1:8" ht="16" x14ac:dyDescent="0.35">
      <c r="A3170" s="76">
        <v>46006</v>
      </c>
      <c r="B3170" s="70" t="s">
        <v>10</v>
      </c>
      <c r="C3170" s="111" t="s">
        <v>1242</v>
      </c>
      <c r="D3170" s="111" t="s">
        <v>416</v>
      </c>
      <c r="E3170" s="111" t="s">
        <v>148</v>
      </c>
      <c r="F3170" s="116" t="s">
        <v>93</v>
      </c>
      <c r="G3170" s="120">
        <v>3</v>
      </c>
      <c r="H3170" s="116" t="str">
        <f t="shared" si="49"/>
        <v>RE524X</v>
      </c>
    </row>
    <row r="3171" spans="1:8" ht="16" x14ac:dyDescent="0.35">
      <c r="A3171" s="76">
        <v>46006</v>
      </c>
      <c r="B3171" s="70" t="s">
        <v>10</v>
      </c>
      <c r="C3171" s="111" t="s">
        <v>968</v>
      </c>
      <c r="D3171" s="111" t="s">
        <v>1537</v>
      </c>
      <c r="E3171" s="111" t="s">
        <v>132</v>
      </c>
      <c r="F3171" s="116" t="s">
        <v>93</v>
      </c>
      <c r="G3171" s="120">
        <v>3</v>
      </c>
      <c r="H3171" s="116" t="str">
        <f t="shared" si="49"/>
        <v>RE524X</v>
      </c>
    </row>
    <row r="3172" spans="1:8" ht="16" x14ac:dyDescent="0.35">
      <c r="A3172" s="76">
        <v>46006</v>
      </c>
      <c r="B3172" s="70" t="s">
        <v>10</v>
      </c>
      <c r="C3172" s="111" t="s">
        <v>968</v>
      </c>
      <c r="D3172" s="111" t="s">
        <v>1537</v>
      </c>
      <c r="E3172" s="111" t="s">
        <v>132</v>
      </c>
      <c r="F3172" s="116" t="s">
        <v>93</v>
      </c>
      <c r="G3172" s="120">
        <v>3</v>
      </c>
      <c r="H3172" s="116" t="str">
        <f t="shared" si="49"/>
        <v>RE524X</v>
      </c>
    </row>
    <row r="3173" spans="1:8" ht="16" x14ac:dyDescent="0.35">
      <c r="A3173" s="76">
        <v>46006</v>
      </c>
      <c r="B3173" s="70" t="s">
        <v>10</v>
      </c>
      <c r="C3173" s="111" t="s">
        <v>1244</v>
      </c>
      <c r="D3173" s="111" t="s">
        <v>1522</v>
      </c>
      <c r="E3173" s="111" t="s">
        <v>162</v>
      </c>
      <c r="F3173" s="116" t="s">
        <v>93</v>
      </c>
      <c r="G3173" s="120">
        <v>4</v>
      </c>
      <c r="H3173" s="116" t="str">
        <f t="shared" si="49"/>
        <v>RE524X</v>
      </c>
    </row>
    <row r="3174" spans="1:8" ht="16" x14ac:dyDescent="0.35">
      <c r="A3174" s="76">
        <v>46006</v>
      </c>
      <c r="B3174" s="70" t="s">
        <v>10</v>
      </c>
      <c r="C3174" s="111" t="s">
        <v>1744</v>
      </c>
      <c r="D3174" s="111" t="s">
        <v>416</v>
      </c>
      <c r="E3174" s="111" t="s">
        <v>148</v>
      </c>
      <c r="F3174" s="116" t="s">
        <v>93</v>
      </c>
      <c r="G3174" s="120">
        <v>4</v>
      </c>
      <c r="H3174" s="116" t="str">
        <f t="shared" si="49"/>
        <v>RE524X</v>
      </c>
    </row>
    <row r="3175" spans="1:8" ht="16" x14ac:dyDescent="0.35">
      <c r="A3175" s="76">
        <v>46006</v>
      </c>
      <c r="B3175" s="70" t="s">
        <v>10</v>
      </c>
      <c r="C3175" s="111" t="s">
        <v>968</v>
      </c>
      <c r="D3175" s="111" t="s">
        <v>1537</v>
      </c>
      <c r="E3175" s="111" t="s">
        <v>132</v>
      </c>
      <c r="F3175" s="116" t="s">
        <v>93</v>
      </c>
      <c r="G3175" s="120">
        <v>4</v>
      </c>
      <c r="H3175" s="116" t="str">
        <f t="shared" si="49"/>
        <v>RE524X</v>
      </c>
    </row>
    <row r="3176" spans="1:8" ht="16" x14ac:dyDescent="0.35">
      <c r="A3176" s="76">
        <v>46006</v>
      </c>
      <c r="B3176" s="70" t="s">
        <v>10</v>
      </c>
      <c r="C3176" s="111" t="s">
        <v>885</v>
      </c>
      <c r="D3176" s="111" t="s">
        <v>422</v>
      </c>
      <c r="E3176" s="111" t="s">
        <v>85</v>
      </c>
      <c r="F3176" s="116" t="s">
        <v>93</v>
      </c>
      <c r="G3176" s="120">
        <v>4</v>
      </c>
      <c r="H3176" s="116" t="str">
        <f t="shared" si="49"/>
        <v>RE524X</v>
      </c>
    </row>
    <row r="3177" spans="1:8" ht="16" x14ac:dyDescent="0.35">
      <c r="A3177" s="76">
        <v>46006</v>
      </c>
      <c r="B3177" s="70" t="s">
        <v>10</v>
      </c>
      <c r="C3177" s="111" t="s">
        <v>1411</v>
      </c>
      <c r="D3177" s="111" t="s">
        <v>1481</v>
      </c>
      <c r="E3177" s="111" t="s">
        <v>7228</v>
      </c>
      <c r="F3177" s="116" t="s">
        <v>93</v>
      </c>
      <c r="G3177" s="120">
        <v>4</v>
      </c>
      <c r="H3177" s="116" t="str">
        <f t="shared" si="49"/>
        <v>RE524X</v>
      </c>
    </row>
    <row r="3178" spans="1:8" ht="16" x14ac:dyDescent="0.35">
      <c r="A3178" s="76">
        <v>46006</v>
      </c>
      <c r="B3178" s="70" t="s">
        <v>10</v>
      </c>
      <c r="C3178" s="111" t="s">
        <v>2004</v>
      </c>
      <c r="D3178" s="111" t="s">
        <v>124</v>
      </c>
      <c r="E3178" s="111" t="s">
        <v>12</v>
      </c>
      <c r="F3178" s="116" t="s">
        <v>93</v>
      </c>
      <c r="G3178" s="120">
        <v>5</v>
      </c>
      <c r="H3178" s="116" t="str">
        <f t="shared" si="49"/>
        <v>RE524X</v>
      </c>
    </row>
    <row r="3179" spans="1:8" ht="16" x14ac:dyDescent="0.35">
      <c r="A3179" s="76">
        <v>46006</v>
      </c>
      <c r="B3179" s="70" t="s">
        <v>10</v>
      </c>
      <c r="C3179" s="111" t="s">
        <v>1356</v>
      </c>
      <c r="D3179" s="111" t="s">
        <v>1284</v>
      </c>
      <c r="E3179" s="111" t="s">
        <v>132</v>
      </c>
      <c r="F3179" s="116" t="s">
        <v>93</v>
      </c>
      <c r="G3179" s="120">
        <v>5</v>
      </c>
      <c r="H3179" s="116" t="str">
        <f t="shared" si="49"/>
        <v>RE524X</v>
      </c>
    </row>
    <row r="3180" spans="1:8" ht="32" x14ac:dyDescent="0.35">
      <c r="A3180" s="76">
        <v>46006</v>
      </c>
      <c r="B3180" s="70" t="s">
        <v>10</v>
      </c>
      <c r="C3180" s="111" t="s">
        <v>965</v>
      </c>
      <c r="D3180" s="111" t="s">
        <v>547</v>
      </c>
      <c r="E3180" s="111" t="s">
        <v>162</v>
      </c>
      <c r="F3180" s="116" t="s">
        <v>93</v>
      </c>
      <c r="G3180" s="120">
        <v>5</v>
      </c>
      <c r="H3180" s="116" t="str">
        <f t="shared" si="49"/>
        <v>RE524X</v>
      </c>
    </row>
    <row r="3181" spans="1:8" ht="16" x14ac:dyDescent="0.35">
      <c r="A3181" s="76">
        <v>46006</v>
      </c>
      <c r="B3181" s="70" t="s">
        <v>10</v>
      </c>
      <c r="C3181" s="111" t="s">
        <v>968</v>
      </c>
      <c r="D3181" s="111" t="s">
        <v>1537</v>
      </c>
      <c r="E3181" s="111" t="s">
        <v>132</v>
      </c>
      <c r="F3181" s="116" t="s">
        <v>93</v>
      </c>
      <c r="G3181" s="120">
        <v>5</v>
      </c>
      <c r="H3181" s="116" t="str">
        <f t="shared" si="49"/>
        <v>RE524X</v>
      </c>
    </row>
    <row r="3182" spans="1:8" ht="16" x14ac:dyDescent="0.35">
      <c r="A3182" s="76">
        <v>46006</v>
      </c>
      <c r="B3182" s="70" t="s">
        <v>10</v>
      </c>
      <c r="C3182" s="111" t="s">
        <v>968</v>
      </c>
      <c r="D3182" s="111" t="s">
        <v>1537</v>
      </c>
      <c r="E3182" s="111" t="s">
        <v>132</v>
      </c>
      <c r="F3182" s="116" t="s">
        <v>93</v>
      </c>
      <c r="G3182" s="120">
        <v>7</v>
      </c>
      <c r="H3182" s="116" t="str">
        <f t="shared" si="49"/>
        <v>RE524X</v>
      </c>
    </row>
    <row r="3183" spans="1:8" ht="16" x14ac:dyDescent="0.35">
      <c r="A3183" s="76">
        <v>46006</v>
      </c>
      <c r="B3183" s="70" t="s">
        <v>10</v>
      </c>
      <c r="C3183" s="111" t="s">
        <v>945</v>
      </c>
      <c r="D3183" s="111" t="s">
        <v>1289</v>
      </c>
      <c r="E3183" s="111" t="s">
        <v>97</v>
      </c>
      <c r="F3183" s="116" t="s">
        <v>93</v>
      </c>
      <c r="G3183" s="120">
        <v>10</v>
      </c>
      <c r="H3183" s="116" t="str">
        <f t="shared" si="49"/>
        <v>RE524X</v>
      </c>
    </row>
    <row r="3184" spans="1:8" ht="16" x14ac:dyDescent="0.35">
      <c r="A3184" s="76">
        <v>46006</v>
      </c>
      <c r="B3184" s="70" t="s">
        <v>10</v>
      </c>
      <c r="C3184" s="111" t="s">
        <v>968</v>
      </c>
      <c r="D3184" s="111" t="s">
        <v>1537</v>
      </c>
      <c r="E3184" s="111" t="s">
        <v>132</v>
      </c>
      <c r="F3184" s="116" t="s">
        <v>93</v>
      </c>
      <c r="G3184" s="120">
        <v>14</v>
      </c>
      <c r="H3184" s="116" t="str">
        <f t="shared" si="49"/>
        <v>RE524X</v>
      </c>
    </row>
    <row r="3185" spans="1:8" ht="16" x14ac:dyDescent="0.35">
      <c r="A3185" s="76">
        <v>46006</v>
      </c>
      <c r="B3185" s="70" t="s">
        <v>10</v>
      </c>
      <c r="C3185" s="111" t="s">
        <v>1255</v>
      </c>
      <c r="D3185" s="111" t="s">
        <v>169</v>
      </c>
      <c r="E3185" s="111" t="s">
        <v>250</v>
      </c>
      <c r="F3185" s="116" t="s">
        <v>93</v>
      </c>
      <c r="G3185" s="120">
        <v>15</v>
      </c>
      <c r="H3185" s="116" t="str">
        <f t="shared" si="49"/>
        <v>RE524X</v>
      </c>
    </row>
    <row r="3186" spans="1:8" ht="14.5" x14ac:dyDescent="0.35">
      <c r="A3186" s="76">
        <v>46002</v>
      </c>
      <c r="B3186" s="70" t="s">
        <v>266</v>
      </c>
      <c r="C3186" s="160" t="s">
        <v>1469</v>
      </c>
      <c r="D3186" s="160" t="s">
        <v>270</v>
      </c>
      <c r="E3186" s="160" t="s">
        <v>2474</v>
      </c>
      <c r="F3186" s="215" t="s">
        <v>324</v>
      </c>
      <c r="G3186" s="160">
        <v>2</v>
      </c>
      <c r="H3186" s="215" t="str">
        <f t="shared" si="49"/>
        <v>RE524XC</v>
      </c>
    </row>
    <row r="3187" spans="1:8" ht="16" x14ac:dyDescent="0.35">
      <c r="A3187" s="76">
        <v>46006</v>
      </c>
      <c r="B3187" s="70" t="s">
        <v>10</v>
      </c>
      <c r="C3187" s="111" t="s">
        <v>940</v>
      </c>
      <c r="D3187" s="111" t="s">
        <v>1515</v>
      </c>
      <c r="E3187" s="111" t="s">
        <v>519</v>
      </c>
      <c r="F3187" s="116" t="s">
        <v>324</v>
      </c>
      <c r="G3187" s="120">
        <v>4</v>
      </c>
      <c r="H3187" s="116" t="str">
        <f t="shared" si="49"/>
        <v>RE524XC</v>
      </c>
    </row>
    <row r="3188" spans="1:8" ht="16" x14ac:dyDescent="0.35">
      <c r="A3188" s="76" t="s">
        <v>6962</v>
      </c>
      <c r="B3188" s="70" t="s">
        <v>77</v>
      </c>
      <c r="C3188" s="106"/>
      <c r="D3188" s="172" t="s">
        <v>6997</v>
      </c>
      <c r="E3188" s="186" t="s">
        <v>143</v>
      </c>
      <c r="F3188" s="204" t="s">
        <v>409</v>
      </c>
      <c r="G3188" s="238">
        <v>-1</v>
      </c>
      <c r="H3188" s="209" t="str">
        <f t="shared" si="49"/>
        <v>RE524XP</v>
      </c>
    </row>
    <row r="3189" spans="1:8" ht="16" x14ac:dyDescent="0.35">
      <c r="A3189" s="76" t="s">
        <v>6972</v>
      </c>
      <c r="B3189" s="70" t="s">
        <v>77</v>
      </c>
      <c r="C3189" s="106"/>
      <c r="D3189" s="172" t="s">
        <v>7032</v>
      </c>
      <c r="E3189" s="186" t="s">
        <v>146</v>
      </c>
      <c r="F3189" s="204" t="s">
        <v>409</v>
      </c>
      <c r="G3189" s="238">
        <v>2</v>
      </c>
      <c r="H3189" s="209" t="str">
        <f t="shared" si="49"/>
        <v>RE524XP</v>
      </c>
    </row>
    <row r="3190" spans="1:8" ht="16" x14ac:dyDescent="0.35">
      <c r="A3190" s="76" t="s">
        <v>6965</v>
      </c>
      <c r="B3190" s="70" t="s">
        <v>77</v>
      </c>
      <c r="C3190" s="106"/>
      <c r="D3190" s="172" t="s">
        <v>7031</v>
      </c>
      <c r="E3190" s="186" t="s">
        <v>32</v>
      </c>
      <c r="F3190" s="204" t="s">
        <v>57</v>
      </c>
      <c r="G3190" s="238">
        <v>-1</v>
      </c>
      <c r="H3190" s="209" t="str">
        <f t="shared" si="49"/>
        <v>RE6005</v>
      </c>
    </row>
    <row r="3191" spans="1:8" ht="16" x14ac:dyDescent="0.35">
      <c r="A3191" s="76" t="s">
        <v>6969</v>
      </c>
      <c r="B3191" s="70" t="s">
        <v>77</v>
      </c>
      <c r="C3191" s="106"/>
      <c r="D3191" s="172" t="s">
        <v>7002</v>
      </c>
      <c r="E3191" s="186" t="s">
        <v>123</v>
      </c>
      <c r="F3191" s="204" t="s">
        <v>57</v>
      </c>
      <c r="G3191" s="238">
        <v>2</v>
      </c>
      <c r="H3191" s="209" t="str">
        <f t="shared" si="49"/>
        <v>RE6005</v>
      </c>
    </row>
    <row r="3192" spans="1:8" ht="16" x14ac:dyDescent="0.35">
      <c r="A3192" s="76" t="s">
        <v>6982</v>
      </c>
      <c r="B3192" s="70" t="s">
        <v>77</v>
      </c>
      <c r="C3192" s="106"/>
      <c r="D3192" s="172" t="s">
        <v>6994</v>
      </c>
      <c r="E3192" s="186" t="s">
        <v>162</v>
      </c>
      <c r="F3192" s="204" t="s">
        <v>57</v>
      </c>
      <c r="G3192" s="238">
        <v>1</v>
      </c>
      <c r="H3192" s="209" t="str">
        <f t="shared" si="49"/>
        <v>RE6005</v>
      </c>
    </row>
    <row r="3193" spans="1:8" ht="16" x14ac:dyDescent="0.35">
      <c r="A3193" s="76">
        <v>45994</v>
      </c>
      <c r="B3193" s="70" t="s">
        <v>188</v>
      </c>
      <c r="C3193" s="153" t="s">
        <v>658</v>
      </c>
      <c r="D3193" s="174" t="s">
        <v>312</v>
      </c>
      <c r="E3193" s="153" t="s">
        <v>99</v>
      </c>
      <c r="F3193" s="211" t="s">
        <v>57</v>
      </c>
      <c r="G3193" s="153">
        <v>1</v>
      </c>
      <c r="H3193" s="201" t="str">
        <f t="shared" si="49"/>
        <v>RE6005</v>
      </c>
    </row>
    <row r="3194" spans="1:8" ht="16" x14ac:dyDescent="0.35">
      <c r="A3194" s="76">
        <v>46003</v>
      </c>
      <c r="B3194" s="70" t="s">
        <v>188</v>
      </c>
      <c r="C3194" s="153" t="s">
        <v>1270</v>
      </c>
      <c r="D3194" s="174" t="s">
        <v>1029</v>
      </c>
      <c r="E3194" s="153" t="s">
        <v>80</v>
      </c>
      <c r="F3194" s="211" t="s">
        <v>57</v>
      </c>
      <c r="G3194" s="153">
        <v>1</v>
      </c>
      <c r="H3194" s="201" t="str">
        <f t="shared" si="49"/>
        <v>RE6005</v>
      </c>
    </row>
    <row r="3195" spans="1:8" ht="16" x14ac:dyDescent="0.35">
      <c r="A3195" s="82">
        <v>46003</v>
      </c>
      <c r="B3195" s="70" t="s">
        <v>229</v>
      </c>
      <c r="C3195" s="106" t="s">
        <v>1333</v>
      </c>
      <c r="D3195" s="172" t="s">
        <v>240</v>
      </c>
      <c r="E3195" s="186" t="s">
        <v>97</v>
      </c>
      <c r="F3195" s="211" t="s">
        <v>57</v>
      </c>
      <c r="G3195" s="238">
        <v>2</v>
      </c>
      <c r="H3195" s="209" t="str">
        <f t="shared" si="49"/>
        <v>RE6005</v>
      </c>
    </row>
    <row r="3196" spans="1:8" ht="14.5" x14ac:dyDescent="0.35">
      <c r="A3196" s="129">
        <v>45999</v>
      </c>
      <c r="B3196" s="70" t="s">
        <v>233</v>
      </c>
      <c r="C3196" s="153" t="s">
        <v>1765</v>
      </c>
      <c r="D3196" s="153" t="s">
        <v>337</v>
      </c>
      <c r="E3196" s="153" t="s">
        <v>86</v>
      </c>
      <c r="F3196" s="201" t="s">
        <v>57</v>
      </c>
      <c r="G3196" s="153">
        <v>4</v>
      </c>
      <c r="H3196" s="201" t="str">
        <f t="shared" si="49"/>
        <v>RE6005</v>
      </c>
    </row>
    <row r="3197" spans="1:8" ht="16" x14ac:dyDescent="0.35">
      <c r="A3197" s="76">
        <v>46006</v>
      </c>
      <c r="B3197" s="70" t="s">
        <v>10</v>
      </c>
      <c r="C3197" s="111" t="s">
        <v>949</v>
      </c>
      <c r="D3197" s="111" t="s">
        <v>536</v>
      </c>
      <c r="E3197" s="111" t="s">
        <v>127</v>
      </c>
      <c r="F3197" s="116" t="s">
        <v>57</v>
      </c>
      <c r="G3197" s="120">
        <v>1</v>
      </c>
      <c r="H3197" s="116" t="str">
        <f t="shared" si="49"/>
        <v>RE6005</v>
      </c>
    </row>
    <row r="3198" spans="1:8" ht="16" x14ac:dyDescent="0.35">
      <c r="A3198" s="76">
        <v>46006</v>
      </c>
      <c r="B3198" s="70" t="s">
        <v>10</v>
      </c>
      <c r="C3198" s="111" t="s">
        <v>7208</v>
      </c>
      <c r="D3198" s="111" t="s">
        <v>1481</v>
      </c>
      <c r="E3198" s="111" t="s">
        <v>7228</v>
      </c>
      <c r="F3198" s="116" t="s">
        <v>57</v>
      </c>
      <c r="G3198" s="120">
        <v>2</v>
      </c>
      <c r="H3198" s="116" t="str">
        <f t="shared" si="49"/>
        <v>RE6005</v>
      </c>
    </row>
    <row r="3199" spans="1:8" ht="16" x14ac:dyDescent="0.35">
      <c r="A3199" s="76">
        <v>46006</v>
      </c>
      <c r="B3199" s="70" t="s">
        <v>10</v>
      </c>
      <c r="C3199" s="111" t="s">
        <v>1258</v>
      </c>
      <c r="D3199" s="111"/>
      <c r="E3199" s="111" t="s">
        <v>32</v>
      </c>
      <c r="F3199" s="116" t="s">
        <v>57</v>
      </c>
      <c r="G3199" s="120">
        <v>2</v>
      </c>
      <c r="H3199" s="116" t="str">
        <f t="shared" si="49"/>
        <v>RE6005</v>
      </c>
    </row>
    <row r="3200" spans="1:8" ht="14.5" x14ac:dyDescent="0.35">
      <c r="A3200" s="76">
        <v>45993</v>
      </c>
      <c r="B3200" s="70" t="s">
        <v>30</v>
      </c>
      <c r="C3200" s="106" t="s">
        <v>1801</v>
      </c>
      <c r="D3200" s="106" t="s">
        <v>400</v>
      </c>
      <c r="E3200" s="186" t="s">
        <v>398</v>
      </c>
      <c r="F3200" s="209" t="s">
        <v>58</v>
      </c>
      <c r="G3200" s="238">
        <v>15</v>
      </c>
      <c r="H3200" s="209" t="str">
        <f t="shared" si="49"/>
        <v>RE601</v>
      </c>
    </row>
    <row r="3201" spans="1:8" ht="14.5" x14ac:dyDescent="0.35">
      <c r="A3201" s="76">
        <v>45994</v>
      </c>
      <c r="B3201" s="70" t="s">
        <v>30</v>
      </c>
      <c r="C3201" s="106" t="s">
        <v>2017</v>
      </c>
      <c r="D3201" s="106" t="s">
        <v>400</v>
      </c>
      <c r="E3201" s="186" t="s">
        <v>398</v>
      </c>
      <c r="F3201" s="209" t="s">
        <v>58</v>
      </c>
      <c r="G3201" s="238">
        <v>4</v>
      </c>
      <c r="H3201" s="209" t="str">
        <f t="shared" si="49"/>
        <v>RE601</v>
      </c>
    </row>
    <row r="3202" spans="1:8" ht="14.5" x14ac:dyDescent="0.35">
      <c r="A3202" s="76">
        <v>45996</v>
      </c>
      <c r="B3202" s="70" t="s">
        <v>30</v>
      </c>
      <c r="C3202" s="106" t="s">
        <v>1894</v>
      </c>
      <c r="D3202" s="106" t="s">
        <v>400</v>
      </c>
      <c r="E3202" s="186" t="s">
        <v>398</v>
      </c>
      <c r="F3202" s="209" t="s">
        <v>58</v>
      </c>
      <c r="G3202" s="238">
        <v>4</v>
      </c>
      <c r="H3202" s="209" t="str">
        <f t="shared" ref="H3202:H3265" si="50">UPPER(SUBSTITUTE(SUBSTITUTE(SUBSTITUTE(F3202, CHAR(160), ""), "-", ""), " ", ""))</f>
        <v>RE601</v>
      </c>
    </row>
    <row r="3203" spans="1:8" ht="14.5" x14ac:dyDescent="0.35">
      <c r="A3203" s="76">
        <v>46006</v>
      </c>
      <c r="B3203" s="70" t="s">
        <v>30</v>
      </c>
      <c r="C3203" s="106" t="s">
        <v>1801</v>
      </c>
      <c r="D3203" s="106" t="s">
        <v>400</v>
      </c>
      <c r="E3203" s="186" t="s">
        <v>398</v>
      </c>
      <c r="F3203" s="209" t="s">
        <v>58</v>
      </c>
      <c r="G3203" s="238">
        <v>20</v>
      </c>
      <c r="H3203" s="209" t="str">
        <f t="shared" si="50"/>
        <v>RE601</v>
      </c>
    </row>
    <row r="3204" spans="1:8" ht="14.5" x14ac:dyDescent="0.35">
      <c r="A3204" s="76">
        <v>46007</v>
      </c>
      <c r="B3204" s="70" t="s">
        <v>30</v>
      </c>
      <c r="C3204" s="106" t="s">
        <v>1893</v>
      </c>
      <c r="D3204" s="106" t="s">
        <v>400</v>
      </c>
      <c r="E3204" s="186" t="s">
        <v>398</v>
      </c>
      <c r="F3204" s="209" t="s">
        <v>58</v>
      </c>
      <c r="G3204" s="238">
        <v>6</v>
      </c>
      <c r="H3204" s="209" t="str">
        <f t="shared" si="50"/>
        <v>RE601</v>
      </c>
    </row>
    <row r="3205" spans="1:8" ht="16" x14ac:dyDescent="0.35">
      <c r="A3205" s="76" t="s">
        <v>6962</v>
      </c>
      <c r="B3205" s="70" t="s">
        <v>77</v>
      </c>
      <c r="C3205" s="106"/>
      <c r="D3205" s="172" t="s">
        <v>7002</v>
      </c>
      <c r="E3205" s="186" t="s">
        <v>123</v>
      </c>
      <c r="F3205" s="204" t="s">
        <v>58</v>
      </c>
      <c r="G3205" s="238">
        <v>1</v>
      </c>
      <c r="H3205" s="209" t="str">
        <f t="shared" si="50"/>
        <v>RE601</v>
      </c>
    </row>
    <row r="3206" spans="1:8" ht="16" x14ac:dyDescent="0.35">
      <c r="A3206" s="76" t="s">
        <v>6963</v>
      </c>
      <c r="B3206" s="70" t="s">
        <v>77</v>
      </c>
      <c r="C3206" s="106"/>
      <c r="D3206" s="172" t="s">
        <v>7004</v>
      </c>
      <c r="E3206" s="186" t="s">
        <v>110</v>
      </c>
      <c r="F3206" s="204" t="s">
        <v>58</v>
      </c>
      <c r="G3206" s="238">
        <v>6</v>
      </c>
      <c r="H3206" s="209" t="str">
        <f t="shared" si="50"/>
        <v>RE601</v>
      </c>
    </row>
    <row r="3207" spans="1:8" ht="16" x14ac:dyDescent="0.35">
      <c r="A3207" s="76" t="s">
        <v>6965</v>
      </c>
      <c r="B3207" s="70" t="s">
        <v>77</v>
      </c>
      <c r="C3207" s="106"/>
      <c r="D3207" s="172" t="s">
        <v>7031</v>
      </c>
      <c r="E3207" s="186" t="s">
        <v>32</v>
      </c>
      <c r="F3207" s="204" t="s">
        <v>58</v>
      </c>
      <c r="G3207" s="238">
        <v>-2</v>
      </c>
      <c r="H3207" s="209" t="str">
        <f t="shared" si="50"/>
        <v>RE601</v>
      </c>
    </row>
    <row r="3208" spans="1:8" ht="16" x14ac:dyDescent="0.35">
      <c r="A3208" s="76" t="s">
        <v>6967</v>
      </c>
      <c r="B3208" s="70" t="s">
        <v>77</v>
      </c>
      <c r="C3208" s="106"/>
      <c r="D3208" s="172" t="s">
        <v>7029</v>
      </c>
      <c r="E3208" s="186" t="s">
        <v>79</v>
      </c>
      <c r="F3208" s="204" t="s">
        <v>58</v>
      </c>
      <c r="G3208" s="238">
        <v>1</v>
      </c>
      <c r="H3208" s="209" t="str">
        <f t="shared" si="50"/>
        <v>RE601</v>
      </c>
    </row>
    <row r="3209" spans="1:8" ht="16" x14ac:dyDescent="0.35">
      <c r="A3209" s="76" t="s">
        <v>6971</v>
      </c>
      <c r="B3209" s="70" t="s">
        <v>77</v>
      </c>
      <c r="C3209" s="106"/>
      <c r="D3209" s="172" t="s">
        <v>7020</v>
      </c>
      <c r="E3209" s="186" t="s">
        <v>99</v>
      </c>
      <c r="F3209" s="204" t="s">
        <v>58</v>
      </c>
      <c r="G3209" s="238">
        <v>10</v>
      </c>
      <c r="H3209" s="209" t="str">
        <f t="shared" si="50"/>
        <v>RE601</v>
      </c>
    </row>
    <row r="3210" spans="1:8" ht="16" x14ac:dyDescent="0.35">
      <c r="A3210" s="76" t="s">
        <v>6970</v>
      </c>
      <c r="B3210" s="70" t="s">
        <v>77</v>
      </c>
      <c r="C3210" s="106"/>
      <c r="D3210" s="172" t="s">
        <v>6990</v>
      </c>
      <c r="E3210" s="186" t="s">
        <v>132</v>
      </c>
      <c r="F3210" s="204" t="s">
        <v>58</v>
      </c>
      <c r="G3210" s="238">
        <v>10</v>
      </c>
      <c r="H3210" s="209" t="str">
        <f t="shared" si="50"/>
        <v>RE601</v>
      </c>
    </row>
    <row r="3211" spans="1:8" ht="16" x14ac:dyDescent="0.35">
      <c r="A3211" s="76" t="s">
        <v>6967</v>
      </c>
      <c r="B3211" s="70" t="s">
        <v>77</v>
      </c>
      <c r="C3211" s="106"/>
      <c r="D3211" s="172" t="s">
        <v>7006</v>
      </c>
      <c r="E3211" s="186" t="s">
        <v>118</v>
      </c>
      <c r="F3211" s="204" t="s">
        <v>58</v>
      </c>
      <c r="G3211" s="238">
        <v>5</v>
      </c>
      <c r="H3211" s="209" t="str">
        <f t="shared" si="50"/>
        <v>RE601</v>
      </c>
    </row>
    <row r="3212" spans="1:8" ht="16" x14ac:dyDescent="0.35">
      <c r="A3212" s="76" t="s">
        <v>6972</v>
      </c>
      <c r="B3212" s="70" t="s">
        <v>77</v>
      </c>
      <c r="C3212" s="106"/>
      <c r="D3212" s="172" t="s">
        <v>7026</v>
      </c>
      <c r="E3212" s="186" t="s">
        <v>177</v>
      </c>
      <c r="F3212" s="204" t="s">
        <v>58</v>
      </c>
      <c r="G3212" s="238">
        <v>2</v>
      </c>
      <c r="H3212" s="209" t="str">
        <f t="shared" si="50"/>
        <v>RE601</v>
      </c>
    </row>
    <row r="3213" spans="1:8" ht="16" x14ac:dyDescent="0.35">
      <c r="A3213" s="76" t="s">
        <v>6975</v>
      </c>
      <c r="B3213" s="70" t="s">
        <v>77</v>
      </c>
      <c r="C3213" s="106"/>
      <c r="D3213" s="172" t="s">
        <v>7029</v>
      </c>
      <c r="E3213" s="186" t="s">
        <v>79</v>
      </c>
      <c r="F3213" s="204" t="s">
        <v>58</v>
      </c>
      <c r="G3213" s="238">
        <v>3</v>
      </c>
      <c r="H3213" s="209" t="str">
        <f t="shared" si="50"/>
        <v>RE601</v>
      </c>
    </row>
    <row r="3214" spans="1:8" ht="16" x14ac:dyDescent="0.35">
      <c r="A3214" s="76" t="s">
        <v>6976</v>
      </c>
      <c r="B3214" s="70" t="s">
        <v>77</v>
      </c>
      <c r="C3214" s="106"/>
      <c r="D3214" s="172" t="s">
        <v>7006</v>
      </c>
      <c r="E3214" s="186" t="s">
        <v>118</v>
      </c>
      <c r="F3214" s="204" t="s">
        <v>58</v>
      </c>
      <c r="G3214" s="238">
        <v>1</v>
      </c>
      <c r="H3214" s="209" t="str">
        <f t="shared" si="50"/>
        <v>RE601</v>
      </c>
    </row>
    <row r="3215" spans="1:8" ht="16" x14ac:dyDescent="0.35">
      <c r="A3215" s="76" t="s">
        <v>6975</v>
      </c>
      <c r="B3215" s="70" t="s">
        <v>77</v>
      </c>
      <c r="C3215" s="106"/>
      <c r="D3215" s="172" t="s">
        <v>7029</v>
      </c>
      <c r="E3215" s="186" t="s">
        <v>79</v>
      </c>
      <c r="F3215" s="204" t="s">
        <v>58</v>
      </c>
      <c r="G3215" s="238">
        <v>10</v>
      </c>
      <c r="H3215" s="209" t="str">
        <f t="shared" si="50"/>
        <v>RE601</v>
      </c>
    </row>
    <row r="3216" spans="1:8" ht="16" x14ac:dyDescent="0.35">
      <c r="A3216" s="76" t="s">
        <v>6977</v>
      </c>
      <c r="B3216" s="70" t="s">
        <v>77</v>
      </c>
      <c r="C3216" s="106"/>
      <c r="D3216" s="172" t="s">
        <v>6990</v>
      </c>
      <c r="E3216" s="186" t="s">
        <v>132</v>
      </c>
      <c r="F3216" s="204" t="s">
        <v>58</v>
      </c>
      <c r="G3216" s="238">
        <v>2</v>
      </c>
      <c r="H3216" s="209" t="str">
        <f t="shared" si="50"/>
        <v>RE601</v>
      </c>
    </row>
    <row r="3217" spans="1:8" ht="16" x14ac:dyDescent="0.35">
      <c r="A3217" s="76" t="s">
        <v>6981</v>
      </c>
      <c r="B3217" s="70" t="s">
        <v>77</v>
      </c>
      <c r="C3217" s="106"/>
      <c r="D3217" s="172" t="s">
        <v>7012</v>
      </c>
      <c r="E3217" s="186" t="s">
        <v>143</v>
      </c>
      <c r="F3217" s="204" t="s">
        <v>58</v>
      </c>
      <c r="G3217" s="238">
        <v>2</v>
      </c>
      <c r="H3217" s="209" t="str">
        <f t="shared" si="50"/>
        <v>RE601</v>
      </c>
    </row>
    <row r="3218" spans="1:8" ht="16" x14ac:dyDescent="0.35">
      <c r="A3218" s="76" t="s">
        <v>6981</v>
      </c>
      <c r="B3218" s="70" t="s">
        <v>77</v>
      </c>
      <c r="C3218" s="106"/>
      <c r="D3218" s="172" t="s">
        <v>7056</v>
      </c>
      <c r="E3218" s="186" t="s">
        <v>85</v>
      </c>
      <c r="F3218" s="204" t="s">
        <v>58</v>
      </c>
      <c r="G3218" s="238">
        <v>4</v>
      </c>
      <c r="H3218" s="209" t="str">
        <f t="shared" si="50"/>
        <v>RE601</v>
      </c>
    </row>
    <row r="3219" spans="1:8" ht="16" x14ac:dyDescent="0.35">
      <c r="A3219" s="76" t="s">
        <v>6977</v>
      </c>
      <c r="B3219" s="70" t="s">
        <v>77</v>
      </c>
      <c r="C3219" s="106"/>
      <c r="D3219" s="172" t="s">
        <v>7031</v>
      </c>
      <c r="E3219" s="186" t="s">
        <v>32</v>
      </c>
      <c r="F3219" s="204" t="s">
        <v>58</v>
      </c>
      <c r="G3219" s="238">
        <v>2</v>
      </c>
      <c r="H3219" s="209" t="str">
        <f t="shared" si="50"/>
        <v>RE601</v>
      </c>
    </row>
    <row r="3220" spans="1:8" ht="16" x14ac:dyDescent="0.35">
      <c r="A3220" s="76" t="s">
        <v>6984</v>
      </c>
      <c r="B3220" s="70" t="s">
        <v>77</v>
      </c>
      <c r="C3220" s="106"/>
      <c r="D3220" s="172" t="s">
        <v>7031</v>
      </c>
      <c r="E3220" s="186" t="s">
        <v>32</v>
      </c>
      <c r="F3220" s="204" t="s">
        <v>58</v>
      </c>
      <c r="G3220" s="238">
        <v>6</v>
      </c>
      <c r="H3220" s="209" t="str">
        <f t="shared" si="50"/>
        <v>RE601</v>
      </c>
    </row>
    <row r="3221" spans="1:8" ht="16" x14ac:dyDescent="0.35">
      <c r="A3221" s="76" t="s">
        <v>6986</v>
      </c>
      <c r="B3221" s="70" t="s">
        <v>77</v>
      </c>
      <c r="C3221" s="106"/>
      <c r="D3221" s="172" t="s">
        <v>7005</v>
      </c>
      <c r="E3221" s="186" t="s">
        <v>86</v>
      </c>
      <c r="F3221" s="204" t="s">
        <v>58</v>
      </c>
      <c r="G3221" s="238">
        <v>21</v>
      </c>
      <c r="H3221" s="209" t="str">
        <f t="shared" si="50"/>
        <v>RE601</v>
      </c>
    </row>
    <row r="3222" spans="1:8" ht="16" x14ac:dyDescent="0.35">
      <c r="A3222" s="76" t="s">
        <v>6986</v>
      </c>
      <c r="B3222" s="70" t="s">
        <v>77</v>
      </c>
      <c r="C3222" s="106"/>
      <c r="D3222" s="172" t="s">
        <v>7020</v>
      </c>
      <c r="E3222" s="186" t="s">
        <v>99</v>
      </c>
      <c r="F3222" s="204" t="s">
        <v>58</v>
      </c>
      <c r="G3222" s="238">
        <v>8</v>
      </c>
      <c r="H3222" s="209" t="str">
        <f t="shared" si="50"/>
        <v>RE601</v>
      </c>
    </row>
    <row r="3223" spans="1:8" ht="16" x14ac:dyDescent="0.35">
      <c r="A3223" s="76" t="s">
        <v>6967</v>
      </c>
      <c r="B3223" s="70" t="s">
        <v>77</v>
      </c>
      <c r="C3223" s="106"/>
      <c r="D3223" s="172" t="s">
        <v>7062</v>
      </c>
      <c r="E3223" s="186" t="s">
        <v>103</v>
      </c>
      <c r="F3223" s="204" t="s">
        <v>58</v>
      </c>
      <c r="G3223" s="238">
        <v>3</v>
      </c>
      <c r="H3223" s="209" t="str">
        <f t="shared" si="50"/>
        <v>RE601</v>
      </c>
    </row>
    <row r="3224" spans="1:8" ht="16" x14ac:dyDescent="0.35">
      <c r="A3224" s="76" t="s">
        <v>6967</v>
      </c>
      <c r="B3224" s="70" t="s">
        <v>77</v>
      </c>
      <c r="C3224" s="106"/>
      <c r="D3224" s="172" t="s">
        <v>7060</v>
      </c>
      <c r="E3224" s="186" t="s">
        <v>183</v>
      </c>
      <c r="F3224" s="204" t="s">
        <v>58</v>
      </c>
      <c r="G3224" s="238">
        <v>5</v>
      </c>
      <c r="H3224" s="209" t="str">
        <f t="shared" si="50"/>
        <v>RE601</v>
      </c>
    </row>
    <row r="3225" spans="1:8" ht="16" x14ac:dyDescent="0.35">
      <c r="A3225" s="76">
        <v>45994</v>
      </c>
      <c r="B3225" s="70" t="s">
        <v>188</v>
      </c>
      <c r="C3225" s="153" t="s">
        <v>1001</v>
      </c>
      <c r="D3225" s="174" t="s">
        <v>438</v>
      </c>
      <c r="E3225" s="153" t="s">
        <v>103</v>
      </c>
      <c r="F3225" s="211" t="s">
        <v>58</v>
      </c>
      <c r="G3225" s="153">
        <v>1</v>
      </c>
      <c r="H3225" s="201" t="str">
        <f t="shared" si="50"/>
        <v>RE601</v>
      </c>
    </row>
    <row r="3226" spans="1:8" ht="16" x14ac:dyDescent="0.35">
      <c r="A3226" s="76">
        <v>46003</v>
      </c>
      <c r="B3226" s="70" t="s">
        <v>188</v>
      </c>
      <c r="C3226" s="153" t="s">
        <v>673</v>
      </c>
      <c r="D3226" s="174" t="s">
        <v>390</v>
      </c>
      <c r="E3226" s="153" t="s">
        <v>86</v>
      </c>
      <c r="F3226" s="211" t="s">
        <v>58</v>
      </c>
      <c r="G3226" s="153">
        <v>1</v>
      </c>
      <c r="H3226" s="201" t="str">
        <f t="shared" si="50"/>
        <v>RE601</v>
      </c>
    </row>
    <row r="3227" spans="1:8" ht="16" x14ac:dyDescent="0.35">
      <c r="A3227" s="76">
        <v>46006</v>
      </c>
      <c r="B3227" s="70" t="s">
        <v>188</v>
      </c>
      <c r="C3227" s="153" t="s">
        <v>990</v>
      </c>
      <c r="D3227" s="174" t="s">
        <v>398</v>
      </c>
      <c r="E3227" s="153" t="s">
        <v>132</v>
      </c>
      <c r="F3227" s="211" t="s">
        <v>58</v>
      </c>
      <c r="G3227" s="153">
        <v>6</v>
      </c>
      <c r="H3227" s="201" t="str">
        <f t="shared" si="50"/>
        <v>RE601</v>
      </c>
    </row>
    <row r="3228" spans="1:8" ht="16" x14ac:dyDescent="0.35">
      <c r="A3228" s="76">
        <v>46006</v>
      </c>
      <c r="B3228" s="70" t="s">
        <v>188</v>
      </c>
      <c r="C3228" s="153" t="s">
        <v>666</v>
      </c>
      <c r="D3228" s="174" t="s">
        <v>430</v>
      </c>
      <c r="E3228" s="153" t="s">
        <v>79</v>
      </c>
      <c r="F3228" s="211" t="s">
        <v>58</v>
      </c>
      <c r="G3228" s="153">
        <v>1</v>
      </c>
      <c r="H3228" s="201" t="str">
        <f t="shared" si="50"/>
        <v>RE601</v>
      </c>
    </row>
    <row r="3229" spans="1:8" ht="16" x14ac:dyDescent="0.35">
      <c r="A3229" s="76">
        <v>46007</v>
      </c>
      <c r="B3229" s="70" t="s">
        <v>188</v>
      </c>
      <c r="C3229" s="153" t="s">
        <v>986</v>
      </c>
      <c r="D3229" s="174" t="s">
        <v>438</v>
      </c>
      <c r="E3229" s="153" t="s">
        <v>103</v>
      </c>
      <c r="F3229" s="211" t="s">
        <v>58</v>
      </c>
      <c r="G3229" s="153">
        <v>30</v>
      </c>
      <c r="H3229" s="201" t="str">
        <f t="shared" si="50"/>
        <v>RE601</v>
      </c>
    </row>
    <row r="3230" spans="1:8" ht="16" x14ac:dyDescent="0.35">
      <c r="A3230" s="76">
        <v>46014</v>
      </c>
      <c r="B3230" s="70" t="s">
        <v>188</v>
      </c>
      <c r="C3230" s="153" t="s">
        <v>2106</v>
      </c>
      <c r="D3230" s="174" t="s">
        <v>438</v>
      </c>
      <c r="E3230" s="153" t="s">
        <v>103</v>
      </c>
      <c r="F3230" s="211" t="s">
        <v>58</v>
      </c>
      <c r="G3230" s="153">
        <v>9</v>
      </c>
      <c r="H3230" s="201" t="str">
        <f t="shared" si="50"/>
        <v>RE601</v>
      </c>
    </row>
    <row r="3231" spans="1:8" ht="16" x14ac:dyDescent="0.35">
      <c r="A3231" s="76">
        <v>46014</v>
      </c>
      <c r="B3231" s="70" t="s">
        <v>188</v>
      </c>
      <c r="C3231" s="153" t="s">
        <v>677</v>
      </c>
      <c r="D3231" s="174" t="s">
        <v>399</v>
      </c>
      <c r="E3231" s="153" t="s">
        <v>103</v>
      </c>
      <c r="F3231" s="211" t="s">
        <v>58</v>
      </c>
      <c r="G3231" s="153">
        <v>2</v>
      </c>
      <c r="H3231" s="201" t="str">
        <f t="shared" si="50"/>
        <v>RE601</v>
      </c>
    </row>
    <row r="3232" spans="1:8" ht="16" x14ac:dyDescent="0.35">
      <c r="A3232" s="76">
        <v>46010.559953703698</v>
      </c>
      <c r="B3232" s="70" t="s">
        <v>202</v>
      </c>
      <c r="C3232" s="106" t="s">
        <v>1713</v>
      </c>
      <c r="D3232" s="153" t="s">
        <v>203</v>
      </c>
      <c r="E3232" s="153" t="s">
        <v>97</v>
      </c>
      <c r="F3232" s="211" t="s">
        <v>58</v>
      </c>
      <c r="G3232" s="238">
        <v>1</v>
      </c>
      <c r="H3232" s="201" t="str">
        <f t="shared" si="50"/>
        <v>RE601</v>
      </c>
    </row>
    <row r="3233" spans="1:8" ht="16" x14ac:dyDescent="0.35">
      <c r="A3233" s="76">
        <v>46000.520486111098</v>
      </c>
      <c r="B3233" s="70" t="s">
        <v>202</v>
      </c>
      <c r="C3233" s="106" t="s">
        <v>1016</v>
      </c>
      <c r="D3233" s="153" t="s">
        <v>204</v>
      </c>
      <c r="E3233" s="153" t="s">
        <v>105</v>
      </c>
      <c r="F3233" s="211" t="s">
        <v>58</v>
      </c>
      <c r="G3233" s="238">
        <v>2</v>
      </c>
      <c r="H3233" s="201" t="str">
        <f t="shared" si="50"/>
        <v>RE601</v>
      </c>
    </row>
    <row r="3234" spans="1:8" ht="16" x14ac:dyDescent="0.35">
      <c r="A3234" s="76">
        <v>46008.463865740698</v>
      </c>
      <c r="B3234" s="70" t="s">
        <v>202</v>
      </c>
      <c r="C3234" s="106" t="s">
        <v>2069</v>
      </c>
      <c r="D3234" s="153" t="s">
        <v>204</v>
      </c>
      <c r="E3234" s="153" t="s">
        <v>105</v>
      </c>
      <c r="F3234" s="211" t="s">
        <v>58</v>
      </c>
      <c r="G3234" s="238">
        <v>1</v>
      </c>
      <c r="H3234" s="201" t="str">
        <f t="shared" si="50"/>
        <v>RE601</v>
      </c>
    </row>
    <row r="3235" spans="1:8" ht="16" x14ac:dyDescent="0.35">
      <c r="A3235" s="88">
        <v>46000</v>
      </c>
      <c r="B3235" s="70" t="s">
        <v>209</v>
      </c>
      <c r="C3235" s="153" t="s">
        <v>709</v>
      </c>
      <c r="D3235" s="172" t="s">
        <v>1275</v>
      </c>
      <c r="E3235" s="186" t="s">
        <v>168</v>
      </c>
      <c r="F3235" s="211" t="s">
        <v>58</v>
      </c>
      <c r="G3235" s="238">
        <v>3</v>
      </c>
      <c r="H3235" s="209" t="str">
        <f t="shared" si="50"/>
        <v>RE601</v>
      </c>
    </row>
    <row r="3236" spans="1:8" ht="16" x14ac:dyDescent="0.35">
      <c r="A3236" s="88">
        <v>46000</v>
      </c>
      <c r="B3236" s="70" t="s">
        <v>209</v>
      </c>
      <c r="C3236" s="153" t="s">
        <v>709</v>
      </c>
      <c r="D3236" s="172" t="s">
        <v>1275</v>
      </c>
      <c r="E3236" s="186" t="s">
        <v>168</v>
      </c>
      <c r="F3236" s="211" t="s">
        <v>58</v>
      </c>
      <c r="G3236" s="238">
        <v>1</v>
      </c>
      <c r="H3236" s="209" t="str">
        <f t="shared" si="50"/>
        <v>RE601</v>
      </c>
    </row>
    <row r="3237" spans="1:8" ht="16" x14ac:dyDescent="0.35">
      <c r="A3237" s="76">
        <v>46020</v>
      </c>
      <c r="B3237" s="70" t="s">
        <v>217</v>
      </c>
      <c r="C3237" s="106" t="s">
        <v>1716</v>
      </c>
      <c r="D3237" s="172"/>
      <c r="E3237" s="188" t="s">
        <v>79</v>
      </c>
      <c r="F3237" s="211" t="s">
        <v>58</v>
      </c>
      <c r="G3237" s="188">
        <v>5</v>
      </c>
      <c r="H3237" s="248" t="str">
        <f t="shared" si="50"/>
        <v>RE601</v>
      </c>
    </row>
    <row r="3238" spans="1:8" ht="16" x14ac:dyDescent="0.35">
      <c r="A3238" s="82">
        <v>46002</v>
      </c>
      <c r="B3238" s="70" t="s">
        <v>229</v>
      </c>
      <c r="C3238" s="106" t="s">
        <v>1190</v>
      </c>
      <c r="D3238" s="172" t="s">
        <v>733</v>
      </c>
      <c r="E3238" s="186" t="s">
        <v>97</v>
      </c>
      <c r="F3238" s="211" t="s">
        <v>58</v>
      </c>
      <c r="G3238" s="238">
        <v>1</v>
      </c>
      <c r="H3238" s="209" t="str">
        <f t="shared" si="50"/>
        <v>RE601</v>
      </c>
    </row>
    <row r="3239" spans="1:8" ht="16" x14ac:dyDescent="0.35">
      <c r="A3239" s="138">
        <v>45992</v>
      </c>
      <c r="B3239" s="70" t="s">
        <v>230</v>
      </c>
      <c r="C3239" s="106" t="s">
        <v>738</v>
      </c>
      <c r="D3239" s="172" t="s">
        <v>231</v>
      </c>
      <c r="E3239" s="186" t="s">
        <v>9</v>
      </c>
      <c r="F3239" s="211" t="s">
        <v>58</v>
      </c>
      <c r="G3239" s="238">
        <v>1</v>
      </c>
      <c r="H3239" s="209" t="str">
        <f t="shared" si="50"/>
        <v>RE601</v>
      </c>
    </row>
    <row r="3240" spans="1:8" ht="16" x14ac:dyDescent="0.35">
      <c r="A3240" s="129">
        <v>45993</v>
      </c>
      <c r="B3240" s="70" t="s">
        <v>233</v>
      </c>
      <c r="C3240" s="153" t="s">
        <v>1759</v>
      </c>
      <c r="D3240" s="153" t="s">
        <v>265</v>
      </c>
      <c r="E3240" s="153" t="s">
        <v>107</v>
      </c>
      <c r="F3240" s="211" t="s">
        <v>58</v>
      </c>
      <c r="G3240" s="153">
        <v>1</v>
      </c>
      <c r="H3240" s="201" t="str">
        <f t="shared" si="50"/>
        <v>RE601</v>
      </c>
    </row>
    <row r="3241" spans="1:8" ht="14.5" x14ac:dyDescent="0.35">
      <c r="A3241" s="129">
        <v>45994</v>
      </c>
      <c r="B3241" s="70" t="s">
        <v>233</v>
      </c>
      <c r="C3241" s="153" t="s">
        <v>1765</v>
      </c>
      <c r="D3241" s="153" t="s">
        <v>337</v>
      </c>
      <c r="E3241" s="153" t="s">
        <v>86</v>
      </c>
      <c r="F3241" s="201" t="s">
        <v>58</v>
      </c>
      <c r="G3241" s="153">
        <v>1</v>
      </c>
      <c r="H3241" s="201" t="str">
        <f t="shared" si="50"/>
        <v>RE601</v>
      </c>
    </row>
    <row r="3242" spans="1:8" ht="14.5" x14ac:dyDescent="0.35">
      <c r="A3242" s="129">
        <v>46001</v>
      </c>
      <c r="B3242" s="70" t="s">
        <v>233</v>
      </c>
      <c r="C3242" s="153" t="s">
        <v>1765</v>
      </c>
      <c r="D3242" s="153" t="s">
        <v>337</v>
      </c>
      <c r="E3242" s="153" t="s">
        <v>86</v>
      </c>
      <c r="F3242" s="201" t="s">
        <v>58</v>
      </c>
      <c r="G3242" s="153">
        <v>32</v>
      </c>
      <c r="H3242" s="201" t="str">
        <f t="shared" si="50"/>
        <v>RE601</v>
      </c>
    </row>
    <row r="3243" spans="1:8" ht="14.5" x14ac:dyDescent="0.35">
      <c r="A3243" s="76" t="s">
        <v>7130</v>
      </c>
      <c r="B3243" s="70" t="s">
        <v>508</v>
      </c>
      <c r="C3243" s="169" t="s">
        <v>1069</v>
      </c>
      <c r="D3243" s="169" t="s">
        <v>509</v>
      </c>
      <c r="E3243" s="186" t="s">
        <v>32</v>
      </c>
      <c r="F3243" s="232" t="s">
        <v>7133</v>
      </c>
      <c r="G3243" s="169">
        <v>6</v>
      </c>
      <c r="H3243" s="232" t="str">
        <f t="shared" si="50"/>
        <v>RE601</v>
      </c>
    </row>
    <row r="3244" spans="1:8" ht="14.5" x14ac:dyDescent="0.35">
      <c r="A3244" s="76">
        <v>46021</v>
      </c>
      <c r="B3244" s="70" t="s">
        <v>266</v>
      </c>
      <c r="C3244" s="160" t="s">
        <v>841</v>
      </c>
      <c r="D3244" s="160" t="s">
        <v>604</v>
      </c>
      <c r="E3244" s="160" t="s">
        <v>2497</v>
      </c>
      <c r="F3244" s="215" t="s">
        <v>58</v>
      </c>
      <c r="G3244" s="160">
        <v>5</v>
      </c>
      <c r="H3244" s="215" t="str">
        <f t="shared" si="50"/>
        <v>RE601</v>
      </c>
    </row>
    <row r="3245" spans="1:8" ht="14.5" x14ac:dyDescent="0.35">
      <c r="A3245" s="76">
        <v>46022</v>
      </c>
      <c r="B3245" s="70" t="s">
        <v>266</v>
      </c>
      <c r="C3245" s="160" t="s">
        <v>839</v>
      </c>
      <c r="D3245" s="160" t="s">
        <v>270</v>
      </c>
      <c r="E3245" s="160" t="s">
        <v>2474</v>
      </c>
      <c r="F3245" s="215" t="s">
        <v>58</v>
      </c>
      <c r="G3245" s="160">
        <v>2</v>
      </c>
      <c r="H3245" s="215" t="str">
        <f t="shared" si="50"/>
        <v>RE601</v>
      </c>
    </row>
    <row r="3246" spans="1:8" ht="16" x14ac:dyDescent="0.35">
      <c r="A3246" s="76">
        <v>46006</v>
      </c>
      <c r="B3246" s="70" t="s">
        <v>10</v>
      </c>
      <c r="C3246" s="111" t="s">
        <v>7191</v>
      </c>
      <c r="D3246" s="111" t="s">
        <v>423</v>
      </c>
      <c r="E3246" s="111" t="s">
        <v>343</v>
      </c>
      <c r="F3246" s="116" t="s">
        <v>58</v>
      </c>
      <c r="G3246" s="120">
        <v>1</v>
      </c>
      <c r="H3246" s="116" t="str">
        <f t="shared" si="50"/>
        <v>RE601</v>
      </c>
    </row>
    <row r="3247" spans="1:8" ht="16" x14ac:dyDescent="0.35">
      <c r="A3247" s="76">
        <v>46006</v>
      </c>
      <c r="B3247" s="70" t="s">
        <v>10</v>
      </c>
      <c r="C3247" s="111" t="s">
        <v>7184</v>
      </c>
      <c r="D3247" s="111" t="s">
        <v>114</v>
      </c>
      <c r="E3247" s="111" t="s">
        <v>12</v>
      </c>
      <c r="F3247" s="116" t="s">
        <v>58</v>
      </c>
      <c r="G3247" s="120">
        <v>1</v>
      </c>
      <c r="H3247" s="116" t="str">
        <f t="shared" si="50"/>
        <v>RE601</v>
      </c>
    </row>
    <row r="3248" spans="1:8" ht="16" x14ac:dyDescent="0.35">
      <c r="A3248" s="76">
        <v>46006</v>
      </c>
      <c r="B3248" s="70" t="s">
        <v>10</v>
      </c>
      <c r="C3248" s="111" t="s">
        <v>1247</v>
      </c>
      <c r="D3248" s="111" t="s">
        <v>114</v>
      </c>
      <c r="E3248" s="111" t="s">
        <v>12</v>
      </c>
      <c r="F3248" s="116" t="s">
        <v>58</v>
      </c>
      <c r="G3248" s="120">
        <v>1</v>
      </c>
      <c r="H3248" s="116" t="str">
        <f t="shared" si="50"/>
        <v>RE601</v>
      </c>
    </row>
    <row r="3249" spans="1:8" ht="16" x14ac:dyDescent="0.35">
      <c r="A3249" s="76">
        <v>46006</v>
      </c>
      <c r="B3249" s="70" t="s">
        <v>10</v>
      </c>
      <c r="C3249" s="111" t="s">
        <v>7192</v>
      </c>
      <c r="D3249" s="111" t="s">
        <v>1527</v>
      </c>
      <c r="E3249" s="111" t="s">
        <v>7228</v>
      </c>
      <c r="F3249" s="116" t="s">
        <v>58</v>
      </c>
      <c r="G3249" s="120">
        <v>1</v>
      </c>
      <c r="H3249" s="116" t="str">
        <f t="shared" si="50"/>
        <v>RE601</v>
      </c>
    </row>
    <row r="3250" spans="1:8" ht="16" x14ac:dyDescent="0.35">
      <c r="A3250" s="76">
        <v>46006</v>
      </c>
      <c r="B3250" s="70" t="s">
        <v>10</v>
      </c>
      <c r="C3250" s="111" t="s">
        <v>7193</v>
      </c>
      <c r="D3250" s="111" t="s">
        <v>7243</v>
      </c>
      <c r="E3250" s="111" t="s">
        <v>12</v>
      </c>
      <c r="F3250" s="116" t="s">
        <v>58</v>
      </c>
      <c r="G3250" s="120">
        <v>1</v>
      </c>
      <c r="H3250" s="116" t="str">
        <f t="shared" si="50"/>
        <v>RE601</v>
      </c>
    </row>
    <row r="3251" spans="1:8" ht="16" x14ac:dyDescent="0.35">
      <c r="A3251" s="76">
        <v>46006</v>
      </c>
      <c r="B3251" s="70" t="s">
        <v>10</v>
      </c>
      <c r="C3251" s="111" t="s">
        <v>1236</v>
      </c>
      <c r="D3251" s="111" t="s">
        <v>423</v>
      </c>
      <c r="E3251" s="111" t="s">
        <v>343</v>
      </c>
      <c r="F3251" s="116" t="s">
        <v>58</v>
      </c>
      <c r="G3251" s="120">
        <v>1</v>
      </c>
      <c r="H3251" s="116" t="str">
        <f t="shared" si="50"/>
        <v>RE601</v>
      </c>
    </row>
    <row r="3252" spans="1:8" ht="16" x14ac:dyDescent="0.35">
      <c r="A3252" s="76">
        <v>46006</v>
      </c>
      <c r="B3252" s="70" t="s">
        <v>10</v>
      </c>
      <c r="C3252" s="111" t="s">
        <v>7210</v>
      </c>
      <c r="D3252" s="111" t="s">
        <v>7251</v>
      </c>
      <c r="E3252" s="111" t="s">
        <v>12</v>
      </c>
      <c r="F3252" s="116" t="s">
        <v>58</v>
      </c>
      <c r="G3252" s="120">
        <v>2</v>
      </c>
      <c r="H3252" s="116" t="str">
        <f t="shared" si="50"/>
        <v>RE601</v>
      </c>
    </row>
    <row r="3253" spans="1:8" ht="16" x14ac:dyDescent="0.35">
      <c r="A3253" s="76">
        <v>46006</v>
      </c>
      <c r="B3253" s="70" t="s">
        <v>10</v>
      </c>
      <c r="C3253" s="111" t="s">
        <v>7171</v>
      </c>
      <c r="D3253" s="111" t="s">
        <v>1639</v>
      </c>
      <c r="E3253" s="111" t="s">
        <v>110</v>
      </c>
      <c r="F3253" s="116" t="s">
        <v>58</v>
      </c>
      <c r="G3253" s="120">
        <v>2</v>
      </c>
      <c r="H3253" s="116" t="str">
        <f t="shared" si="50"/>
        <v>RE601</v>
      </c>
    </row>
    <row r="3254" spans="1:8" ht="16" x14ac:dyDescent="0.35">
      <c r="A3254" s="76">
        <v>46006</v>
      </c>
      <c r="B3254" s="70" t="s">
        <v>10</v>
      </c>
      <c r="C3254" s="111" t="s">
        <v>915</v>
      </c>
      <c r="D3254" s="111" t="s">
        <v>881</v>
      </c>
      <c r="E3254" s="111" t="s">
        <v>107</v>
      </c>
      <c r="F3254" s="116" t="s">
        <v>58</v>
      </c>
      <c r="G3254" s="120">
        <v>2</v>
      </c>
      <c r="H3254" s="116" t="str">
        <f t="shared" si="50"/>
        <v>RE601</v>
      </c>
    </row>
    <row r="3255" spans="1:8" ht="16" x14ac:dyDescent="0.35">
      <c r="A3255" s="76">
        <v>46006</v>
      </c>
      <c r="B3255" s="70" t="s">
        <v>10</v>
      </c>
      <c r="C3255" s="111" t="s">
        <v>1790</v>
      </c>
      <c r="D3255" s="111" t="s">
        <v>416</v>
      </c>
      <c r="E3255" s="111" t="s">
        <v>148</v>
      </c>
      <c r="F3255" s="116" t="s">
        <v>58</v>
      </c>
      <c r="G3255" s="120">
        <v>3</v>
      </c>
      <c r="H3255" s="116" t="str">
        <f t="shared" si="50"/>
        <v>RE601</v>
      </c>
    </row>
    <row r="3256" spans="1:8" ht="16" x14ac:dyDescent="0.35">
      <c r="A3256" s="76">
        <v>46006</v>
      </c>
      <c r="B3256" s="70" t="s">
        <v>10</v>
      </c>
      <c r="C3256" s="111" t="s">
        <v>1605</v>
      </c>
      <c r="D3256" s="111" t="s">
        <v>124</v>
      </c>
      <c r="E3256" s="111" t="s">
        <v>12</v>
      </c>
      <c r="F3256" s="116" t="s">
        <v>58</v>
      </c>
      <c r="G3256" s="120">
        <v>4</v>
      </c>
      <c r="H3256" s="116" t="str">
        <f t="shared" si="50"/>
        <v>RE601</v>
      </c>
    </row>
    <row r="3257" spans="1:8" ht="16" x14ac:dyDescent="0.35">
      <c r="A3257" s="76">
        <v>46006</v>
      </c>
      <c r="B3257" s="70" t="s">
        <v>10</v>
      </c>
      <c r="C3257" s="111" t="s">
        <v>906</v>
      </c>
      <c r="D3257" s="111" t="s">
        <v>1494</v>
      </c>
      <c r="E3257" s="111" t="s">
        <v>12</v>
      </c>
      <c r="F3257" s="116" t="s">
        <v>58</v>
      </c>
      <c r="G3257" s="120">
        <v>4</v>
      </c>
      <c r="H3257" s="116" t="str">
        <f t="shared" si="50"/>
        <v>RE601</v>
      </c>
    </row>
    <row r="3258" spans="1:8" ht="16" x14ac:dyDescent="0.35">
      <c r="A3258" s="76">
        <v>46006</v>
      </c>
      <c r="B3258" s="70" t="s">
        <v>10</v>
      </c>
      <c r="C3258" s="111" t="s">
        <v>1236</v>
      </c>
      <c r="D3258" s="111" t="s">
        <v>423</v>
      </c>
      <c r="E3258" s="111" t="s">
        <v>343</v>
      </c>
      <c r="F3258" s="116" t="s">
        <v>58</v>
      </c>
      <c r="G3258" s="120">
        <v>4</v>
      </c>
      <c r="H3258" s="116" t="str">
        <f t="shared" si="50"/>
        <v>RE601</v>
      </c>
    </row>
    <row r="3259" spans="1:8" ht="16" x14ac:dyDescent="0.35">
      <c r="A3259" s="76">
        <v>46006</v>
      </c>
      <c r="B3259" s="70" t="s">
        <v>10</v>
      </c>
      <c r="C3259" s="111" t="s">
        <v>895</v>
      </c>
      <c r="D3259" s="111" t="s">
        <v>518</v>
      </c>
      <c r="E3259" s="111" t="s">
        <v>132</v>
      </c>
      <c r="F3259" s="116" t="s">
        <v>58</v>
      </c>
      <c r="G3259" s="120">
        <v>5</v>
      </c>
      <c r="H3259" s="116" t="str">
        <f t="shared" si="50"/>
        <v>RE601</v>
      </c>
    </row>
    <row r="3260" spans="1:8" ht="16" x14ac:dyDescent="0.35">
      <c r="A3260" s="76">
        <v>46006</v>
      </c>
      <c r="B3260" s="70" t="s">
        <v>10</v>
      </c>
      <c r="C3260" s="111" t="s">
        <v>1410</v>
      </c>
      <c r="D3260" s="111" t="s">
        <v>1621</v>
      </c>
      <c r="E3260" s="111" t="s">
        <v>141</v>
      </c>
      <c r="F3260" s="116" t="s">
        <v>58</v>
      </c>
      <c r="G3260" s="120">
        <v>5</v>
      </c>
      <c r="H3260" s="116" t="str">
        <f t="shared" si="50"/>
        <v>RE601</v>
      </c>
    </row>
    <row r="3261" spans="1:8" ht="16" x14ac:dyDescent="0.35">
      <c r="A3261" s="76">
        <v>46006</v>
      </c>
      <c r="B3261" s="70" t="s">
        <v>10</v>
      </c>
      <c r="C3261" s="111" t="s">
        <v>915</v>
      </c>
      <c r="D3261" s="111" t="s">
        <v>881</v>
      </c>
      <c r="E3261" s="111" t="s">
        <v>107</v>
      </c>
      <c r="F3261" s="116" t="s">
        <v>58</v>
      </c>
      <c r="G3261" s="120">
        <v>5</v>
      </c>
      <c r="H3261" s="116" t="str">
        <f t="shared" si="50"/>
        <v>RE601</v>
      </c>
    </row>
    <row r="3262" spans="1:8" ht="16" x14ac:dyDescent="0.35">
      <c r="A3262" s="76">
        <v>46006</v>
      </c>
      <c r="B3262" s="70" t="s">
        <v>10</v>
      </c>
      <c r="C3262" s="111" t="s">
        <v>1516</v>
      </c>
      <c r="D3262" s="111" t="s">
        <v>161</v>
      </c>
      <c r="E3262" s="111" t="s">
        <v>162</v>
      </c>
      <c r="F3262" s="116" t="s">
        <v>58</v>
      </c>
      <c r="G3262" s="120">
        <v>7</v>
      </c>
      <c r="H3262" s="116" t="str">
        <f t="shared" si="50"/>
        <v>RE601</v>
      </c>
    </row>
    <row r="3263" spans="1:8" ht="16" x14ac:dyDescent="0.35">
      <c r="A3263" s="76">
        <v>46006</v>
      </c>
      <c r="B3263" s="70" t="s">
        <v>10</v>
      </c>
      <c r="C3263" s="111" t="s">
        <v>1791</v>
      </c>
      <c r="D3263" s="111" t="s">
        <v>1856</v>
      </c>
      <c r="E3263" s="111" t="s">
        <v>79</v>
      </c>
      <c r="F3263" s="116" t="s">
        <v>58</v>
      </c>
      <c r="G3263" s="120">
        <v>8</v>
      </c>
      <c r="H3263" s="116" t="str">
        <f t="shared" si="50"/>
        <v>RE601</v>
      </c>
    </row>
    <row r="3264" spans="1:8" ht="16" x14ac:dyDescent="0.35">
      <c r="A3264" s="76">
        <v>46006</v>
      </c>
      <c r="B3264" s="70" t="s">
        <v>10</v>
      </c>
      <c r="C3264" s="111" t="s">
        <v>1247</v>
      </c>
      <c r="D3264" s="111" t="s">
        <v>114</v>
      </c>
      <c r="E3264" s="111" t="s">
        <v>12</v>
      </c>
      <c r="F3264" s="116" t="s">
        <v>58</v>
      </c>
      <c r="G3264" s="120">
        <v>11</v>
      </c>
      <c r="H3264" s="116" t="str">
        <f t="shared" si="50"/>
        <v>RE601</v>
      </c>
    </row>
    <row r="3265" spans="1:8" ht="16" x14ac:dyDescent="0.35">
      <c r="A3265" s="76">
        <v>46006</v>
      </c>
      <c r="B3265" s="70" t="s">
        <v>10</v>
      </c>
      <c r="C3265" s="111" t="s">
        <v>1248</v>
      </c>
      <c r="D3265" s="111" t="s">
        <v>296</v>
      </c>
      <c r="E3265" s="111" t="s">
        <v>154</v>
      </c>
      <c r="F3265" s="116" t="s">
        <v>58</v>
      </c>
      <c r="G3265" s="120">
        <v>12</v>
      </c>
      <c r="H3265" s="116" t="str">
        <f t="shared" si="50"/>
        <v>RE601</v>
      </c>
    </row>
    <row r="3266" spans="1:8" ht="16" x14ac:dyDescent="0.35">
      <c r="A3266" s="76">
        <v>46006</v>
      </c>
      <c r="B3266" s="70" t="s">
        <v>10</v>
      </c>
      <c r="C3266" s="111" t="s">
        <v>895</v>
      </c>
      <c r="D3266" s="111" t="s">
        <v>518</v>
      </c>
      <c r="E3266" s="111" t="s">
        <v>132</v>
      </c>
      <c r="F3266" s="116" t="s">
        <v>58</v>
      </c>
      <c r="G3266" s="120">
        <v>12</v>
      </c>
      <c r="H3266" s="116" t="str">
        <f t="shared" ref="H3266:H3329" si="51">UPPER(SUBSTITUTE(SUBSTITUTE(SUBSTITUTE(F3266, CHAR(160), ""), "-", ""), " ", ""))</f>
        <v>RE601</v>
      </c>
    </row>
    <row r="3267" spans="1:8" ht="16" x14ac:dyDescent="0.35">
      <c r="A3267" s="76">
        <v>46006</v>
      </c>
      <c r="B3267" s="70" t="s">
        <v>10</v>
      </c>
      <c r="C3267" s="111" t="s">
        <v>893</v>
      </c>
      <c r="D3267" s="111" t="s">
        <v>1483</v>
      </c>
      <c r="E3267" s="111" t="s">
        <v>7228</v>
      </c>
      <c r="F3267" s="116" t="s">
        <v>58</v>
      </c>
      <c r="G3267" s="120">
        <v>15</v>
      </c>
      <c r="H3267" s="116" t="str">
        <f t="shared" si="51"/>
        <v>RE601</v>
      </c>
    </row>
    <row r="3268" spans="1:8" ht="16" x14ac:dyDescent="0.35">
      <c r="A3268" s="76">
        <v>46006</v>
      </c>
      <c r="B3268" s="70" t="s">
        <v>10</v>
      </c>
      <c r="C3268" s="111" t="s">
        <v>1605</v>
      </c>
      <c r="D3268" s="111" t="s">
        <v>124</v>
      </c>
      <c r="E3268" s="111" t="s">
        <v>12</v>
      </c>
      <c r="F3268" s="116" t="s">
        <v>58</v>
      </c>
      <c r="G3268" s="120">
        <v>15</v>
      </c>
      <c r="H3268" s="116" t="str">
        <f t="shared" si="51"/>
        <v>RE601</v>
      </c>
    </row>
    <row r="3269" spans="1:8" ht="32" x14ac:dyDescent="0.35">
      <c r="A3269" s="76">
        <v>46006</v>
      </c>
      <c r="B3269" s="70" t="s">
        <v>10</v>
      </c>
      <c r="C3269" s="111" t="s">
        <v>955</v>
      </c>
      <c r="D3269" s="111" t="s">
        <v>1477</v>
      </c>
      <c r="E3269" s="111" t="s">
        <v>118</v>
      </c>
      <c r="F3269" s="116" t="s">
        <v>58</v>
      </c>
      <c r="G3269" s="120">
        <v>16</v>
      </c>
      <c r="H3269" s="116" t="str">
        <f t="shared" si="51"/>
        <v>RE601</v>
      </c>
    </row>
    <row r="3270" spans="1:8" ht="32" x14ac:dyDescent="0.35">
      <c r="A3270" s="76">
        <v>46006</v>
      </c>
      <c r="B3270" s="70" t="s">
        <v>10</v>
      </c>
      <c r="C3270" s="111" t="s">
        <v>929</v>
      </c>
      <c r="D3270" s="111" t="s">
        <v>881</v>
      </c>
      <c r="E3270" s="111" t="s">
        <v>107</v>
      </c>
      <c r="F3270" s="116" t="s">
        <v>58</v>
      </c>
      <c r="G3270" s="120">
        <v>17</v>
      </c>
      <c r="H3270" s="116" t="str">
        <f t="shared" si="51"/>
        <v>RE601</v>
      </c>
    </row>
    <row r="3271" spans="1:8" ht="16" x14ac:dyDescent="0.35">
      <c r="A3271" s="76">
        <v>46006</v>
      </c>
      <c r="B3271" s="70" t="s">
        <v>10</v>
      </c>
      <c r="C3271" s="111" t="s">
        <v>1248</v>
      </c>
      <c r="D3271" s="111" t="s">
        <v>296</v>
      </c>
      <c r="E3271" s="111" t="s">
        <v>154</v>
      </c>
      <c r="F3271" s="116" t="s">
        <v>58</v>
      </c>
      <c r="G3271" s="120">
        <v>24</v>
      </c>
      <c r="H3271" s="116" t="str">
        <f t="shared" si="51"/>
        <v>RE601</v>
      </c>
    </row>
    <row r="3272" spans="1:8" ht="16" x14ac:dyDescent="0.35">
      <c r="A3272" s="76">
        <v>46006</v>
      </c>
      <c r="B3272" s="70" t="s">
        <v>10</v>
      </c>
      <c r="C3272" s="111" t="s">
        <v>1230</v>
      </c>
      <c r="D3272" s="111" t="s">
        <v>1489</v>
      </c>
      <c r="E3272" s="111" t="s">
        <v>102</v>
      </c>
      <c r="F3272" s="116" t="s">
        <v>58</v>
      </c>
      <c r="G3272" s="120">
        <v>32</v>
      </c>
      <c r="H3272" s="116" t="str">
        <f t="shared" si="51"/>
        <v>RE601</v>
      </c>
    </row>
    <row r="3273" spans="1:8" ht="14.5" x14ac:dyDescent="0.35">
      <c r="A3273" s="76">
        <v>46002</v>
      </c>
      <c r="B3273" s="70" t="s">
        <v>30</v>
      </c>
      <c r="C3273" s="106" t="s">
        <v>1801</v>
      </c>
      <c r="D3273" s="106" t="s">
        <v>400</v>
      </c>
      <c r="E3273" s="186" t="s">
        <v>398</v>
      </c>
      <c r="F3273" s="209" t="s">
        <v>59</v>
      </c>
      <c r="G3273" s="238">
        <v>4</v>
      </c>
      <c r="H3273" s="209" t="str">
        <f t="shared" si="51"/>
        <v>RE603P</v>
      </c>
    </row>
    <row r="3274" spans="1:8" ht="14.5" x14ac:dyDescent="0.35">
      <c r="A3274" s="76">
        <v>46007</v>
      </c>
      <c r="B3274" s="70" t="s">
        <v>30</v>
      </c>
      <c r="C3274" s="106" t="s">
        <v>1801</v>
      </c>
      <c r="D3274" s="106" t="s">
        <v>400</v>
      </c>
      <c r="E3274" s="186" t="s">
        <v>398</v>
      </c>
      <c r="F3274" s="209" t="s">
        <v>59</v>
      </c>
      <c r="G3274" s="238">
        <v>5</v>
      </c>
      <c r="H3274" s="209" t="str">
        <f t="shared" si="51"/>
        <v>RE603P</v>
      </c>
    </row>
    <row r="3275" spans="1:8" ht="16" x14ac:dyDescent="0.35">
      <c r="A3275" s="76" t="s">
        <v>6965</v>
      </c>
      <c r="B3275" s="70" t="s">
        <v>77</v>
      </c>
      <c r="C3275" s="106"/>
      <c r="D3275" s="172" t="s">
        <v>7031</v>
      </c>
      <c r="E3275" s="186" t="s">
        <v>32</v>
      </c>
      <c r="F3275" s="204" t="s">
        <v>59</v>
      </c>
      <c r="G3275" s="238">
        <v>-1</v>
      </c>
      <c r="H3275" s="209" t="str">
        <f t="shared" si="51"/>
        <v>RE603P</v>
      </c>
    </row>
    <row r="3276" spans="1:8" ht="16" x14ac:dyDescent="0.35">
      <c r="A3276" s="76" t="s">
        <v>6967</v>
      </c>
      <c r="B3276" s="70" t="s">
        <v>77</v>
      </c>
      <c r="C3276" s="106"/>
      <c r="D3276" s="172" t="s">
        <v>6992</v>
      </c>
      <c r="E3276" s="186" t="s">
        <v>132</v>
      </c>
      <c r="F3276" s="204" t="s">
        <v>59</v>
      </c>
      <c r="G3276" s="238">
        <v>5</v>
      </c>
      <c r="H3276" s="209" t="str">
        <f t="shared" si="51"/>
        <v>RE603P</v>
      </c>
    </row>
    <row r="3277" spans="1:8" ht="16" x14ac:dyDescent="0.35">
      <c r="A3277" s="76" t="s">
        <v>6979</v>
      </c>
      <c r="B3277" s="70" t="s">
        <v>77</v>
      </c>
      <c r="C3277" s="106"/>
      <c r="D3277" s="172" t="s">
        <v>7020</v>
      </c>
      <c r="E3277" s="186" t="s">
        <v>99</v>
      </c>
      <c r="F3277" s="204" t="s">
        <v>59</v>
      </c>
      <c r="G3277" s="238">
        <v>1</v>
      </c>
      <c r="H3277" s="209" t="str">
        <f t="shared" si="51"/>
        <v>RE603P</v>
      </c>
    </row>
    <row r="3278" spans="1:8" ht="16" x14ac:dyDescent="0.35">
      <c r="A3278" s="76" t="s">
        <v>6985</v>
      </c>
      <c r="B3278" s="70" t="s">
        <v>77</v>
      </c>
      <c r="C3278" s="106"/>
      <c r="D3278" s="172" t="s">
        <v>7029</v>
      </c>
      <c r="E3278" s="186" t="s">
        <v>79</v>
      </c>
      <c r="F3278" s="204" t="s">
        <v>59</v>
      </c>
      <c r="G3278" s="238">
        <v>1</v>
      </c>
      <c r="H3278" s="209" t="str">
        <f t="shared" si="51"/>
        <v>RE603P</v>
      </c>
    </row>
    <row r="3279" spans="1:8" ht="16" x14ac:dyDescent="0.35">
      <c r="A3279" s="76" t="s">
        <v>6987</v>
      </c>
      <c r="B3279" s="70" t="s">
        <v>77</v>
      </c>
      <c r="C3279" s="106"/>
      <c r="D3279" s="172" t="s">
        <v>7074</v>
      </c>
      <c r="E3279" s="186" t="s">
        <v>99</v>
      </c>
      <c r="F3279" s="204" t="s">
        <v>59</v>
      </c>
      <c r="G3279" s="238">
        <v>5</v>
      </c>
      <c r="H3279" s="209" t="str">
        <f t="shared" si="51"/>
        <v>RE603P</v>
      </c>
    </row>
    <row r="3280" spans="1:8" ht="16" x14ac:dyDescent="0.35">
      <c r="A3280" s="76">
        <v>45994</v>
      </c>
      <c r="B3280" s="70" t="s">
        <v>188</v>
      </c>
      <c r="C3280" s="153" t="s">
        <v>2104</v>
      </c>
      <c r="D3280" s="174" t="s">
        <v>438</v>
      </c>
      <c r="E3280" s="153" t="s">
        <v>103</v>
      </c>
      <c r="F3280" s="211" t="s">
        <v>59</v>
      </c>
      <c r="G3280" s="153">
        <v>1</v>
      </c>
      <c r="H3280" s="201" t="str">
        <f t="shared" si="51"/>
        <v>RE603P</v>
      </c>
    </row>
    <row r="3281" spans="1:8" ht="16" x14ac:dyDescent="0.35">
      <c r="A3281" s="76">
        <v>46008</v>
      </c>
      <c r="B3281" s="70" t="s">
        <v>188</v>
      </c>
      <c r="C3281" s="153" t="s">
        <v>983</v>
      </c>
      <c r="D3281" s="174" t="s">
        <v>438</v>
      </c>
      <c r="E3281" s="153" t="s">
        <v>103</v>
      </c>
      <c r="F3281" s="211" t="s">
        <v>59</v>
      </c>
      <c r="G3281" s="153">
        <v>1</v>
      </c>
      <c r="H3281" s="201" t="str">
        <f t="shared" si="51"/>
        <v>RE603P</v>
      </c>
    </row>
    <row r="3282" spans="1:8" ht="16" x14ac:dyDescent="0.35">
      <c r="A3282" s="88">
        <v>46010</v>
      </c>
      <c r="B3282" s="70" t="s">
        <v>209</v>
      </c>
      <c r="C3282" s="153" t="s">
        <v>1437</v>
      </c>
      <c r="D3282" s="172" t="s">
        <v>211</v>
      </c>
      <c r="E3282" s="186" t="s">
        <v>118</v>
      </c>
      <c r="F3282" s="211" t="s">
        <v>59</v>
      </c>
      <c r="G3282" s="238">
        <v>1</v>
      </c>
      <c r="H3282" s="209" t="str">
        <f t="shared" si="51"/>
        <v>RE603P</v>
      </c>
    </row>
    <row r="3283" spans="1:8" ht="16" x14ac:dyDescent="0.35">
      <c r="A3283" s="135">
        <v>46007</v>
      </c>
      <c r="B3283" s="70" t="s">
        <v>230</v>
      </c>
      <c r="C3283" s="106" t="s">
        <v>738</v>
      </c>
      <c r="D3283" s="172" t="s">
        <v>231</v>
      </c>
      <c r="E3283" s="186" t="s">
        <v>9</v>
      </c>
      <c r="F3283" s="211" t="s">
        <v>59</v>
      </c>
      <c r="G3283" s="238">
        <v>2</v>
      </c>
      <c r="H3283" s="209" t="str">
        <f t="shared" si="51"/>
        <v>RE603P</v>
      </c>
    </row>
    <row r="3284" spans="1:8" ht="16" x14ac:dyDescent="0.35">
      <c r="A3284" s="129">
        <v>46007</v>
      </c>
      <c r="B3284" s="70" t="s">
        <v>233</v>
      </c>
      <c r="C3284" s="153" t="s">
        <v>1767</v>
      </c>
      <c r="D3284" s="153" t="s">
        <v>1809</v>
      </c>
      <c r="E3284" s="153" t="s">
        <v>107</v>
      </c>
      <c r="F3284" s="211" t="s">
        <v>59</v>
      </c>
      <c r="G3284" s="153">
        <v>1</v>
      </c>
      <c r="H3284" s="201" t="str">
        <f t="shared" si="51"/>
        <v>RE603P</v>
      </c>
    </row>
    <row r="3285" spans="1:8" ht="14.5" x14ac:dyDescent="0.35">
      <c r="A3285" s="76">
        <v>46011</v>
      </c>
      <c r="B3285" s="70" t="s">
        <v>266</v>
      </c>
      <c r="C3285" s="160" t="s">
        <v>841</v>
      </c>
      <c r="D3285" s="160" t="s">
        <v>270</v>
      </c>
      <c r="E3285" s="160" t="s">
        <v>2474</v>
      </c>
      <c r="F3285" s="215" t="s">
        <v>59</v>
      </c>
      <c r="G3285" s="160">
        <v>2</v>
      </c>
      <c r="H3285" s="215" t="str">
        <f t="shared" si="51"/>
        <v>RE603P</v>
      </c>
    </row>
    <row r="3286" spans="1:8" ht="16" x14ac:dyDescent="0.35">
      <c r="A3286" s="76">
        <v>46006</v>
      </c>
      <c r="B3286" s="70" t="s">
        <v>10</v>
      </c>
      <c r="C3286" s="111" t="s">
        <v>923</v>
      </c>
      <c r="D3286" s="111" t="s">
        <v>1505</v>
      </c>
      <c r="E3286" s="111" t="s">
        <v>132</v>
      </c>
      <c r="F3286" s="116" t="s">
        <v>59</v>
      </c>
      <c r="G3286" s="120">
        <v>1</v>
      </c>
      <c r="H3286" s="116" t="str">
        <f t="shared" si="51"/>
        <v>RE603P</v>
      </c>
    </row>
    <row r="3287" spans="1:8" ht="16" x14ac:dyDescent="0.35">
      <c r="A3287" s="76">
        <v>46006</v>
      </c>
      <c r="B3287" s="70" t="s">
        <v>10</v>
      </c>
      <c r="C3287" s="111" t="s">
        <v>1098</v>
      </c>
      <c r="D3287" s="111" t="s">
        <v>1512</v>
      </c>
      <c r="E3287" s="111" t="s">
        <v>32</v>
      </c>
      <c r="F3287" s="116" t="s">
        <v>59</v>
      </c>
      <c r="G3287" s="120">
        <v>2</v>
      </c>
      <c r="H3287" s="116" t="str">
        <f t="shared" si="51"/>
        <v>RE603P</v>
      </c>
    </row>
    <row r="3288" spans="1:8" ht="16" x14ac:dyDescent="0.35">
      <c r="A3288" s="76">
        <v>46006</v>
      </c>
      <c r="B3288" s="70" t="s">
        <v>10</v>
      </c>
      <c r="C3288" s="111" t="s">
        <v>7168</v>
      </c>
      <c r="D3288" s="111" t="s">
        <v>2177</v>
      </c>
      <c r="E3288" s="111" t="s">
        <v>132</v>
      </c>
      <c r="F3288" s="116" t="s">
        <v>59</v>
      </c>
      <c r="G3288" s="120">
        <v>2</v>
      </c>
      <c r="H3288" s="116" t="str">
        <f t="shared" si="51"/>
        <v>RE603P</v>
      </c>
    </row>
    <row r="3289" spans="1:8" ht="16" x14ac:dyDescent="0.35">
      <c r="A3289" s="76">
        <v>46006</v>
      </c>
      <c r="B3289" s="70" t="s">
        <v>10</v>
      </c>
      <c r="C3289" s="111" t="s">
        <v>2145</v>
      </c>
      <c r="D3289" s="111" t="s">
        <v>306</v>
      </c>
      <c r="E3289" s="111" t="s">
        <v>97</v>
      </c>
      <c r="F3289" s="116" t="s">
        <v>59</v>
      </c>
      <c r="G3289" s="120">
        <v>2</v>
      </c>
      <c r="H3289" s="116" t="str">
        <f t="shared" si="51"/>
        <v>RE603P</v>
      </c>
    </row>
    <row r="3290" spans="1:8" ht="16" x14ac:dyDescent="0.35">
      <c r="A3290" s="76">
        <v>46006</v>
      </c>
      <c r="B3290" s="70" t="s">
        <v>10</v>
      </c>
      <c r="C3290" s="111" t="s">
        <v>1247</v>
      </c>
      <c r="D3290" s="111" t="s">
        <v>114</v>
      </c>
      <c r="E3290" s="111" t="s">
        <v>12</v>
      </c>
      <c r="F3290" s="116" t="s">
        <v>59</v>
      </c>
      <c r="G3290" s="120">
        <v>3</v>
      </c>
      <c r="H3290" s="116" t="str">
        <f t="shared" si="51"/>
        <v>RE603P</v>
      </c>
    </row>
    <row r="3291" spans="1:8" ht="16" x14ac:dyDescent="0.35">
      <c r="A3291" s="76">
        <v>46006</v>
      </c>
      <c r="B3291" s="70" t="s">
        <v>10</v>
      </c>
      <c r="C3291" s="111" t="s">
        <v>1790</v>
      </c>
      <c r="D3291" s="111" t="s">
        <v>416</v>
      </c>
      <c r="E3291" s="111" t="s">
        <v>148</v>
      </c>
      <c r="F3291" s="116" t="s">
        <v>59</v>
      </c>
      <c r="G3291" s="120">
        <v>6</v>
      </c>
      <c r="H3291" s="116" t="str">
        <f t="shared" si="51"/>
        <v>RE603P</v>
      </c>
    </row>
    <row r="3292" spans="1:8" ht="16" x14ac:dyDescent="0.35">
      <c r="A3292" s="76">
        <v>46006</v>
      </c>
      <c r="B3292" s="70" t="s">
        <v>10</v>
      </c>
      <c r="C3292" s="111" t="s">
        <v>1258</v>
      </c>
      <c r="D3292" s="111"/>
      <c r="E3292" s="111" t="s">
        <v>7233</v>
      </c>
      <c r="F3292" s="116" t="s">
        <v>59</v>
      </c>
      <c r="G3292" s="120">
        <v>35</v>
      </c>
      <c r="H3292" s="116" t="str">
        <f t="shared" si="51"/>
        <v>RE603P</v>
      </c>
    </row>
    <row r="3293" spans="1:8" ht="14.5" x14ac:dyDescent="0.35">
      <c r="A3293" s="76">
        <v>46013</v>
      </c>
      <c r="B3293" s="70" t="s">
        <v>30</v>
      </c>
      <c r="C3293" s="106" t="s">
        <v>1799</v>
      </c>
      <c r="D3293" s="106" t="s">
        <v>400</v>
      </c>
      <c r="E3293" s="186" t="s">
        <v>398</v>
      </c>
      <c r="F3293" s="209" t="s">
        <v>60</v>
      </c>
      <c r="G3293" s="238">
        <v>1</v>
      </c>
      <c r="H3293" s="209" t="str">
        <f t="shared" si="51"/>
        <v>RE606M</v>
      </c>
    </row>
    <row r="3294" spans="1:8" ht="16" x14ac:dyDescent="0.35">
      <c r="A3294" s="76" t="s">
        <v>6965</v>
      </c>
      <c r="B3294" s="70" t="s">
        <v>77</v>
      </c>
      <c r="C3294" s="106"/>
      <c r="D3294" s="172" t="s">
        <v>7031</v>
      </c>
      <c r="E3294" s="186" t="s">
        <v>32</v>
      </c>
      <c r="F3294" s="204" t="s">
        <v>60</v>
      </c>
      <c r="G3294" s="238">
        <v>-2</v>
      </c>
      <c r="H3294" s="209" t="str">
        <f t="shared" si="51"/>
        <v>RE606M</v>
      </c>
    </row>
    <row r="3295" spans="1:8" ht="16" x14ac:dyDescent="0.35">
      <c r="A3295" s="76" t="s">
        <v>6976</v>
      </c>
      <c r="B3295" s="70" t="s">
        <v>77</v>
      </c>
      <c r="C3295" s="106"/>
      <c r="D3295" s="172" t="s">
        <v>7006</v>
      </c>
      <c r="E3295" s="186" t="s">
        <v>118</v>
      </c>
      <c r="F3295" s="204" t="s">
        <v>60</v>
      </c>
      <c r="G3295" s="238">
        <v>1</v>
      </c>
      <c r="H3295" s="209" t="str">
        <f t="shared" si="51"/>
        <v>RE606M</v>
      </c>
    </row>
    <row r="3296" spans="1:8" ht="16" x14ac:dyDescent="0.35">
      <c r="A3296" s="76">
        <v>45994</v>
      </c>
      <c r="B3296" s="70" t="s">
        <v>188</v>
      </c>
      <c r="C3296" s="153" t="s">
        <v>1180</v>
      </c>
      <c r="D3296" s="174" t="s">
        <v>390</v>
      </c>
      <c r="E3296" s="153" t="s">
        <v>86</v>
      </c>
      <c r="F3296" s="211" t="s">
        <v>60</v>
      </c>
      <c r="G3296" s="153">
        <v>1</v>
      </c>
      <c r="H3296" s="201" t="str">
        <f t="shared" si="51"/>
        <v>RE606M</v>
      </c>
    </row>
    <row r="3297" spans="1:8" ht="16" x14ac:dyDescent="0.35">
      <c r="A3297" s="76">
        <v>46002.394965277803</v>
      </c>
      <c r="B3297" s="70" t="s">
        <v>202</v>
      </c>
      <c r="C3297" s="106" t="s">
        <v>1016</v>
      </c>
      <c r="D3297" s="153" t="s">
        <v>204</v>
      </c>
      <c r="E3297" s="153" t="s">
        <v>105</v>
      </c>
      <c r="F3297" s="211" t="s">
        <v>60</v>
      </c>
      <c r="G3297" s="238">
        <v>3</v>
      </c>
      <c r="H3297" s="201" t="str">
        <f t="shared" si="51"/>
        <v>RE606M</v>
      </c>
    </row>
    <row r="3298" spans="1:8" ht="14.5" x14ac:dyDescent="0.35">
      <c r="A3298" s="129">
        <v>46010</v>
      </c>
      <c r="B3298" s="70" t="s">
        <v>233</v>
      </c>
      <c r="C3298" s="153" t="s">
        <v>7101</v>
      </c>
      <c r="D3298" s="153" t="s">
        <v>457</v>
      </c>
      <c r="E3298" s="153" t="s">
        <v>86</v>
      </c>
      <c r="F3298" s="201" t="s">
        <v>60</v>
      </c>
      <c r="G3298" s="153">
        <v>1</v>
      </c>
      <c r="H3298" s="201" t="str">
        <f t="shared" si="51"/>
        <v>RE606M</v>
      </c>
    </row>
    <row r="3299" spans="1:8" ht="14.5" x14ac:dyDescent="0.35">
      <c r="A3299" s="76" t="s">
        <v>7130</v>
      </c>
      <c r="B3299" s="70" t="s">
        <v>508</v>
      </c>
      <c r="C3299" s="155" t="s">
        <v>1069</v>
      </c>
      <c r="D3299" s="155" t="s">
        <v>509</v>
      </c>
      <c r="E3299" s="186" t="s">
        <v>32</v>
      </c>
      <c r="F3299" s="230" t="s">
        <v>7134</v>
      </c>
      <c r="G3299" s="155">
        <v>3</v>
      </c>
      <c r="H3299" s="230" t="str">
        <f t="shared" si="51"/>
        <v>RE606M</v>
      </c>
    </row>
    <row r="3300" spans="1:8" ht="14.5" x14ac:dyDescent="0.35">
      <c r="A3300" s="76">
        <v>46021</v>
      </c>
      <c r="B3300" s="70" t="s">
        <v>266</v>
      </c>
      <c r="C3300" s="160" t="s">
        <v>841</v>
      </c>
      <c r="D3300" s="160" t="s">
        <v>604</v>
      </c>
      <c r="E3300" s="160" t="s">
        <v>2497</v>
      </c>
      <c r="F3300" s="215" t="s">
        <v>60</v>
      </c>
      <c r="G3300" s="160">
        <v>2</v>
      </c>
      <c r="H3300" s="215" t="str">
        <f t="shared" si="51"/>
        <v>RE606M</v>
      </c>
    </row>
    <row r="3301" spans="1:8" ht="16" x14ac:dyDescent="0.35">
      <c r="A3301" s="76">
        <v>46006</v>
      </c>
      <c r="B3301" s="70" t="s">
        <v>10</v>
      </c>
      <c r="C3301" s="111" t="s">
        <v>1236</v>
      </c>
      <c r="D3301" s="111" t="s">
        <v>423</v>
      </c>
      <c r="E3301" s="111" t="s">
        <v>343</v>
      </c>
      <c r="F3301" s="116" t="s">
        <v>60</v>
      </c>
      <c r="G3301" s="120">
        <v>2</v>
      </c>
      <c r="H3301" s="116" t="str">
        <f t="shared" si="51"/>
        <v>RE606M</v>
      </c>
    </row>
    <row r="3302" spans="1:8" ht="16" x14ac:dyDescent="0.35">
      <c r="A3302" s="76">
        <v>46006</v>
      </c>
      <c r="B3302" s="70" t="s">
        <v>10</v>
      </c>
      <c r="C3302" s="111" t="s">
        <v>7208</v>
      </c>
      <c r="D3302" s="111" t="s">
        <v>1481</v>
      </c>
      <c r="E3302" s="111" t="s">
        <v>7228</v>
      </c>
      <c r="F3302" s="116" t="s">
        <v>60</v>
      </c>
      <c r="G3302" s="120">
        <v>2</v>
      </c>
      <c r="H3302" s="116" t="str">
        <f t="shared" si="51"/>
        <v>RE606M</v>
      </c>
    </row>
    <row r="3303" spans="1:8" ht="16" x14ac:dyDescent="0.35">
      <c r="A3303" s="76">
        <v>46006</v>
      </c>
      <c r="B3303" s="70" t="s">
        <v>10</v>
      </c>
      <c r="C3303" s="111" t="s">
        <v>7163</v>
      </c>
      <c r="D3303" s="111" t="s">
        <v>1483</v>
      </c>
      <c r="E3303" s="111" t="s">
        <v>7228</v>
      </c>
      <c r="F3303" s="116" t="s">
        <v>60</v>
      </c>
      <c r="G3303" s="120">
        <v>3</v>
      </c>
      <c r="H3303" s="116" t="str">
        <f t="shared" si="51"/>
        <v>RE606M</v>
      </c>
    </row>
    <row r="3304" spans="1:8" ht="16" x14ac:dyDescent="0.35">
      <c r="A3304" s="76">
        <v>46006</v>
      </c>
      <c r="B3304" s="70" t="s">
        <v>10</v>
      </c>
      <c r="C3304" s="111" t="s">
        <v>1788</v>
      </c>
      <c r="D3304" s="111" t="s">
        <v>407</v>
      </c>
      <c r="E3304" s="111" t="s">
        <v>97</v>
      </c>
      <c r="F3304" s="116" t="s">
        <v>60</v>
      </c>
      <c r="G3304" s="120">
        <v>3</v>
      </c>
      <c r="H3304" s="116" t="str">
        <f t="shared" si="51"/>
        <v>RE606M</v>
      </c>
    </row>
    <row r="3305" spans="1:8" ht="16" x14ac:dyDescent="0.35">
      <c r="A3305" s="76">
        <v>46006</v>
      </c>
      <c r="B3305" s="70" t="s">
        <v>10</v>
      </c>
      <c r="C3305" s="111" t="s">
        <v>1516</v>
      </c>
      <c r="D3305" s="111" t="s">
        <v>161</v>
      </c>
      <c r="E3305" s="111" t="s">
        <v>162</v>
      </c>
      <c r="F3305" s="116" t="s">
        <v>60</v>
      </c>
      <c r="G3305" s="120">
        <v>3</v>
      </c>
      <c r="H3305" s="116" t="str">
        <f t="shared" si="51"/>
        <v>RE606M</v>
      </c>
    </row>
    <row r="3306" spans="1:8" ht="16" x14ac:dyDescent="0.35">
      <c r="A3306" s="76">
        <v>46006</v>
      </c>
      <c r="B3306" s="70" t="s">
        <v>10</v>
      </c>
      <c r="C3306" s="111" t="s">
        <v>1359</v>
      </c>
      <c r="D3306" s="111" t="s">
        <v>114</v>
      </c>
      <c r="E3306" s="111" t="s">
        <v>12</v>
      </c>
      <c r="F3306" s="116" t="s">
        <v>60</v>
      </c>
      <c r="G3306" s="120">
        <v>4</v>
      </c>
      <c r="H3306" s="116" t="str">
        <f t="shared" si="51"/>
        <v>RE606M</v>
      </c>
    </row>
    <row r="3307" spans="1:8" ht="16" x14ac:dyDescent="0.35">
      <c r="A3307" s="76">
        <v>46006</v>
      </c>
      <c r="B3307" s="70" t="s">
        <v>10</v>
      </c>
      <c r="C3307" s="111" t="s">
        <v>1247</v>
      </c>
      <c r="D3307" s="111" t="s">
        <v>114</v>
      </c>
      <c r="E3307" s="111" t="s">
        <v>12</v>
      </c>
      <c r="F3307" s="116" t="s">
        <v>60</v>
      </c>
      <c r="G3307" s="120">
        <v>8</v>
      </c>
      <c r="H3307" s="116" t="str">
        <f t="shared" si="51"/>
        <v>RE606M</v>
      </c>
    </row>
    <row r="3308" spans="1:8" ht="16" x14ac:dyDescent="0.35">
      <c r="A3308" s="76" t="s">
        <v>6973</v>
      </c>
      <c r="B3308" s="70" t="s">
        <v>77</v>
      </c>
      <c r="C3308" s="106"/>
      <c r="D3308" s="172" t="s">
        <v>6990</v>
      </c>
      <c r="E3308" s="186" t="s">
        <v>132</v>
      </c>
      <c r="F3308" s="204" t="s">
        <v>227</v>
      </c>
      <c r="G3308" s="238">
        <v>3</v>
      </c>
      <c r="H3308" s="209" t="str">
        <f t="shared" si="51"/>
        <v>RE607</v>
      </c>
    </row>
    <row r="3309" spans="1:8" ht="16" x14ac:dyDescent="0.35">
      <c r="A3309" s="76">
        <v>45999.4426157407</v>
      </c>
      <c r="B3309" s="70" t="s">
        <v>202</v>
      </c>
      <c r="C3309" s="106" t="s">
        <v>1713</v>
      </c>
      <c r="D3309" s="153" t="s">
        <v>203</v>
      </c>
      <c r="E3309" s="153" t="s">
        <v>97</v>
      </c>
      <c r="F3309" s="211" t="s">
        <v>227</v>
      </c>
      <c r="G3309" s="238">
        <v>3</v>
      </c>
      <c r="H3309" s="201" t="str">
        <f t="shared" si="51"/>
        <v>RE607</v>
      </c>
    </row>
    <row r="3310" spans="1:8" ht="16" x14ac:dyDescent="0.35">
      <c r="A3310" s="76">
        <v>46006</v>
      </c>
      <c r="B3310" s="70" t="s">
        <v>10</v>
      </c>
      <c r="C3310" s="111" t="s">
        <v>1233</v>
      </c>
      <c r="D3310" s="111" t="s">
        <v>1499</v>
      </c>
      <c r="E3310" s="111" t="s">
        <v>598</v>
      </c>
      <c r="F3310" s="116" t="s">
        <v>227</v>
      </c>
      <c r="G3310" s="120">
        <v>2</v>
      </c>
      <c r="H3310" s="116" t="str">
        <f t="shared" si="51"/>
        <v>RE607</v>
      </c>
    </row>
    <row r="3311" spans="1:8" ht="14.5" x14ac:dyDescent="0.35">
      <c r="A3311" s="76">
        <v>46359</v>
      </c>
      <c r="B3311" s="70" t="s">
        <v>237</v>
      </c>
      <c r="C3311" s="153" t="s">
        <v>1146</v>
      </c>
      <c r="D3311" s="153" t="s">
        <v>1147</v>
      </c>
      <c r="E3311" s="153" t="s">
        <v>2466</v>
      </c>
      <c r="F3311" s="201" t="s">
        <v>2072</v>
      </c>
      <c r="G3311" s="153">
        <v>1</v>
      </c>
      <c r="H3311" s="201" t="str">
        <f t="shared" si="51"/>
        <v>RE6100PJXX</v>
      </c>
    </row>
    <row r="3312" spans="1:8" ht="16" x14ac:dyDescent="0.35">
      <c r="A3312" s="76" t="s">
        <v>6965</v>
      </c>
      <c r="B3312" s="70" t="s">
        <v>77</v>
      </c>
      <c r="C3312" s="106"/>
      <c r="D3312" s="172" t="s">
        <v>7033</v>
      </c>
      <c r="E3312" s="186" t="s">
        <v>12</v>
      </c>
      <c r="F3312" s="204" t="s">
        <v>62</v>
      </c>
      <c r="G3312" s="238">
        <v>4</v>
      </c>
      <c r="H3312" s="209" t="str">
        <f t="shared" si="51"/>
        <v>RE6100PXXX</v>
      </c>
    </row>
    <row r="3313" spans="1:8" ht="16" x14ac:dyDescent="0.35">
      <c r="A3313" s="76" t="s">
        <v>6965</v>
      </c>
      <c r="B3313" s="70" t="s">
        <v>77</v>
      </c>
      <c r="C3313" s="106"/>
      <c r="D3313" s="172" t="s">
        <v>7031</v>
      </c>
      <c r="E3313" s="186" t="s">
        <v>32</v>
      </c>
      <c r="F3313" s="204" t="s">
        <v>62</v>
      </c>
      <c r="G3313" s="238">
        <v>-1</v>
      </c>
      <c r="H3313" s="209" t="str">
        <f t="shared" si="51"/>
        <v>RE6100PXXX</v>
      </c>
    </row>
    <row r="3314" spans="1:8" ht="16" x14ac:dyDescent="0.35">
      <c r="A3314" s="76" t="s">
        <v>6985</v>
      </c>
      <c r="B3314" s="70" t="s">
        <v>77</v>
      </c>
      <c r="C3314" s="106"/>
      <c r="D3314" s="172" t="s">
        <v>7029</v>
      </c>
      <c r="E3314" s="186" t="s">
        <v>79</v>
      </c>
      <c r="F3314" s="204" t="s">
        <v>62</v>
      </c>
      <c r="G3314" s="238">
        <v>1</v>
      </c>
      <c r="H3314" s="209" t="str">
        <f t="shared" si="51"/>
        <v>RE6100PXXX</v>
      </c>
    </row>
    <row r="3315" spans="1:8" ht="16" x14ac:dyDescent="0.35">
      <c r="A3315" s="76">
        <v>45995</v>
      </c>
      <c r="B3315" s="70" t="s">
        <v>188</v>
      </c>
      <c r="C3315" s="153" t="s">
        <v>1967</v>
      </c>
      <c r="D3315" s="174" t="s">
        <v>390</v>
      </c>
      <c r="E3315" s="153" t="s">
        <v>86</v>
      </c>
      <c r="F3315" s="211" t="s">
        <v>62</v>
      </c>
      <c r="G3315" s="153">
        <v>1</v>
      </c>
      <c r="H3315" s="201" t="str">
        <f t="shared" si="51"/>
        <v>RE6100PXXX</v>
      </c>
    </row>
    <row r="3316" spans="1:8" ht="16" x14ac:dyDescent="0.35">
      <c r="A3316" s="76">
        <v>45995</v>
      </c>
      <c r="B3316" s="70" t="s">
        <v>188</v>
      </c>
      <c r="C3316" s="153" t="s">
        <v>1992</v>
      </c>
      <c r="D3316" s="174" t="s">
        <v>390</v>
      </c>
      <c r="E3316" s="153" t="s">
        <v>86</v>
      </c>
      <c r="F3316" s="211" t="s">
        <v>62</v>
      </c>
      <c r="G3316" s="153">
        <v>5</v>
      </c>
      <c r="H3316" s="201" t="str">
        <f t="shared" si="51"/>
        <v>RE6100PXXX</v>
      </c>
    </row>
    <row r="3317" spans="1:8" ht="16" x14ac:dyDescent="0.35">
      <c r="A3317" s="129">
        <v>46003</v>
      </c>
      <c r="B3317" s="70" t="s">
        <v>233</v>
      </c>
      <c r="C3317" s="153" t="s">
        <v>1765</v>
      </c>
      <c r="D3317" s="153" t="s">
        <v>337</v>
      </c>
      <c r="E3317" s="153" t="s">
        <v>86</v>
      </c>
      <c r="F3317" s="211" t="s">
        <v>62</v>
      </c>
      <c r="G3317" s="153">
        <v>1</v>
      </c>
      <c r="H3317" s="201" t="str">
        <f t="shared" si="51"/>
        <v>RE6100PXXX</v>
      </c>
    </row>
    <row r="3318" spans="1:8" ht="16" x14ac:dyDescent="0.35">
      <c r="A3318" s="76">
        <v>46006</v>
      </c>
      <c r="B3318" s="70" t="s">
        <v>10</v>
      </c>
      <c r="C3318" s="111" t="s">
        <v>893</v>
      </c>
      <c r="D3318" s="111" t="s">
        <v>1483</v>
      </c>
      <c r="E3318" s="111" t="s">
        <v>7228</v>
      </c>
      <c r="F3318" s="116" t="s">
        <v>62</v>
      </c>
      <c r="G3318" s="120">
        <v>1</v>
      </c>
      <c r="H3318" s="116" t="str">
        <f t="shared" si="51"/>
        <v>RE6100PXXX</v>
      </c>
    </row>
    <row r="3319" spans="1:8" ht="16" x14ac:dyDescent="0.35">
      <c r="A3319" s="76">
        <v>46006</v>
      </c>
      <c r="B3319" s="70" t="s">
        <v>10</v>
      </c>
      <c r="C3319" s="111" t="s">
        <v>1258</v>
      </c>
      <c r="D3319" s="111"/>
      <c r="E3319" s="111" t="s">
        <v>7228</v>
      </c>
      <c r="F3319" s="116" t="s">
        <v>62</v>
      </c>
      <c r="G3319" s="120">
        <v>2</v>
      </c>
      <c r="H3319" s="116" t="str">
        <f t="shared" si="51"/>
        <v>RE6100PXXX</v>
      </c>
    </row>
    <row r="3320" spans="1:8" ht="16" x14ac:dyDescent="0.35">
      <c r="A3320" s="76">
        <v>46006</v>
      </c>
      <c r="B3320" s="70" t="s">
        <v>10</v>
      </c>
      <c r="C3320" s="111" t="s">
        <v>1236</v>
      </c>
      <c r="D3320" s="111" t="s">
        <v>423</v>
      </c>
      <c r="E3320" s="111" t="s">
        <v>343</v>
      </c>
      <c r="F3320" s="116" t="s">
        <v>62</v>
      </c>
      <c r="G3320" s="120">
        <v>3</v>
      </c>
      <c r="H3320" s="116" t="str">
        <f t="shared" si="51"/>
        <v>RE6100PXXX</v>
      </c>
    </row>
    <row r="3321" spans="1:8" ht="16" x14ac:dyDescent="0.35">
      <c r="A3321" s="76">
        <v>46006</v>
      </c>
      <c r="B3321" s="70" t="s">
        <v>10</v>
      </c>
      <c r="C3321" s="111" t="s">
        <v>1853</v>
      </c>
      <c r="D3321" s="111" t="s">
        <v>1854</v>
      </c>
      <c r="E3321" s="111" t="s">
        <v>7228</v>
      </c>
      <c r="F3321" s="116" t="s">
        <v>62</v>
      </c>
      <c r="G3321" s="120">
        <v>6</v>
      </c>
      <c r="H3321" s="116" t="str">
        <f t="shared" si="51"/>
        <v>RE6100PXXX</v>
      </c>
    </row>
    <row r="3322" spans="1:8" ht="16" x14ac:dyDescent="0.35">
      <c r="A3322" s="76">
        <v>46006</v>
      </c>
      <c r="B3322" s="70" t="s">
        <v>10</v>
      </c>
      <c r="C3322" s="111" t="s">
        <v>1359</v>
      </c>
      <c r="D3322" s="111" t="s">
        <v>114</v>
      </c>
      <c r="E3322" s="111" t="s">
        <v>12</v>
      </c>
      <c r="F3322" s="116" t="s">
        <v>62</v>
      </c>
      <c r="G3322" s="120">
        <v>8</v>
      </c>
      <c r="H3322" s="116" t="str">
        <f t="shared" si="51"/>
        <v>RE6100PXXX</v>
      </c>
    </row>
    <row r="3323" spans="1:8" ht="16" x14ac:dyDescent="0.35">
      <c r="A3323" s="76">
        <v>46006</v>
      </c>
      <c r="B3323" s="70" t="s">
        <v>10</v>
      </c>
      <c r="C3323" s="111" t="s">
        <v>7215</v>
      </c>
      <c r="D3323" s="111" t="s">
        <v>321</v>
      </c>
      <c r="E3323" s="111" t="s">
        <v>97</v>
      </c>
      <c r="F3323" s="116" t="s">
        <v>62</v>
      </c>
      <c r="G3323" s="120">
        <v>10</v>
      </c>
      <c r="H3323" s="116" t="str">
        <f t="shared" si="51"/>
        <v>RE6100PXXX</v>
      </c>
    </row>
    <row r="3324" spans="1:8" ht="16" x14ac:dyDescent="0.35">
      <c r="A3324" s="76">
        <v>46006</v>
      </c>
      <c r="B3324" s="70" t="s">
        <v>10</v>
      </c>
      <c r="C3324" s="111" t="s">
        <v>1247</v>
      </c>
      <c r="D3324" s="111" t="s">
        <v>114</v>
      </c>
      <c r="E3324" s="111" t="s">
        <v>12</v>
      </c>
      <c r="F3324" s="116" t="s">
        <v>62</v>
      </c>
      <c r="G3324" s="120">
        <v>13</v>
      </c>
      <c r="H3324" s="116" t="str">
        <f t="shared" si="51"/>
        <v>RE6100PXXX</v>
      </c>
    </row>
    <row r="3325" spans="1:8" ht="16" x14ac:dyDescent="0.35">
      <c r="A3325" s="76">
        <v>46006</v>
      </c>
      <c r="B3325" s="70" t="s">
        <v>10</v>
      </c>
      <c r="C3325" s="111" t="s">
        <v>1605</v>
      </c>
      <c r="D3325" s="111" t="s">
        <v>124</v>
      </c>
      <c r="E3325" s="111" t="s">
        <v>12</v>
      </c>
      <c r="F3325" s="116" t="s">
        <v>62</v>
      </c>
      <c r="G3325" s="120">
        <v>15</v>
      </c>
      <c r="H3325" s="116" t="str">
        <f t="shared" si="51"/>
        <v>RE6100PXXX</v>
      </c>
    </row>
    <row r="3326" spans="1:8" ht="16" x14ac:dyDescent="0.35">
      <c r="A3326" s="76">
        <v>46006</v>
      </c>
      <c r="B3326" s="70" t="s">
        <v>10</v>
      </c>
      <c r="C3326" s="111" t="s">
        <v>1243</v>
      </c>
      <c r="D3326" s="111" t="s">
        <v>1483</v>
      </c>
      <c r="E3326" s="111" t="s">
        <v>7228</v>
      </c>
      <c r="F3326" s="116" t="s">
        <v>62</v>
      </c>
      <c r="G3326" s="120">
        <v>17</v>
      </c>
      <c r="H3326" s="116" t="str">
        <f t="shared" si="51"/>
        <v>RE6100PXXX</v>
      </c>
    </row>
    <row r="3327" spans="1:8" ht="14.5" x14ac:dyDescent="0.35">
      <c r="A3327" s="76">
        <v>46001</v>
      </c>
      <c r="B3327" s="70" t="s">
        <v>30</v>
      </c>
      <c r="C3327" s="106" t="s">
        <v>1797</v>
      </c>
      <c r="D3327" s="106" t="s">
        <v>400</v>
      </c>
      <c r="E3327" s="186" t="s">
        <v>398</v>
      </c>
      <c r="F3327" s="209" t="s">
        <v>63</v>
      </c>
      <c r="G3327" s="238">
        <v>1</v>
      </c>
      <c r="H3327" s="209" t="str">
        <f t="shared" si="51"/>
        <v>RE611P</v>
      </c>
    </row>
    <row r="3328" spans="1:8" ht="14.5" x14ac:dyDescent="0.35">
      <c r="A3328" s="76">
        <v>46003</v>
      </c>
      <c r="B3328" s="70" t="s">
        <v>30</v>
      </c>
      <c r="C3328" s="106" t="s">
        <v>1894</v>
      </c>
      <c r="D3328" s="106" t="s">
        <v>400</v>
      </c>
      <c r="E3328" s="186" t="s">
        <v>398</v>
      </c>
      <c r="F3328" s="209" t="s">
        <v>63</v>
      </c>
      <c r="G3328" s="238">
        <v>1</v>
      </c>
      <c r="H3328" s="209" t="str">
        <f t="shared" si="51"/>
        <v>RE611P</v>
      </c>
    </row>
    <row r="3329" spans="1:8" ht="14.5" x14ac:dyDescent="0.35">
      <c r="A3329" s="76">
        <v>46003</v>
      </c>
      <c r="B3329" s="70" t="s">
        <v>30</v>
      </c>
      <c r="C3329" s="106" t="s">
        <v>1979</v>
      </c>
      <c r="D3329" s="106" t="s">
        <v>400</v>
      </c>
      <c r="E3329" s="186" t="s">
        <v>398</v>
      </c>
      <c r="F3329" s="209" t="s">
        <v>63</v>
      </c>
      <c r="G3329" s="238">
        <v>5</v>
      </c>
      <c r="H3329" s="209" t="str">
        <f t="shared" si="51"/>
        <v>RE611P</v>
      </c>
    </row>
    <row r="3330" spans="1:8" ht="14.5" x14ac:dyDescent="0.35">
      <c r="A3330" s="76">
        <v>46007</v>
      </c>
      <c r="B3330" s="70" t="s">
        <v>30</v>
      </c>
      <c r="C3330" s="106" t="s">
        <v>1893</v>
      </c>
      <c r="D3330" s="106" t="s">
        <v>400</v>
      </c>
      <c r="E3330" s="186" t="s">
        <v>398</v>
      </c>
      <c r="F3330" s="209" t="s">
        <v>63</v>
      </c>
      <c r="G3330" s="238">
        <v>7</v>
      </c>
      <c r="H3330" s="209" t="str">
        <f t="shared" ref="H3330:H3393" si="52">UPPER(SUBSTITUTE(SUBSTITUTE(SUBSTITUTE(F3330, CHAR(160), ""), "-", ""), " ", ""))</f>
        <v>RE611P</v>
      </c>
    </row>
    <row r="3331" spans="1:8" ht="14.5" x14ac:dyDescent="0.35">
      <c r="A3331" s="76">
        <v>46008</v>
      </c>
      <c r="B3331" s="70" t="s">
        <v>30</v>
      </c>
      <c r="C3331" s="106" t="s">
        <v>1802</v>
      </c>
      <c r="D3331" s="106" t="s">
        <v>400</v>
      </c>
      <c r="E3331" s="186" t="s">
        <v>398</v>
      </c>
      <c r="F3331" s="209" t="s">
        <v>63</v>
      </c>
      <c r="G3331" s="238">
        <v>3</v>
      </c>
      <c r="H3331" s="209" t="str">
        <f t="shared" si="52"/>
        <v>RE611P</v>
      </c>
    </row>
    <row r="3332" spans="1:8" ht="14.5" x14ac:dyDescent="0.35">
      <c r="A3332" s="76">
        <v>46008</v>
      </c>
      <c r="B3332" s="70" t="s">
        <v>30</v>
      </c>
      <c r="C3332" s="106" t="s">
        <v>1894</v>
      </c>
      <c r="D3332" s="106" t="s">
        <v>400</v>
      </c>
      <c r="E3332" s="186" t="s">
        <v>398</v>
      </c>
      <c r="F3332" s="209" t="s">
        <v>63</v>
      </c>
      <c r="G3332" s="238">
        <v>2</v>
      </c>
      <c r="H3332" s="209" t="str">
        <f t="shared" si="52"/>
        <v>RE611P</v>
      </c>
    </row>
    <row r="3333" spans="1:8" ht="16" x14ac:dyDescent="0.35">
      <c r="A3333" s="76" t="s">
        <v>6963</v>
      </c>
      <c r="B3333" s="70" t="s">
        <v>77</v>
      </c>
      <c r="C3333" s="106"/>
      <c r="D3333" s="172" t="s">
        <v>6992</v>
      </c>
      <c r="E3333" s="186" t="s">
        <v>132</v>
      </c>
      <c r="F3333" s="204" t="s">
        <v>63</v>
      </c>
      <c r="G3333" s="238">
        <v>8</v>
      </c>
      <c r="H3333" s="209" t="str">
        <f t="shared" si="52"/>
        <v>RE611P</v>
      </c>
    </row>
    <row r="3334" spans="1:8" ht="16" x14ac:dyDescent="0.35">
      <c r="A3334" s="76" t="s">
        <v>6965</v>
      </c>
      <c r="B3334" s="70" t="s">
        <v>77</v>
      </c>
      <c r="C3334" s="106"/>
      <c r="D3334" s="172" t="s">
        <v>7031</v>
      </c>
      <c r="E3334" s="186" t="s">
        <v>32</v>
      </c>
      <c r="F3334" s="204" t="s">
        <v>63</v>
      </c>
      <c r="G3334" s="238">
        <v>-1</v>
      </c>
      <c r="H3334" s="209" t="str">
        <f t="shared" si="52"/>
        <v>RE611P</v>
      </c>
    </row>
    <row r="3335" spans="1:8" ht="16" x14ac:dyDescent="0.35">
      <c r="A3335" s="76" t="s">
        <v>6967</v>
      </c>
      <c r="B3335" s="70" t="s">
        <v>77</v>
      </c>
      <c r="C3335" s="106"/>
      <c r="D3335" s="172" t="s">
        <v>7006</v>
      </c>
      <c r="E3335" s="186" t="s">
        <v>118</v>
      </c>
      <c r="F3335" s="204" t="s">
        <v>63</v>
      </c>
      <c r="G3335" s="238">
        <v>1</v>
      </c>
      <c r="H3335" s="209" t="str">
        <f t="shared" si="52"/>
        <v>RE611P</v>
      </c>
    </row>
    <row r="3336" spans="1:8" ht="16" x14ac:dyDescent="0.35">
      <c r="A3336" s="76" t="s">
        <v>6967</v>
      </c>
      <c r="B3336" s="70" t="s">
        <v>77</v>
      </c>
      <c r="C3336" s="106"/>
      <c r="D3336" s="172" t="s">
        <v>7050</v>
      </c>
      <c r="E3336" s="186" t="s">
        <v>127</v>
      </c>
      <c r="F3336" s="204" t="s">
        <v>63</v>
      </c>
      <c r="G3336" s="238">
        <v>1</v>
      </c>
      <c r="H3336" s="209" t="str">
        <f t="shared" si="52"/>
        <v>RE611P</v>
      </c>
    </row>
    <row r="3337" spans="1:8" ht="16" x14ac:dyDescent="0.35">
      <c r="A3337" s="76" t="s">
        <v>6967</v>
      </c>
      <c r="B3337" s="70" t="s">
        <v>77</v>
      </c>
      <c r="C3337" s="106"/>
      <c r="D3337" s="172" t="s">
        <v>6993</v>
      </c>
      <c r="E3337" s="186" t="s">
        <v>118</v>
      </c>
      <c r="F3337" s="204" t="s">
        <v>63</v>
      </c>
      <c r="G3337" s="238">
        <v>2</v>
      </c>
      <c r="H3337" s="209" t="str">
        <f t="shared" si="52"/>
        <v>RE611P</v>
      </c>
    </row>
    <row r="3338" spans="1:8" ht="16" x14ac:dyDescent="0.35">
      <c r="A3338" s="76" t="s">
        <v>6975</v>
      </c>
      <c r="B3338" s="70" t="s">
        <v>77</v>
      </c>
      <c r="C3338" s="106"/>
      <c r="D3338" s="172" t="s">
        <v>7029</v>
      </c>
      <c r="E3338" s="186" t="s">
        <v>79</v>
      </c>
      <c r="F3338" s="204" t="s">
        <v>63</v>
      </c>
      <c r="G3338" s="238">
        <v>1</v>
      </c>
      <c r="H3338" s="209" t="str">
        <f t="shared" si="52"/>
        <v>RE611P</v>
      </c>
    </row>
    <row r="3339" spans="1:8" ht="16" x14ac:dyDescent="0.35">
      <c r="A3339" s="76" t="s">
        <v>6980</v>
      </c>
      <c r="B3339" s="70" t="s">
        <v>77</v>
      </c>
      <c r="C3339" s="106"/>
      <c r="D3339" s="172" t="s">
        <v>7026</v>
      </c>
      <c r="E3339" s="186" t="s">
        <v>177</v>
      </c>
      <c r="F3339" s="204" t="s">
        <v>63</v>
      </c>
      <c r="G3339" s="238">
        <v>10</v>
      </c>
      <c r="H3339" s="209" t="str">
        <f t="shared" si="52"/>
        <v>RE611P</v>
      </c>
    </row>
    <row r="3340" spans="1:8" ht="16" x14ac:dyDescent="0.35">
      <c r="A3340" s="76" t="s">
        <v>6977</v>
      </c>
      <c r="B3340" s="70" t="s">
        <v>77</v>
      </c>
      <c r="C3340" s="106"/>
      <c r="D3340" s="172" t="s">
        <v>7006</v>
      </c>
      <c r="E3340" s="186" t="s">
        <v>118</v>
      </c>
      <c r="F3340" s="204" t="s">
        <v>63</v>
      </c>
      <c r="G3340" s="238">
        <v>1</v>
      </c>
      <c r="H3340" s="209" t="str">
        <f t="shared" si="52"/>
        <v>RE611P</v>
      </c>
    </row>
    <row r="3341" spans="1:8" ht="16" x14ac:dyDescent="0.35">
      <c r="A3341" s="76" t="s">
        <v>6980</v>
      </c>
      <c r="B3341" s="70" t="s">
        <v>77</v>
      </c>
      <c r="C3341" s="106"/>
      <c r="D3341" s="172" t="s">
        <v>7030</v>
      </c>
      <c r="E3341" s="186" t="s">
        <v>111</v>
      </c>
      <c r="F3341" s="204" t="s">
        <v>63</v>
      </c>
      <c r="G3341" s="238">
        <v>3</v>
      </c>
      <c r="H3341" s="209" t="str">
        <f t="shared" si="52"/>
        <v>RE611P</v>
      </c>
    </row>
    <row r="3342" spans="1:8" ht="16" x14ac:dyDescent="0.35">
      <c r="A3342" s="76" t="s">
        <v>6981</v>
      </c>
      <c r="B3342" s="70" t="s">
        <v>77</v>
      </c>
      <c r="C3342" s="106"/>
      <c r="D3342" s="172" t="s">
        <v>7074</v>
      </c>
      <c r="E3342" s="186" t="s">
        <v>99</v>
      </c>
      <c r="F3342" s="204" t="s">
        <v>63</v>
      </c>
      <c r="G3342" s="238">
        <v>1</v>
      </c>
      <c r="H3342" s="209" t="str">
        <f t="shared" si="52"/>
        <v>RE611P</v>
      </c>
    </row>
    <row r="3343" spans="1:8" ht="16" x14ac:dyDescent="0.35">
      <c r="A3343" s="76" t="s">
        <v>6977</v>
      </c>
      <c r="B3343" s="70" t="s">
        <v>77</v>
      </c>
      <c r="C3343" s="106"/>
      <c r="D3343" s="172" t="s">
        <v>7031</v>
      </c>
      <c r="E3343" s="186" t="s">
        <v>32</v>
      </c>
      <c r="F3343" s="204" t="s">
        <v>63</v>
      </c>
      <c r="G3343" s="238">
        <v>1</v>
      </c>
      <c r="H3343" s="209" t="str">
        <f t="shared" si="52"/>
        <v>RE611P</v>
      </c>
    </row>
    <row r="3344" spans="1:8" ht="16" x14ac:dyDescent="0.35">
      <c r="A3344" s="76" t="s">
        <v>6986</v>
      </c>
      <c r="B3344" s="70" t="s">
        <v>77</v>
      </c>
      <c r="C3344" s="106"/>
      <c r="D3344" s="172" t="s">
        <v>7005</v>
      </c>
      <c r="E3344" s="186" t="s">
        <v>86</v>
      </c>
      <c r="F3344" s="204" t="s">
        <v>63</v>
      </c>
      <c r="G3344" s="238">
        <v>2</v>
      </c>
      <c r="H3344" s="209" t="str">
        <f t="shared" si="52"/>
        <v>RE611P</v>
      </c>
    </row>
    <row r="3345" spans="1:8" ht="16" x14ac:dyDescent="0.35">
      <c r="A3345" s="76" t="s">
        <v>6987</v>
      </c>
      <c r="B3345" s="70" t="s">
        <v>77</v>
      </c>
      <c r="C3345" s="106"/>
      <c r="D3345" s="172" t="s">
        <v>7032</v>
      </c>
      <c r="E3345" s="186" t="s">
        <v>146</v>
      </c>
      <c r="F3345" s="204" t="s">
        <v>63</v>
      </c>
      <c r="G3345" s="238">
        <v>1</v>
      </c>
      <c r="H3345" s="209" t="str">
        <f t="shared" si="52"/>
        <v>RE611P</v>
      </c>
    </row>
    <row r="3346" spans="1:8" ht="16" x14ac:dyDescent="0.35">
      <c r="A3346" s="76" t="s">
        <v>6981</v>
      </c>
      <c r="B3346" s="70" t="s">
        <v>77</v>
      </c>
      <c r="C3346" s="106"/>
      <c r="D3346" s="172" t="s">
        <v>7032</v>
      </c>
      <c r="E3346" s="186" t="s">
        <v>146</v>
      </c>
      <c r="F3346" s="204" t="s">
        <v>63</v>
      </c>
      <c r="G3346" s="238">
        <v>3</v>
      </c>
      <c r="H3346" s="209" t="str">
        <f t="shared" si="52"/>
        <v>RE611P</v>
      </c>
    </row>
    <row r="3347" spans="1:8" ht="16" x14ac:dyDescent="0.35">
      <c r="A3347" s="76">
        <v>45994</v>
      </c>
      <c r="B3347" s="70" t="s">
        <v>188</v>
      </c>
      <c r="C3347" s="153" t="s">
        <v>633</v>
      </c>
      <c r="D3347" s="174" t="s">
        <v>398</v>
      </c>
      <c r="E3347" s="153" t="s">
        <v>132</v>
      </c>
      <c r="F3347" s="211" t="s">
        <v>63</v>
      </c>
      <c r="G3347" s="153">
        <v>3</v>
      </c>
      <c r="H3347" s="201" t="str">
        <f t="shared" si="52"/>
        <v>RE611P</v>
      </c>
    </row>
    <row r="3348" spans="1:8" ht="16" x14ac:dyDescent="0.35">
      <c r="A3348" s="76">
        <v>45995</v>
      </c>
      <c r="B3348" s="70" t="s">
        <v>188</v>
      </c>
      <c r="C3348" s="153" t="s">
        <v>644</v>
      </c>
      <c r="D3348" s="174" t="s">
        <v>390</v>
      </c>
      <c r="E3348" s="153" t="s">
        <v>86</v>
      </c>
      <c r="F3348" s="211" t="s">
        <v>63</v>
      </c>
      <c r="G3348" s="153">
        <v>1</v>
      </c>
      <c r="H3348" s="201" t="str">
        <f t="shared" si="52"/>
        <v>RE611P</v>
      </c>
    </row>
    <row r="3349" spans="1:8" ht="16" x14ac:dyDescent="0.35">
      <c r="A3349" s="76">
        <v>46000</v>
      </c>
      <c r="B3349" s="70" t="s">
        <v>188</v>
      </c>
      <c r="C3349" s="153" t="s">
        <v>1268</v>
      </c>
      <c r="D3349" s="174" t="s">
        <v>430</v>
      </c>
      <c r="E3349" s="153" t="s">
        <v>79</v>
      </c>
      <c r="F3349" s="211" t="s">
        <v>63</v>
      </c>
      <c r="G3349" s="153">
        <v>-3</v>
      </c>
      <c r="H3349" s="201" t="str">
        <f t="shared" si="52"/>
        <v>RE611P</v>
      </c>
    </row>
    <row r="3350" spans="1:8" ht="16" x14ac:dyDescent="0.35">
      <c r="A3350" s="76">
        <v>46001</v>
      </c>
      <c r="B3350" s="70" t="s">
        <v>188</v>
      </c>
      <c r="C3350" s="153" t="s">
        <v>635</v>
      </c>
      <c r="D3350" s="174" t="s">
        <v>396</v>
      </c>
      <c r="E3350" s="153" t="s">
        <v>127</v>
      </c>
      <c r="F3350" s="211" t="s">
        <v>63</v>
      </c>
      <c r="G3350" s="153">
        <v>20</v>
      </c>
      <c r="H3350" s="201" t="str">
        <f t="shared" si="52"/>
        <v>RE611P</v>
      </c>
    </row>
    <row r="3351" spans="1:8" ht="16" x14ac:dyDescent="0.35">
      <c r="A3351" s="76">
        <v>46020</v>
      </c>
      <c r="B3351" s="70" t="s">
        <v>188</v>
      </c>
      <c r="C3351" s="153" t="s">
        <v>1003</v>
      </c>
      <c r="D3351" s="174" t="s">
        <v>436</v>
      </c>
      <c r="E3351" s="153" t="s">
        <v>198</v>
      </c>
      <c r="F3351" s="211" t="s">
        <v>63</v>
      </c>
      <c r="G3351" s="153">
        <v>3</v>
      </c>
      <c r="H3351" s="201" t="str">
        <f t="shared" si="52"/>
        <v>RE611P</v>
      </c>
    </row>
    <row r="3352" spans="1:8" ht="16" x14ac:dyDescent="0.35">
      <c r="A3352" s="76">
        <v>46010.392013888901</v>
      </c>
      <c r="B3352" s="70" t="s">
        <v>202</v>
      </c>
      <c r="C3352" s="106" t="s">
        <v>697</v>
      </c>
      <c r="D3352" s="153" t="s">
        <v>204</v>
      </c>
      <c r="E3352" s="153" t="s">
        <v>105</v>
      </c>
      <c r="F3352" s="211" t="s">
        <v>63</v>
      </c>
      <c r="G3352" s="238">
        <v>1</v>
      </c>
      <c r="H3352" s="201" t="str">
        <f t="shared" si="52"/>
        <v>RE611P</v>
      </c>
    </row>
    <row r="3353" spans="1:8" ht="16" x14ac:dyDescent="0.35">
      <c r="A3353" s="88">
        <v>46006</v>
      </c>
      <c r="B3353" s="70" t="s">
        <v>209</v>
      </c>
      <c r="C3353" s="153" t="s">
        <v>1138</v>
      </c>
      <c r="D3353" s="172" t="s">
        <v>1275</v>
      </c>
      <c r="E3353" s="186" t="s">
        <v>168</v>
      </c>
      <c r="F3353" s="211" t="s">
        <v>63</v>
      </c>
      <c r="G3353" s="238">
        <v>1</v>
      </c>
      <c r="H3353" s="209" t="str">
        <f t="shared" si="52"/>
        <v>RE611P</v>
      </c>
    </row>
    <row r="3354" spans="1:8" ht="16" x14ac:dyDescent="0.35">
      <c r="A3354" s="76">
        <v>46013</v>
      </c>
      <c r="B3354" s="70" t="s">
        <v>217</v>
      </c>
      <c r="C3354" s="106" t="s">
        <v>1282</v>
      </c>
      <c r="D3354" s="172"/>
      <c r="E3354" s="188" t="s">
        <v>127</v>
      </c>
      <c r="F3354" s="211" t="s">
        <v>63</v>
      </c>
      <c r="G3354" s="188">
        <v>6</v>
      </c>
      <c r="H3354" s="248" t="str">
        <f t="shared" si="52"/>
        <v>RE611P</v>
      </c>
    </row>
    <row r="3355" spans="1:8" ht="16" x14ac:dyDescent="0.35">
      <c r="A3355" s="76">
        <v>46014</v>
      </c>
      <c r="B3355" s="70" t="s">
        <v>217</v>
      </c>
      <c r="C3355" s="106" t="s">
        <v>1261</v>
      </c>
      <c r="D3355" s="172"/>
      <c r="E3355" s="188" t="s">
        <v>79</v>
      </c>
      <c r="F3355" s="211" t="s">
        <v>63</v>
      </c>
      <c r="G3355" s="188">
        <v>1</v>
      </c>
      <c r="H3355" s="248" t="str">
        <f t="shared" si="52"/>
        <v>RE611P</v>
      </c>
    </row>
    <row r="3356" spans="1:8" ht="16" x14ac:dyDescent="0.35">
      <c r="A3356" s="82">
        <v>46006</v>
      </c>
      <c r="B3356" s="70" t="s">
        <v>219</v>
      </c>
      <c r="C3356" s="106" t="s">
        <v>1134</v>
      </c>
      <c r="D3356" s="172" t="s">
        <v>555</v>
      </c>
      <c r="E3356" s="186" t="s">
        <v>132</v>
      </c>
      <c r="F3356" s="211" t="s">
        <v>63</v>
      </c>
      <c r="G3356" s="238">
        <v>3</v>
      </c>
      <c r="H3356" s="209" t="str">
        <f t="shared" si="52"/>
        <v>RE611P</v>
      </c>
    </row>
    <row r="3357" spans="1:8" ht="16" x14ac:dyDescent="0.35">
      <c r="A3357" s="138">
        <v>46022</v>
      </c>
      <c r="B3357" s="70" t="s">
        <v>230</v>
      </c>
      <c r="C3357" s="106" t="s">
        <v>738</v>
      </c>
      <c r="D3357" s="172" t="s">
        <v>231</v>
      </c>
      <c r="E3357" s="186" t="s">
        <v>9</v>
      </c>
      <c r="F3357" s="211" t="s">
        <v>63</v>
      </c>
      <c r="G3357" s="238">
        <v>1</v>
      </c>
      <c r="H3357" s="209" t="str">
        <f t="shared" si="52"/>
        <v>RE611P</v>
      </c>
    </row>
    <row r="3358" spans="1:8" ht="16" x14ac:dyDescent="0.35">
      <c r="A3358" s="129">
        <v>46008</v>
      </c>
      <c r="B3358" s="70" t="s">
        <v>233</v>
      </c>
      <c r="C3358" s="153" t="s">
        <v>1765</v>
      </c>
      <c r="D3358" s="153" t="s">
        <v>337</v>
      </c>
      <c r="E3358" s="153" t="s">
        <v>86</v>
      </c>
      <c r="F3358" s="211" t="s">
        <v>63</v>
      </c>
      <c r="G3358" s="153">
        <v>12</v>
      </c>
      <c r="H3358" s="201" t="str">
        <f t="shared" si="52"/>
        <v>RE611P</v>
      </c>
    </row>
    <row r="3359" spans="1:8" ht="14.5" x14ac:dyDescent="0.35">
      <c r="A3359" s="129">
        <v>45993</v>
      </c>
      <c r="B3359" s="70" t="s">
        <v>233</v>
      </c>
      <c r="C3359" s="153" t="s">
        <v>1765</v>
      </c>
      <c r="D3359" s="153" t="s">
        <v>337</v>
      </c>
      <c r="E3359" s="153" t="s">
        <v>86</v>
      </c>
      <c r="F3359" s="201" t="s">
        <v>63</v>
      </c>
      <c r="G3359" s="153">
        <v>5</v>
      </c>
      <c r="H3359" s="201" t="str">
        <f t="shared" si="52"/>
        <v>RE611P</v>
      </c>
    </row>
    <row r="3360" spans="1:8" ht="14.5" x14ac:dyDescent="0.35">
      <c r="A3360" s="129">
        <v>45994</v>
      </c>
      <c r="B3360" s="70" t="s">
        <v>233</v>
      </c>
      <c r="C3360" s="153" t="s">
        <v>1765</v>
      </c>
      <c r="D3360" s="153" t="s">
        <v>337</v>
      </c>
      <c r="E3360" s="153" t="s">
        <v>86</v>
      </c>
      <c r="F3360" s="201" t="s">
        <v>63</v>
      </c>
      <c r="G3360" s="153">
        <v>2</v>
      </c>
      <c r="H3360" s="201" t="str">
        <f t="shared" si="52"/>
        <v>RE611P</v>
      </c>
    </row>
    <row r="3361" spans="1:8" ht="14.5" x14ac:dyDescent="0.35">
      <c r="A3361" s="129">
        <v>45995</v>
      </c>
      <c r="B3361" s="70" t="s">
        <v>233</v>
      </c>
      <c r="C3361" s="153" t="s">
        <v>1765</v>
      </c>
      <c r="D3361" s="153" t="s">
        <v>337</v>
      </c>
      <c r="E3361" s="153" t="s">
        <v>86</v>
      </c>
      <c r="F3361" s="201" t="s">
        <v>63</v>
      </c>
      <c r="G3361" s="153">
        <v>10</v>
      </c>
      <c r="H3361" s="201" t="str">
        <f t="shared" si="52"/>
        <v>RE611P</v>
      </c>
    </row>
    <row r="3362" spans="1:8" ht="14.5" x14ac:dyDescent="0.35">
      <c r="A3362" s="129">
        <v>45999</v>
      </c>
      <c r="B3362" s="70" t="s">
        <v>233</v>
      </c>
      <c r="C3362" s="153" t="s">
        <v>1765</v>
      </c>
      <c r="D3362" s="153" t="s">
        <v>337</v>
      </c>
      <c r="E3362" s="153" t="s">
        <v>86</v>
      </c>
      <c r="F3362" s="201" t="s">
        <v>63</v>
      </c>
      <c r="G3362" s="153">
        <v>5</v>
      </c>
      <c r="H3362" s="201" t="str">
        <f t="shared" si="52"/>
        <v>RE611P</v>
      </c>
    </row>
    <row r="3363" spans="1:8" ht="14.5" x14ac:dyDescent="0.35">
      <c r="A3363" s="129">
        <v>46000</v>
      </c>
      <c r="B3363" s="70" t="s">
        <v>233</v>
      </c>
      <c r="C3363" s="153" t="s">
        <v>1765</v>
      </c>
      <c r="D3363" s="153" t="s">
        <v>337</v>
      </c>
      <c r="E3363" s="153" t="s">
        <v>86</v>
      </c>
      <c r="F3363" s="201" t="s">
        <v>63</v>
      </c>
      <c r="G3363" s="153">
        <v>5</v>
      </c>
      <c r="H3363" s="201" t="str">
        <f t="shared" si="52"/>
        <v>RE611P</v>
      </c>
    </row>
    <row r="3364" spans="1:8" ht="14.5" x14ac:dyDescent="0.35">
      <c r="A3364" s="129">
        <v>46008</v>
      </c>
      <c r="B3364" s="70" t="s">
        <v>233</v>
      </c>
      <c r="C3364" s="153" t="s">
        <v>1765</v>
      </c>
      <c r="D3364" s="153" t="s">
        <v>337</v>
      </c>
      <c r="E3364" s="153" t="s">
        <v>86</v>
      </c>
      <c r="F3364" s="201" t="s">
        <v>63</v>
      </c>
      <c r="G3364" s="153">
        <v>8</v>
      </c>
      <c r="H3364" s="201" t="str">
        <f t="shared" si="52"/>
        <v>RE611P</v>
      </c>
    </row>
    <row r="3365" spans="1:8" ht="14.5" x14ac:dyDescent="0.35">
      <c r="A3365" s="129">
        <v>45995</v>
      </c>
      <c r="B3365" s="70" t="s">
        <v>233</v>
      </c>
      <c r="C3365" s="153" t="s">
        <v>1768</v>
      </c>
      <c r="D3365" s="153" t="s">
        <v>337</v>
      </c>
      <c r="E3365" s="153" t="s">
        <v>86</v>
      </c>
      <c r="F3365" s="201" t="s">
        <v>63</v>
      </c>
      <c r="G3365" s="153">
        <v>1</v>
      </c>
      <c r="H3365" s="201" t="str">
        <f t="shared" si="52"/>
        <v>RE611P</v>
      </c>
    </row>
    <row r="3366" spans="1:8" ht="14.5" x14ac:dyDescent="0.35">
      <c r="A3366" s="129">
        <v>45995</v>
      </c>
      <c r="B3366" s="70" t="s">
        <v>233</v>
      </c>
      <c r="C3366" s="153" t="s">
        <v>1768</v>
      </c>
      <c r="D3366" s="153" t="s">
        <v>337</v>
      </c>
      <c r="E3366" s="153" t="s">
        <v>86</v>
      </c>
      <c r="F3366" s="201" t="s">
        <v>63</v>
      </c>
      <c r="G3366" s="153">
        <v>1</v>
      </c>
      <c r="H3366" s="201" t="str">
        <f t="shared" si="52"/>
        <v>RE611P</v>
      </c>
    </row>
    <row r="3367" spans="1:8" ht="14.5" x14ac:dyDescent="0.35">
      <c r="A3367" s="129">
        <v>45995</v>
      </c>
      <c r="B3367" s="70" t="s">
        <v>233</v>
      </c>
      <c r="C3367" s="153" t="s">
        <v>1768</v>
      </c>
      <c r="D3367" s="153" t="s">
        <v>337</v>
      </c>
      <c r="E3367" s="153" t="s">
        <v>86</v>
      </c>
      <c r="F3367" s="201" t="s">
        <v>63</v>
      </c>
      <c r="G3367" s="153">
        <v>5</v>
      </c>
      <c r="H3367" s="201" t="str">
        <f t="shared" si="52"/>
        <v>RE611P</v>
      </c>
    </row>
    <row r="3368" spans="1:8" ht="14.5" x14ac:dyDescent="0.35">
      <c r="A3368" s="129">
        <v>46006</v>
      </c>
      <c r="B3368" s="70" t="s">
        <v>233</v>
      </c>
      <c r="C3368" s="153" t="s">
        <v>1768</v>
      </c>
      <c r="D3368" s="153" t="s">
        <v>337</v>
      </c>
      <c r="E3368" s="153" t="s">
        <v>86</v>
      </c>
      <c r="F3368" s="201" t="s">
        <v>63</v>
      </c>
      <c r="G3368" s="153">
        <v>1</v>
      </c>
      <c r="H3368" s="201" t="str">
        <f t="shared" si="52"/>
        <v>RE611P</v>
      </c>
    </row>
    <row r="3369" spans="1:8" ht="14.5" x14ac:dyDescent="0.35">
      <c r="A3369" s="129">
        <v>46006</v>
      </c>
      <c r="B3369" s="70" t="s">
        <v>233</v>
      </c>
      <c r="C3369" s="153" t="s">
        <v>1768</v>
      </c>
      <c r="D3369" s="153" t="s">
        <v>337</v>
      </c>
      <c r="E3369" s="153" t="s">
        <v>86</v>
      </c>
      <c r="F3369" s="201" t="s">
        <v>63</v>
      </c>
      <c r="G3369" s="153">
        <v>1</v>
      </c>
      <c r="H3369" s="201" t="str">
        <f t="shared" si="52"/>
        <v>RE611P</v>
      </c>
    </row>
    <row r="3370" spans="1:8" ht="14.5" x14ac:dyDescent="0.35">
      <c r="A3370" s="129">
        <v>46006</v>
      </c>
      <c r="B3370" s="70" t="s">
        <v>233</v>
      </c>
      <c r="C3370" s="153" t="s">
        <v>1768</v>
      </c>
      <c r="D3370" s="153" t="s">
        <v>337</v>
      </c>
      <c r="E3370" s="153" t="s">
        <v>86</v>
      </c>
      <c r="F3370" s="201" t="s">
        <v>63</v>
      </c>
      <c r="G3370" s="153">
        <v>1</v>
      </c>
      <c r="H3370" s="201" t="str">
        <f t="shared" si="52"/>
        <v>RE611P</v>
      </c>
    </row>
    <row r="3371" spans="1:8" ht="14.5" x14ac:dyDescent="0.35">
      <c r="A3371" s="129">
        <v>46006</v>
      </c>
      <c r="B3371" s="70" t="s">
        <v>233</v>
      </c>
      <c r="C3371" s="153" t="s">
        <v>1768</v>
      </c>
      <c r="D3371" s="153" t="s">
        <v>337</v>
      </c>
      <c r="E3371" s="153" t="s">
        <v>86</v>
      </c>
      <c r="F3371" s="201" t="s">
        <v>63</v>
      </c>
      <c r="G3371" s="153">
        <v>1</v>
      </c>
      <c r="H3371" s="201" t="str">
        <f t="shared" si="52"/>
        <v>RE611P</v>
      </c>
    </row>
    <row r="3372" spans="1:8" ht="14.5" x14ac:dyDescent="0.35">
      <c r="A3372" s="129">
        <v>46006</v>
      </c>
      <c r="B3372" s="70" t="s">
        <v>233</v>
      </c>
      <c r="C3372" s="153" t="s">
        <v>1768</v>
      </c>
      <c r="D3372" s="153" t="s">
        <v>337</v>
      </c>
      <c r="E3372" s="153" t="s">
        <v>86</v>
      </c>
      <c r="F3372" s="201" t="s">
        <v>63</v>
      </c>
      <c r="G3372" s="153">
        <v>1</v>
      </c>
      <c r="H3372" s="201" t="str">
        <f t="shared" si="52"/>
        <v>RE611P</v>
      </c>
    </row>
    <row r="3373" spans="1:8" ht="14.5" x14ac:dyDescent="0.35">
      <c r="A3373" s="129">
        <v>46009</v>
      </c>
      <c r="B3373" s="70" t="s">
        <v>233</v>
      </c>
      <c r="C3373" s="153" t="s">
        <v>1768</v>
      </c>
      <c r="D3373" s="153" t="s">
        <v>337</v>
      </c>
      <c r="E3373" s="153" t="s">
        <v>86</v>
      </c>
      <c r="F3373" s="201" t="s">
        <v>63</v>
      </c>
      <c r="G3373" s="153">
        <v>1</v>
      </c>
      <c r="H3373" s="201" t="str">
        <f t="shared" si="52"/>
        <v>RE611P</v>
      </c>
    </row>
    <row r="3374" spans="1:8" ht="14.5" x14ac:dyDescent="0.35">
      <c r="A3374" s="129">
        <v>46013</v>
      </c>
      <c r="B3374" s="70" t="s">
        <v>233</v>
      </c>
      <c r="C3374" s="153" t="s">
        <v>1768</v>
      </c>
      <c r="D3374" s="153" t="s">
        <v>337</v>
      </c>
      <c r="E3374" s="153" t="s">
        <v>86</v>
      </c>
      <c r="F3374" s="201" t="s">
        <v>63</v>
      </c>
      <c r="G3374" s="153">
        <v>1</v>
      </c>
      <c r="H3374" s="201" t="str">
        <f t="shared" si="52"/>
        <v>RE611P</v>
      </c>
    </row>
    <row r="3375" spans="1:8" ht="14.5" x14ac:dyDescent="0.35">
      <c r="A3375" s="129">
        <v>46013</v>
      </c>
      <c r="B3375" s="70" t="s">
        <v>233</v>
      </c>
      <c r="C3375" s="153" t="s">
        <v>1768</v>
      </c>
      <c r="D3375" s="153" t="s">
        <v>337</v>
      </c>
      <c r="E3375" s="153" t="s">
        <v>86</v>
      </c>
      <c r="F3375" s="201" t="s">
        <v>63</v>
      </c>
      <c r="G3375" s="153">
        <v>1</v>
      </c>
      <c r="H3375" s="201" t="str">
        <f t="shared" si="52"/>
        <v>RE611P</v>
      </c>
    </row>
    <row r="3376" spans="1:8" ht="14.5" x14ac:dyDescent="0.35">
      <c r="A3376" s="129">
        <v>46014</v>
      </c>
      <c r="B3376" s="70" t="s">
        <v>233</v>
      </c>
      <c r="C3376" s="153" t="s">
        <v>1768</v>
      </c>
      <c r="D3376" s="153" t="s">
        <v>337</v>
      </c>
      <c r="E3376" s="153" t="s">
        <v>86</v>
      </c>
      <c r="F3376" s="201" t="s">
        <v>63</v>
      </c>
      <c r="G3376" s="153">
        <v>1</v>
      </c>
      <c r="H3376" s="201" t="str">
        <f t="shared" si="52"/>
        <v>RE611P</v>
      </c>
    </row>
    <row r="3377" spans="1:8" ht="14.5" x14ac:dyDescent="0.35">
      <c r="A3377" s="129">
        <v>46020</v>
      </c>
      <c r="B3377" s="70" t="s">
        <v>233</v>
      </c>
      <c r="C3377" s="153" t="s">
        <v>1768</v>
      </c>
      <c r="D3377" s="153" t="s">
        <v>337</v>
      </c>
      <c r="E3377" s="153" t="s">
        <v>86</v>
      </c>
      <c r="F3377" s="201" t="s">
        <v>63</v>
      </c>
      <c r="G3377" s="153">
        <v>2</v>
      </c>
      <c r="H3377" s="201" t="str">
        <f t="shared" si="52"/>
        <v>RE611P</v>
      </c>
    </row>
    <row r="3378" spans="1:8" ht="14.5" x14ac:dyDescent="0.35">
      <c r="A3378" s="129">
        <v>46020</v>
      </c>
      <c r="B3378" s="70" t="s">
        <v>233</v>
      </c>
      <c r="C3378" s="153" t="s">
        <v>1768</v>
      </c>
      <c r="D3378" s="153" t="s">
        <v>337</v>
      </c>
      <c r="E3378" s="153" t="s">
        <v>86</v>
      </c>
      <c r="F3378" s="201" t="s">
        <v>63</v>
      </c>
      <c r="G3378" s="153">
        <v>1</v>
      </c>
      <c r="H3378" s="201" t="str">
        <f t="shared" si="52"/>
        <v>RE611P</v>
      </c>
    </row>
    <row r="3379" spans="1:8" ht="14.5" x14ac:dyDescent="0.35">
      <c r="A3379" s="129">
        <v>46020</v>
      </c>
      <c r="B3379" s="70" t="s">
        <v>233</v>
      </c>
      <c r="C3379" s="153" t="s">
        <v>1768</v>
      </c>
      <c r="D3379" s="153" t="s">
        <v>337</v>
      </c>
      <c r="E3379" s="153" t="s">
        <v>86</v>
      </c>
      <c r="F3379" s="201" t="s">
        <v>63</v>
      </c>
      <c r="G3379" s="153">
        <v>1</v>
      </c>
      <c r="H3379" s="201" t="str">
        <f t="shared" si="52"/>
        <v>RE611P</v>
      </c>
    </row>
    <row r="3380" spans="1:8" ht="14.5" x14ac:dyDescent="0.35">
      <c r="A3380" s="129">
        <v>46020</v>
      </c>
      <c r="B3380" s="70" t="s">
        <v>233</v>
      </c>
      <c r="C3380" s="153" t="s">
        <v>1768</v>
      </c>
      <c r="D3380" s="153" t="s">
        <v>337</v>
      </c>
      <c r="E3380" s="153" t="s">
        <v>86</v>
      </c>
      <c r="F3380" s="201" t="s">
        <v>63</v>
      </c>
      <c r="G3380" s="153">
        <v>1</v>
      </c>
      <c r="H3380" s="201" t="str">
        <f t="shared" si="52"/>
        <v>RE611P</v>
      </c>
    </row>
    <row r="3381" spans="1:8" ht="14.5" x14ac:dyDescent="0.35">
      <c r="A3381" s="129">
        <v>45994</v>
      </c>
      <c r="B3381" s="70" t="s">
        <v>233</v>
      </c>
      <c r="C3381" s="153" t="s">
        <v>1769</v>
      </c>
      <c r="D3381" s="153" t="s">
        <v>279</v>
      </c>
      <c r="E3381" s="153" t="s">
        <v>86</v>
      </c>
      <c r="F3381" s="201" t="s">
        <v>63</v>
      </c>
      <c r="G3381" s="153">
        <v>6</v>
      </c>
      <c r="H3381" s="201" t="str">
        <f t="shared" si="52"/>
        <v>RE611P</v>
      </c>
    </row>
    <row r="3382" spans="1:8" ht="14.5" x14ac:dyDescent="0.35">
      <c r="A3382" s="129">
        <v>45993</v>
      </c>
      <c r="B3382" s="70" t="s">
        <v>233</v>
      </c>
      <c r="C3382" s="153" t="s">
        <v>2010</v>
      </c>
      <c r="D3382" s="153" t="s">
        <v>1884</v>
      </c>
      <c r="E3382" s="153" t="s">
        <v>107</v>
      </c>
      <c r="F3382" s="201" t="s">
        <v>63</v>
      </c>
      <c r="G3382" s="153">
        <v>1</v>
      </c>
      <c r="H3382" s="201" t="str">
        <f t="shared" si="52"/>
        <v>RE611P</v>
      </c>
    </row>
    <row r="3383" spans="1:8" ht="14.5" x14ac:dyDescent="0.35">
      <c r="A3383" s="129">
        <v>46020</v>
      </c>
      <c r="B3383" s="70" t="s">
        <v>233</v>
      </c>
      <c r="C3383" s="153" t="s">
        <v>1946</v>
      </c>
      <c r="D3383" s="153" t="s">
        <v>1653</v>
      </c>
      <c r="E3383" s="153" t="s">
        <v>136</v>
      </c>
      <c r="F3383" s="201" t="s">
        <v>63</v>
      </c>
      <c r="G3383" s="153">
        <v>2</v>
      </c>
      <c r="H3383" s="201" t="str">
        <f t="shared" si="52"/>
        <v>RE611P</v>
      </c>
    </row>
    <row r="3384" spans="1:8" ht="14.5" x14ac:dyDescent="0.35">
      <c r="A3384" s="76" t="s">
        <v>7130</v>
      </c>
      <c r="B3384" s="70" t="s">
        <v>508</v>
      </c>
      <c r="C3384" s="169" t="s">
        <v>1069</v>
      </c>
      <c r="D3384" s="169" t="s">
        <v>509</v>
      </c>
      <c r="E3384" s="186" t="s">
        <v>32</v>
      </c>
      <c r="F3384" s="232" t="s">
        <v>7135</v>
      </c>
      <c r="G3384" s="169">
        <v>2</v>
      </c>
      <c r="H3384" s="232" t="str">
        <f t="shared" si="52"/>
        <v>RE611P</v>
      </c>
    </row>
    <row r="3385" spans="1:8" ht="14.5" x14ac:dyDescent="0.35">
      <c r="A3385" s="76">
        <v>46006</v>
      </c>
      <c r="B3385" s="70" t="s">
        <v>266</v>
      </c>
      <c r="C3385" s="160" t="s">
        <v>839</v>
      </c>
      <c r="D3385" s="160" t="s">
        <v>270</v>
      </c>
      <c r="E3385" s="160" t="s">
        <v>2474</v>
      </c>
      <c r="F3385" s="215" t="s">
        <v>63</v>
      </c>
      <c r="G3385" s="160">
        <v>2</v>
      </c>
      <c r="H3385" s="215" t="str">
        <f t="shared" si="52"/>
        <v>RE611P</v>
      </c>
    </row>
    <row r="3386" spans="1:8" ht="14.5" x14ac:dyDescent="0.35">
      <c r="A3386" s="76">
        <v>46006</v>
      </c>
      <c r="B3386" s="70" t="s">
        <v>266</v>
      </c>
      <c r="C3386" s="160" t="s">
        <v>7150</v>
      </c>
      <c r="D3386" s="160" t="s">
        <v>270</v>
      </c>
      <c r="E3386" s="160" t="s">
        <v>2474</v>
      </c>
      <c r="F3386" s="215" t="s">
        <v>63</v>
      </c>
      <c r="G3386" s="160">
        <v>2</v>
      </c>
      <c r="H3386" s="215" t="str">
        <f t="shared" si="52"/>
        <v>RE611P</v>
      </c>
    </row>
    <row r="3387" spans="1:8" ht="14.5" x14ac:dyDescent="0.35">
      <c r="A3387" s="76">
        <v>46011</v>
      </c>
      <c r="B3387" s="70" t="s">
        <v>266</v>
      </c>
      <c r="C3387" s="160" t="s">
        <v>841</v>
      </c>
      <c r="D3387" s="160" t="s">
        <v>270</v>
      </c>
      <c r="E3387" s="160" t="s">
        <v>2474</v>
      </c>
      <c r="F3387" s="215" t="s">
        <v>63</v>
      </c>
      <c r="G3387" s="160">
        <v>2</v>
      </c>
      <c r="H3387" s="215" t="str">
        <f t="shared" si="52"/>
        <v>RE611P</v>
      </c>
    </row>
    <row r="3388" spans="1:8" ht="14.5" x14ac:dyDescent="0.35">
      <c r="A3388" s="76">
        <v>46022</v>
      </c>
      <c r="B3388" s="70" t="s">
        <v>266</v>
      </c>
      <c r="C3388" s="160" t="s">
        <v>839</v>
      </c>
      <c r="D3388" s="160" t="s">
        <v>270</v>
      </c>
      <c r="E3388" s="160" t="s">
        <v>2474</v>
      </c>
      <c r="F3388" s="215" t="s">
        <v>63</v>
      </c>
      <c r="G3388" s="160">
        <v>1</v>
      </c>
      <c r="H3388" s="215" t="str">
        <f t="shared" si="52"/>
        <v>RE611P</v>
      </c>
    </row>
    <row r="3389" spans="1:8" ht="16" x14ac:dyDescent="0.35">
      <c r="A3389" s="76">
        <v>46006</v>
      </c>
      <c r="B3389" s="70" t="s">
        <v>10</v>
      </c>
      <c r="C3389" s="111" t="s">
        <v>938</v>
      </c>
      <c r="D3389" s="111" t="s">
        <v>342</v>
      </c>
      <c r="E3389" s="111" t="s">
        <v>132</v>
      </c>
      <c r="F3389" s="116" t="s">
        <v>63</v>
      </c>
      <c r="G3389" s="120">
        <v>-3</v>
      </c>
      <c r="H3389" s="116" t="str">
        <f t="shared" si="52"/>
        <v>RE611P</v>
      </c>
    </row>
    <row r="3390" spans="1:8" ht="32" x14ac:dyDescent="0.35">
      <c r="A3390" s="76">
        <v>46006</v>
      </c>
      <c r="B3390" s="70" t="s">
        <v>10</v>
      </c>
      <c r="C3390" s="111" t="s">
        <v>882</v>
      </c>
      <c r="D3390" s="111" t="s">
        <v>318</v>
      </c>
      <c r="E3390" s="111" t="s">
        <v>132</v>
      </c>
      <c r="F3390" s="116" t="s">
        <v>63</v>
      </c>
      <c r="G3390" s="120">
        <v>-2</v>
      </c>
      <c r="H3390" s="116" t="str">
        <f t="shared" si="52"/>
        <v>RE611P</v>
      </c>
    </row>
    <row r="3391" spans="1:8" ht="32" x14ac:dyDescent="0.35">
      <c r="A3391" s="76">
        <v>46006</v>
      </c>
      <c r="B3391" s="70" t="s">
        <v>10</v>
      </c>
      <c r="C3391" s="111" t="s">
        <v>942</v>
      </c>
      <c r="D3391" s="111" t="s">
        <v>532</v>
      </c>
      <c r="E3391" s="111" t="s">
        <v>132</v>
      </c>
      <c r="F3391" s="116" t="s">
        <v>63</v>
      </c>
      <c r="G3391" s="120">
        <v>-1</v>
      </c>
      <c r="H3391" s="116" t="str">
        <f t="shared" si="52"/>
        <v>RE611P</v>
      </c>
    </row>
    <row r="3392" spans="1:8" ht="16" x14ac:dyDescent="0.35">
      <c r="A3392" s="76">
        <v>46006</v>
      </c>
      <c r="B3392" s="70" t="s">
        <v>10</v>
      </c>
      <c r="C3392" s="111" t="s">
        <v>1106</v>
      </c>
      <c r="D3392" s="111" t="s">
        <v>1527</v>
      </c>
      <c r="E3392" s="111" t="s">
        <v>7228</v>
      </c>
      <c r="F3392" s="116" t="s">
        <v>63</v>
      </c>
      <c r="G3392" s="120">
        <v>1</v>
      </c>
      <c r="H3392" s="116" t="str">
        <f t="shared" si="52"/>
        <v>RE611P</v>
      </c>
    </row>
    <row r="3393" spans="1:8" ht="16" x14ac:dyDescent="0.35">
      <c r="A3393" s="76">
        <v>46006</v>
      </c>
      <c r="B3393" s="70" t="s">
        <v>10</v>
      </c>
      <c r="C3393" s="111" t="s">
        <v>971</v>
      </c>
      <c r="D3393" s="111" t="s">
        <v>170</v>
      </c>
      <c r="E3393" s="111" t="s">
        <v>132</v>
      </c>
      <c r="F3393" s="116" t="s">
        <v>63</v>
      </c>
      <c r="G3393" s="120">
        <v>1</v>
      </c>
      <c r="H3393" s="116" t="str">
        <f t="shared" si="52"/>
        <v>RE611P</v>
      </c>
    </row>
    <row r="3394" spans="1:8" ht="16" x14ac:dyDescent="0.35">
      <c r="A3394" s="76">
        <v>46006</v>
      </c>
      <c r="B3394" s="70" t="s">
        <v>10</v>
      </c>
      <c r="C3394" s="111" t="s">
        <v>959</v>
      </c>
      <c r="D3394" s="111" t="s">
        <v>306</v>
      </c>
      <c r="E3394" s="111" t="s">
        <v>97</v>
      </c>
      <c r="F3394" s="116" t="s">
        <v>63</v>
      </c>
      <c r="G3394" s="120">
        <v>1</v>
      </c>
      <c r="H3394" s="116" t="str">
        <f t="shared" ref="H3394:H3457" si="53">UPPER(SUBSTITUTE(SUBSTITUTE(SUBSTITUTE(F3394, CHAR(160), ""), "-", ""), " ", ""))</f>
        <v>RE611P</v>
      </c>
    </row>
    <row r="3395" spans="1:8" ht="16" x14ac:dyDescent="0.35">
      <c r="A3395" s="76">
        <v>46006</v>
      </c>
      <c r="B3395" s="70" t="s">
        <v>10</v>
      </c>
      <c r="C3395" s="111" t="s">
        <v>1790</v>
      </c>
      <c r="D3395" s="111" t="s">
        <v>416</v>
      </c>
      <c r="E3395" s="111" t="s">
        <v>148</v>
      </c>
      <c r="F3395" s="116" t="s">
        <v>63</v>
      </c>
      <c r="G3395" s="120">
        <v>1</v>
      </c>
      <c r="H3395" s="116" t="str">
        <f t="shared" si="53"/>
        <v>RE611P</v>
      </c>
    </row>
    <row r="3396" spans="1:8" ht="16" x14ac:dyDescent="0.35">
      <c r="A3396" s="76">
        <v>46006</v>
      </c>
      <c r="B3396" s="70" t="s">
        <v>10</v>
      </c>
      <c r="C3396" s="111" t="s">
        <v>937</v>
      </c>
      <c r="D3396" s="111" t="s">
        <v>1197</v>
      </c>
      <c r="E3396" s="111" t="s">
        <v>154</v>
      </c>
      <c r="F3396" s="116" t="s">
        <v>63</v>
      </c>
      <c r="G3396" s="120">
        <v>1</v>
      </c>
      <c r="H3396" s="116" t="str">
        <f t="shared" si="53"/>
        <v>RE611P</v>
      </c>
    </row>
    <row r="3397" spans="1:8" ht="16" x14ac:dyDescent="0.35">
      <c r="A3397" s="76">
        <v>46006</v>
      </c>
      <c r="B3397" s="70" t="s">
        <v>10</v>
      </c>
      <c r="C3397" s="111" t="s">
        <v>1247</v>
      </c>
      <c r="D3397" s="111" t="s">
        <v>114</v>
      </c>
      <c r="E3397" s="111" t="s">
        <v>12</v>
      </c>
      <c r="F3397" s="116" t="s">
        <v>63</v>
      </c>
      <c r="G3397" s="120">
        <v>2</v>
      </c>
      <c r="H3397" s="116" t="str">
        <f t="shared" si="53"/>
        <v>RE611P</v>
      </c>
    </row>
    <row r="3398" spans="1:8" ht="16" x14ac:dyDescent="0.35">
      <c r="A3398" s="76">
        <v>46006</v>
      </c>
      <c r="B3398" s="70" t="s">
        <v>10</v>
      </c>
      <c r="C3398" s="111" t="s">
        <v>1605</v>
      </c>
      <c r="D3398" s="111" t="s">
        <v>124</v>
      </c>
      <c r="E3398" s="111" t="s">
        <v>12</v>
      </c>
      <c r="F3398" s="116" t="s">
        <v>63</v>
      </c>
      <c r="G3398" s="120">
        <v>2</v>
      </c>
      <c r="H3398" s="116" t="str">
        <f t="shared" si="53"/>
        <v>RE611P</v>
      </c>
    </row>
    <row r="3399" spans="1:8" ht="16" x14ac:dyDescent="0.35">
      <c r="A3399" s="76">
        <v>46006</v>
      </c>
      <c r="B3399" s="70" t="s">
        <v>10</v>
      </c>
      <c r="C3399" s="111" t="s">
        <v>7163</v>
      </c>
      <c r="D3399" s="111" t="s">
        <v>1483</v>
      </c>
      <c r="E3399" s="111" t="s">
        <v>7228</v>
      </c>
      <c r="F3399" s="116" t="s">
        <v>63</v>
      </c>
      <c r="G3399" s="120">
        <v>2</v>
      </c>
      <c r="H3399" s="116" t="str">
        <f t="shared" si="53"/>
        <v>RE611P</v>
      </c>
    </row>
    <row r="3400" spans="1:8" ht="16" x14ac:dyDescent="0.35">
      <c r="A3400" s="76">
        <v>46006</v>
      </c>
      <c r="B3400" s="70" t="s">
        <v>10</v>
      </c>
      <c r="C3400" s="111" t="s">
        <v>1247</v>
      </c>
      <c r="D3400" s="111" t="s">
        <v>114</v>
      </c>
      <c r="E3400" s="111" t="s">
        <v>12</v>
      </c>
      <c r="F3400" s="116" t="s">
        <v>63</v>
      </c>
      <c r="G3400" s="120">
        <v>2</v>
      </c>
      <c r="H3400" s="116" t="str">
        <f t="shared" si="53"/>
        <v>RE611P</v>
      </c>
    </row>
    <row r="3401" spans="1:8" ht="16" x14ac:dyDescent="0.35">
      <c r="A3401" s="76">
        <v>46006</v>
      </c>
      <c r="B3401" s="70" t="s">
        <v>10</v>
      </c>
      <c r="C3401" s="111" t="s">
        <v>1605</v>
      </c>
      <c r="D3401" s="111" t="s">
        <v>124</v>
      </c>
      <c r="E3401" s="111" t="s">
        <v>12</v>
      </c>
      <c r="F3401" s="116" t="s">
        <v>63</v>
      </c>
      <c r="G3401" s="120">
        <v>2</v>
      </c>
      <c r="H3401" s="116" t="str">
        <f t="shared" si="53"/>
        <v>RE611P</v>
      </c>
    </row>
    <row r="3402" spans="1:8" ht="32" x14ac:dyDescent="0.35">
      <c r="A3402" s="76">
        <v>46006</v>
      </c>
      <c r="B3402" s="70" t="s">
        <v>10</v>
      </c>
      <c r="C3402" s="111" t="s">
        <v>929</v>
      </c>
      <c r="D3402" s="111" t="s">
        <v>881</v>
      </c>
      <c r="E3402" s="111" t="s">
        <v>107</v>
      </c>
      <c r="F3402" s="116" t="s">
        <v>63</v>
      </c>
      <c r="G3402" s="120">
        <v>2</v>
      </c>
      <c r="H3402" s="116" t="str">
        <f t="shared" si="53"/>
        <v>RE611P</v>
      </c>
    </row>
    <row r="3403" spans="1:8" ht="32" x14ac:dyDescent="0.35">
      <c r="A3403" s="76">
        <v>46006</v>
      </c>
      <c r="B3403" s="70" t="s">
        <v>10</v>
      </c>
      <c r="C3403" s="111" t="s">
        <v>1360</v>
      </c>
      <c r="D3403" s="111" t="s">
        <v>1538</v>
      </c>
      <c r="E3403" s="111" t="s">
        <v>127</v>
      </c>
      <c r="F3403" s="116" t="s">
        <v>63</v>
      </c>
      <c r="G3403" s="120">
        <v>2</v>
      </c>
      <c r="H3403" s="116" t="str">
        <f t="shared" si="53"/>
        <v>RE611P</v>
      </c>
    </row>
    <row r="3404" spans="1:8" ht="16" x14ac:dyDescent="0.35">
      <c r="A3404" s="76">
        <v>46006</v>
      </c>
      <c r="B3404" s="70" t="s">
        <v>10</v>
      </c>
      <c r="C3404" s="111" t="s">
        <v>1363</v>
      </c>
      <c r="D3404" s="111" t="s">
        <v>1545</v>
      </c>
      <c r="E3404" s="111" t="s">
        <v>132</v>
      </c>
      <c r="F3404" s="116" t="s">
        <v>63</v>
      </c>
      <c r="G3404" s="120">
        <v>2</v>
      </c>
      <c r="H3404" s="116" t="str">
        <f t="shared" si="53"/>
        <v>RE611P</v>
      </c>
    </row>
    <row r="3405" spans="1:8" ht="16" x14ac:dyDescent="0.35">
      <c r="A3405" s="76">
        <v>46006</v>
      </c>
      <c r="B3405" s="70" t="s">
        <v>10</v>
      </c>
      <c r="C3405" s="111" t="s">
        <v>923</v>
      </c>
      <c r="D3405" s="111" t="s">
        <v>1505</v>
      </c>
      <c r="E3405" s="111" t="s">
        <v>132</v>
      </c>
      <c r="F3405" s="116" t="s">
        <v>63</v>
      </c>
      <c r="G3405" s="120">
        <v>2</v>
      </c>
      <c r="H3405" s="116" t="str">
        <f t="shared" si="53"/>
        <v>RE611P</v>
      </c>
    </row>
    <row r="3406" spans="1:8" ht="16" x14ac:dyDescent="0.35">
      <c r="A3406" s="76">
        <v>46006</v>
      </c>
      <c r="B3406" s="70" t="s">
        <v>10</v>
      </c>
      <c r="C3406" s="111" t="s">
        <v>915</v>
      </c>
      <c r="D3406" s="111" t="s">
        <v>881</v>
      </c>
      <c r="E3406" s="111" t="s">
        <v>107</v>
      </c>
      <c r="F3406" s="116" t="s">
        <v>63</v>
      </c>
      <c r="G3406" s="120">
        <v>3</v>
      </c>
      <c r="H3406" s="116" t="str">
        <f t="shared" si="53"/>
        <v>RE611P</v>
      </c>
    </row>
    <row r="3407" spans="1:8" ht="16" x14ac:dyDescent="0.35">
      <c r="A3407" s="76">
        <v>46006</v>
      </c>
      <c r="B3407" s="70" t="s">
        <v>10</v>
      </c>
      <c r="C3407" s="111" t="s">
        <v>1258</v>
      </c>
      <c r="D3407" s="111"/>
      <c r="E3407" s="111" t="s">
        <v>32</v>
      </c>
      <c r="F3407" s="116" t="s">
        <v>63</v>
      </c>
      <c r="G3407" s="120">
        <v>3</v>
      </c>
      <c r="H3407" s="116" t="str">
        <f t="shared" si="53"/>
        <v>RE611P</v>
      </c>
    </row>
    <row r="3408" spans="1:8" ht="16" x14ac:dyDescent="0.35">
      <c r="A3408" s="76">
        <v>46006</v>
      </c>
      <c r="B3408" s="70" t="s">
        <v>10</v>
      </c>
      <c r="C3408" s="111" t="s">
        <v>7208</v>
      </c>
      <c r="D3408" s="111" t="s">
        <v>1481</v>
      </c>
      <c r="E3408" s="111" t="s">
        <v>7228</v>
      </c>
      <c r="F3408" s="116" t="s">
        <v>63</v>
      </c>
      <c r="G3408" s="120">
        <v>4</v>
      </c>
      <c r="H3408" s="116" t="str">
        <f t="shared" si="53"/>
        <v>RE611P</v>
      </c>
    </row>
    <row r="3409" spans="1:8" ht="16" x14ac:dyDescent="0.35">
      <c r="A3409" s="76">
        <v>46006</v>
      </c>
      <c r="B3409" s="70" t="s">
        <v>10</v>
      </c>
      <c r="C3409" s="111" t="s">
        <v>1236</v>
      </c>
      <c r="D3409" s="111" t="s">
        <v>423</v>
      </c>
      <c r="E3409" s="111" t="s">
        <v>343</v>
      </c>
      <c r="F3409" s="116" t="s">
        <v>63</v>
      </c>
      <c r="G3409" s="120">
        <v>4</v>
      </c>
      <c r="H3409" s="116" t="str">
        <f t="shared" si="53"/>
        <v>RE611P</v>
      </c>
    </row>
    <row r="3410" spans="1:8" ht="16" x14ac:dyDescent="0.35">
      <c r="A3410" s="76">
        <v>46006</v>
      </c>
      <c r="B3410" s="70" t="s">
        <v>10</v>
      </c>
      <c r="C3410" s="111" t="s">
        <v>1605</v>
      </c>
      <c r="D3410" s="111" t="s">
        <v>124</v>
      </c>
      <c r="E3410" s="111" t="s">
        <v>12</v>
      </c>
      <c r="F3410" s="116" t="s">
        <v>63</v>
      </c>
      <c r="G3410" s="120">
        <v>5</v>
      </c>
      <c r="H3410" s="116" t="str">
        <f t="shared" si="53"/>
        <v>RE611P</v>
      </c>
    </row>
    <row r="3411" spans="1:8" ht="16" x14ac:dyDescent="0.35">
      <c r="A3411" s="76">
        <v>46006</v>
      </c>
      <c r="B3411" s="70" t="s">
        <v>10</v>
      </c>
      <c r="C3411" s="111" t="s">
        <v>1248</v>
      </c>
      <c r="D3411" s="111" t="s">
        <v>296</v>
      </c>
      <c r="E3411" s="111" t="s">
        <v>154</v>
      </c>
      <c r="F3411" s="116" t="s">
        <v>63</v>
      </c>
      <c r="G3411" s="120">
        <v>5</v>
      </c>
      <c r="H3411" s="116" t="str">
        <f t="shared" si="53"/>
        <v>RE611P</v>
      </c>
    </row>
    <row r="3412" spans="1:8" ht="16" x14ac:dyDescent="0.35">
      <c r="A3412" s="76">
        <v>46006</v>
      </c>
      <c r="B3412" s="70" t="s">
        <v>10</v>
      </c>
      <c r="C3412" s="111" t="s">
        <v>1248</v>
      </c>
      <c r="D3412" s="111" t="s">
        <v>296</v>
      </c>
      <c r="E3412" s="111" t="s">
        <v>154</v>
      </c>
      <c r="F3412" s="116" t="s">
        <v>63</v>
      </c>
      <c r="G3412" s="120">
        <v>5</v>
      </c>
      <c r="H3412" s="116" t="str">
        <f t="shared" si="53"/>
        <v>RE611P</v>
      </c>
    </row>
    <row r="3413" spans="1:8" ht="16" x14ac:dyDescent="0.35">
      <c r="A3413" s="76">
        <v>46006</v>
      </c>
      <c r="B3413" s="70" t="s">
        <v>10</v>
      </c>
      <c r="C3413" s="111" t="s">
        <v>7163</v>
      </c>
      <c r="D3413" s="111" t="s">
        <v>1483</v>
      </c>
      <c r="E3413" s="111" t="s">
        <v>7228</v>
      </c>
      <c r="F3413" s="116" t="s">
        <v>63</v>
      </c>
      <c r="G3413" s="120">
        <v>6</v>
      </c>
      <c r="H3413" s="116" t="str">
        <f t="shared" si="53"/>
        <v>RE611P</v>
      </c>
    </row>
    <row r="3414" spans="1:8" ht="16" x14ac:dyDescent="0.35">
      <c r="A3414" s="76">
        <v>46006</v>
      </c>
      <c r="B3414" s="70" t="s">
        <v>10</v>
      </c>
      <c r="C3414" s="111" t="s">
        <v>1236</v>
      </c>
      <c r="D3414" s="111" t="s">
        <v>423</v>
      </c>
      <c r="E3414" s="111" t="s">
        <v>343</v>
      </c>
      <c r="F3414" s="116" t="s">
        <v>63</v>
      </c>
      <c r="G3414" s="120">
        <v>6</v>
      </c>
      <c r="H3414" s="116" t="str">
        <f t="shared" si="53"/>
        <v>RE611P</v>
      </c>
    </row>
    <row r="3415" spans="1:8" ht="16" x14ac:dyDescent="0.35">
      <c r="A3415" s="76">
        <v>46006</v>
      </c>
      <c r="B3415" s="70" t="s">
        <v>10</v>
      </c>
      <c r="C3415" s="111" t="s">
        <v>1236</v>
      </c>
      <c r="D3415" s="111" t="s">
        <v>423</v>
      </c>
      <c r="E3415" s="111" t="s">
        <v>343</v>
      </c>
      <c r="F3415" s="116" t="s">
        <v>63</v>
      </c>
      <c r="G3415" s="120">
        <v>7</v>
      </c>
      <c r="H3415" s="116" t="str">
        <f t="shared" si="53"/>
        <v>RE611P</v>
      </c>
    </row>
    <row r="3416" spans="1:8" ht="16" x14ac:dyDescent="0.35">
      <c r="A3416" s="76">
        <v>46006</v>
      </c>
      <c r="B3416" s="70" t="s">
        <v>10</v>
      </c>
      <c r="C3416" s="111" t="s">
        <v>1790</v>
      </c>
      <c r="D3416" s="111" t="s">
        <v>416</v>
      </c>
      <c r="E3416" s="111" t="s">
        <v>148</v>
      </c>
      <c r="F3416" s="116" t="s">
        <v>63</v>
      </c>
      <c r="G3416" s="120">
        <v>7</v>
      </c>
      <c r="H3416" s="116" t="str">
        <f t="shared" si="53"/>
        <v>RE611P</v>
      </c>
    </row>
    <row r="3417" spans="1:8" ht="16" x14ac:dyDescent="0.35">
      <c r="A3417" s="76">
        <v>46006</v>
      </c>
      <c r="B3417" s="70" t="s">
        <v>10</v>
      </c>
      <c r="C3417" s="111" t="s">
        <v>1791</v>
      </c>
      <c r="D3417" s="111" t="s">
        <v>1856</v>
      </c>
      <c r="E3417" s="111" t="s">
        <v>79</v>
      </c>
      <c r="F3417" s="116" t="s">
        <v>63</v>
      </c>
      <c r="G3417" s="120">
        <v>7</v>
      </c>
      <c r="H3417" s="116" t="str">
        <f t="shared" si="53"/>
        <v>RE611P</v>
      </c>
    </row>
    <row r="3418" spans="1:8" ht="16" x14ac:dyDescent="0.35">
      <c r="A3418" s="76">
        <v>46006</v>
      </c>
      <c r="B3418" s="70" t="s">
        <v>10</v>
      </c>
      <c r="C3418" s="111" t="s">
        <v>1258</v>
      </c>
      <c r="D3418" s="111"/>
      <c r="E3418" s="111" t="s">
        <v>7228</v>
      </c>
      <c r="F3418" s="116" t="s">
        <v>63</v>
      </c>
      <c r="G3418" s="120">
        <v>8</v>
      </c>
      <c r="H3418" s="116" t="str">
        <f t="shared" si="53"/>
        <v>RE611P</v>
      </c>
    </row>
    <row r="3419" spans="1:8" ht="32" x14ac:dyDescent="0.35">
      <c r="A3419" s="76">
        <v>46006</v>
      </c>
      <c r="B3419" s="70" t="s">
        <v>10</v>
      </c>
      <c r="C3419" s="111" t="s">
        <v>955</v>
      </c>
      <c r="D3419" s="111" t="s">
        <v>1477</v>
      </c>
      <c r="E3419" s="111" t="s">
        <v>118</v>
      </c>
      <c r="F3419" s="116" t="s">
        <v>63</v>
      </c>
      <c r="G3419" s="120">
        <v>8</v>
      </c>
      <c r="H3419" s="116" t="str">
        <f t="shared" si="53"/>
        <v>RE611P</v>
      </c>
    </row>
    <row r="3420" spans="1:8" ht="16" x14ac:dyDescent="0.35">
      <c r="A3420" s="76">
        <v>46006</v>
      </c>
      <c r="B3420" s="70" t="s">
        <v>10</v>
      </c>
      <c r="C3420" s="111" t="s">
        <v>1853</v>
      </c>
      <c r="D3420" s="111" t="s">
        <v>1854</v>
      </c>
      <c r="E3420" s="111" t="s">
        <v>7228</v>
      </c>
      <c r="F3420" s="116" t="s">
        <v>63</v>
      </c>
      <c r="G3420" s="120">
        <v>8</v>
      </c>
      <c r="H3420" s="116" t="str">
        <f t="shared" si="53"/>
        <v>RE611P</v>
      </c>
    </row>
    <row r="3421" spans="1:8" ht="32" x14ac:dyDescent="0.35">
      <c r="A3421" s="76">
        <v>46006</v>
      </c>
      <c r="B3421" s="70" t="s">
        <v>10</v>
      </c>
      <c r="C3421" s="111" t="s">
        <v>955</v>
      </c>
      <c r="D3421" s="111" t="s">
        <v>1477</v>
      </c>
      <c r="E3421" s="111" t="s">
        <v>118</v>
      </c>
      <c r="F3421" s="116" t="s">
        <v>63</v>
      </c>
      <c r="G3421" s="120">
        <v>10</v>
      </c>
      <c r="H3421" s="116" t="str">
        <f t="shared" si="53"/>
        <v>RE611P</v>
      </c>
    </row>
    <row r="3422" spans="1:8" ht="16" x14ac:dyDescent="0.35">
      <c r="A3422" s="76">
        <v>46006</v>
      </c>
      <c r="B3422" s="70" t="s">
        <v>10</v>
      </c>
      <c r="C3422" s="111" t="s">
        <v>940</v>
      </c>
      <c r="D3422" s="111" t="s">
        <v>1515</v>
      </c>
      <c r="E3422" s="111" t="s">
        <v>519</v>
      </c>
      <c r="F3422" s="116" t="s">
        <v>63</v>
      </c>
      <c r="G3422" s="120">
        <v>10</v>
      </c>
      <c r="H3422" s="116" t="str">
        <f t="shared" si="53"/>
        <v>RE611P</v>
      </c>
    </row>
    <row r="3423" spans="1:8" ht="16" x14ac:dyDescent="0.35">
      <c r="A3423" s="76">
        <v>46006</v>
      </c>
      <c r="B3423" s="70" t="s">
        <v>10</v>
      </c>
      <c r="C3423" s="111" t="s">
        <v>1516</v>
      </c>
      <c r="D3423" s="111" t="s">
        <v>161</v>
      </c>
      <c r="E3423" s="111" t="s">
        <v>162</v>
      </c>
      <c r="F3423" s="116" t="s">
        <v>63</v>
      </c>
      <c r="G3423" s="120">
        <v>10</v>
      </c>
      <c r="H3423" s="116" t="str">
        <f t="shared" si="53"/>
        <v>RE611P</v>
      </c>
    </row>
    <row r="3424" spans="1:8" ht="16" x14ac:dyDescent="0.35">
      <c r="A3424" s="76">
        <v>46006</v>
      </c>
      <c r="B3424" s="70" t="s">
        <v>10</v>
      </c>
      <c r="C3424" s="111" t="s">
        <v>954</v>
      </c>
      <c r="D3424" s="111" t="s">
        <v>1691</v>
      </c>
      <c r="E3424" s="111" t="s">
        <v>97</v>
      </c>
      <c r="F3424" s="116" t="s">
        <v>63</v>
      </c>
      <c r="G3424" s="120">
        <v>10</v>
      </c>
      <c r="H3424" s="116" t="str">
        <f t="shared" si="53"/>
        <v>RE611P</v>
      </c>
    </row>
    <row r="3425" spans="1:8" ht="32" x14ac:dyDescent="0.35">
      <c r="A3425" s="76">
        <v>46006</v>
      </c>
      <c r="B3425" s="70" t="s">
        <v>10</v>
      </c>
      <c r="C3425" s="111" t="s">
        <v>955</v>
      </c>
      <c r="D3425" s="111" t="s">
        <v>1477</v>
      </c>
      <c r="E3425" s="111" t="s">
        <v>118</v>
      </c>
      <c r="F3425" s="116" t="s">
        <v>63</v>
      </c>
      <c r="G3425" s="120">
        <v>10</v>
      </c>
      <c r="H3425" s="116" t="str">
        <f t="shared" si="53"/>
        <v>RE611P</v>
      </c>
    </row>
    <row r="3426" spans="1:8" ht="16" x14ac:dyDescent="0.35">
      <c r="A3426" s="76">
        <v>46006</v>
      </c>
      <c r="B3426" s="70" t="s">
        <v>10</v>
      </c>
      <c r="C3426" s="111" t="s">
        <v>895</v>
      </c>
      <c r="D3426" s="111" t="s">
        <v>518</v>
      </c>
      <c r="E3426" s="111" t="s">
        <v>132</v>
      </c>
      <c r="F3426" s="116" t="s">
        <v>63</v>
      </c>
      <c r="G3426" s="120">
        <v>10</v>
      </c>
      <c r="H3426" s="116" t="str">
        <f t="shared" si="53"/>
        <v>RE611P</v>
      </c>
    </row>
    <row r="3427" spans="1:8" ht="16" x14ac:dyDescent="0.35">
      <c r="A3427" s="76">
        <v>46006</v>
      </c>
      <c r="B3427" s="70" t="s">
        <v>10</v>
      </c>
      <c r="C3427" s="111" t="s">
        <v>1243</v>
      </c>
      <c r="D3427" s="111" t="s">
        <v>1483</v>
      </c>
      <c r="E3427" s="111" t="s">
        <v>7228</v>
      </c>
      <c r="F3427" s="116" t="s">
        <v>63</v>
      </c>
      <c r="G3427" s="120">
        <v>11</v>
      </c>
      <c r="H3427" s="116" t="str">
        <f t="shared" si="53"/>
        <v>RE611P</v>
      </c>
    </row>
    <row r="3428" spans="1:8" ht="16" x14ac:dyDescent="0.35">
      <c r="A3428" s="76">
        <v>46006</v>
      </c>
      <c r="B3428" s="70" t="s">
        <v>10</v>
      </c>
      <c r="C3428" s="111" t="s">
        <v>1230</v>
      </c>
      <c r="D3428" s="111" t="s">
        <v>1489</v>
      </c>
      <c r="E3428" s="111" t="s">
        <v>102</v>
      </c>
      <c r="F3428" s="116" t="s">
        <v>63</v>
      </c>
      <c r="G3428" s="120">
        <v>13</v>
      </c>
      <c r="H3428" s="116" t="str">
        <f t="shared" si="53"/>
        <v>RE611P</v>
      </c>
    </row>
    <row r="3429" spans="1:8" ht="16" x14ac:dyDescent="0.35">
      <c r="A3429" s="76">
        <v>46006</v>
      </c>
      <c r="B3429" s="70" t="s">
        <v>10</v>
      </c>
      <c r="C3429" s="111" t="s">
        <v>1605</v>
      </c>
      <c r="D3429" s="111" t="s">
        <v>124</v>
      </c>
      <c r="E3429" s="111" t="s">
        <v>12</v>
      </c>
      <c r="F3429" s="116" t="s">
        <v>63</v>
      </c>
      <c r="G3429" s="120">
        <v>13</v>
      </c>
      <c r="H3429" s="116" t="str">
        <f t="shared" si="53"/>
        <v>RE611P</v>
      </c>
    </row>
    <row r="3430" spans="1:8" ht="16" x14ac:dyDescent="0.35">
      <c r="A3430" s="76">
        <v>46006</v>
      </c>
      <c r="B3430" s="70" t="s">
        <v>10</v>
      </c>
      <c r="C3430" s="111" t="s">
        <v>895</v>
      </c>
      <c r="D3430" s="111" t="s">
        <v>518</v>
      </c>
      <c r="E3430" s="111" t="s">
        <v>132</v>
      </c>
      <c r="F3430" s="116" t="s">
        <v>63</v>
      </c>
      <c r="G3430" s="120">
        <v>20</v>
      </c>
      <c r="H3430" s="116" t="str">
        <f t="shared" si="53"/>
        <v>RE611P</v>
      </c>
    </row>
    <row r="3431" spans="1:8" ht="16" x14ac:dyDescent="0.35">
      <c r="A3431" s="76">
        <v>46006</v>
      </c>
      <c r="B3431" s="70" t="s">
        <v>10</v>
      </c>
      <c r="C3431" s="111" t="s">
        <v>954</v>
      </c>
      <c r="D3431" s="111" t="s">
        <v>1530</v>
      </c>
      <c r="E3431" s="111" t="s">
        <v>198</v>
      </c>
      <c r="F3431" s="116" t="s">
        <v>63</v>
      </c>
      <c r="G3431" s="120">
        <v>20</v>
      </c>
      <c r="H3431" s="116" t="str">
        <f t="shared" si="53"/>
        <v>RE611P</v>
      </c>
    </row>
    <row r="3432" spans="1:8" ht="16" x14ac:dyDescent="0.35">
      <c r="A3432" s="76">
        <v>46006</v>
      </c>
      <c r="B3432" s="70" t="s">
        <v>10</v>
      </c>
      <c r="C3432" s="111" t="s">
        <v>1359</v>
      </c>
      <c r="D3432" s="111" t="s">
        <v>114</v>
      </c>
      <c r="E3432" s="111" t="s">
        <v>12</v>
      </c>
      <c r="F3432" s="116" t="s">
        <v>63</v>
      </c>
      <c r="G3432" s="120">
        <v>25</v>
      </c>
      <c r="H3432" s="116" t="str">
        <f t="shared" si="53"/>
        <v>RE611P</v>
      </c>
    </row>
    <row r="3433" spans="1:8" ht="16" x14ac:dyDescent="0.35">
      <c r="A3433" s="76">
        <v>46006</v>
      </c>
      <c r="B3433" s="70" t="s">
        <v>10</v>
      </c>
      <c r="C3433" s="111" t="s">
        <v>1247</v>
      </c>
      <c r="D3433" s="111" t="s">
        <v>114</v>
      </c>
      <c r="E3433" s="111" t="s">
        <v>12</v>
      </c>
      <c r="F3433" s="116" t="s">
        <v>63</v>
      </c>
      <c r="G3433" s="120">
        <v>26</v>
      </c>
      <c r="H3433" s="116" t="str">
        <f t="shared" si="53"/>
        <v>RE611P</v>
      </c>
    </row>
    <row r="3434" spans="1:8" ht="32" x14ac:dyDescent="0.35">
      <c r="A3434" s="76">
        <v>46006</v>
      </c>
      <c r="B3434" s="70" t="s">
        <v>10</v>
      </c>
      <c r="C3434" s="111" t="s">
        <v>955</v>
      </c>
      <c r="D3434" s="111" t="s">
        <v>1477</v>
      </c>
      <c r="E3434" s="111" t="s">
        <v>118</v>
      </c>
      <c r="F3434" s="116" t="s">
        <v>63</v>
      </c>
      <c r="G3434" s="120">
        <v>27</v>
      </c>
      <c r="H3434" s="116" t="str">
        <f t="shared" si="53"/>
        <v>RE611P</v>
      </c>
    </row>
    <row r="3435" spans="1:8" ht="16" x14ac:dyDescent="0.35">
      <c r="A3435" s="76">
        <v>46006</v>
      </c>
      <c r="B3435" s="70" t="s">
        <v>10</v>
      </c>
      <c r="C3435" s="111" t="s">
        <v>954</v>
      </c>
      <c r="D3435" s="111" t="s">
        <v>1691</v>
      </c>
      <c r="E3435" s="111" t="s">
        <v>97</v>
      </c>
      <c r="F3435" s="116" t="s">
        <v>63</v>
      </c>
      <c r="G3435" s="120">
        <v>30</v>
      </c>
      <c r="H3435" s="116" t="str">
        <f t="shared" si="53"/>
        <v>RE611P</v>
      </c>
    </row>
    <row r="3436" spans="1:8" ht="14.5" x14ac:dyDescent="0.35">
      <c r="A3436" s="76">
        <v>45996</v>
      </c>
      <c r="B3436" s="70" t="s">
        <v>30</v>
      </c>
      <c r="C3436" s="106" t="s">
        <v>1602</v>
      </c>
      <c r="D3436" s="106" t="s">
        <v>400</v>
      </c>
      <c r="E3436" s="186" t="s">
        <v>398</v>
      </c>
      <c r="F3436" s="209" t="s">
        <v>64</v>
      </c>
      <c r="G3436" s="238">
        <v>10</v>
      </c>
      <c r="H3436" s="209" t="str">
        <f t="shared" si="53"/>
        <v>RE614</v>
      </c>
    </row>
    <row r="3437" spans="1:8" ht="14.5" x14ac:dyDescent="0.35">
      <c r="A3437" s="76">
        <v>46001</v>
      </c>
      <c r="B3437" s="70" t="s">
        <v>30</v>
      </c>
      <c r="C3437" s="106" t="s">
        <v>1797</v>
      </c>
      <c r="D3437" s="106" t="s">
        <v>400</v>
      </c>
      <c r="E3437" s="186" t="s">
        <v>398</v>
      </c>
      <c r="F3437" s="209" t="s">
        <v>64</v>
      </c>
      <c r="G3437" s="238">
        <v>1</v>
      </c>
      <c r="H3437" s="209" t="str">
        <f t="shared" si="53"/>
        <v>RE614</v>
      </c>
    </row>
    <row r="3438" spans="1:8" ht="14.5" x14ac:dyDescent="0.35">
      <c r="A3438" s="76">
        <v>46003</v>
      </c>
      <c r="B3438" s="70" t="s">
        <v>30</v>
      </c>
      <c r="C3438" s="106" t="s">
        <v>1894</v>
      </c>
      <c r="D3438" s="106" t="s">
        <v>400</v>
      </c>
      <c r="E3438" s="186" t="s">
        <v>398</v>
      </c>
      <c r="F3438" s="209" t="s">
        <v>64</v>
      </c>
      <c r="G3438" s="238">
        <v>3</v>
      </c>
      <c r="H3438" s="209" t="str">
        <f t="shared" si="53"/>
        <v>RE614</v>
      </c>
    </row>
    <row r="3439" spans="1:8" ht="14.5" x14ac:dyDescent="0.35">
      <c r="A3439" s="76">
        <v>46006</v>
      </c>
      <c r="B3439" s="70" t="s">
        <v>30</v>
      </c>
      <c r="C3439" s="106" t="s">
        <v>1801</v>
      </c>
      <c r="D3439" s="106" t="s">
        <v>400</v>
      </c>
      <c r="E3439" s="186" t="s">
        <v>398</v>
      </c>
      <c r="F3439" s="209" t="s">
        <v>64</v>
      </c>
      <c r="G3439" s="238">
        <v>5</v>
      </c>
      <c r="H3439" s="209" t="str">
        <f t="shared" si="53"/>
        <v>RE614</v>
      </c>
    </row>
    <row r="3440" spans="1:8" ht="14.5" x14ac:dyDescent="0.35">
      <c r="A3440" s="76">
        <v>46008</v>
      </c>
      <c r="B3440" s="70" t="s">
        <v>30</v>
      </c>
      <c r="C3440" s="106" t="s">
        <v>1802</v>
      </c>
      <c r="D3440" s="106" t="s">
        <v>400</v>
      </c>
      <c r="E3440" s="186" t="s">
        <v>398</v>
      </c>
      <c r="F3440" s="209" t="s">
        <v>64</v>
      </c>
      <c r="G3440" s="238">
        <v>3</v>
      </c>
      <c r="H3440" s="209" t="str">
        <f t="shared" si="53"/>
        <v>RE614</v>
      </c>
    </row>
    <row r="3441" spans="1:8" ht="14.5" x14ac:dyDescent="0.35">
      <c r="A3441" s="76">
        <v>46008</v>
      </c>
      <c r="B3441" s="70" t="s">
        <v>30</v>
      </c>
      <c r="C3441" s="106" t="s">
        <v>1894</v>
      </c>
      <c r="D3441" s="106" t="s">
        <v>400</v>
      </c>
      <c r="E3441" s="186" t="s">
        <v>398</v>
      </c>
      <c r="F3441" s="209" t="s">
        <v>64</v>
      </c>
      <c r="G3441" s="238">
        <v>1</v>
      </c>
      <c r="H3441" s="209" t="str">
        <f t="shared" si="53"/>
        <v>RE614</v>
      </c>
    </row>
    <row r="3442" spans="1:8" ht="16" x14ac:dyDescent="0.35">
      <c r="A3442" s="76" t="s">
        <v>6963</v>
      </c>
      <c r="B3442" s="70" t="s">
        <v>77</v>
      </c>
      <c r="C3442" s="106"/>
      <c r="D3442" s="172" t="s">
        <v>6995</v>
      </c>
      <c r="E3442" s="186" t="s">
        <v>132</v>
      </c>
      <c r="F3442" s="204" t="s">
        <v>64</v>
      </c>
      <c r="G3442" s="238">
        <v>1</v>
      </c>
      <c r="H3442" s="209" t="str">
        <f t="shared" si="53"/>
        <v>RE614</v>
      </c>
    </row>
    <row r="3443" spans="1:8" ht="16" x14ac:dyDescent="0.35">
      <c r="A3443" s="76" t="s">
        <v>6965</v>
      </c>
      <c r="B3443" s="70" t="s">
        <v>77</v>
      </c>
      <c r="C3443" s="106"/>
      <c r="D3443" s="172" t="s">
        <v>7031</v>
      </c>
      <c r="E3443" s="186" t="s">
        <v>32</v>
      </c>
      <c r="F3443" s="204" t="s">
        <v>64</v>
      </c>
      <c r="G3443" s="238">
        <v>-1</v>
      </c>
      <c r="H3443" s="209" t="str">
        <f t="shared" si="53"/>
        <v>RE614</v>
      </c>
    </row>
    <row r="3444" spans="1:8" ht="16" x14ac:dyDescent="0.35">
      <c r="A3444" s="76" t="s">
        <v>6970</v>
      </c>
      <c r="B3444" s="70" t="s">
        <v>77</v>
      </c>
      <c r="C3444" s="106"/>
      <c r="D3444" s="172" t="s">
        <v>6993</v>
      </c>
      <c r="E3444" s="186" t="s">
        <v>118</v>
      </c>
      <c r="F3444" s="204" t="s">
        <v>64</v>
      </c>
      <c r="G3444" s="238">
        <v>10</v>
      </c>
      <c r="H3444" s="209" t="str">
        <f t="shared" si="53"/>
        <v>RE614</v>
      </c>
    </row>
    <row r="3445" spans="1:8" ht="16" x14ac:dyDescent="0.35">
      <c r="A3445" s="76" t="s">
        <v>6971</v>
      </c>
      <c r="B3445" s="70" t="s">
        <v>77</v>
      </c>
      <c r="C3445" s="106"/>
      <c r="D3445" s="172" t="s">
        <v>7005</v>
      </c>
      <c r="E3445" s="186" t="s">
        <v>86</v>
      </c>
      <c r="F3445" s="204" t="s">
        <v>64</v>
      </c>
      <c r="G3445" s="238">
        <v>1</v>
      </c>
      <c r="H3445" s="209" t="str">
        <f t="shared" si="53"/>
        <v>RE614</v>
      </c>
    </row>
    <row r="3446" spans="1:8" ht="16" x14ac:dyDescent="0.35">
      <c r="A3446" s="76" t="s">
        <v>6967</v>
      </c>
      <c r="B3446" s="70" t="s">
        <v>77</v>
      </c>
      <c r="C3446" s="106"/>
      <c r="D3446" s="172" t="s">
        <v>7006</v>
      </c>
      <c r="E3446" s="186" t="s">
        <v>118</v>
      </c>
      <c r="F3446" s="204" t="s">
        <v>64</v>
      </c>
      <c r="G3446" s="238">
        <v>6</v>
      </c>
      <c r="H3446" s="209" t="str">
        <f t="shared" si="53"/>
        <v>RE614</v>
      </c>
    </row>
    <row r="3447" spans="1:8" ht="16" x14ac:dyDescent="0.35">
      <c r="A3447" s="76" t="s">
        <v>6973</v>
      </c>
      <c r="B3447" s="70" t="s">
        <v>77</v>
      </c>
      <c r="C3447" s="106"/>
      <c r="D3447" s="172" t="s">
        <v>6993</v>
      </c>
      <c r="E3447" s="186" t="s">
        <v>118</v>
      </c>
      <c r="F3447" s="204" t="s">
        <v>64</v>
      </c>
      <c r="G3447" s="238">
        <v>6</v>
      </c>
      <c r="H3447" s="209" t="str">
        <f t="shared" si="53"/>
        <v>RE614</v>
      </c>
    </row>
    <row r="3448" spans="1:8" ht="16" x14ac:dyDescent="0.35">
      <c r="A3448" s="76" t="s">
        <v>6973</v>
      </c>
      <c r="B3448" s="70" t="s">
        <v>77</v>
      </c>
      <c r="C3448" s="106"/>
      <c r="D3448" s="172" t="s">
        <v>7047</v>
      </c>
      <c r="E3448" s="186" t="s">
        <v>154</v>
      </c>
      <c r="F3448" s="204" t="s">
        <v>64</v>
      </c>
      <c r="G3448" s="238">
        <v>6</v>
      </c>
      <c r="H3448" s="209" t="str">
        <f t="shared" si="53"/>
        <v>RE614</v>
      </c>
    </row>
    <row r="3449" spans="1:8" ht="16" x14ac:dyDescent="0.35">
      <c r="A3449" s="76" t="s">
        <v>6974</v>
      </c>
      <c r="B3449" s="70" t="s">
        <v>77</v>
      </c>
      <c r="C3449" s="106"/>
      <c r="D3449" s="172" t="s">
        <v>7043</v>
      </c>
      <c r="E3449" s="186" t="s">
        <v>107</v>
      </c>
      <c r="F3449" s="204" t="s">
        <v>64</v>
      </c>
      <c r="G3449" s="238">
        <v>1</v>
      </c>
      <c r="H3449" s="209" t="str">
        <f t="shared" si="53"/>
        <v>RE614</v>
      </c>
    </row>
    <row r="3450" spans="1:8" ht="16" x14ac:dyDescent="0.35">
      <c r="A3450" s="76" t="s">
        <v>6976</v>
      </c>
      <c r="B3450" s="70" t="s">
        <v>77</v>
      </c>
      <c r="C3450" s="106"/>
      <c r="D3450" s="172" t="s">
        <v>7006</v>
      </c>
      <c r="E3450" s="186" t="s">
        <v>118</v>
      </c>
      <c r="F3450" s="204" t="s">
        <v>64</v>
      </c>
      <c r="G3450" s="238">
        <v>2</v>
      </c>
      <c r="H3450" s="209" t="str">
        <f t="shared" si="53"/>
        <v>RE614</v>
      </c>
    </row>
    <row r="3451" spans="1:8" ht="16" x14ac:dyDescent="0.35">
      <c r="A3451" s="76" t="s">
        <v>6975</v>
      </c>
      <c r="B3451" s="70" t="s">
        <v>77</v>
      </c>
      <c r="C3451" s="106"/>
      <c r="D3451" s="172" t="s">
        <v>7005</v>
      </c>
      <c r="E3451" s="186" t="s">
        <v>86</v>
      </c>
      <c r="F3451" s="204" t="s">
        <v>64</v>
      </c>
      <c r="G3451" s="238">
        <v>1</v>
      </c>
      <c r="H3451" s="209" t="str">
        <f t="shared" si="53"/>
        <v>RE614</v>
      </c>
    </row>
    <row r="3452" spans="1:8" ht="16" x14ac:dyDescent="0.35">
      <c r="A3452" s="76" t="s">
        <v>6979</v>
      </c>
      <c r="B3452" s="70" t="s">
        <v>77</v>
      </c>
      <c r="C3452" s="106"/>
      <c r="D3452" s="172" t="s">
        <v>6993</v>
      </c>
      <c r="E3452" s="186" t="s">
        <v>118</v>
      </c>
      <c r="F3452" s="204" t="s">
        <v>64</v>
      </c>
      <c r="G3452" s="238">
        <v>10</v>
      </c>
      <c r="H3452" s="209" t="str">
        <f t="shared" si="53"/>
        <v>RE614</v>
      </c>
    </row>
    <row r="3453" spans="1:8" ht="16" x14ac:dyDescent="0.35">
      <c r="A3453" s="76" t="s">
        <v>6979</v>
      </c>
      <c r="B3453" s="70" t="s">
        <v>77</v>
      </c>
      <c r="C3453" s="106"/>
      <c r="D3453" s="172" t="s">
        <v>7043</v>
      </c>
      <c r="E3453" s="186" t="s">
        <v>107</v>
      </c>
      <c r="F3453" s="204" t="s">
        <v>64</v>
      </c>
      <c r="G3453" s="238">
        <v>-1</v>
      </c>
      <c r="H3453" s="209" t="str">
        <f t="shared" si="53"/>
        <v>RE614</v>
      </c>
    </row>
    <row r="3454" spans="1:8" ht="16" x14ac:dyDescent="0.35">
      <c r="A3454" s="76" t="s">
        <v>6980</v>
      </c>
      <c r="B3454" s="70" t="s">
        <v>77</v>
      </c>
      <c r="C3454" s="106"/>
      <c r="D3454" s="172" t="s">
        <v>7030</v>
      </c>
      <c r="E3454" s="186" t="s">
        <v>111</v>
      </c>
      <c r="F3454" s="204" t="s">
        <v>64</v>
      </c>
      <c r="G3454" s="238">
        <v>3</v>
      </c>
      <c r="H3454" s="209" t="str">
        <f t="shared" si="53"/>
        <v>RE614</v>
      </c>
    </row>
    <row r="3455" spans="1:8" ht="16" x14ac:dyDescent="0.35">
      <c r="A3455" s="76" t="s">
        <v>6979</v>
      </c>
      <c r="B3455" s="70" t="s">
        <v>77</v>
      </c>
      <c r="C3455" s="106"/>
      <c r="D3455" s="172" t="s">
        <v>7060</v>
      </c>
      <c r="E3455" s="186" t="s">
        <v>183</v>
      </c>
      <c r="F3455" s="204" t="s">
        <v>64</v>
      </c>
      <c r="G3455" s="238">
        <v>1</v>
      </c>
      <c r="H3455" s="209" t="str">
        <f t="shared" si="53"/>
        <v>RE614</v>
      </c>
    </row>
    <row r="3456" spans="1:8" ht="16" x14ac:dyDescent="0.35">
      <c r="A3456" s="76" t="s">
        <v>6984</v>
      </c>
      <c r="B3456" s="70" t="s">
        <v>77</v>
      </c>
      <c r="C3456" s="106"/>
      <c r="D3456" s="172" t="s">
        <v>7060</v>
      </c>
      <c r="E3456" s="186" t="s">
        <v>183</v>
      </c>
      <c r="F3456" s="204" t="s">
        <v>64</v>
      </c>
      <c r="G3456" s="238">
        <v>1</v>
      </c>
      <c r="H3456" s="209" t="str">
        <f t="shared" si="53"/>
        <v>RE614</v>
      </c>
    </row>
    <row r="3457" spans="1:8" ht="16" x14ac:dyDescent="0.35">
      <c r="A3457" s="76" t="s">
        <v>6984</v>
      </c>
      <c r="B3457" s="70" t="s">
        <v>77</v>
      </c>
      <c r="C3457" s="106"/>
      <c r="D3457" s="172" t="s">
        <v>7029</v>
      </c>
      <c r="E3457" s="186" t="s">
        <v>79</v>
      </c>
      <c r="F3457" s="204" t="s">
        <v>64</v>
      </c>
      <c r="G3457" s="238">
        <v>3</v>
      </c>
      <c r="H3457" s="209" t="str">
        <f t="shared" si="53"/>
        <v>RE614</v>
      </c>
    </row>
    <row r="3458" spans="1:8" ht="16" x14ac:dyDescent="0.35">
      <c r="A3458" s="76" t="s">
        <v>6985</v>
      </c>
      <c r="B3458" s="70" t="s">
        <v>77</v>
      </c>
      <c r="C3458" s="106"/>
      <c r="D3458" s="172" t="s">
        <v>7005</v>
      </c>
      <c r="E3458" s="186" t="s">
        <v>86</v>
      </c>
      <c r="F3458" s="204" t="s">
        <v>64</v>
      </c>
      <c r="G3458" s="238">
        <v>1</v>
      </c>
      <c r="H3458" s="209" t="str">
        <f t="shared" ref="H3458:H3521" si="54">UPPER(SUBSTITUTE(SUBSTITUTE(SUBSTITUTE(F3458, CHAR(160), ""), "-", ""), " ", ""))</f>
        <v>RE614</v>
      </c>
    </row>
    <row r="3459" spans="1:8" ht="16" x14ac:dyDescent="0.35">
      <c r="A3459" s="76" t="s">
        <v>6983</v>
      </c>
      <c r="B3459" s="70" t="s">
        <v>77</v>
      </c>
      <c r="C3459" s="106"/>
      <c r="D3459" s="172" t="s">
        <v>7019</v>
      </c>
      <c r="E3459" s="186" t="s">
        <v>107</v>
      </c>
      <c r="F3459" s="204" t="s">
        <v>64</v>
      </c>
      <c r="G3459" s="238">
        <v>-1</v>
      </c>
      <c r="H3459" s="209" t="str">
        <f t="shared" si="54"/>
        <v>RE614</v>
      </c>
    </row>
    <row r="3460" spans="1:8" ht="16" x14ac:dyDescent="0.35">
      <c r="A3460" s="76">
        <v>45994</v>
      </c>
      <c r="B3460" s="70" t="s">
        <v>188</v>
      </c>
      <c r="C3460" s="153" t="s">
        <v>1179</v>
      </c>
      <c r="D3460" s="174" t="s">
        <v>312</v>
      </c>
      <c r="E3460" s="153" t="s">
        <v>99</v>
      </c>
      <c r="F3460" s="211" t="s">
        <v>64</v>
      </c>
      <c r="G3460" s="153">
        <v>1</v>
      </c>
      <c r="H3460" s="201" t="str">
        <f t="shared" si="54"/>
        <v>RE614</v>
      </c>
    </row>
    <row r="3461" spans="1:8" ht="16" x14ac:dyDescent="0.35">
      <c r="A3461" s="76">
        <v>46001</v>
      </c>
      <c r="B3461" s="70" t="s">
        <v>188</v>
      </c>
      <c r="C3461" s="153" t="s">
        <v>669</v>
      </c>
      <c r="D3461" s="174" t="s">
        <v>398</v>
      </c>
      <c r="E3461" s="153" t="s">
        <v>132</v>
      </c>
      <c r="F3461" s="211" t="s">
        <v>64</v>
      </c>
      <c r="G3461" s="153">
        <v>6</v>
      </c>
      <c r="H3461" s="201" t="str">
        <f t="shared" si="54"/>
        <v>RE614</v>
      </c>
    </row>
    <row r="3462" spans="1:8" ht="16" x14ac:dyDescent="0.35">
      <c r="A3462" s="76">
        <v>46002</v>
      </c>
      <c r="B3462" s="70" t="s">
        <v>188</v>
      </c>
      <c r="C3462" s="153" t="s">
        <v>985</v>
      </c>
      <c r="D3462" s="174" t="s">
        <v>438</v>
      </c>
      <c r="E3462" s="153" t="s">
        <v>103</v>
      </c>
      <c r="F3462" s="211" t="s">
        <v>64</v>
      </c>
      <c r="G3462" s="153">
        <v>2</v>
      </c>
      <c r="H3462" s="201" t="str">
        <f t="shared" si="54"/>
        <v>RE614</v>
      </c>
    </row>
    <row r="3463" spans="1:8" ht="16" x14ac:dyDescent="0.35">
      <c r="A3463" s="76">
        <v>46006</v>
      </c>
      <c r="B3463" s="70" t="s">
        <v>188</v>
      </c>
      <c r="C3463" s="153" t="s">
        <v>2093</v>
      </c>
      <c r="D3463" s="174" t="s">
        <v>442</v>
      </c>
      <c r="E3463" s="153" t="s">
        <v>132</v>
      </c>
      <c r="F3463" s="211" t="s">
        <v>64</v>
      </c>
      <c r="G3463" s="153">
        <v>2</v>
      </c>
      <c r="H3463" s="201" t="str">
        <f t="shared" si="54"/>
        <v>RE614</v>
      </c>
    </row>
    <row r="3464" spans="1:8" ht="16" x14ac:dyDescent="0.35">
      <c r="A3464" s="76">
        <v>46017</v>
      </c>
      <c r="B3464" s="70" t="s">
        <v>188</v>
      </c>
      <c r="C3464" s="153" t="s">
        <v>992</v>
      </c>
      <c r="D3464" s="174" t="s">
        <v>398</v>
      </c>
      <c r="E3464" s="153" t="s">
        <v>132</v>
      </c>
      <c r="F3464" s="211" t="s">
        <v>64</v>
      </c>
      <c r="G3464" s="153">
        <v>3</v>
      </c>
      <c r="H3464" s="201" t="str">
        <f t="shared" si="54"/>
        <v>RE614</v>
      </c>
    </row>
    <row r="3465" spans="1:8" ht="16" x14ac:dyDescent="0.35">
      <c r="A3465" s="76">
        <v>46002</v>
      </c>
      <c r="B3465" s="70" t="s">
        <v>355</v>
      </c>
      <c r="C3465" s="106" t="s">
        <v>2029</v>
      </c>
      <c r="D3465" s="172" t="s">
        <v>443</v>
      </c>
      <c r="E3465" s="186" t="s">
        <v>146</v>
      </c>
      <c r="F3465" s="211" t="s">
        <v>64</v>
      </c>
      <c r="G3465" s="238">
        <v>2</v>
      </c>
      <c r="H3465" s="209" t="str">
        <f t="shared" si="54"/>
        <v>RE614</v>
      </c>
    </row>
    <row r="3466" spans="1:8" ht="16" x14ac:dyDescent="0.35">
      <c r="A3466" s="76">
        <v>46000</v>
      </c>
      <c r="B3466" s="70" t="s">
        <v>355</v>
      </c>
      <c r="C3466" s="106" t="s">
        <v>1915</v>
      </c>
      <c r="D3466" s="172" t="s">
        <v>443</v>
      </c>
      <c r="E3466" s="186" t="s">
        <v>146</v>
      </c>
      <c r="F3466" s="211" t="s">
        <v>64</v>
      </c>
      <c r="G3466" s="238">
        <v>2</v>
      </c>
      <c r="H3466" s="209" t="str">
        <f t="shared" si="54"/>
        <v>RE614</v>
      </c>
    </row>
    <row r="3467" spans="1:8" ht="16" x14ac:dyDescent="0.35">
      <c r="A3467" s="76">
        <v>46010.470196759299</v>
      </c>
      <c r="B3467" s="70" t="s">
        <v>202</v>
      </c>
      <c r="C3467" s="106" t="s">
        <v>684</v>
      </c>
      <c r="D3467" s="153" t="s">
        <v>204</v>
      </c>
      <c r="E3467" s="153" t="s">
        <v>105</v>
      </c>
      <c r="F3467" s="211" t="s">
        <v>64</v>
      </c>
      <c r="G3467" s="238">
        <v>1</v>
      </c>
      <c r="H3467" s="201" t="str">
        <f t="shared" si="54"/>
        <v>RE614</v>
      </c>
    </row>
    <row r="3468" spans="1:8" ht="16" x14ac:dyDescent="0.35">
      <c r="A3468" s="76">
        <v>46002.394965277803</v>
      </c>
      <c r="B3468" s="70" t="s">
        <v>202</v>
      </c>
      <c r="C3468" s="106" t="s">
        <v>1016</v>
      </c>
      <c r="D3468" s="153" t="s">
        <v>204</v>
      </c>
      <c r="E3468" s="153" t="s">
        <v>105</v>
      </c>
      <c r="F3468" s="211" t="s">
        <v>64</v>
      </c>
      <c r="G3468" s="238">
        <v>1</v>
      </c>
      <c r="H3468" s="201" t="str">
        <f t="shared" si="54"/>
        <v>RE614</v>
      </c>
    </row>
    <row r="3469" spans="1:8" ht="16" x14ac:dyDescent="0.35">
      <c r="A3469" s="88">
        <v>46002</v>
      </c>
      <c r="B3469" s="70" t="s">
        <v>209</v>
      </c>
      <c r="C3469" s="153" t="s">
        <v>1897</v>
      </c>
      <c r="D3469" s="172" t="s">
        <v>1275</v>
      </c>
      <c r="E3469" s="186" t="s">
        <v>168</v>
      </c>
      <c r="F3469" s="211" t="s">
        <v>64</v>
      </c>
      <c r="G3469" s="238">
        <v>1</v>
      </c>
      <c r="H3469" s="209" t="str">
        <f t="shared" si="54"/>
        <v>RE614</v>
      </c>
    </row>
    <row r="3470" spans="1:8" ht="16" x14ac:dyDescent="0.35">
      <c r="A3470" s="88">
        <v>46002</v>
      </c>
      <c r="B3470" s="70" t="s">
        <v>209</v>
      </c>
      <c r="C3470" s="153" t="s">
        <v>1667</v>
      </c>
      <c r="D3470" s="172" t="s">
        <v>211</v>
      </c>
      <c r="E3470" s="186" t="s">
        <v>118</v>
      </c>
      <c r="F3470" s="211" t="s">
        <v>64</v>
      </c>
      <c r="G3470" s="238">
        <v>2</v>
      </c>
      <c r="H3470" s="209" t="str">
        <f t="shared" si="54"/>
        <v>RE614</v>
      </c>
    </row>
    <row r="3471" spans="1:8" ht="16" x14ac:dyDescent="0.35">
      <c r="A3471" s="76">
        <v>46000</v>
      </c>
      <c r="B3471" s="70" t="s">
        <v>217</v>
      </c>
      <c r="C3471" s="106" t="s">
        <v>1023</v>
      </c>
      <c r="D3471" s="172"/>
      <c r="E3471" s="188" t="s">
        <v>127</v>
      </c>
      <c r="F3471" s="211" t="s">
        <v>64</v>
      </c>
      <c r="G3471" s="188">
        <v>1</v>
      </c>
      <c r="H3471" s="248" t="str">
        <f t="shared" si="54"/>
        <v>RE614</v>
      </c>
    </row>
    <row r="3472" spans="1:8" ht="16" x14ac:dyDescent="0.35">
      <c r="A3472" s="76">
        <v>46014</v>
      </c>
      <c r="B3472" s="70" t="s">
        <v>217</v>
      </c>
      <c r="C3472" s="106" t="s">
        <v>1261</v>
      </c>
      <c r="D3472" s="172"/>
      <c r="E3472" s="188" t="s">
        <v>79</v>
      </c>
      <c r="F3472" s="211" t="s">
        <v>64</v>
      </c>
      <c r="G3472" s="188">
        <v>2</v>
      </c>
      <c r="H3472" s="248" t="str">
        <f t="shared" si="54"/>
        <v>RE614</v>
      </c>
    </row>
    <row r="3473" spans="1:8" ht="16" x14ac:dyDescent="0.35">
      <c r="A3473" s="82">
        <v>46013</v>
      </c>
      <c r="B3473" s="70" t="s">
        <v>219</v>
      </c>
      <c r="C3473" s="106" t="s">
        <v>728</v>
      </c>
      <c r="D3473" s="172" t="s">
        <v>555</v>
      </c>
      <c r="E3473" s="186" t="s">
        <v>132</v>
      </c>
      <c r="F3473" s="211" t="s">
        <v>64</v>
      </c>
      <c r="G3473" s="238">
        <v>5</v>
      </c>
      <c r="H3473" s="209" t="str">
        <f t="shared" si="54"/>
        <v>RE614</v>
      </c>
    </row>
    <row r="3474" spans="1:8" ht="16" x14ac:dyDescent="0.35">
      <c r="A3474" s="82">
        <v>45992</v>
      </c>
      <c r="B3474" s="70" t="s">
        <v>229</v>
      </c>
      <c r="C3474" s="106" t="s">
        <v>1669</v>
      </c>
      <c r="D3474" s="172" t="s">
        <v>733</v>
      </c>
      <c r="E3474" s="186" t="s">
        <v>97</v>
      </c>
      <c r="F3474" s="211" t="s">
        <v>64</v>
      </c>
      <c r="G3474" s="238">
        <v>1</v>
      </c>
      <c r="H3474" s="209" t="str">
        <f t="shared" si="54"/>
        <v>RE614</v>
      </c>
    </row>
    <row r="3475" spans="1:8" ht="16" x14ac:dyDescent="0.35">
      <c r="A3475" s="129">
        <v>46009</v>
      </c>
      <c r="B3475" s="70" t="s">
        <v>233</v>
      </c>
      <c r="C3475" s="153" t="s">
        <v>1765</v>
      </c>
      <c r="D3475" s="153" t="s">
        <v>337</v>
      </c>
      <c r="E3475" s="153" t="s">
        <v>86</v>
      </c>
      <c r="F3475" s="211" t="s">
        <v>64</v>
      </c>
      <c r="G3475" s="153">
        <v>15</v>
      </c>
      <c r="H3475" s="201" t="str">
        <f t="shared" si="54"/>
        <v>RE614</v>
      </c>
    </row>
    <row r="3476" spans="1:8" ht="14.5" x14ac:dyDescent="0.35">
      <c r="A3476" s="129">
        <v>45993</v>
      </c>
      <c r="B3476" s="70" t="s">
        <v>233</v>
      </c>
      <c r="C3476" s="153" t="s">
        <v>1765</v>
      </c>
      <c r="D3476" s="153" t="s">
        <v>337</v>
      </c>
      <c r="E3476" s="153" t="s">
        <v>86</v>
      </c>
      <c r="F3476" s="201" t="s">
        <v>64</v>
      </c>
      <c r="G3476" s="153">
        <v>5</v>
      </c>
      <c r="H3476" s="201" t="str">
        <f t="shared" si="54"/>
        <v>RE614</v>
      </c>
    </row>
    <row r="3477" spans="1:8" ht="14.5" x14ac:dyDescent="0.35">
      <c r="A3477" s="129">
        <v>45995</v>
      </c>
      <c r="B3477" s="70" t="s">
        <v>233</v>
      </c>
      <c r="C3477" s="153" t="s">
        <v>1765</v>
      </c>
      <c r="D3477" s="153" t="s">
        <v>337</v>
      </c>
      <c r="E3477" s="153" t="s">
        <v>86</v>
      </c>
      <c r="F3477" s="201" t="s">
        <v>64</v>
      </c>
      <c r="G3477" s="153">
        <v>10</v>
      </c>
      <c r="H3477" s="201" t="str">
        <f t="shared" si="54"/>
        <v>RE614</v>
      </c>
    </row>
    <row r="3478" spans="1:8" ht="14.5" x14ac:dyDescent="0.35">
      <c r="A3478" s="129">
        <v>46007</v>
      </c>
      <c r="B3478" s="70" t="s">
        <v>233</v>
      </c>
      <c r="C3478" s="153" t="s">
        <v>1765</v>
      </c>
      <c r="D3478" s="153" t="s">
        <v>337</v>
      </c>
      <c r="E3478" s="153" t="s">
        <v>86</v>
      </c>
      <c r="F3478" s="201" t="s">
        <v>64</v>
      </c>
      <c r="G3478" s="153">
        <v>3</v>
      </c>
      <c r="H3478" s="201" t="str">
        <f t="shared" si="54"/>
        <v>RE614</v>
      </c>
    </row>
    <row r="3479" spans="1:8" ht="14.5" x14ac:dyDescent="0.35">
      <c r="A3479" s="129">
        <v>46010</v>
      </c>
      <c r="B3479" s="70" t="s">
        <v>233</v>
      </c>
      <c r="C3479" s="153" t="s">
        <v>1765</v>
      </c>
      <c r="D3479" s="153" t="s">
        <v>337</v>
      </c>
      <c r="E3479" s="153" t="s">
        <v>86</v>
      </c>
      <c r="F3479" s="201" t="s">
        <v>64</v>
      </c>
      <c r="G3479" s="153">
        <v>5</v>
      </c>
      <c r="H3479" s="201" t="str">
        <f t="shared" si="54"/>
        <v>RE614</v>
      </c>
    </row>
    <row r="3480" spans="1:8" ht="14.5" x14ac:dyDescent="0.35">
      <c r="A3480" s="129">
        <v>46020</v>
      </c>
      <c r="B3480" s="70" t="s">
        <v>233</v>
      </c>
      <c r="C3480" s="153" t="s">
        <v>1765</v>
      </c>
      <c r="D3480" s="153" t="s">
        <v>337</v>
      </c>
      <c r="E3480" s="153" t="s">
        <v>86</v>
      </c>
      <c r="F3480" s="201" t="s">
        <v>64</v>
      </c>
      <c r="G3480" s="153">
        <v>2</v>
      </c>
      <c r="H3480" s="201" t="str">
        <f t="shared" si="54"/>
        <v>RE614</v>
      </c>
    </row>
    <row r="3481" spans="1:8" ht="14.5" x14ac:dyDescent="0.35">
      <c r="A3481" s="129">
        <v>46006</v>
      </c>
      <c r="B3481" s="70" t="s">
        <v>233</v>
      </c>
      <c r="C3481" s="153" t="s">
        <v>1768</v>
      </c>
      <c r="D3481" s="153" t="s">
        <v>337</v>
      </c>
      <c r="E3481" s="153" t="s">
        <v>86</v>
      </c>
      <c r="F3481" s="201" t="s">
        <v>64</v>
      </c>
      <c r="G3481" s="153">
        <v>1</v>
      </c>
      <c r="H3481" s="201" t="str">
        <f t="shared" si="54"/>
        <v>RE614</v>
      </c>
    </row>
    <row r="3482" spans="1:8" ht="14.5" x14ac:dyDescent="0.35">
      <c r="A3482" s="129">
        <v>46013</v>
      </c>
      <c r="B3482" s="70" t="s">
        <v>233</v>
      </c>
      <c r="C3482" s="153" t="s">
        <v>1768</v>
      </c>
      <c r="D3482" s="153" t="s">
        <v>337</v>
      </c>
      <c r="E3482" s="153" t="s">
        <v>86</v>
      </c>
      <c r="F3482" s="201" t="s">
        <v>64</v>
      </c>
      <c r="G3482" s="153">
        <v>1</v>
      </c>
      <c r="H3482" s="201" t="str">
        <f t="shared" si="54"/>
        <v>RE614</v>
      </c>
    </row>
    <row r="3483" spans="1:8" ht="14.5" x14ac:dyDescent="0.35">
      <c r="A3483" s="129">
        <v>46020</v>
      </c>
      <c r="B3483" s="70" t="s">
        <v>233</v>
      </c>
      <c r="C3483" s="153" t="s">
        <v>1768</v>
      </c>
      <c r="D3483" s="153" t="s">
        <v>337</v>
      </c>
      <c r="E3483" s="153" t="s">
        <v>86</v>
      </c>
      <c r="F3483" s="201" t="s">
        <v>64</v>
      </c>
      <c r="G3483" s="153">
        <v>1</v>
      </c>
      <c r="H3483" s="201" t="str">
        <f t="shared" si="54"/>
        <v>RE614</v>
      </c>
    </row>
    <row r="3484" spans="1:8" ht="14.5" x14ac:dyDescent="0.35">
      <c r="A3484" s="129">
        <v>45994</v>
      </c>
      <c r="B3484" s="70" t="s">
        <v>233</v>
      </c>
      <c r="C3484" s="153" t="s">
        <v>1769</v>
      </c>
      <c r="D3484" s="153" t="s">
        <v>279</v>
      </c>
      <c r="E3484" s="153" t="s">
        <v>86</v>
      </c>
      <c r="F3484" s="201" t="s">
        <v>64</v>
      </c>
      <c r="G3484" s="153">
        <v>5</v>
      </c>
      <c r="H3484" s="201" t="str">
        <f t="shared" si="54"/>
        <v>RE614</v>
      </c>
    </row>
    <row r="3485" spans="1:8" ht="14.5" x14ac:dyDescent="0.35">
      <c r="A3485" s="129">
        <v>46006</v>
      </c>
      <c r="B3485" s="70" t="s">
        <v>233</v>
      </c>
      <c r="C3485" s="153" t="s">
        <v>1946</v>
      </c>
      <c r="D3485" s="153" t="s">
        <v>1653</v>
      </c>
      <c r="E3485" s="153" t="s">
        <v>136</v>
      </c>
      <c r="F3485" s="201" t="s">
        <v>64</v>
      </c>
      <c r="G3485" s="153">
        <v>3</v>
      </c>
      <c r="H3485" s="201" t="str">
        <f t="shared" si="54"/>
        <v>RE614</v>
      </c>
    </row>
    <row r="3486" spans="1:8" ht="14.5" x14ac:dyDescent="0.35">
      <c r="A3486" s="129">
        <v>46000</v>
      </c>
      <c r="B3486" s="70" t="s">
        <v>233</v>
      </c>
      <c r="C3486" s="153" t="s">
        <v>1770</v>
      </c>
      <c r="D3486" s="153" t="s">
        <v>455</v>
      </c>
      <c r="E3486" s="153" t="s">
        <v>86</v>
      </c>
      <c r="F3486" s="201" t="s">
        <v>64</v>
      </c>
      <c r="G3486" s="153">
        <v>3</v>
      </c>
      <c r="H3486" s="201" t="str">
        <f t="shared" si="54"/>
        <v>RE614</v>
      </c>
    </row>
    <row r="3487" spans="1:8" ht="14.5" x14ac:dyDescent="0.35">
      <c r="A3487" s="76">
        <v>46366</v>
      </c>
      <c r="B3487" s="70" t="s">
        <v>237</v>
      </c>
      <c r="C3487" s="153" t="s">
        <v>1146</v>
      </c>
      <c r="D3487" s="153" t="s">
        <v>1147</v>
      </c>
      <c r="E3487" s="153" t="s">
        <v>2466</v>
      </c>
      <c r="F3487" s="201" t="s">
        <v>64</v>
      </c>
      <c r="G3487" s="153">
        <v>4</v>
      </c>
      <c r="H3487" s="201" t="str">
        <f t="shared" si="54"/>
        <v>RE614</v>
      </c>
    </row>
    <row r="3488" spans="1:8" ht="14.5" x14ac:dyDescent="0.35">
      <c r="A3488" s="76" t="s">
        <v>7131</v>
      </c>
      <c r="B3488" s="70" t="s">
        <v>508</v>
      </c>
      <c r="C3488" s="155" t="s">
        <v>1069</v>
      </c>
      <c r="D3488" s="155" t="s">
        <v>509</v>
      </c>
      <c r="E3488" s="186" t="s">
        <v>32</v>
      </c>
      <c r="F3488" s="230" t="s">
        <v>7136</v>
      </c>
      <c r="G3488" s="155">
        <v>2</v>
      </c>
      <c r="H3488" s="230" t="str">
        <f t="shared" si="54"/>
        <v>RE614</v>
      </c>
    </row>
    <row r="3489" spans="1:8" ht="14.5" x14ac:dyDescent="0.35">
      <c r="A3489" s="76">
        <v>46003</v>
      </c>
      <c r="B3489" s="70" t="s">
        <v>266</v>
      </c>
      <c r="C3489" s="160" t="s">
        <v>1074</v>
      </c>
      <c r="D3489" s="160" t="s">
        <v>270</v>
      </c>
      <c r="E3489" s="160" t="s">
        <v>2474</v>
      </c>
      <c r="F3489" s="215" t="s">
        <v>64</v>
      </c>
      <c r="G3489" s="160">
        <v>1</v>
      </c>
      <c r="H3489" s="215" t="str">
        <f t="shared" si="54"/>
        <v>RE614</v>
      </c>
    </row>
    <row r="3490" spans="1:8" ht="14.5" x14ac:dyDescent="0.35">
      <c r="A3490" s="76">
        <v>46006</v>
      </c>
      <c r="B3490" s="70" t="s">
        <v>266</v>
      </c>
      <c r="C3490" s="160" t="s">
        <v>839</v>
      </c>
      <c r="D3490" s="160" t="s">
        <v>270</v>
      </c>
      <c r="E3490" s="160" t="s">
        <v>2474</v>
      </c>
      <c r="F3490" s="215" t="s">
        <v>64</v>
      </c>
      <c r="G3490" s="160">
        <v>1</v>
      </c>
      <c r="H3490" s="215" t="str">
        <f t="shared" si="54"/>
        <v>RE614</v>
      </c>
    </row>
    <row r="3491" spans="1:8" ht="14.5" x14ac:dyDescent="0.35">
      <c r="A3491" s="76">
        <v>46006</v>
      </c>
      <c r="B3491" s="70" t="s">
        <v>266</v>
      </c>
      <c r="C3491" s="160" t="s">
        <v>7150</v>
      </c>
      <c r="D3491" s="160" t="s">
        <v>270</v>
      </c>
      <c r="E3491" s="160" t="s">
        <v>2474</v>
      </c>
      <c r="F3491" s="215" t="s">
        <v>64</v>
      </c>
      <c r="G3491" s="160">
        <v>4</v>
      </c>
      <c r="H3491" s="215" t="str">
        <f t="shared" si="54"/>
        <v>RE614</v>
      </c>
    </row>
    <row r="3492" spans="1:8" ht="14.5" x14ac:dyDescent="0.35">
      <c r="A3492" s="76">
        <v>46022</v>
      </c>
      <c r="B3492" s="70" t="s">
        <v>266</v>
      </c>
      <c r="C3492" s="160" t="s">
        <v>839</v>
      </c>
      <c r="D3492" s="160" t="s">
        <v>270</v>
      </c>
      <c r="E3492" s="160" t="s">
        <v>2474</v>
      </c>
      <c r="F3492" s="215" t="s">
        <v>64</v>
      </c>
      <c r="G3492" s="160">
        <v>3</v>
      </c>
      <c r="H3492" s="215" t="str">
        <f t="shared" si="54"/>
        <v>RE614</v>
      </c>
    </row>
    <row r="3493" spans="1:8" ht="32" x14ac:dyDescent="0.35">
      <c r="A3493" s="76">
        <v>46006</v>
      </c>
      <c r="B3493" s="70" t="s">
        <v>10</v>
      </c>
      <c r="C3493" s="111" t="s">
        <v>1258</v>
      </c>
      <c r="D3493" s="111" t="s">
        <v>323</v>
      </c>
      <c r="E3493" s="111" t="s">
        <v>7228</v>
      </c>
      <c r="F3493" s="116" t="s">
        <v>64</v>
      </c>
      <c r="G3493" s="120">
        <v>-3</v>
      </c>
      <c r="H3493" s="116" t="str">
        <f t="shared" si="54"/>
        <v>RE614</v>
      </c>
    </row>
    <row r="3494" spans="1:8" ht="16" x14ac:dyDescent="0.35">
      <c r="A3494" s="76">
        <v>46006</v>
      </c>
      <c r="B3494" s="70" t="s">
        <v>10</v>
      </c>
      <c r="C3494" s="111" t="s">
        <v>7163</v>
      </c>
      <c r="D3494" s="111" t="s">
        <v>1483</v>
      </c>
      <c r="E3494" s="111" t="s">
        <v>7228</v>
      </c>
      <c r="F3494" s="116" t="s">
        <v>64</v>
      </c>
      <c r="G3494" s="120">
        <v>1</v>
      </c>
      <c r="H3494" s="116" t="str">
        <f t="shared" si="54"/>
        <v>RE614</v>
      </c>
    </row>
    <row r="3495" spans="1:8" ht="16" x14ac:dyDescent="0.35">
      <c r="A3495" s="76">
        <v>46006</v>
      </c>
      <c r="B3495" s="70" t="s">
        <v>10</v>
      </c>
      <c r="C3495" s="111" t="s">
        <v>906</v>
      </c>
      <c r="D3495" s="111" t="s">
        <v>1494</v>
      </c>
      <c r="E3495" s="111" t="s">
        <v>12</v>
      </c>
      <c r="F3495" s="116" t="s">
        <v>64</v>
      </c>
      <c r="G3495" s="120">
        <v>1</v>
      </c>
      <c r="H3495" s="116" t="str">
        <f t="shared" si="54"/>
        <v>RE614</v>
      </c>
    </row>
    <row r="3496" spans="1:8" ht="16" x14ac:dyDescent="0.35">
      <c r="A3496" s="76">
        <v>46006</v>
      </c>
      <c r="B3496" s="70" t="s">
        <v>10</v>
      </c>
      <c r="C3496" s="111" t="s">
        <v>7163</v>
      </c>
      <c r="D3496" s="111" t="s">
        <v>1483</v>
      </c>
      <c r="E3496" s="111" t="s">
        <v>7228</v>
      </c>
      <c r="F3496" s="116" t="s">
        <v>64</v>
      </c>
      <c r="G3496" s="120">
        <v>1</v>
      </c>
      <c r="H3496" s="116" t="str">
        <f t="shared" si="54"/>
        <v>RE614</v>
      </c>
    </row>
    <row r="3497" spans="1:8" ht="16" x14ac:dyDescent="0.35">
      <c r="A3497" s="76">
        <v>46006</v>
      </c>
      <c r="B3497" s="70" t="s">
        <v>10</v>
      </c>
      <c r="C3497" s="111" t="s">
        <v>893</v>
      </c>
      <c r="D3497" s="111" t="s">
        <v>1483</v>
      </c>
      <c r="E3497" s="111" t="s">
        <v>7228</v>
      </c>
      <c r="F3497" s="116" t="s">
        <v>64</v>
      </c>
      <c r="G3497" s="120">
        <v>1</v>
      </c>
      <c r="H3497" s="116" t="str">
        <f t="shared" si="54"/>
        <v>RE614</v>
      </c>
    </row>
    <row r="3498" spans="1:8" ht="16" x14ac:dyDescent="0.35">
      <c r="A3498" s="76">
        <v>46006</v>
      </c>
      <c r="B3498" s="70" t="s">
        <v>10</v>
      </c>
      <c r="C3498" s="111" t="s">
        <v>1412</v>
      </c>
      <c r="D3498" s="111" t="s">
        <v>151</v>
      </c>
      <c r="E3498" s="111" t="s">
        <v>143</v>
      </c>
      <c r="F3498" s="116" t="s">
        <v>64</v>
      </c>
      <c r="G3498" s="120">
        <v>1</v>
      </c>
      <c r="H3498" s="116" t="str">
        <f t="shared" si="54"/>
        <v>RE614</v>
      </c>
    </row>
    <row r="3499" spans="1:8" ht="16" x14ac:dyDescent="0.35">
      <c r="A3499" s="76">
        <v>46006</v>
      </c>
      <c r="B3499" s="70" t="s">
        <v>10</v>
      </c>
      <c r="C3499" s="111" t="s">
        <v>963</v>
      </c>
      <c r="D3499" s="111" t="s">
        <v>1536</v>
      </c>
      <c r="E3499" s="111" t="s">
        <v>79</v>
      </c>
      <c r="F3499" s="116" t="s">
        <v>64</v>
      </c>
      <c r="G3499" s="120">
        <v>1</v>
      </c>
      <c r="H3499" s="116" t="str">
        <f t="shared" si="54"/>
        <v>RE614</v>
      </c>
    </row>
    <row r="3500" spans="1:8" ht="16" x14ac:dyDescent="0.35">
      <c r="A3500" s="76">
        <v>46006</v>
      </c>
      <c r="B3500" s="70" t="s">
        <v>10</v>
      </c>
      <c r="C3500" s="111" t="s">
        <v>927</v>
      </c>
      <c r="D3500" s="111" t="s">
        <v>1509</v>
      </c>
      <c r="E3500" s="111" t="s">
        <v>132</v>
      </c>
      <c r="F3500" s="116" t="s">
        <v>64</v>
      </c>
      <c r="G3500" s="120">
        <v>1</v>
      </c>
      <c r="H3500" s="116" t="str">
        <f t="shared" si="54"/>
        <v>RE614</v>
      </c>
    </row>
    <row r="3501" spans="1:8" ht="16" x14ac:dyDescent="0.35">
      <c r="A3501" s="76">
        <v>46006</v>
      </c>
      <c r="B3501" s="70" t="s">
        <v>10</v>
      </c>
      <c r="C3501" s="111" t="s">
        <v>7209</v>
      </c>
      <c r="D3501" s="111" t="s">
        <v>2151</v>
      </c>
      <c r="E3501" s="111" t="s">
        <v>314</v>
      </c>
      <c r="F3501" s="116" t="s">
        <v>64</v>
      </c>
      <c r="G3501" s="120">
        <v>2</v>
      </c>
      <c r="H3501" s="116" t="str">
        <f t="shared" si="54"/>
        <v>RE614</v>
      </c>
    </row>
    <row r="3502" spans="1:8" ht="16" x14ac:dyDescent="0.35">
      <c r="A3502" s="76">
        <v>46006</v>
      </c>
      <c r="B3502" s="70" t="s">
        <v>10</v>
      </c>
      <c r="C3502" s="111" t="s">
        <v>1230</v>
      </c>
      <c r="D3502" s="111" t="s">
        <v>1489</v>
      </c>
      <c r="E3502" s="111" t="s">
        <v>102</v>
      </c>
      <c r="F3502" s="116" t="s">
        <v>64</v>
      </c>
      <c r="G3502" s="120">
        <v>2</v>
      </c>
      <c r="H3502" s="116" t="str">
        <f t="shared" si="54"/>
        <v>RE614</v>
      </c>
    </row>
    <row r="3503" spans="1:8" ht="16" x14ac:dyDescent="0.35">
      <c r="A3503" s="76">
        <v>46006</v>
      </c>
      <c r="B3503" s="70" t="s">
        <v>10</v>
      </c>
      <c r="C3503" s="111" t="s">
        <v>1790</v>
      </c>
      <c r="D3503" s="111" t="s">
        <v>416</v>
      </c>
      <c r="E3503" s="111" t="s">
        <v>148</v>
      </c>
      <c r="F3503" s="116" t="s">
        <v>64</v>
      </c>
      <c r="G3503" s="120">
        <v>2</v>
      </c>
      <c r="H3503" s="116" t="str">
        <f t="shared" si="54"/>
        <v>RE614</v>
      </c>
    </row>
    <row r="3504" spans="1:8" ht="16" x14ac:dyDescent="0.35">
      <c r="A3504" s="76">
        <v>46006</v>
      </c>
      <c r="B3504" s="70" t="s">
        <v>10</v>
      </c>
      <c r="C3504" s="111" t="s">
        <v>1256</v>
      </c>
      <c r="D3504" s="111" t="s">
        <v>1503</v>
      </c>
      <c r="E3504" s="111" t="s">
        <v>132</v>
      </c>
      <c r="F3504" s="116" t="s">
        <v>64</v>
      </c>
      <c r="G3504" s="120">
        <v>2</v>
      </c>
      <c r="H3504" s="116" t="str">
        <f t="shared" si="54"/>
        <v>RE614</v>
      </c>
    </row>
    <row r="3505" spans="1:8" ht="16" x14ac:dyDescent="0.35">
      <c r="A3505" s="76">
        <v>46006</v>
      </c>
      <c r="B3505" s="70" t="s">
        <v>10</v>
      </c>
      <c r="C3505" s="111" t="s">
        <v>1258</v>
      </c>
      <c r="D3505" s="111"/>
      <c r="E3505" s="111" t="s">
        <v>7228</v>
      </c>
      <c r="F3505" s="116" t="s">
        <v>64</v>
      </c>
      <c r="G3505" s="120">
        <v>3</v>
      </c>
      <c r="H3505" s="116" t="str">
        <f t="shared" si="54"/>
        <v>RE614</v>
      </c>
    </row>
    <row r="3506" spans="1:8" ht="16" x14ac:dyDescent="0.35">
      <c r="A3506" s="76">
        <v>46006</v>
      </c>
      <c r="B3506" s="70" t="s">
        <v>10</v>
      </c>
      <c r="C3506" s="111" t="s">
        <v>1236</v>
      </c>
      <c r="D3506" s="111" t="s">
        <v>423</v>
      </c>
      <c r="E3506" s="111" t="s">
        <v>343</v>
      </c>
      <c r="F3506" s="116" t="s">
        <v>64</v>
      </c>
      <c r="G3506" s="120">
        <v>4</v>
      </c>
      <c r="H3506" s="116" t="str">
        <f t="shared" si="54"/>
        <v>RE614</v>
      </c>
    </row>
    <row r="3507" spans="1:8" ht="16" x14ac:dyDescent="0.35">
      <c r="A3507" s="76">
        <v>46006</v>
      </c>
      <c r="B3507" s="70" t="s">
        <v>10</v>
      </c>
      <c r="C3507" s="111" t="s">
        <v>1605</v>
      </c>
      <c r="D3507" s="111" t="s">
        <v>124</v>
      </c>
      <c r="E3507" s="111" t="s">
        <v>12</v>
      </c>
      <c r="F3507" s="116" t="s">
        <v>64</v>
      </c>
      <c r="G3507" s="120">
        <v>4</v>
      </c>
      <c r="H3507" s="116" t="str">
        <f t="shared" si="54"/>
        <v>RE614</v>
      </c>
    </row>
    <row r="3508" spans="1:8" ht="16" x14ac:dyDescent="0.35">
      <c r="A3508" s="76">
        <v>46006</v>
      </c>
      <c r="B3508" s="70" t="s">
        <v>10</v>
      </c>
      <c r="C3508" s="111" t="s">
        <v>1605</v>
      </c>
      <c r="D3508" s="111" t="s">
        <v>124</v>
      </c>
      <c r="E3508" s="111" t="s">
        <v>12</v>
      </c>
      <c r="F3508" s="116" t="s">
        <v>64</v>
      </c>
      <c r="G3508" s="120">
        <v>5</v>
      </c>
      <c r="H3508" s="116" t="str">
        <f t="shared" si="54"/>
        <v>RE614</v>
      </c>
    </row>
    <row r="3509" spans="1:8" ht="32" x14ac:dyDescent="0.35">
      <c r="A3509" s="76">
        <v>46006</v>
      </c>
      <c r="B3509" s="70" t="s">
        <v>10</v>
      </c>
      <c r="C3509" s="111" t="s">
        <v>955</v>
      </c>
      <c r="D3509" s="111" t="s">
        <v>1477</v>
      </c>
      <c r="E3509" s="111" t="s">
        <v>118</v>
      </c>
      <c r="F3509" s="116" t="s">
        <v>64</v>
      </c>
      <c r="G3509" s="120">
        <v>5</v>
      </c>
      <c r="H3509" s="116" t="str">
        <f t="shared" si="54"/>
        <v>RE614</v>
      </c>
    </row>
    <row r="3510" spans="1:8" ht="16" x14ac:dyDescent="0.35">
      <c r="A3510" s="76">
        <v>46006</v>
      </c>
      <c r="B3510" s="70" t="s">
        <v>10</v>
      </c>
      <c r="C3510" s="111" t="s">
        <v>959</v>
      </c>
      <c r="D3510" s="111" t="s">
        <v>306</v>
      </c>
      <c r="E3510" s="111" t="s">
        <v>97</v>
      </c>
      <c r="F3510" s="116" t="s">
        <v>64</v>
      </c>
      <c r="G3510" s="120">
        <v>5</v>
      </c>
      <c r="H3510" s="116" t="str">
        <f t="shared" si="54"/>
        <v>RE614</v>
      </c>
    </row>
    <row r="3511" spans="1:8" ht="16" x14ac:dyDescent="0.35">
      <c r="A3511" s="76">
        <v>46006</v>
      </c>
      <c r="B3511" s="70" t="s">
        <v>10</v>
      </c>
      <c r="C3511" s="111" t="s">
        <v>954</v>
      </c>
      <c r="D3511" s="111" t="s">
        <v>1530</v>
      </c>
      <c r="E3511" s="111" t="s">
        <v>198</v>
      </c>
      <c r="F3511" s="116" t="s">
        <v>64</v>
      </c>
      <c r="G3511" s="120">
        <v>5</v>
      </c>
      <c r="H3511" s="116" t="str">
        <f t="shared" si="54"/>
        <v>RE614</v>
      </c>
    </row>
    <row r="3512" spans="1:8" ht="16" x14ac:dyDescent="0.35">
      <c r="A3512" s="76">
        <v>46006</v>
      </c>
      <c r="B3512" s="70" t="s">
        <v>10</v>
      </c>
      <c r="C3512" s="111" t="s">
        <v>1359</v>
      </c>
      <c r="D3512" s="111" t="s">
        <v>114</v>
      </c>
      <c r="E3512" s="111" t="s">
        <v>12</v>
      </c>
      <c r="F3512" s="116" t="s">
        <v>64</v>
      </c>
      <c r="G3512" s="120">
        <v>5</v>
      </c>
      <c r="H3512" s="116" t="str">
        <f t="shared" si="54"/>
        <v>RE614</v>
      </c>
    </row>
    <row r="3513" spans="1:8" ht="16" x14ac:dyDescent="0.35">
      <c r="A3513" s="76">
        <v>46006</v>
      </c>
      <c r="B3513" s="70" t="s">
        <v>10</v>
      </c>
      <c r="C3513" s="111" t="s">
        <v>7208</v>
      </c>
      <c r="D3513" s="111" t="s">
        <v>1481</v>
      </c>
      <c r="E3513" s="111" t="s">
        <v>7228</v>
      </c>
      <c r="F3513" s="116" t="s">
        <v>64</v>
      </c>
      <c r="G3513" s="120">
        <v>6</v>
      </c>
      <c r="H3513" s="116" t="str">
        <f t="shared" si="54"/>
        <v>RE614</v>
      </c>
    </row>
    <row r="3514" spans="1:8" ht="16" x14ac:dyDescent="0.35">
      <c r="A3514" s="76">
        <v>46006</v>
      </c>
      <c r="B3514" s="70" t="s">
        <v>10</v>
      </c>
      <c r="C3514" s="111" t="s">
        <v>1791</v>
      </c>
      <c r="D3514" s="111" t="s">
        <v>1856</v>
      </c>
      <c r="E3514" s="111" t="s">
        <v>79</v>
      </c>
      <c r="F3514" s="116" t="s">
        <v>64</v>
      </c>
      <c r="G3514" s="120">
        <v>6</v>
      </c>
      <c r="H3514" s="116" t="str">
        <f t="shared" si="54"/>
        <v>RE614</v>
      </c>
    </row>
    <row r="3515" spans="1:8" ht="32" x14ac:dyDescent="0.35">
      <c r="A3515" s="76">
        <v>46006</v>
      </c>
      <c r="B3515" s="70" t="s">
        <v>10</v>
      </c>
      <c r="C3515" s="111" t="s">
        <v>1360</v>
      </c>
      <c r="D3515" s="111" t="s">
        <v>1538</v>
      </c>
      <c r="E3515" s="111" t="s">
        <v>127</v>
      </c>
      <c r="F3515" s="116" t="s">
        <v>64</v>
      </c>
      <c r="G3515" s="120">
        <v>6</v>
      </c>
      <c r="H3515" s="116" t="str">
        <f t="shared" si="54"/>
        <v>RE614</v>
      </c>
    </row>
    <row r="3516" spans="1:8" ht="16" x14ac:dyDescent="0.35">
      <c r="A3516" s="76">
        <v>46006</v>
      </c>
      <c r="B3516" s="70" t="s">
        <v>10</v>
      </c>
      <c r="C3516" s="111" t="s">
        <v>1361</v>
      </c>
      <c r="D3516" s="111" t="s">
        <v>7235</v>
      </c>
      <c r="E3516" s="111" t="s">
        <v>85</v>
      </c>
      <c r="F3516" s="116" t="s">
        <v>64</v>
      </c>
      <c r="G3516" s="120">
        <v>6</v>
      </c>
      <c r="H3516" s="116" t="str">
        <f t="shared" si="54"/>
        <v>RE614</v>
      </c>
    </row>
    <row r="3517" spans="1:8" ht="16" x14ac:dyDescent="0.35">
      <c r="A3517" s="76">
        <v>46006</v>
      </c>
      <c r="B3517" s="70" t="s">
        <v>10</v>
      </c>
      <c r="C3517" s="111" t="s">
        <v>1248</v>
      </c>
      <c r="D3517" s="111" t="s">
        <v>296</v>
      </c>
      <c r="E3517" s="111" t="s">
        <v>154</v>
      </c>
      <c r="F3517" s="116" t="s">
        <v>64</v>
      </c>
      <c r="G3517" s="120">
        <v>6</v>
      </c>
      <c r="H3517" s="116" t="str">
        <f t="shared" si="54"/>
        <v>RE614</v>
      </c>
    </row>
    <row r="3518" spans="1:8" ht="16" x14ac:dyDescent="0.35">
      <c r="A3518" s="76">
        <v>46006</v>
      </c>
      <c r="B3518" s="70" t="s">
        <v>10</v>
      </c>
      <c r="C3518" s="111" t="s">
        <v>1248</v>
      </c>
      <c r="D3518" s="111" t="s">
        <v>296</v>
      </c>
      <c r="E3518" s="111" t="s">
        <v>154</v>
      </c>
      <c r="F3518" s="116" t="s">
        <v>64</v>
      </c>
      <c r="G3518" s="120">
        <v>6</v>
      </c>
      <c r="H3518" s="116" t="str">
        <f t="shared" si="54"/>
        <v>RE614</v>
      </c>
    </row>
    <row r="3519" spans="1:8" ht="16" x14ac:dyDescent="0.35">
      <c r="A3519" s="76">
        <v>46006</v>
      </c>
      <c r="B3519" s="70" t="s">
        <v>10</v>
      </c>
      <c r="C3519" s="111" t="s">
        <v>1248</v>
      </c>
      <c r="D3519" s="111" t="s">
        <v>296</v>
      </c>
      <c r="E3519" s="111" t="s">
        <v>154</v>
      </c>
      <c r="F3519" s="116" t="s">
        <v>64</v>
      </c>
      <c r="G3519" s="120">
        <v>6</v>
      </c>
      <c r="H3519" s="116" t="str">
        <f t="shared" si="54"/>
        <v>RE614</v>
      </c>
    </row>
    <row r="3520" spans="1:8" ht="16" x14ac:dyDescent="0.35">
      <c r="A3520" s="76">
        <v>46006</v>
      </c>
      <c r="B3520" s="70" t="s">
        <v>10</v>
      </c>
      <c r="C3520" s="111" t="s">
        <v>1790</v>
      </c>
      <c r="D3520" s="111" t="s">
        <v>416</v>
      </c>
      <c r="E3520" s="111" t="s">
        <v>148</v>
      </c>
      <c r="F3520" s="116" t="s">
        <v>64</v>
      </c>
      <c r="G3520" s="120">
        <v>7</v>
      </c>
      <c r="H3520" s="116" t="str">
        <f t="shared" si="54"/>
        <v>RE614</v>
      </c>
    </row>
    <row r="3521" spans="1:8" ht="16" x14ac:dyDescent="0.35">
      <c r="A3521" s="76">
        <v>46006</v>
      </c>
      <c r="B3521" s="70" t="s">
        <v>10</v>
      </c>
      <c r="C3521" s="111" t="s">
        <v>1853</v>
      </c>
      <c r="D3521" s="111" t="s">
        <v>1854</v>
      </c>
      <c r="E3521" s="111" t="s">
        <v>7228</v>
      </c>
      <c r="F3521" s="116" t="s">
        <v>64</v>
      </c>
      <c r="G3521" s="120">
        <v>7</v>
      </c>
      <c r="H3521" s="116" t="str">
        <f t="shared" si="54"/>
        <v>RE614</v>
      </c>
    </row>
    <row r="3522" spans="1:8" ht="16" x14ac:dyDescent="0.35">
      <c r="A3522" s="76">
        <v>46006</v>
      </c>
      <c r="B3522" s="70" t="s">
        <v>10</v>
      </c>
      <c r="C3522" s="111" t="s">
        <v>1258</v>
      </c>
      <c r="D3522" s="111"/>
      <c r="E3522" s="111" t="s">
        <v>7228</v>
      </c>
      <c r="F3522" s="116" t="s">
        <v>64</v>
      </c>
      <c r="G3522" s="120">
        <v>8</v>
      </c>
      <c r="H3522" s="116" t="str">
        <f t="shared" ref="H3522:H3585" si="55">UPPER(SUBSTITUTE(SUBSTITUTE(SUBSTITUTE(F3522, CHAR(160), ""), "-", ""), " ", ""))</f>
        <v>RE614</v>
      </c>
    </row>
    <row r="3523" spans="1:8" ht="32" x14ac:dyDescent="0.35">
      <c r="A3523" s="76">
        <v>46006</v>
      </c>
      <c r="B3523" s="70" t="s">
        <v>10</v>
      </c>
      <c r="C3523" s="111" t="s">
        <v>955</v>
      </c>
      <c r="D3523" s="111" t="s">
        <v>1477</v>
      </c>
      <c r="E3523" s="111" t="s">
        <v>118</v>
      </c>
      <c r="F3523" s="116" t="s">
        <v>64</v>
      </c>
      <c r="G3523" s="120">
        <v>8</v>
      </c>
      <c r="H3523" s="116" t="str">
        <f t="shared" si="55"/>
        <v>RE614</v>
      </c>
    </row>
    <row r="3524" spans="1:8" ht="32" x14ac:dyDescent="0.35">
      <c r="A3524" s="76">
        <v>46006</v>
      </c>
      <c r="B3524" s="70" t="s">
        <v>10</v>
      </c>
      <c r="C3524" s="111" t="s">
        <v>955</v>
      </c>
      <c r="D3524" s="111" t="s">
        <v>1477</v>
      </c>
      <c r="E3524" s="111" t="s">
        <v>118</v>
      </c>
      <c r="F3524" s="116" t="s">
        <v>64</v>
      </c>
      <c r="G3524" s="120">
        <v>10</v>
      </c>
      <c r="H3524" s="116" t="str">
        <f t="shared" si="55"/>
        <v>RE614</v>
      </c>
    </row>
    <row r="3525" spans="1:8" ht="16" x14ac:dyDescent="0.35">
      <c r="A3525" s="76">
        <v>46006</v>
      </c>
      <c r="B3525" s="70" t="s">
        <v>10</v>
      </c>
      <c r="C3525" s="111" t="s">
        <v>1243</v>
      </c>
      <c r="D3525" s="111" t="s">
        <v>1483</v>
      </c>
      <c r="E3525" s="111" t="s">
        <v>7228</v>
      </c>
      <c r="F3525" s="116" t="s">
        <v>64</v>
      </c>
      <c r="G3525" s="120">
        <v>10</v>
      </c>
      <c r="H3525" s="116" t="str">
        <f t="shared" si="55"/>
        <v>RE614</v>
      </c>
    </row>
    <row r="3526" spans="1:8" ht="16" x14ac:dyDescent="0.35">
      <c r="A3526" s="76">
        <v>46006</v>
      </c>
      <c r="B3526" s="70" t="s">
        <v>10</v>
      </c>
      <c r="C3526" s="111" t="s">
        <v>1247</v>
      </c>
      <c r="D3526" s="111" t="s">
        <v>114</v>
      </c>
      <c r="E3526" s="111" t="s">
        <v>12</v>
      </c>
      <c r="F3526" s="116" t="s">
        <v>64</v>
      </c>
      <c r="G3526" s="120">
        <v>14</v>
      </c>
      <c r="H3526" s="116" t="str">
        <f t="shared" si="55"/>
        <v>RE614</v>
      </c>
    </row>
    <row r="3527" spans="1:8" ht="16" x14ac:dyDescent="0.35">
      <c r="A3527" s="76">
        <v>46006</v>
      </c>
      <c r="B3527" s="70" t="s">
        <v>10</v>
      </c>
      <c r="C3527" s="111" t="s">
        <v>1250</v>
      </c>
      <c r="D3527" s="111" t="s">
        <v>1652</v>
      </c>
      <c r="E3527" s="111" t="s">
        <v>79</v>
      </c>
      <c r="F3527" s="116" t="s">
        <v>64</v>
      </c>
      <c r="G3527" s="120">
        <v>15</v>
      </c>
      <c r="H3527" s="116" t="str">
        <f t="shared" si="55"/>
        <v>RE614</v>
      </c>
    </row>
    <row r="3528" spans="1:8" ht="14.5" x14ac:dyDescent="0.35">
      <c r="A3528" s="76">
        <v>46003</v>
      </c>
      <c r="B3528" s="70" t="s">
        <v>30</v>
      </c>
      <c r="C3528" s="106" t="s">
        <v>1894</v>
      </c>
      <c r="D3528" s="106" t="s">
        <v>400</v>
      </c>
      <c r="E3528" s="186" t="s">
        <v>398</v>
      </c>
      <c r="F3528" s="209" t="s">
        <v>65</v>
      </c>
      <c r="G3528" s="238">
        <v>3</v>
      </c>
      <c r="H3528" s="209" t="str">
        <f t="shared" si="55"/>
        <v>RE615</v>
      </c>
    </row>
    <row r="3529" spans="1:8" ht="14.5" x14ac:dyDescent="0.35">
      <c r="A3529" s="76">
        <v>46008</v>
      </c>
      <c r="B3529" s="70" t="s">
        <v>30</v>
      </c>
      <c r="C3529" s="106" t="s">
        <v>1894</v>
      </c>
      <c r="D3529" s="106" t="s">
        <v>400</v>
      </c>
      <c r="E3529" s="186" t="s">
        <v>398</v>
      </c>
      <c r="F3529" s="209" t="s">
        <v>65</v>
      </c>
      <c r="G3529" s="238">
        <v>2</v>
      </c>
      <c r="H3529" s="209" t="str">
        <f t="shared" si="55"/>
        <v>RE615</v>
      </c>
    </row>
    <row r="3530" spans="1:8" ht="16" x14ac:dyDescent="0.35">
      <c r="A3530" s="76" t="s">
        <v>6965</v>
      </c>
      <c r="B3530" s="70" t="s">
        <v>77</v>
      </c>
      <c r="C3530" s="106"/>
      <c r="D3530" s="172" t="s">
        <v>7031</v>
      </c>
      <c r="E3530" s="186" t="s">
        <v>32</v>
      </c>
      <c r="F3530" s="204" t="s">
        <v>65</v>
      </c>
      <c r="G3530" s="238">
        <v>-1</v>
      </c>
      <c r="H3530" s="209" t="str">
        <f t="shared" si="55"/>
        <v>RE615</v>
      </c>
    </row>
    <row r="3531" spans="1:8" ht="16" x14ac:dyDescent="0.35">
      <c r="A3531" s="76" t="s">
        <v>6980</v>
      </c>
      <c r="B3531" s="70" t="s">
        <v>77</v>
      </c>
      <c r="C3531" s="106"/>
      <c r="D3531" s="172" t="s">
        <v>7030</v>
      </c>
      <c r="E3531" s="186" t="s">
        <v>111</v>
      </c>
      <c r="F3531" s="204" t="s">
        <v>65</v>
      </c>
      <c r="G3531" s="238">
        <v>2</v>
      </c>
      <c r="H3531" s="209" t="str">
        <f t="shared" si="55"/>
        <v>RE615</v>
      </c>
    </row>
    <row r="3532" spans="1:8" ht="16" x14ac:dyDescent="0.35">
      <c r="A3532" s="76" t="s">
        <v>6984</v>
      </c>
      <c r="B3532" s="70" t="s">
        <v>77</v>
      </c>
      <c r="C3532" s="106"/>
      <c r="D3532" s="172" t="s">
        <v>7029</v>
      </c>
      <c r="E3532" s="186" t="s">
        <v>79</v>
      </c>
      <c r="F3532" s="204" t="s">
        <v>65</v>
      </c>
      <c r="G3532" s="238">
        <v>2</v>
      </c>
      <c r="H3532" s="209" t="str">
        <f t="shared" si="55"/>
        <v>RE615</v>
      </c>
    </row>
    <row r="3533" spans="1:8" ht="16" x14ac:dyDescent="0.35">
      <c r="A3533" s="76">
        <v>45994</v>
      </c>
      <c r="B3533" s="70" t="s">
        <v>188</v>
      </c>
      <c r="C3533" s="153" t="s">
        <v>991</v>
      </c>
      <c r="D3533" s="174" t="s">
        <v>396</v>
      </c>
      <c r="E3533" s="153" t="s">
        <v>127</v>
      </c>
      <c r="F3533" s="211" t="s">
        <v>65</v>
      </c>
      <c r="G3533" s="153">
        <v>4</v>
      </c>
      <c r="H3533" s="201" t="str">
        <f t="shared" si="55"/>
        <v>RE615</v>
      </c>
    </row>
    <row r="3534" spans="1:8" ht="16" x14ac:dyDescent="0.35">
      <c r="A3534" s="88">
        <v>45993</v>
      </c>
      <c r="B3534" s="70" t="s">
        <v>209</v>
      </c>
      <c r="C3534" s="153" t="s">
        <v>1714</v>
      </c>
      <c r="D3534" s="172" t="s">
        <v>1275</v>
      </c>
      <c r="E3534" s="186" t="s">
        <v>168</v>
      </c>
      <c r="F3534" s="211" t="s">
        <v>65</v>
      </c>
      <c r="G3534" s="238">
        <v>10</v>
      </c>
      <c r="H3534" s="209" t="str">
        <f t="shared" si="55"/>
        <v>RE615</v>
      </c>
    </row>
    <row r="3535" spans="1:8" ht="16" x14ac:dyDescent="0.35">
      <c r="A3535" s="82">
        <v>46013</v>
      </c>
      <c r="B3535" s="70" t="s">
        <v>219</v>
      </c>
      <c r="C3535" s="106" t="s">
        <v>728</v>
      </c>
      <c r="D3535" s="172" t="s">
        <v>555</v>
      </c>
      <c r="E3535" s="186" t="s">
        <v>132</v>
      </c>
      <c r="F3535" s="211" t="s">
        <v>65</v>
      </c>
      <c r="G3535" s="238">
        <v>5</v>
      </c>
      <c r="H3535" s="209" t="str">
        <f t="shared" si="55"/>
        <v>RE615</v>
      </c>
    </row>
    <row r="3536" spans="1:8" ht="14.5" x14ac:dyDescent="0.35">
      <c r="A3536" s="129">
        <v>45994</v>
      </c>
      <c r="B3536" s="70" t="s">
        <v>233</v>
      </c>
      <c r="C3536" s="153" t="s">
        <v>1765</v>
      </c>
      <c r="D3536" s="153" t="s">
        <v>337</v>
      </c>
      <c r="E3536" s="153" t="s">
        <v>86</v>
      </c>
      <c r="F3536" s="201" t="s">
        <v>65</v>
      </c>
      <c r="G3536" s="153">
        <v>1</v>
      </c>
      <c r="H3536" s="201" t="str">
        <f t="shared" si="55"/>
        <v>RE615</v>
      </c>
    </row>
    <row r="3537" spans="1:8" ht="14.5" x14ac:dyDescent="0.35">
      <c r="A3537" s="129">
        <v>46007</v>
      </c>
      <c r="B3537" s="70" t="s">
        <v>233</v>
      </c>
      <c r="C3537" s="153" t="s">
        <v>1765</v>
      </c>
      <c r="D3537" s="153" t="s">
        <v>337</v>
      </c>
      <c r="E3537" s="153" t="s">
        <v>86</v>
      </c>
      <c r="F3537" s="201" t="s">
        <v>65</v>
      </c>
      <c r="G3537" s="153">
        <v>2</v>
      </c>
      <c r="H3537" s="201" t="str">
        <f t="shared" si="55"/>
        <v>RE615</v>
      </c>
    </row>
    <row r="3538" spans="1:8" ht="14.5" x14ac:dyDescent="0.35">
      <c r="A3538" s="129">
        <v>46013</v>
      </c>
      <c r="B3538" s="70" t="s">
        <v>233</v>
      </c>
      <c r="C3538" s="153" t="s">
        <v>1768</v>
      </c>
      <c r="D3538" s="153" t="s">
        <v>337</v>
      </c>
      <c r="E3538" s="153" t="s">
        <v>86</v>
      </c>
      <c r="F3538" s="201" t="s">
        <v>65</v>
      </c>
      <c r="G3538" s="153">
        <v>1</v>
      </c>
      <c r="H3538" s="201" t="str">
        <f t="shared" si="55"/>
        <v>RE615</v>
      </c>
    </row>
    <row r="3539" spans="1:8" ht="14.5" x14ac:dyDescent="0.35">
      <c r="A3539" s="129">
        <v>45994</v>
      </c>
      <c r="B3539" s="70" t="s">
        <v>233</v>
      </c>
      <c r="C3539" s="153" t="s">
        <v>1769</v>
      </c>
      <c r="D3539" s="153" t="s">
        <v>279</v>
      </c>
      <c r="E3539" s="153" t="s">
        <v>86</v>
      </c>
      <c r="F3539" s="201" t="s">
        <v>65</v>
      </c>
      <c r="G3539" s="153">
        <v>2</v>
      </c>
      <c r="H3539" s="201" t="str">
        <f t="shared" si="55"/>
        <v>RE615</v>
      </c>
    </row>
    <row r="3540" spans="1:8" ht="14.5" x14ac:dyDescent="0.35">
      <c r="A3540" s="76">
        <v>45992</v>
      </c>
      <c r="B3540" s="70" t="s">
        <v>255</v>
      </c>
      <c r="C3540" s="153" t="s">
        <v>831</v>
      </c>
      <c r="D3540" s="153" t="s">
        <v>263</v>
      </c>
      <c r="E3540" s="153" t="s">
        <v>107</v>
      </c>
      <c r="F3540" s="201" t="s">
        <v>65</v>
      </c>
      <c r="G3540" s="153">
        <v>-3</v>
      </c>
      <c r="H3540" s="201" t="str">
        <f t="shared" si="55"/>
        <v>RE615</v>
      </c>
    </row>
    <row r="3541" spans="1:8" ht="14.5" x14ac:dyDescent="0.35">
      <c r="A3541" s="76">
        <v>45992</v>
      </c>
      <c r="B3541" s="70" t="s">
        <v>255</v>
      </c>
      <c r="C3541" s="153" t="s">
        <v>831</v>
      </c>
      <c r="D3541" s="153" t="s">
        <v>263</v>
      </c>
      <c r="E3541" s="153" t="s">
        <v>107</v>
      </c>
      <c r="F3541" s="201" t="s">
        <v>65</v>
      </c>
      <c r="G3541" s="153">
        <v>3</v>
      </c>
      <c r="H3541" s="201" t="str">
        <f t="shared" si="55"/>
        <v>RE615</v>
      </c>
    </row>
    <row r="3542" spans="1:8" ht="14.5" x14ac:dyDescent="0.35">
      <c r="A3542" s="76" t="s">
        <v>7131</v>
      </c>
      <c r="B3542" s="70" t="s">
        <v>508</v>
      </c>
      <c r="C3542" s="169" t="s">
        <v>1069</v>
      </c>
      <c r="D3542" s="169" t="s">
        <v>509</v>
      </c>
      <c r="E3542" s="186" t="s">
        <v>32</v>
      </c>
      <c r="F3542" s="234" t="s">
        <v>7137</v>
      </c>
      <c r="G3542" s="169">
        <v>2</v>
      </c>
      <c r="H3542" s="234" t="str">
        <f t="shared" si="55"/>
        <v>RE615</v>
      </c>
    </row>
    <row r="3543" spans="1:8" ht="14.5" x14ac:dyDescent="0.35">
      <c r="A3543" s="76">
        <v>46006</v>
      </c>
      <c r="B3543" s="70" t="s">
        <v>266</v>
      </c>
      <c r="C3543" s="160" t="s">
        <v>839</v>
      </c>
      <c r="D3543" s="160" t="s">
        <v>270</v>
      </c>
      <c r="E3543" s="160" t="s">
        <v>2474</v>
      </c>
      <c r="F3543" s="215" t="s">
        <v>65</v>
      </c>
      <c r="G3543" s="160">
        <v>1</v>
      </c>
      <c r="H3543" s="215" t="str">
        <f t="shared" si="55"/>
        <v>RE615</v>
      </c>
    </row>
    <row r="3544" spans="1:8" ht="16" x14ac:dyDescent="0.35">
      <c r="A3544" s="76">
        <v>46006</v>
      </c>
      <c r="B3544" s="70" t="s">
        <v>10</v>
      </c>
      <c r="C3544" s="111" t="s">
        <v>895</v>
      </c>
      <c r="D3544" s="111" t="s">
        <v>518</v>
      </c>
      <c r="E3544" s="111" t="s">
        <v>132</v>
      </c>
      <c r="F3544" s="116" t="s">
        <v>65</v>
      </c>
      <c r="G3544" s="120">
        <v>-1</v>
      </c>
      <c r="H3544" s="116" t="str">
        <f t="shared" si="55"/>
        <v>RE615</v>
      </c>
    </row>
    <row r="3545" spans="1:8" ht="16" x14ac:dyDescent="0.35">
      <c r="A3545" s="76">
        <v>46006</v>
      </c>
      <c r="B3545" s="70" t="s">
        <v>10</v>
      </c>
      <c r="C3545" s="111" t="s">
        <v>1247</v>
      </c>
      <c r="D3545" s="111" t="s">
        <v>114</v>
      </c>
      <c r="E3545" s="111" t="s">
        <v>12</v>
      </c>
      <c r="F3545" s="116" t="s">
        <v>65</v>
      </c>
      <c r="G3545" s="120">
        <v>1</v>
      </c>
      <c r="H3545" s="116" t="str">
        <f t="shared" si="55"/>
        <v>RE615</v>
      </c>
    </row>
    <row r="3546" spans="1:8" ht="16" x14ac:dyDescent="0.35">
      <c r="A3546" s="76">
        <v>46006</v>
      </c>
      <c r="B3546" s="70" t="s">
        <v>10</v>
      </c>
      <c r="C3546" s="111" t="s">
        <v>7185</v>
      </c>
      <c r="D3546" s="111" t="s">
        <v>124</v>
      </c>
      <c r="E3546" s="111" t="s">
        <v>12</v>
      </c>
      <c r="F3546" s="116" t="s">
        <v>65</v>
      </c>
      <c r="G3546" s="120">
        <v>1</v>
      </c>
      <c r="H3546" s="116" t="str">
        <f t="shared" si="55"/>
        <v>RE615</v>
      </c>
    </row>
    <row r="3547" spans="1:8" ht="16" x14ac:dyDescent="0.35">
      <c r="A3547" s="76">
        <v>46006</v>
      </c>
      <c r="B3547" s="70" t="s">
        <v>10</v>
      </c>
      <c r="C3547" s="111" t="s">
        <v>7163</v>
      </c>
      <c r="D3547" s="111" t="s">
        <v>1483</v>
      </c>
      <c r="E3547" s="111" t="s">
        <v>7228</v>
      </c>
      <c r="F3547" s="116" t="s">
        <v>65</v>
      </c>
      <c r="G3547" s="120">
        <v>1</v>
      </c>
      <c r="H3547" s="116" t="str">
        <f t="shared" si="55"/>
        <v>RE615</v>
      </c>
    </row>
    <row r="3548" spans="1:8" ht="16" x14ac:dyDescent="0.35">
      <c r="A3548" s="76">
        <v>46006</v>
      </c>
      <c r="B3548" s="70" t="s">
        <v>10</v>
      </c>
      <c r="C3548" s="111" t="s">
        <v>895</v>
      </c>
      <c r="D3548" s="111" t="s">
        <v>518</v>
      </c>
      <c r="E3548" s="111" t="s">
        <v>132</v>
      </c>
      <c r="F3548" s="116" t="s">
        <v>65</v>
      </c>
      <c r="G3548" s="120">
        <v>1</v>
      </c>
      <c r="H3548" s="116" t="str">
        <f t="shared" si="55"/>
        <v>RE615</v>
      </c>
    </row>
    <row r="3549" spans="1:8" ht="16" x14ac:dyDescent="0.35">
      <c r="A3549" s="76">
        <v>46006</v>
      </c>
      <c r="B3549" s="70" t="s">
        <v>10</v>
      </c>
      <c r="C3549" s="111" t="s">
        <v>1359</v>
      </c>
      <c r="D3549" s="111" t="s">
        <v>114</v>
      </c>
      <c r="E3549" s="111" t="s">
        <v>12</v>
      </c>
      <c r="F3549" s="116" t="s">
        <v>65</v>
      </c>
      <c r="G3549" s="120">
        <v>1</v>
      </c>
      <c r="H3549" s="116" t="str">
        <f t="shared" si="55"/>
        <v>RE615</v>
      </c>
    </row>
    <row r="3550" spans="1:8" ht="16" x14ac:dyDescent="0.35">
      <c r="A3550" s="76">
        <v>46006</v>
      </c>
      <c r="B3550" s="70" t="s">
        <v>10</v>
      </c>
      <c r="C3550" s="111" t="s">
        <v>1243</v>
      </c>
      <c r="D3550" s="111" t="s">
        <v>1483</v>
      </c>
      <c r="E3550" s="111" t="s">
        <v>7228</v>
      </c>
      <c r="F3550" s="116" t="s">
        <v>65</v>
      </c>
      <c r="G3550" s="120">
        <v>1</v>
      </c>
      <c r="H3550" s="116" t="str">
        <f t="shared" si="55"/>
        <v>RE615</v>
      </c>
    </row>
    <row r="3551" spans="1:8" ht="16" x14ac:dyDescent="0.35">
      <c r="A3551" s="76">
        <v>46006</v>
      </c>
      <c r="B3551" s="70" t="s">
        <v>10</v>
      </c>
      <c r="C3551" s="111" t="s">
        <v>1258</v>
      </c>
      <c r="D3551" s="111"/>
      <c r="E3551" s="111" t="s">
        <v>7228</v>
      </c>
      <c r="F3551" s="116" t="s">
        <v>65</v>
      </c>
      <c r="G3551" s="120">
        <v>2</v>
      </c>
      <c r="H3551" s="116" t="str">
        <f t="shared" si="55"/>
        <v>RE615</v>
      </c>
    </row>
    <row r="3552" spans="1:8" ht="16" x14ac:dyDescent="0.35">
      <c r="A3552" s="76">
        <v>46006</v>
      </c>
      <c r="B3552" s="70" t="s">
        <v>10</v>
      </c>
      <c r="C3552" s="111" t="s">
        <v>1853</v>
      </c>
      <c r="D3552" s="111" t="s">
        <v>1854</v>
      </c>
      <c r="E3552" s="111" t="s">
        <v>7228</v>
      </c>
      <c r="F3552" s="116" t="s">
        <v>65</v>
      </c>
      <c r="G3552" s="120">
        <v>2</v>
      </c>
      <c r="H3552" s="116" t="str">
        <f t="shared" si="55"/>
        <v>RE615</v>
      </c>
    </row>
    <row r="3553" spans="1:8" ht="16" x14ac:dyDescent="0.35">
      <c r="A3553" s="76">
        <v>46006</v>
      </c>
      <c r="B3553" s="70" t="s">
        <v>10</v>
      </c>
      <c r="C3553" s="111" t="s">
        <v>1236</v>
      </c>
      <c r="D3553" s="111" t="s">
        <v>423</v>
      </c>
      <c r="E3553" s="111" t="s">
        <v>343</v>
      </c>
      <c r="F3553" s="116" t="s">
        <v>65</v>
      </c>
      <c r="G3553" s="120">
        <v>3</v>
      </c>
      <c r="H3553" s="116" t="str">
        <f t="shared" si="55"/>
        <v>RE615</v>
      </c>
    </row>
    <row r="3554" spans="1:8" ht="16" x14ac:dyDescent="0.35">
      <c r="A3554" s="76">
        <v>46006</v>
      </c>
      <c r="B3554" s="70" t="s">
        <v>10</v>
      </c>
      <c r="C3554" s="111" t="s">
        <v>1605</v>
      </c>
      <c r="D3554" s="111" t="s">
        <v>124</v>
      </c>
      <c r="E3554" s="111" t="s">
        <v>12</v>
      </c>
      <c r="F3554" s="116" t="s">
        <v>65</v>
      </c>
      <c r="G3554" s="120">
        <v>4</v>
      </c>
      <c r="H3554" s="116" t="str">
        <f t="shared" si="55"/>
        <v>RE615</v>
      </c>
    </row>
    <row r="3555" spans="1:8" ht="16" x14ac:dyDescent="0.35">
      <c r="A3555" s="76">
        <v>46006</v>
      </c>
      <c r="B3555" s="70" t="s">
        <v>10</v>
      </c>
      <c r="C3555" s="111" t="s">
        <v>1236</v>
      </c>
      <c r="D3555" s="111" t="s">
        <v>423</v>
      </c>
      <c r="E3555" s="111" t="s">
        <v>343</v>
      </c>
      <c r="F3555" s="116" t="s">
        <v>65</v>
      </c>
      <c r="G3555" s="120">
        <v>4</v>
      </c>
      <c r="H3555" s="116" t="str">
        <f t="shared" si="55"/>
        <v>RE615</v>
      </c>
    </row>
    <row r="3556" spans="1:8" ht="16" x14ac:dyDescent="0.35">
      <c r="A3556" s="76">
        <v>46006</v>
      </c>
      <c r="B3556" s="70" t="s">
        <v>10</v>
      </c>
      <c r="C3556" s="111" t="s">
        <v>1693</v>
      </c>
      <c r="D3556" s="111" t="s">
        <v>423</v>
      </c>
      <c r="E3556" s="111" t="s">
        <v>343</v>
      </c>
      <c r="F3556" s="116" t="s">
        <v>65</v>
      </c>
      <c r="G3556" s="120">
        <v>4</v>
      </c>
      <c r="H3556" s="116" t="str">
        <f t="shared" si="55"/>
        <v>RE615</v>
      </c>
    </row>
    <row r="3557" spans="1:8" ht="32" x14ac:dyDescent="0.35">
      <c r="A3557" s="76">
        <v>46006</v>
      </c>
      <c r="B3557" s="70" t="s">
        <v>10</v>
      </c>
      <c r="C3557" s="111" t="s">
        <v>955</v>
      </c>
      <c r="D3557" s="111" t="s">
        <v>1477</v>
      </c>
      <c r="E3557" s="111" t="s">
        <v>118</v>
      </c>
      <c r="F3557" s="116" t="s">
        <v>65</v>
      </c>
      <c r="G3557" s="120">
        <v>4</v>
      </c>
      <c r="H3557" s="116" t="str">
        <f t="shared" si="55"/>
        <v>RE615</v>
      </c>
    </row>
    <row r="3558" spans="1:8" ht="16" x14ac:dyDescent="0.35">
      <c r="A3558" s="76">
        <v>46006</v>
      </c>
      <c r="B3558" s="70" t="s">
        <v>10</v>
      </c>
      <c r="C3558" s="111" t="s">
        <v>1247</v>
      </c>
      <c r="D3558" s="111" t="s">
        <v>114</v>
      </c>
      <c r="E3558" s="111" t="s">
        <v>12</v>
      </c>
      <c r="F3558" s="116" t="s">
        <v>65</v>
      </c>
      <c r="G3558" s="120">
        <v>4</v>
      </c>
      <c r="H3558" s="116" t="str">
        <f t="shared" si="55"/>
        <v>RE615</v>
      </c>
    </row>
    <row r="3559" spans="1:8" ht="16" x14ac:dyDescent="0.35">
      <c r="A3559" s="76">
        <v>46006</v>
      </c>
      <c r="B3559" s="70" t="s">
        <v>10</v>
      </c>
      <c r="C3559" s="111" t="s">
        <v>1230</v>
      </c>
      <c r="D3559" s="111" t="s">
        <v>1489</v>
      </c>
      <c r="E3559" s="111" t="s">
        <v>102</v>
      </c>
      <c r="F3559" s="116" t="s">
        <v>65</v>
      </c>
      <c r="G3559" s="120">
        <v>5</v>
      </c>
      <c r="H3559" s="116" t="str">
        <f t="shared" si="55"/>
        <v>RE615</v>
      </c>
    </row>
    <row r="3560" spans="1:8" ht="16" x14ac:dyDescent="0.35">
      <c r="A3560" s="76">
        <v>46006</v>
      </c>
      <c r="B3560" s="70" t="s">
        <v>10</v>
      </c>
      <c r="C3560" s="111" t="s">
        <v>1248</v>
      </c>
      <c r="D3560" s="111" t="s">
        <v>296</v>
      </c>
      <c r="E3560" s="111" t="s">
        <v>154</v>
      </c>
      <c r="F3560" s="116" t="s">
        <v>65</v>
      </c>
      <c r="G3560" s="120">
        <v>6</v>
      </c>
      <c r="H3560" s="116" t="str">
        <f t="shared" si="55"/>
        <v>RE615</v>
      </c>
    </row>
    <row r="3561" spans="1:8" ht="14.5" x14ac:dyDescent="0.35">
      <c r="A3561" s="76">
        <v>45992</v>
      </c>
      <c r="B3561" s="70" t="s">
        <v>30</v>
      </c>
      <c r="C3561" s="106" t="s">
        <v>1801</v>
      </c>
      <c r="D3561" s="106" t="s">
        <v>400</v>
      </c>
      <c r="E3561" s="186" t="s">
        <v>398</v>
      </c>
      <c r="F3561" s="209" t="s">
        <v>1264</v>
      </c>
      <c r="G3561" s="238">
        <v>5</v>
      </c>
      <c r="H3561" s="209" t="str">
        <f t="shared" si="55"/>
        <v>RE616X</v>
      </c>
    </row>
    <row r="3562" spans="1:8" ht="14.5" x14ac:dyDescent="0.35">
      <c r="A3562" s="76">
        <v>46003</v>
      </c>
      <c r="B3562" s="70" t="s">
        <v>30</v>
      </c>
      <c r="C3562" s="106" t="s">
        <v>1979</v>
      </c>
      <c r="D3562" s="106" t="s">
        <v>400</v>
      </c>
      <c r="E3562" s="186" t="s">
        <v>398</v>
      </c>
      <c r="F3562" s="209" t="s">
        <v>1264</v>
      </c>
      <c r="G3562" s="238">
        <v>1</v>
      </c>
      <c r="H3562" s="209" t="str">
        <f t="shared" si="55"/>
        <v>RE616X</v>
      </c>
    </row>
    <row r="3563" spans="1:8" ht="14.5" x14ac:dyDescent="0.35">
      <c r="A3563" s="76">
        <v>46006</v>
      </c>
      <c r="B3563" s="70" t="s">
        <v>30</v>
      </c>
      <c r="C3563" s="106" t="s">
        <v>1890</v>
      </c>
      <c r="D3563" s="106" t="s">
        <v>400</v>
      </c>
      <c r="E3563" s="186" t="s">
        <v>398</v>
      </c>
      <c r="F3563" s="209" t="s">
        <v>1264</v>
      </c>
      <c r="G3563" s="238">
        <v>1</v>
      </c>
      <c r="H3563" s="209" t="str">
        <f t="shared" si="55"/>
        <v>RE616X</v>
      </c>
    </row>
    <row r="3564" spans="1:8" ht="14.5" x14ac:dyDescent="0.35">
      <c r="A3564" s="76">
        <v>46020</v>
      </c>
      <c r="B3564" s="70" t="s">
        <v>30</v>
      </c>
      <c r="C3564" s="106" t="s">
        <v>1801</v>
      </c>
      <c r="D3564" s="106" t="s">
        <v>400</v>
      </c>
      <c r="E3564" s="186" t="s">
        <v>398</v>
      </c>
      <c r="F3564" s="209" t="s">
        <v>1264</v>
      </c>
      <c r="G3564" s="238">
        <v>4</v>
      </c>
      <c r="H3564" s="209" t="str">
        <f t="shared" si="55"/>
        <v>RE616X</v>
      </c>
    </row>
    <row r="3565" spans="1:8" ht="16" x14ac:dyDescent="0.35">
      <c r="A3565" s="76" t="s">
        <v>6965</v>
      </c>
      <c r="B3565" s="70" t="s">
        <v>77</v>
      </c>
      <c r="C3565" s="106"/>
      <c r="D3565" s="172" t="s">
        <v>7031</v>
      </c>
      <c r="E3565" s="186" t="s">
        <v>32</v>
      </c>
      <c r="F3565" s="204" t="s">
        <v>1264</v>
      </c>
      <c r="G3565" s="238">
        <v>-1</v>
      </c>
      <c r="H3565" s="209" t="str">
        <f t="shared" si="55"/>
        <v>RE616X</v>
      </c>
    </row>
    <row r="3566" spans="1:8" ht="16" x14ac:dyDescent="0.35">
      <c r="A3566" s="76" t="s">
        <v>6978</v>
      </c>
      <c r="B3566" s="70" t="s">
        <v>77</v>
      </c>
      <c r="C3566" s="106"/>
      <c r="D3566" s="172" t="s">
        <v>7069</v>
      </c>
      <c r="E3566" s="186" t="s">
        <v>106</v>
      </c>
      <c r="F3566" s="204" t="s">
        <v>1264</v>
      </c>
      <c r="G3566" s="238">
        <v>1</v>
      </c>
      <c r="H3566" s="209" t="str">
        <f t="shared" si="55"/>
        <v>RE616X</v>
      </c>
    </row>
    <row r="3567" spans="1:8" ht="16" x14ac:dyDescent="0.35">
      <c r="A3567" s="76" t="s">
        <v>6984</v>
      </c>
      <c r="B3567" s="70" t="s">
        <v>77</v>
      </c>
      <c r="C3567" s="106"/>
      <c r="D3567" s="172" t="s">
        <v>7032</v>
      </c>
      <c r="E3567" s="186" t="s">
        <v>146</v>
      </c>
      <c r="F3567" s="204" t="s">
        <v>1264</v>
      </c>
      <c r="G3567" s="238">
        <v>1</v>
      </c>
      <c r="H3567" s="209" t="str">
        <f t="shared" si="55"/>
        <v>RE616X</v>
      </c>
    </row>
    <row r="3568" spans="1:8" ht="16" x14ac:dyDescent="0.35">
      <c r="A3568" s="76" t="s">
        <v>6987</v>
      </c>
      <c r="B3568" s="70" t="s">
        <v>77</v>
      </c>
      <c r="C3568" s="106"/>
      <c r="D3568" s="172" t="s">
        <v>7040</v>
      </c>
      <c r="E3568" s="186" t="s">
        <v>79</v>
      </c>
      <c r="F3568" s="204" t="s">
        <v>1264</v>
      </c>
      <c r="G3568" s="238">
        <v>2</v>
      </c>
      <c r="H3568" s="209" t="str">
        <f t="shared" si="55"/>
        <v>RE616X</v>
      </c>
    </row>
    <row r="3569" spans="1:8" ht="16" x14ac:dyDescent="0.35">
      <c r="A3569" s="76" t="s">
        <v>6986</v>
      </c>
      <c r="B3569" s="70" t="s">
        <v>77</v>
      </c>
      <c r="C3569" s="106"/>
      <c r="D3569" s="172" t="s">
        <v>7020</v>
      </c>
      <c r="E3569" s="186" t="s">
        <v>99</v>
      </c>
      <c r="F3569" s="204" t="s">
        <v>1264</v>
      </c>
      <c r="G3569" s="238">
        <v>1</v>
      </c>
      <c r="H3569" s="209" t="str">
        <f t="shared" si="55"/>
        <v>RE616X</v>
      </c>
    </row>
    <row r="3570" spans="1:8" ht="16" x14ac:dyDescent="0.35">
      <c r="A3570" s="76" t="s">
        <v>6986</v>
      </c>
      <c r="B3570" s="70" t="s">
        <v>77</v>
      </c>
      <c r="C3570" s="106"/>
      <c r="D3570" s="172" t="s">
        <v>7020</v>
      </c>
      <c r="E3570" s="186" t="s">
        <v>99</v>
      </c>
      <c r="F3570" s="204" t="s">
        <v>1264</v>
      </c>
      <c r="G3570" s="238">
        <v>1</v>
      </c>
      <c r="H3570" s="209" t="str">
        <f t="shared" si="55"/>
        <v>RE616X</v>
      </c>
    </row>
    <row r="3571" spans="1:8" ht="16" x14ac:dyDescent="0.35">
      <c r="A3571" s="76" t="s">
        <v>6985</v>
      </c>
      <c r="B3571" s="70" t="s">
        <v>77</v>
      </c>
      <c r="C3571" s="106"/>
      <c r="D3571" s="172" t="s">
        <v>7032</v>
      </c>
      <c r="E3571" s="186" t="s">
        <v>146</v>
      </c>
      <c r="F3571" s="204" t="s">
        <v>1264</v>
      </c>
      <c r="G3571" s="238">
        <v>-1</v>
      </c>
      <c r="H3571" s="209" t="str">
        <f t="shared" si="55"/>
        <v>RE616X</v>
      </c>
    </row>
    <row r="3572" spans="1:8" ht="16" x14ac:dyDescent="0.35">
      <c r="A3572" s="76">
        <v>45995</v>
      </c>
      <c r="B3572" s="70" t="s">
        <v>188</v>
      </c>
      <c r="C3572" s="153" t="s">
        <v>1173</v>
      </c>
      <c r="D3572" s="174" t="s">
        <v>394</v>
      </c>
      <c r="E3572" s="153" t="s">
        <v>116</v>
      </c>
      <c r="F3572" s="211" t="s">
        <v>1264</v>
      </c>
      <c r="G3572" s="153">
        <v>1</v>
      </c>
      <c r="H3572" s="201" t="str">
        <f t="shared" si="55"/>
        <v>RE616X</v>
      </c>
    </row>
    <row r="3573" spans="1:8" ht="16" x14ac:dyDescent="0.35">
      <c r="A3573" s="88">
        <v>46008</v>
      </c>
      <c r="B3573" s="70" t="s">
        <v>209</v>
      </c>
      <c r="C3573" s="153" t="s">
        <v>715</v>
      </c>
      <c r="D3573" s="172" t="s">
        <v>1275</v>
      </c>
      <c r="E3573" s="186" t="s">
        <v>168</v>
      </c>
      <c r="F3573" s="211" t="s">
        <v>1264</v>
      </c>
      <c r="G3573" s="238">
        <v>1</v>
      </c>
      <c r="H3573" s="209" t="str">
        <f t="shared" si="55"/>
        <v>RE616X</v>
      </c>
    </row>
    <row r="3574" spans="1:8" ht="16" x14ac:dyDescent="0.35">
      <c r="A3574" s="82">
        <v>46008</v>
      </c>
      <c r="B3574" s="70" t="s">
        <v>229</v>
      </c>
      <c r="C3574" s="106" t="s">
        <v>1288</v>
      </c>
      <c r="D3574" s="172" t="s">
        <v>733</v>
      </c>
      <c r="E3574" s="186" t="s">
        <v>97</v>
      </c>
      <c r="F3574" s="211" t="s">
        <v>1264</v>
      </c>
      <c r="G3574" s="238">
        <v>76</v>
      </c>
      <c r="H3574" s="209" t="str">
        <f t="shared" si="55"/>
        <v>RE616X</v>
      </c>
    </row>
    <row r="3575" spans="1:8" ht="16" x14ac:dyDescent="0.35">
      <c r="A3575" s="129">
        <v>45999</v>
      </c>
      <c r="B3575" s="70" t="s">
        <v>233</v>
      </c>
      <c r="C3575" s="153" t="s">
        <v>1758</v>
      </c>
      <c r="D3575" s="153" t="s">
        <v>460</v>
      </c>
      <c r="E3575" s="153" t="s">
        <v>177</v>
      </c>
      <c r="F3575" s="211" t="s">
        <v>1264</v>
      </c>
      <c r="G3575" s="153">
        <v>1</v>
      </c>
      <c r="H3575" s="201" t="str">
        <f t="shared" si="55"/>
        <v>RE616X</v>
      </c>
    </row>
    <row r="3576" spans="1:8" ht="16" x14ac:dyDescent="0.35">
      <c r="A3576" s="129">
        <v>45996</v>
      </c>
      <c r="B3576" s="70" t="s">
        <v>233</v>
      </c>
      <c r="C3576" s="153" t="s">
        <v>1945</v>
      </c>
      <c r="D3576" s="153" t="s">
        <v>122</v>
      </c>
      <c r="E3576" s="153" t="s">
        <v>86</v>
      </c>
      <c r="F3576" s="211" t="s">
        <v>1264</v>
      </c>
      <c r="G3576" s="153">
        <v>1</v>
      </c>
      <c r="H3576" s="201" t="str">
        <f t="shared" si="55"/>
        <v>RE616X</v>
      </c>
    </row>
    <row r="3577" spans="1:8" ht="16" x14ac:dyDescent="0.35">
      <c r="A3577" s="129">
        <v>46009</v>
      </c>
      <c r="B3577" s="70" t="s">
        <v>233</v>
      </c>
      <c r="C3577" s="153" t="s">
        <v>1765</v>
      </c>
      <c r="D3577" s="153" t="s">
        <v>337</v>
      </c>
      <c r="E3577" s="153" t="s">
        <v>86</v>
      </c>
      <c r="F3577" s="211" t="s">
        <v>1264</v>
      </c>
      <c r="G3577" s="153">
        <v>8</v>
      </c>
      <c r="H3577" s="201" t="str">
        <f t="shared" si="55"/>
        <v>RE616X</v>
      </c>
    </row>
    <row r="3578" spans="1:8" ht="16" x14ac:dyDescent="0.35">
      <c r="A3578" s="129">
        <v>45999</v>
      </c>
      <c r="B3578" s="70" t="s">
        <v>233</v>
      </c>
      <c r="C3578" s="153" t="s">
        <v>1765</v>
      </c>
      <c r="D3578" s="153" t="s">
        <v>337</v>
      </c>
      <c r="E3578" s="153" t="s">
        <v>86</v>
      </c>
      <c r="F3578" s="211" t="s">
        <v>1264</v>
      </c>
      <c r="G3578" s="153">
        <v>20</v>
      </c>
      <c r="H3578" s="201" t="str">
        <f t="shared" si="55"/>
        <v>RE616X</v>
      </c>
    </row>
    <row r="3579" spans="1:8" ht="14.5" x14ac:dyDescent="0.35">
      <c r="A3579" s="129">
        <v>45993</v>
      </c>
      <c r="B3579" s="70" t="s">
        <v>233</v>
      </c>
      <c r="C3579" s="153" t="s">
        <v>1765</v>
      </c>
      <c r="D3579" s="153" t="s">
        <v>337</v>
      </c>
      <c r="E3579" s="153" t="s">
        <v>86</v>
      </c>
      <c r="F3579" s="201" t="s">
        <v>1264</v>
      </c>
      <c r="G3579" s="153">
        <v>3</v>
      </c>
      <c r="H3579" s="201" t="str">
        <f t="shared" si="55"/>
        <v>RE616X</v>
      </c>
    </row>
    <row r="3580" spans="1:8" ht="14.5" x14ac:dyDescent="0.35">
      <c r="A3580" s="76" t="s">
        <v>7130</v>
      </c>
      <c r="B3580" s="70" t="s">
        <v>508</v>
      </c>
      <c r="C3580" s="155" t="s">
        <v>1069</v>
      </c>
      <c r="D3580" s="155" t="s">
        <v>509</v>
      </c>
      <c r="E3580" s="186" t="s">
        <v>32</v>
      </c>
      <c r="F3580" s="206" t="s">
        <v>7138</v>
      </c>
      <c r="G3580" s="155">
        <v>2</v>
      </c>
      <c r="H3580" s="206" t="str">
        <f t="shared" si="55"/>
        <v>RE616X</v>
      </c>
    </row>
    <row r="3581" spans="1:8" ht="14.5" x14ac:dyDescent="0.35">
      <c r="A3581" s="76" t="s">
        <v>7131</v>
      </c>
      <c r="B3581" s="70" t="s">
        <v>508</v>
      </c>
      <c r="C3581" s="155" t="s">
        <v>1069</v>
      </c>
      <c r="D3581" s="155" t="s">
        <v>509</v>
      </c>
      <c r="E3581" s="186" t="s">
        <v>32</v>
      </c>
      <c r="F3581" s="206" t="s">
        <v>7138</v>
      </c>
      <c r="G3581" s="155">
        <v>1</v>
      </c>
      <c r="H3581" s="206" t="str">
        <f t="shared" si="55"/>
        <v>RE616X</v>
      </c>
    </row>
    <row r="3582" spans="1:8" ht="16" x14ac:dyDescent="0.35">
      <c r="A3582" s="76">
        <v>46006</v>
      </c>
      <c r="B3582" s="70" t="s">
        <v>10</v>
      </c>
      <c r="C3582" s="111" t="s">
        <v>1089</v>
      </c>
      <c r="D3582" s="111" t="s">
        <v>545</v>
      </c>
      <c r="E3582" s="111" t="s">
        <v>132</v>
      </c>
      <c r="F3582" s="116" t="s">
        <v>1264</v>
      </c>
      <c r="G3582" s="120">
        <v>1</v>
      </c>
      <c r="H3582" s="116" t="str">
        <f t="shared" si="55"/>
        <v>RE616X</v>
      </c>
    </row>
    <row r="3583" spans="1:8" ht="32" x14ac:dyDescent="0.35">
      <c r="A3583" s="76">
        <v>46006</v>
      </c>
      <c r="B3583" s="70" t="s">
        <v>10</v>
      </c>
      <c r="C3583" s="111" t="s">
        <v>1360</v>
      </c>
      <c r="D3583" s="111" t="s">
        <v>1538</v>
      </c>
      <c r="E3583" s="111" t="s">
        <v>127</v>
      </c>
      <c r="F3583" s="116" t="s">
        <v>1264</v>
      </c>
      <c r="G3583" s="120">
        <v>1</v>
      </c>
      <c r="H3583" s="116" t="str">
        <f t="shared" si="55"/>
        <v>RE616X</v>
      </c>
    </row>
    <row r="3584" spans="1:8" ht="16" x14ac:dyDescent="0.35">
      <c r="A3584" s="76">
        <v>46006</v>
      </c>
      <c r="B3584" s="70" t="s">
        <v>10</v>
      </c>
      <c r="C3584" s="111" t="s">
        <v>921</v>
      </c>
      <c r="D3584" s="111" t="s">
        <v>2146</v>
      </c>
      <c r="E3584" s="111" t="s">
        <v>132</v>
      </c>
      <c r="F3584" s="116" t="s">
        <v>1264</v>
      </c>
      <c r="G3584" s="120">
        <v>3</v>
      </c>
      <c r="H3584" s="116" t="str">
        <f t="shared" si="55"/>
        <v>RE616X</v>
      </c>
    </row>
    <row r="3585" spans="1:8" ht="16" x14ac:dyDescent="0.35">
      <c r="A3585" s="76">
        <v>46006</v>
      </c>
      <c r="B3585" s="70" t="s">
        <v>10</v>
      </c>
      <c r="C3585" s="111" t="s">
        <v>1516</v>
      </c>
      <c r="D3585" s="111" t="s">
        <v>161</v>
      </c>
      <c r="E3585" s="111" t="s">
        <v>162</v>
      </c>
      <c r="F3585" s="116" t="s">
        <v>1264</v>
      </c>
      <c r="G3585" s="120">
        <v>3</v>
      </c>
      <c r="H3585" s="116" t="str">
        <f t="shared" si="55"/>
        <v>RE616X</v>
      </c>
    </row>
    <row r="3586" spans="1:8" ht="16" x14ac:dyDescent="0.35">
      <c r="A3586" s="76">
        <v>46006</v>
      </c>
      <c r="B3586" s="70" t="s">
        <v>10</v>
      </c>
      <c r="C3586" s="111" t="s">
        <v>1248</v>
      </c>
      <c r="D3586" s="111" t="s">
        <v>296</v>
      </c>
      <c r="E3586" s="111" t="s">
        <v>154</v>
      </c>
      <c r="F3586" s="116" t="s">
        <v>1264</v>
      </c>
      <c r="G3586" s="120">
        <v>3</v>
      </c>
      <c r="H3586" s="116" t="str">
        <f t="shared" ref="H3586:H3649" si="56">UPPER(SUBSTITUTE(SUBSTITUTE(SUBSTITUTE(F3586, CHAR(160), ""), "-", ""), " ", ""))</f>
        <v>RE616X</v>
      </c>
    </row>
    <row r="3587" spans="1:8" ht="16" x14ac:dyDescent="0.35">
      <c r="A3587" s="76">
        <v>46006</v>
      </c>
      <c r="B3587" s="70" t="s">
        <v>10</v>
      </c>
      <c r="C3587" s="111" t="s">
        <v>940</v>
      </c>
      <c r="D3587" s="111" t="s">
        <v>1515</v>
      </c>
      <c r="E3587" s="111" t="s">
        <v>519</v>
      </c>
      <c r="F3587" s="116" t="s">
        <v>1264</v>
      </c>
      <c r="G3587" s="120">
        <v>6</v>
      </c>
      <c r="H3587" s="116" t="str">
        <f t="shared" si="56"/>
        <v>RE616X</v>
      </c>
    </row>
    <row r="3588" spans="1:8" ht="16" x14ac:dyDescent="0.35">
      <c r="A3588" s="76">
        <v>46006</v>
      </c>
      <c r="B3588" s="70" t="s">
        <v>10</v>
      </c>
      <c r="C3588" s="111" t="s">
        <v>1248</v>
      </c>
      <c r="D3588" s="111" t="s">
        <v>296</v>
      </c>
      <c r="E3588" s="111" t="s">
        <v>154</v>
      </c>
      <c r="F3588" s="116" t="s">
        <v>1264</v>
      </c>
      <c r="G3588" s="120">
        <v>8</v>
      </c>
      <c r="H3588" s="116" t="str">
        <f t="shared" si="56"/>
        <v>RE616X</v>
      </c>
    </row>
    <row r="3589" spans="1:8" ht="14.5" x14ac:dyDescent="0.35">
      <c r="A3589" s="76">
        <v>46002</v>
      </c>
      <c r="B3589" s="70" t="s">
        <v>30</v>
      </c>
      <c r="C3589" s="106" t="s">
        <v>1801</v>
      </c>
      <c r="D3589" s="106" t="s">
        <v>400</v>
      </c>
      <c r="E3589" s="186" t="s">
        <v>398</v>
      </c>
      <c r="F3589" s="209" t="s">
        <v>67</v>
      </c>
      <c r="G3589" s="238">
        <v>4</v>
      </c>
      <c r="H3589" s="209" t="str">
        <f t="shared" si="56"/>
        <v>RE617</v>
      </c>
    </row>
    <row r="3590" spans="1:8" ht="14.5" x14ac:dyDescent="0.35">
      <c r="A3590" s="76">
        <v>46007</v>
      </c>
      <c r="B3590" s="70" t="s">
        <v>30</v>
      </c>
      <c r="C3590" s="106" t="s">
        <v>1893</v>
      </c>
      <c r="D3590" s="106" t="s">
        <v>400</v>
      </c>
      <c r="E3590" s="186" t="s">
        <v>398</v>
      </c>
      <c r="F3590" s="209" t="s">
        <v>67</v>
      </c>
      <c r="G3590" s="238">
        <v>2</v>
      </c>
      <c r="H3590" s="209" t="str">
        <f t="shared" si="56"/>
        <v>RE617</v>
      </c>
    </row>
    <row r="3591" spans="1:8" ht="16" x14ac:dyDescent="0.35">
      <c r="A3591" s="76" t="s">
        <v>6965</v>
      </c>
      <c r="B3591" s="70" t="s">
        <v>77</v>
      </c>
      <c r="C3591" s="106"/>
      <c r="D3591" s="172" t="s">
        <v>7031</v>
      </c>
      <c r="E3591" s="186" t="s">
        <v>32</v>
      </c>
      <c r="F3591" s="204" t="s">
        <v>67</v>
      </c>
      <c r="G3591" s="238">
        <v>-1</v>
      </c>
      <c r="H3591" s="209" t="str">
        <f t="shared" si="56"/>
        <v>RE617</v>
      </c>
    </row>
    <row r="3592" spans="1:8" ht="16" x14ac:dyDescent="0.35">
      <c r="A3592" s="76">
        <v>45995</v>
      </c>
      <c r="B3592" s="70" t="s">
        <v>188</v>
      </c>
      <c r="C3592" s="153" t="s">
        <v>632</v>
      </c>
      <c r="D3592" s="174" t="s">
        <v>436</v>
      </c>
      <c r="E3592" s="153" t="s">
        <v>198</v>
      </c>
      <c r="F3592" s="211" t="s">
        <v>67</v>
      </c>
      <c r="G3592" s="153">
        <v>2</v>
      </c>
      <c r="H3592" s="201" t="str">
        <f t="shared" si="56"/>
        <v>RE617</v>
      </c>
    </row>
    <row r="3593" spans="1:8" ht="16" x14ac:dyDescent="0.35">
      <c r="A3593" s="76">
        <v>46006</v>
      </c>
      <c r="B3593" s="70" t="s">
        <v>10</v>
      </c>
      <c r="C3593" s="111" t="s">
        <v>1096</v>
      </c>
      <c r="D3593" s="111" t="s">
        <v>157</v>
      </c>
      <c r="E3593" s="111" t="s">
        <v>143</v>
      </c>
      <c r="F3593" s="116" t="s">
        <v>67</v>
      </c>
      <c r="G3593" s="120">
        <v>1</v>
      </c>
      <c r="H3593" s="116" t="str">
        <f t="shared" si="56"/>
        <v>RE617</v>
      </c>
    </row>
    <row r="3594" spans="1:8" ht="16" x14ac:dyDescent="0.35">
      <c r="A3594" s="76">
        <v>46006</v>
      </c>
      <c r="B3594" s="70" t="s">
        <v>10</v>
      </c>
      <c r="C3594" s="111" t="s">
        <v>1256</v>
      </c>
      <c r="D3594" s="111" t="s">
        <v>1503</v>
      </c>
      <c r="E3594" s="111" t="s">
        <v>132</v>
      </c>
      <c r="F3594" s="116" t="s">
        <v>67</v>
      </c>
      <c r="G3594" s="120">
        <v>1</v>
      </c>
      <c r="H3594" s="116" t="str">
        <f t="shared" si="56"/>
        <v>RE617</v>
      </c>
    </row>
    <row r="3595" spans="1:8" ht="32" x14ac:dyDescent="0.35">
      <c r="A3595" s="76">
        <v>46006</v>
      </c>
      <c r="B3595" s="70" t="s">
        <v>10</v>
      </c>
      <c r="C3595" s="111" t="s">
        <v>955</v>
      </c>
      <c r="D3595" s="111" t="s">
        <v>1477</v>
      </c>
      <c r="E3595" s="111" t="s">
        <v>118</v>
      </c>
      <c r="F3595" s="116" t="s">
        <v>67</v>
      </c>
      <c r="G3595" s="120">
        <v>2</v>
      </c>
      <c r="H3595" s="116" t="str">
        <f t="shared" si="56"/>
        <v>RE617</v>
      </c>
    </row>
    <row r="3596" spans="1:8" ht="16" x14ac:dyDescent="0.35">
      <c r="A3596" s="76">
        <v>46006</v>
      </c>
      <c r="B3596" s="70" t="s">
        <v>10</v>
      </c>
      <c r="C3596" s="111" t="s">
        <v>1361</v>
      </c>
      <c r="D3596" s="111" t="s">
        <v>7235</v>
      </c>
      <c r="E3596" s="111" t="s">
        <v>85</v>
      </c>
      <c r="F3596" s="116" t="s">
        <v>67</v>
      </c>
      <c r="G3596" s="120">
        <v>3</v>
      </c>
      <c r="H3596" s="116" t="str">
        <f t="shared" si="56"/>
        <v>RE617</v>
      </c>
    </row>
    <row r="3597" spans="1:8" ht="16" x14ac:dyDescent="0.35">
      <c r="A3597" s="76">
        <v>46006</v>
      </c>
      <c r="B3597" s="70" t="s">
        <v>10</v>
      </c>
      <c r="C3597" s="111" t="s">
        <v>1791</v>
      </c>
      <c r="D3597" s="111" t="s">
        <v>1856</v>
      </c>
      <c r="E3597" s="111" t="s">
        <v>79</v>
      </c>
      <c r="F3597" s="116" t="s">
        <v>67</v>
      </c>
      <c r="G3597" s="120">
        <v>3</v>
      </c>
      <c r="H3597" s="116" t="str">
        <f t="shared" si="56"/>
        <v>RE617</v>
      </c>
    </row>
    <row r="3598" spans="1:8" ht="16" x14ac:dyDescent="0.35">
      <c r="A3598" s="76">
        <v>46006</v>
      </c>
      <c r="B3598" s="70" t="s">
        <v>10</v>
      </c>
      <c r="C3598" s="111" t="s">
        <v>1230</v>
      </c>
      <c r="D3598" s="111" t="s">
        <v>1489</v>
      </c>
      <c r="E3598" s="111" t="s">
        <v>102</v>
      </c>
      <c r="F3598" s="116" t="s">
        <v>67</v>
      </c>
      <c r="G3598" s="120">
        <v>6</v>
      </c>
      <c r="H3598" s="116" t="str">
        <f t="shared" si="56"/>
        <v>RE617</v>
      </c>
    </row>
    <row r="3599" spans="1:8" ht="14.5" x14ac:dyDescent="0.35">
      <c r="A3599" s="76">
        <v>45996</v>
      </c>
      <c r="B3599" s="70" t="s">
        <v>30</v>
      </c>
      <c r="C3599" s="106" t="s">
        <v>1602</v>
      </c>
      <c r="D3599" s="106" t="s">
        <v>400</v>
      </c>
      <c r="E3599" s="186" t="s">
        <v>398</v>
      </c>
      <c r="F3599" s="209" t="s">
        <v>68</v>
      </c>
      <c r="G3599" s="238">
        <v>2</v>
      </c>
      <c r="H3599" s="209" t="str">
        <f t="shared" si="56"/>
        <v>RE618</v>
      </c>
    </row>
    <row r="3600" spans="1:8" ht="14.5" x14ac:dyDescent="0.35">
      <c r="A3600" s="76">
        <v>46007</v>
      </c>
      <c r="B3600" s="70" t="s">
        <v>30</v>
      </c>
      <c r="C3600" s="106" t="s">
        <v>1893</v>
      </c>
      <c r="D3600" s="106" t="s">
        <v>400</v>
      </c>
      <c r="E3600" s="186" t="s">
        <v>398</v>
      </c>
      <c r="F3600" s="209" t="s">
        <v>68</v>
      </c>
      <c r="G3600" s="238">
        <v>1</v>
      </c>
      <c r="H3600" s="209" t="str">
        <f t="shared" si="56"/>
        <v>RE618</v>
      </c>
    </row>
    <row r="3601" spans="1:8" ht="14.5" x14ac:dyDescent="0.35">
      <c r="A3601" s="76">
        <v>46007</v>
      </c>
      <c r="B3601" s="70" t="s">
        <v>30</v>
      </c>
      <c r="C3601" s="106" t="s">
        <v>1795</v>
      </c>
      <c r="D3601" s="106" t="s">
        <v>400</v>
      </c>
      <c r="E3601" s="186" t="s">
        <v>398</v>
      </c>
      <c r="F3601" s="209" t="s">
        <v>68</v>
      </c>
      <c r="G3601" s="238">
        <v>6</v>
      </c>
      <c r="H3601" s="209" t="str">
        <f t="shared" si="56"/>
        <v>RE618</v>
      </c>
    </row>
    <row r="3602" spans="1:8" ht="14.5" x14ac:dyDescent="0.35">
      <c r="A3602" s="76">
        <v>46008</v>
      </c>
      <c r="B3602" s="70" t="s">
        <v>30</v>
      </c>
      <c r="C3602" s="106" t="s">
        <v>1802</v>
      </c>
      <c r="D3602" s="106" t="s">
        <v>400</v>
      </c>
      <c r="E3602" s="186" t="s">
        <v>398</v>
      </c>
      <c r="F3602" s="209" t="s">
        <v>68</v>
      </c>
      <c r="G3602" s="238">
        <v>1</v>
      </c>
      <c r="H3602" s="209" t="str">
        <f t="shared" si="56"/>
        <v>RE618</v>
      </c>
    </row>
    <row r="3603" spans="1:8" ht="16" x14ac:dyDescent="0.35">
      <c r="A3603" s="76" t="s">
        <v>6965</v>
      </c>
      <c r="B3603" s="70" t="s">
        <v>77</v>
      </c>
      <c r="C3603" s="106"/>
      <c r="D3603" s="172" t="s">
        <v>7031</v>
      </c>
      <c r="E3603" s="186" t="s">
        <v>32</v>
      </c>
      <c r="F3603" s="204" t="s">
        <v>68</v>
      </c>
      <c r="G3603" s="238">
        <v>-1</v>
      </c>
      <c r="H3603" s="209" t="str">
        <f t="shared" si="56"/>
        <v>RE618</v>
      </c>
    </row>
    <row r="3604" spans="1:8" ht="16" x14ac:dyDescent="0.35">
      <c r="A3604" s="76" t="s">
        <v>6978</v>
      </c>
      <c r="B3604" s="70" t="s">
        <v>77</v>
      </c>
      <c r="C3604" s="106"/>
      <c r="D3604" s="172" t="s">
        <v>6990</v>
      </c>
      <c r="E3604" s="186" t="s">
        <v>132</v>
      </c>
      <c r="F3604" s="204" t="s">
        <v>68</v>
      </c>
      <c r="G3604" s="238">
        <v>2</v>
      </c>
      <c r="H3604" s="209" t="str">
        <f t="shared" si="56"/>
        <v>RE618</v>
      </c>
    </row>
    <row r="3605" spans="1:8" ht="16" x14ac:dyDescent="0.35">
      <c r="A3605" s="76" t="s">
        <v>6987</v>
      </c>
      <c r="B3605" s="70" t="s">
        <v>77</v>
      </c>
      <c r="C3605" s="106"/>
      <c r="D3605" s="172" t="s">
        <v>7030</v>
      </c>
      <c r="E3605" s="186" t="s">
        <v>111</v>
      </c>
      <c r="F3605" s="204" t="s">
        <v>68</v>
      </c>
      <c r="G3605" s="238">
        <v>2</v>
      </c>
      <c r="H3605" s="209" t="str">
        <f t="shared" si="56"/>
        <v>RE618</v>
      </c>
    </row>
    <row r="3606" spans="1:8" ht="16" x14ac:dyDescent="0.35">
      <c r="A3606" s="76" t="s">
        <v>6986</v>
      </c>
      <c r="B3606" s="70" t="s">
        <v>77</v>
      </c>
      <c r="C3606" s="106"/>
      <c r="D3606" s="172" t="s">
        <v>7050</v>
      </c>
      <c r="E3606" s="186" t="s">
        <v>127</v>
      </c>
      <c r="F3606" s="204" t="s">
        <v>68</v>
      </c>
      <c r="G3606" s="238">
        <v>4</v>
      </c>
      <c r="H3606" s="209" t="str">
        <f t="shared" si="56"/>
        <v>RE618</v>
      </c>
    </row>
    <row r="3607" spans="1:8" ht="16" x14ac:dyDescent="0.35">
      <c r="A3607" s="76" t="s">
        <v>6986</v>
      </c>
      <c r="B3607" s="70" t="s">
        <v>77</v>
      </c>
      <c r="C3607" s="106"/>
      <c r="D3607" s="172" t="s">
        <v>7044</v>
      </c>
      <c r="E3607" s="186" t="s">
        <v>127</v>
      </c>
      <c r="F3607" s="204" t="s">
        <v>68</v>
      </c>
      <c r="G3607" s="238">
        <v>1</v>
      </c>
      <c r="H3607" s="209" t="str">
        <f t="shared" si="56"/>
        <v>RE618</v>
      </c>
    </row>
    <row r="3608" spans="1:8" ht="16" x14ac:dyDescent="0.35">
      <c r="A3608" s="76">
        <v>45994</v>
      </c>
      <c r="B3608" s="70" t="s">
        <v>188</v>
      </c>
      <c r="C3608" s="153" t="s">
        <v>1805</v>
      </c>
      <c r="D3608" s="174" t="s">
        <v>1803</v>
      </c>
      <c r="E3608" s="153" t="s">
        <v>107</v>
      </c>
      <c r="F3608" s="211" t="s">
        <v>68</v>
      </c>
      <c r="G3608" s="153">
        <v>1</v>
      </c>
      <c r="H3608" s="201" t="str">
        <f t="shared" si="56"/>
        <v>RE618</v>
      </c>
    </row>
    <row r="3609" spans="1:8" ht="16" x14ac:dyDescent="0.35">
      <c r="A3609" s="76">
        <v>45995.370115740698</v>
      </c>
      <c r="B3609" s="70" t="s">
        <v>202</v>
      </c>
      <c r="C3609" s="106" t="s">
        <v>1010</v>
      </c>
      <c r="D3609" s="153" t="s">
        <v>204</v>
      </c>
      <c r="E3609" s="153" t="s">
        <v>105</v>
      </c>
      <c r="F3609" s="211" t="s">
        <v>68</v>
      </c>
      <c r="G3609" s="238">
        <v>1</v>
      </c>
      <c r="H3609" s="201" t="str">
        <f t="shared" si="56"/>
        <v>RE618</v>
      </c>
    </row>
    <row r="3610" spans="1:8" ht="16" x14ac:dyDescent="0.35">
      <c r="A3610" s="135">
        <v>46014</v>
      </c>
      <c r="B3610" s="70" t="s">
        <v>230</v>
      </c>
      <c r="C3610" s="106" t="s">
        <v>738</v>
      </c>
      <c r="D3610" s="172" t="s">
        <v>231</v>
      </c>
      <c r="E3610" s="186" t="s">
        <v>9</v>
      </c>
      <c r="F3610" s="211" t="s">
        <v>68</v>
      </c>
      <c r="G3610" s="238">
        <v>4</v>
      </c>
      <c r="H3610" s="209" t="str">
        <f t="shared" si="56"/>
        <v>RE618</v>
      </c>
    </row>
    <row r="3611" spans="1:8" ht="16" x14ac:dyDescent="0.35">
      <c r="A3611" s="129">
        <v>46003</v>
      </c>
      <c r="B3611" s="70" t="s">
        <v>233</v>
      </c>
      <c r="C3611" s="153" t="s">
        <v>1765</v>
      </c>
      <c r="D3611" s="153" t="s">
        <v>337</v>
      </c>
      <c r="E3611" s="153" t="s">
        <v>86</v>
      </c>
      <c r="F3611" s="211" t="s">
        <v>68</v>
      </c>
      <c r="G3611" s="153">
        <v>1</v>
      </c>
      <c r="H3611" s="201" t="str">
        <f t="shared" si="56"/>
        <v>RE618</v>
      </c>
    </row>
    <row r="3612" spans="1:8" ht="16" x14ac:dyDescent="0.35">
      <c r="A3612" s="129">
        <v>45994</v>
      </c>
      <c r="B3612" s="70" t="s">
        <v>233</v>
      </c>
      <c r="C3612" s="153" t="s">
        <v>1765</v>
      </c>
      <c r="D3612" s="153" t="s">
        <v>337</v>
      </c>
      <c r="E3612" s="153" t="s">
        <v>86</v>
      </c>
      <c r="F3612" s="211" t="s">
        <v>68</v>
      </c>
      <c r="G3612" s="153">
        <v>8</v>
      </c>
      <c r="H3612" s="201" t="str">
        <f t="shared" si="56"/>
        <v>RE618</v>
      </c>
    </row>
    <row r="3613" spans="1:8" ht="14.5" x14ac:dyDescent="0.35">
      <c r="A3613" s="129">
        <v>46002</v>
      </c>
      <c r="B3613" s="70" t="s">
        <v>233</v>
      </c>
      <c r="C3613" s="153" t="s">
        <v>1765</v>
      </c>
      <c r="D3613" s="153" t="s">
        <v>337</v>
      </c>
      <c r="E3613" s="153" t="s">
        <v>86</v>
      </c>
      <c r="F3613" s="201" t="s">
        <v>68</v>
      </c>
      <c r="G3613" s="153">
        <v>1</v>
      </c>
      <c r="H3613" s="201" t="str">
        <f t="shared" si="56"/>
        <v>RE618</v>
      </c>
    </row>
    <row r="3614" spans="1:8" ht="14.5" x14ac:dyDescent="0.35">
      <c r="A3614" s="129">
        <v>46007</v>
      </c>
      <c r="B3614" s="70" t="s">
        <v>233</v>
      </c>
      <c r="C3614" s="153" t="s">
        <v>1765</v>
      </c>
      <c r="D3614" s="153" t="s">
        <v>337</v>
      </c>
      <c r="E3614" s="153" t="s">
        <v>86</v>
      </c>
      <c r="F3614" s="201" t="s">
        <v>68</v>
      </c>
      <c r="G3614" s="153">
        <v>3</v>
      </c>
      <c r="H3614" s="201" t="str">
        <f t="shared" si="56"/>
        <v>RE618</v>
      </c>
    </row>
    <row r="3615" spans="1:8" ht="14.5" x14ac:dyDescent="0.35">
      <c r="A3615" s="129">
        <v>45994</v>
      </c>
      <c r="B3615" s="70" t="s">
        <v>233</v>
      </c>
      <c r="C3615" s="153" t="s">
        <v>1769</v>
      </c>
      <c r="D3615" s="153" t="s">
        <v>279</v>
      </c>
      <c r="E3615" s="153" t="s">
        <v>86</v>
      </c>
      <c r="F3615" s="201" t="s">
        <v>68</v>
      </c>
      <c r="G3615" s="153">
        <v>4</v>
      </c>
      <c r="H3615" s="201" t="str">
        <f t="shared" si="56"/>
        <v>RE618</v>
      </c>
    </row>
    <row r="3616" spans="1:8" ht="14.5" x14ac:dyDescent="0.35">
      <c r="A3616" s="76">
        <v>46001</v>
      </c>
      <c r="B3616" s="70" t="s">
        <v>479</v>
      </c>
      <c r="C3616" s="162" t="s">
        <v>1043</v>
      </c>
      <c r="D3616" s="177" t="s">
        <v>480</v>
      </c>
      <c r="E3616" s="186" t="s">
        <v>186</v>
      </c>
      <c r="F3616" s="218" t="s">
        <v>68</v>
      </c>
      <c r="G3616" s="242">
        <v>4</v>
      </c>
      <c r="H3616" s="201" t="str">
        <f t="shared" si="56"/>
        <v>RE618</v>
      </c>
    </row>
    <row r="3617" spans="1:8" ht="16" x14ac:dyDescent="0.35">
      <c r="A3617" s="76">
        <v>46006</v>
      </c>
      <c r="B3617" s="70" t="s">
        <v>10</v>
      </c>
      <c r="C3617" s="111" t="s">
        <v>7163</v>
      </c>
      <c r="D3617" s="111" t="s">
        <v>1483</v>
      </c>
      <c r="E3617" s="111" t="s">
        <v>7228</v>
      </c>
      <c r="F3617" s="116" t="s">
        <v>68</v>
      </c>
      <c r="G3617" s="120">
        <v>1</v>
      </c>
      <c r="H3617" s="116" t="str">
        <f t="shared" si="56"/>
        <v>RE618</v>
      </c>
    </row>
    <row r="3618" spans="1:8" ht="16" x14ac:dyDescent="0.35">
      <c r="A3618" s="76">
        <v>46006</v>
      </c>
      <c r="B3618" s="70" t="s">
        <v>10</v>
      </c>
      <c r="C3618" s="111" t="s">
        <v>1247</v>
      </c>
      <c r="D3618" s="111" t="s">
        <v>114</v>
      </c>
      <c r="E3618" s="111" t="s">
        <v>12</v>
      </c>
      <c r="F3618" s="116" t="s">
        <v>68</v>
      </c>
      <c r="G3618" s="120">
        <v>1</v>
      </c>
      <c r="H3618" s="116" t="str">
        <f t="shared" si="56"/>
        <v>RE618</v>
      </c>
    </row>
    <row r="3619" spans="1:8" ht="16" x14ac:dyDescent="0.35">
      <c r="A3619" s="76">
        <v>46006</v>
      </c>
      <c r="B3619" s="70" t="s">
        <v>10</v>
      </c>
      <c r="C3619" s="111" t="s">
        <v>1223</v>
      </c>
      <c r="D3619" s="111" t="s">
        <v>1483</v>
      </c>
      <c r="E3619" s="111" t="s">
        <v>7228</v>
      </c>
      <c r="F3619" s="116" t="s">
        <v>68</v>
      </c>
      <c r="G3619" s="120">
        <v>1</v>
      </c>
      <c r="H3619" s="116" t="str">
        <f t="shared" si="56"/>
        <v>RE618</v>
      </c>
    </row>
    <row r="3620" spans="1:8" ht="16" x14ac:dyDescent="0.35">
      <c r="A3620" s="76">
        <v>46006</v>
      </c>
      <c r="B3620" s="70" t="s">
        <v>10</v>
      </c>
      <c r="C3620" s="111" t="s">
        <v>1693</v>
      </c>
      <c r="D3620" s="111" t="s">
        <v>423</v>
      </c>
      <c r="E3620" s="111" t="s">
        <v>343</v>
      </c>
      <c r="F3620" s="116" t="s">
        <v>68</v>
      </c>
      <c r="G3620" s="120">
        <v>1</v>
      </c>
      <c r="H3620" s="116" t="str">
        <f t="shared" si="56"/>
        <v>RE618</v>
      </c>
    </row>
    <row r="3621" spans="1:8" ht="16" x14ac:dyDescent="0.35">
      <c r="A3621" s="76">
        <v>46006</v>
      </c>
      <c r="B3621" s="70" t="s">
        <v>10</v>
      </c>
      <c r="C3621" s="111" t="s">
        <v>893</v>
      </c>
      <c r="D3621" s="111" t="s">
        <v>1483</v>
      </c>
      <c r="E3621" s="111" t="s">
        <v>7228</v>
      </c>
      <c r="F3621" s="116" t="s">
        <v>68</v>
      </c>
      <c r="G3621" s="120">
        <v>1</v>
      </c>
      <c r="H3621" s="116" t="str">
        <f t="shared" si="56"/>
        <v>RE618</v>
      </c>
    </row>
    <row r="3622" spans="1:8" ht="16" x14ac:dyDescent="0.35">
      <c r="A3622" s="76">
        <v>46006</v>
      </c>
      <c r="B3622" s="70" t="s">
        <v>10</v>
      </c>
      <c r="C3622" s="111" t="s">
        <v>7163</v>
      </c>
      <c r="D3622" s="111" t="s">
        <v>1483</v>
      </c>
      <c r="E3622" s="111" t="s">
        <v>7228</v>
      </c>
      <c r="F3622" s="116" t="s">
        <v>68</v>
      </c>
      <c r="G3622" s="120">
        <v>1</v>
      </c>
      <c r="H3622" s="116" t="str">
        <f t="shared" si="56"/>
        <v>RE618</v>
      </c>
    </row>
    <row r="3623" spans="1:8" ht="16" x14ac:dyDescent="0.35">
      <c r="A3623" s="76">
        <v>46006</v>
      </c>
      <c r="B3623" s="70" t="s">
        <v>10</v>
      </c>
      <c r="C3623" s="111" t="s">
        <v>1247</v>
      </c>
      <c r="D3623" s="111" t="s">
        <v>114</v>
      </c>
      <c r="E3623" s="111" t="s">
        <v>12</v>
      </c>
      <c r="F3623" s="116" t="s">
        <v>68</v>
      </c>
      <c r="G3623" s="120">
        <v>1</v>
      </c>
      <c r="H3623" s="116" t="str">
        <f t="shared" si="56"/>
        <v>RE618</v>
      </c>
    </row>
    <row r="3624" spans="1:8" ht="16" x14ac:dyDescent="0.35">
      <c r="A3624" s="76">
        <v>46006</v>
      </c>
      <c r="B3624" s="70" t="s">
        <v>10</v>
      </c>
      <c r="C3624" s="111" t="s">
        <v>1247</v>
      </c>
      <c r="D3624" s="111" t="s">
        <v>114</v>
      </c>
      <c r="E3624" s="111" t="s">
        <v>12</v>
      </c>
      <c r="F3624" s="116" t="s">
        <v>68</v>
      </c>
      <c r="G3624" s="120">
        <v>1</v>
      </c>
      <c r="H3624" s="116" t="str">
        <f t="shared" si="56"/>
        <v>RE618</v>
      </c>
    </row>
    <row r="3625" spans="1:8" ht="16" x14ac:dyDescent="0.35">
      <c r="A3625" s="76">
        <v>46006</v>
      </c>
      <c r="B3625" s="70" t="s">
        <v>10</v>
      </c>
      <c r="C3625" s="111" t="s">
        <v>7163</v>
      </c>
      <c r="D3625" s="111" t="s">
        <v>1483</v>
      </c>
      <c r="E3625" s="111" t="s">
        <v>7228</v>
      </c>
      <c r="F3625" s="116" t="s">
        <v>68</v>
      </c>
      <c r="G3625" s="120">
        <v>1</v>
      </c>
      <c r="H3625" s="116" t="str">
        <f t="shared" si="56"/>
        <v>RE618</v>
      </c>
    </row>
    <row r="3626" spans="1:8" ht="16" x14ac:dyDescent="0.35">
      <c r="A3626" s="76">
        <v>46006</v>
      </c>
      <c r="B3626" s="70" t="s">
        <v>10</v>
      </c>
      <c r="C3626" s="111" t="s">
        <v>1605</v>
      </c>
      <c r="D3626" s="111" t="s">
        <v>124</v>
      </c>
      <c r="E3626" s="111" t="s">
        <v>12</v>
      </c>
      <c r="F3626" s="116" t="s">
        <v>68</v>
      </c>
      <c r="G3626" s="120">
        <v>1</v>
      </c>
      <c r="H3626" s="116" t="str">
        <f t="shared" si="56"/>
        <v>RE618</v>
      </c>
    </row>
    <row r="3627" spans="1:8" ht="16" x14ac:dyDescent="0.35">
      <c r="A3627" s="76">
        <v>46006</v>
      </c>
      <c r="B3627" s="70" t="s">
        <v>10</v>
      </c>
      <c r="C3627" s="111" t="s">
        <v>1236</v>
      </c>
      <c r="D3627" s="111" t="s">
        <v>423</v>
      </c>
      <c r="E3627" s="111" t="s">
        <v>343</v>
      </c>
      <c r="F3627" s="116" t="s">
        <v>68</v>
      </c>
      <c r="G3627" s="120">
        <v>1</v>
      </c>
      <c r="H3627" s="116" t="str">
        <f t="shared" si="56"/>
        <v>RE618</v>
      </c>
    </row>
    <row r="3628" spans="1:8" ht="16" x14ac:dyDescent="0.35">
      <c r="A3628" s="76">
        <v>46006</v>
      </c>
      <c r="B3628" s="70" t="s">
        <v>10</v>
      </c>
      <c r="C3628" s="111" t="s">
        <v>7189</v>
      </c>
      <c r="D3628" s="111" t="s">
        <v>7242</v>
      </c>
      <c r="E3628" s="111" t="s">
        <v>12</v>
      </c>
      <c r="F3628" s="116" t="s">
        <v>68</v>
      </c>
      <c r="G3628" s="120">
        <v>1</v>
      </c>
      <c r="H3628" s="116" t="str">
        <f t="shared" si="56"/>
        <v>RE618</v>
      </c>
    </row>
    <row r="3629" spans="1:8" ht="16" x14ac:dyDescent="0.35">
      <c r="A3629" s="76">
        <v>46006</v>
      </c>
      <c r="B3629" s="70" t="s">
        <v>10</v>
      </c>
      <c r="C3629" s="111" t="s">
        <v>1236</v>
      </c>
      <c r="D3629" s="111" t="s">
        <v>423</v>
      </c>
      <c r="E3629" s="111" t="s">
        <v>343</v>
      </c>
      <c r="F3629" s="116" t="s">
        <v>68</v>
      </c>
      <c r="G3629" s="120">
        <v>1</v>
      </c>
      <c r="H3629" s="116" t="str">
        <f t="shared" si="56"/>
        <v>RE618</v>
      </c>
    </row>
    <row r="3630" spans="1:8" ht="16" x14ac:dyDescent="0.35">
      <c r="A3630" s="76">
        <v>46006</v>
      </c>
      <c r="B3630" s="70" t="s">
        <v>10</v>
      </c>
      <c r="C3630" s="111" t="s">
        <v>1258</v>
      </c>
      <c r="D3630" s="111"/>
      <c r="E3630" s="111" t="s">
        <v>7228</v>
      </c>
      <c r="F3630" s="116" t="s">
        <v>68</v>
      </c>
      <c r="G3630" s="120">
        <v>2</v>
      </c>
      <c r="H3630" s="116" t="str">
        <f t="shared" si="56"/>
        <v>RE618</v>
      </c>
    </row>
    <row r="3631" spans="1:8" ht="16" x14ac:dyDescent="0.35">
      <c r="A3631" s="76">
        <v>46006</v>
      </c>
      <c r="B3631" s="70" t="s">
        <v>10</v>
      </c>
      <c r="C3631" s="111" t="s">
        <v>1605</v>
      </c>
      <c r="D3631" s="111" t="s">
        <v>124</v>
      </c>
      <c r="E3631" s="111" t="s">
        <v>12</v>
      </c>
      <c r="F3631" s="116" t="s">
        <v>68</v>
      </c>
      <c r="G3631" s="120">
        <v>2</v>
      </c>
      <c r="H3631" s="116" t="str">
        <f t="shared" si="56"/>
        <v>RE618</v>
      </c>
    </row>
    <row r="3632" spans="1:8" ht="16" x14ac:dyDescent="0.35">
      <c r="A3632" s="76">
        <v>46006</v>
      </c>
      <c r="B3632" s="70" t="s">
        <v>10</v>
      </c>
      <c r="C3632" s="111" t="s">
        <v>1236</v>
      </c>
      <c r="D3632" s="111" t="s">
        <v>423</v>
      </c>
      <c r="E3632" s="111" t="s">
        <v>343</v>
      </c>
      <c r="F3632" s="116" t="s">
        <v>68</v>
      </c>
      <c r="G3632" s="120">
        <v>3</v>
      </c>
      <c r="H3632" s="116" t="str">
        <f t="shared" si="56"/>
        <v>RE618</v>
      </c>
    </row>
    <row r="3633" spans="1:8" ht="16" x14ac:dyDescent="0.35">
      <c r="A3633" s="76">
        <v>46006</v>
      </c>
      <c r="B3633" s="70" t="s">
        <v>10</v>
      </c>
      <c r="C3633" s="111" t="s">
        <v>1359</v>
      </c>
      <c r="D3633" s="111" t="s">
        <v>114</v>
      </c>
      <c r="E3633" s="111" t="s">
        <v>12</v>
      </c>
      <c r="F3633" s="116" t="s">
        <v>68</v>
      </c>
      <c r="G3633" s="120">
        <v>3</v>
      </c>
      <c r="H3633" s="116" t="str">
        <f t="shared" si="56"/>
        <v>RE618</v>
      </c>
    </row>
    <row r="3634" spans="1:8" ht="32" x14ac:dyDescent="0.35">
      <c r="A3634" s="76">
        <v>46006</v>
      </c>
      <c r="B3634" s="70" t="s">
        <v>10</v>
      </c>
      <c r="C3634" s="111" t="s">
        <v>1360</v>
      </c>
      <c r="D3634" s="111" t="s">
        <v>1538</v>
      </c>
      <c r="E3634" s="111" t="s">
        <v>127</v>
      </c>
      <c r="F3634" s="116" t="s">
        <v>68</v>
      </c>
      <c r="G3634" s="120">
        <v>4</v>
      </c>
      <c r="H3634" s="116" t="str">
        <f t="shared" si="56"/>
        <v>RE618</v>
      </c>
    </row>
    <row r="3635" spans="1:8" ht="16" x14ac:dyDescent="0.35">
      <c r="A3635" s="76">
        <v>46006</v>
      </c>
      <c r="B3635" s="70" t="s">
        <v>10</v>
      </c>
      <c r="C3635" s="111" t="s">
        <v>1853</v>
      </c>
      <c r="D3635" s="111" t="s">
        <v>1854</v>
      </c>
      <c r="E3635" s="111" t="s">
        <v>7228</v>
      </c>
      <c r="F3635" s="116" t="s">
        <v>68</v>
      </c>
      <c r="G3635" s="120">
        <v>4</v>
      </c>
      <c r="H3635" s="116" t="str">
        <f t="shared" si="56"/>
        <v>RE618</v>
      </c>
    </row>
    <row r="3636" spans="1:8" ht="16" x14ac:dyDescent="0.35">
      <c r="A3636" s="76">
        <v>46006</v>
      </c>
      <c r="B3636" s="70" t="s">
        <v>10</v>
      </c>
      <c r="C3636" s="111" t="s">
        <v>1243</v>
      </c>
      <c r="D3636" s="111" t="s">
        <v>1483</v>
      </c>
      <c r="E3636" s="111" t="s">
        <v>7228</v>
      </c>
      <c r="F3636" s="116" t="s">
        <v>68</v>
      </c>
      <c r="G3636" s="120">
        <v>4</v>
      </c>
      <c r="H3636" s="116" t="str">
        <f t="shared" si="56"/>
        <v>RE618</v>
      </c>
    </row>
    <row r="3637" spans="1:8" ht="16" x14ac:dyDescent="0.35">
      <c r="A3637" s="76">
        <v>46006</v>
      </c>
      <c r="B3637" s="70" t="s">
        <v>10</v>
      </c>
      <c r="C3637" s="111" t="s">
        <v>1258</v>
      </c>
      <c r="D3637" s="111"/>
      <c r="E3637" s="111" t="s">
        <v>7228</v>
      </c>
      <c r="F3637" s="116" t="s">
        <v>68</v>
      </c>
      <c r="G3637" s="120">
        <v>5</v>
      </c>
      <c r="H3637" s="116" t="str">
        <f t="shared" si="56"/>
        <v>RE618</v>
      </c>
    </row>
    <row r="3638" spans="1:8" ht="16" x14ac:dyDescent="0.35">
      <c r="A3638" s="76">
        <v>46006</v>
      </c>
      <c r="B3638" s="70" t="s">
        <v>10</v>
      </c>
      <c r="C3638" s="111" t="s">
        <v>1791</v>
      </c>
      <c r="D3638" s="111" t="s">
        <v>1856</v>
      </c>
      <c r="E3638" s="111" t="s">
        <v>79</v>
      </c>
      <c r="F3638" s="116" t="s">
        <v>68</v>
      </c>
      <c r="G3638" s="120">
        <v>5</v>
      </c>
      <c r="H3638" s="116" t="str">
        <f t="shared" si="56"/>
        <v>RE618</v>
      </c>
    </row>
    <row r="3639" spans="1:8" ht="16" x14ac:dyDescent="0.35">
      <c r="A3639" s="76">
        <v>46006</v>
      </c>
      <c r="B3639" s="70" t="s">
        <v>10</v>
      </c>
      <c r="C3639" s="111" t="s">
        <v>7208</v>
      </c>
      <c r="D3639" s="111" t="s">
        <v>1481</v>
      </c>
      <c r="E3639" s="111" t="s">
        <v>7228</v>
      </c>
      <c r="F3639" s="116" t="s">
        <v>68</v>
      </c>
      <c r="G3639" s="120">
        <v>6</v>
      </c>
      <c r="H3639" s="116" t="str">
        <f t="shared" si="56"/>
        <v>RE618</v>
      </c>
    </row>
    <row r="3640" spans="1:8" ht="16" x14ac:dyDescent="0.35">
      <c r="A3640" s="76">
        <v>46006</v>
      </c>
      <c r="B3640" s="70" t="s">
        <v>10</v>
      </c>
      <c r="C3640" s="111" t="s">
        <v>1236</v>
      </c>
      <c r="D3640" s="111" t="s">
        <v>423</v>
      </c>
      <c r="E3640" s="111" t="s">
        <v>343</v>
      </c>
      <c r="F3640" s="116" t="s">
        <v>68</v>
      </c>
      <c r="G3640" s="120">
        <v>6</v>
      </c>
      <c r="H3640" s="116" t="str">
        <f t="shared" si="56"/>
        <v>RE618</v>
      </c>
    </row>
    <row r="3641" spans="1:8" ht="16" x14ac:dyDescent="0.35">
      <c r="A3641" s="76">
        <v>46006</v>
      </c>
      <c r="B3641" s="70" t="s">
        <v>10</v>
      </c>
      <c r="C3641" s="111" t="s">
        <v>900</v>
      </c>
      <c r="D3641" s="111" t="s">
        <v>1839</v>
      </c>
      <c r="E3641" s="111" t="s">
        <v>32</v>
      </c>
      <c r="F3641" s="116" t="s">
        <v>68</v>
      </c>
      <c r="G3641" s="120">
        <v>6</v>
      </c>
      <c r="H3641" s="116" t="str">
        <f t="shared" si="56"/>
        <v>RE618</v>
      </c>
    </row>
    <row r="3642" spans="1:8" ht="16" x14ac:dyDescent="0.35">
      <c r="A3642" s="76">
        <v>46006</v>
      </c>
      <c r="B3642" s="70" t="s">
        <v>10</v>
      </c>
      <c r="C3642" s="111" t="s">
        <v>1790</v>
      </c>
      <c r="D3642" s="111" t="s">
        <v>416</v>
      </c>
      <c r="E3642" s="111" t="s">
        <v>148</v>
      </c>
      <c r="F3642" s="116" t="s">
        <v>68</v>
      </c>
      <c r="G3642" s="120">
        <v>6</v>
      </c>
      <c r="H3642" s="116" t="str">
        <f t="shared" si="56"/>
        <v>RE618</v>
      </c>
    </row>
    <row r="3643" spans="1:8" ht="16" x14ac:dyDescent="0.35">
      <c r="A3643" s="76">
        <v>46006</v>
      </c>
      <c r="B3643" s="70" t="s">
        <v>10</v>
      </c>
      <c r="C3643" s="111" t="s">
        <v>1605</v>
      </c>
      <c r="D3643" s="111" t="s">
        <v>124</v>
      </c>
      <c r="E3643" s="111" t="s">
        <v>12</v>
      </c>
      <c r="F3643" s="116" t="s">
        <v>68</v>
      </c>
      <c r="G3643" s="120">
        <v>8</v>
      </c>
      <c r="H3643" s="116" t="str">
        <f t="shared" si="56"/>
        <v>RE618</v>
      </c>
    </row>
    <row r="3644" spans="1:8" ht="16" x14ac:dyDescent="0.35">
      <c r="A3644" s="76">
        <v>46006</v>
      </c>
      <c r="B3644" s="70" t="s">
        <v>10</v>
      </c>
      <c r="C3644" s="111" t="s">
        <v>1605</v>
      </c>
      <c r="D3644" s="111" t="s">
        <v>124</v>
      </c>
      <c r="E3644" s="111" t="s">
        <v>12</v>
      </c>
      <c r="F3644" s="116" t="s">
        <v>68</v>
      </c>
      <c r="G3644" s="120">
        <v>10</v>
      </c>
      <c r="H3644" s="116" t="str">
        <f t="shared" si="56"/>
        <v>RE618</v>
      </c>
    </row>
    <row r="3645" spans="1:8" ht="16" x14ac:dyDescent="0.35">
      <c r="A3645" s="76">
        <v>46006</v>
      </c>
      <c r="B3645" s="70" t="s">
        <v>10</v>
      </c>
      <c r="C3645" s="111" t="s">
        <v>1247</v>
      </c>
      <c r="D3645" s="111" t="s">
        <v>114</v>
      </c>
      <c r="E3645" s="111" t="s">
        <v>12</v>
      </c>
      <c r="F3645" s="116" t="s">
        <v>68</v>
      </c>
      <c r="G3645" s="120">
        <v>21</v>
      </c>
      <c r="H3645" s="116" t="str">
        <f t="shared" si="56"/>
        <v>RE618</v>
      </c>
    </row>
    <row r="3646" spans="1:8" ht="14.5" x14ac:dyDescent="0.35">
      <c r="A3646" s="76" t="s">
        <v>7130</v>
      </c>
      <c r="B3646" s="70" t="s">
        <v>508</v>
      </c>
      <c r="C3646" s="169" t="s">
        <v>1069</v>
      </c>
      <c r="D3646" s="169" t="s">
        <v>509</v>
      </c>
      <c r="E3646" s="186" t="s">
        <v>32</v>
      </c>
      <c r="F3646" s="232" t="s">
        <v>7139</v>
      </c>
      <c r="G3646" s="169">
        <v>3</v>
      </c>
      <c r="H3646" s="232" t="str">
        <f t="shared" si="56"/>
        <v>RE619</v>
      </c>
    </row>
    <row r="3647" spans="1:8" ht="14.5" x14ac:dyDescent="0.35">
      <c r="A3647" s="76">
        <v>45994</v>
      </c>
      <c r="B3647" s="70" t="s">
        <v>30</v>
      </c>
      <c r="C3647" s="106" t="s">
        <v>2017</v>
      </c>
      <c r="D3647" s="106" t="s">
        <v>400</v>
      </c>
      <c r="E3647" s="186" t="s">
        <v>398</v>
      </c>
      <c r="F3647" s="209" t="s">
        <v>69</v>
      </c>
      <c r="G3647" s="238">
        <v>1</v>
      </c>
      <c r="H3647" s="209" t="str">
        <f t="shared" si="56"/>
        <v>RE620</v>
      </c>
    </row>
    <row r="3648" spans="1:8" ht="14.5" x14ac:dyDescent="0.35">
      <c r="A3648" s="76">
        <v>46007</v>
      </c>
      <c r="B3648" s="70" t="s">
        <v>30</v>
      </c>
      <c r="C3648" s="106" t="s">
        <v>1893</v>
      </c>
      <c r="D3648" s="106" t="s">
        <v>400</v>
      </c>
      <c r="E3648" s="186" t="s">
        <v>398</v>
      </c>
      <c r="F3648" s="209" t="s">
        <v>69</v>
      </c>
      <c r="G3648" s="238">
        <v>1</v>
      </c>
      <c r="H3648" s="209" t="str">
        <f t="shared" si="56"/>
        <v>RE620</v>
      </c>
    </row>
    <row r="3649" spans="1:8" ht="14.5" x14ac:dyDescent="0.35">
      <c r="A3649" s="76">
        <v>46008</v>
      </c>
      <c r="B3649" s="70" t="s">
        <v>30</v>
      </c>
      <c r="C3649" s="106" t="s">
        <v>1802</v>
      </c>
      <c r="D3649" s="106" t="s">
        <v>400</v>
      </c>
      <c r="E3649" s="186" t="s">
        <v>398</v>
      </c>
      <c r="F3649" s="209" t="s">
        <v>69</v>
      </c>
      <c r="G3649" s="238">
        <v>1</v>
      </c>
      <c r="H3649" s="209" t="str">
        <f t="shared" si="56"/>
        <v>RE620</v>
      </c>
    </row>
    <row r="3650" spans="1:8" ht="16" x14ac:dyDescent="0.35">
      <c r="A3650" s="76" t="s">
        <v>6963</v>
      </c>
      <c r="B3650" s="70" t="s">
        <v>77</v>
      </c>
      <c r="C3650" s="106"/>
      <c r="D3650" s="172" t="s">
        <v>7028</v>
      </c>
      <c r="E3650" s="186" t="s">
        <v>103</v>
      </c>
      <c r="F3650" s="204" t="s">
        <v>69</v>
      </c>
      <c r="G3650" s="238">
        <v>1</v>
      </c>
      <c r="H3650" s="209" t="str">
        <f t="shared" ref="H3650:H3713" si="57">UPPER(SUBSTITUTE(SUBSTITUTE(SUBSTITUTE(F3650, CHAR(160), ""), "-", ""), " ", ""))</f>
        <v>RE620</v>
      </c>
    </row>
    <row r="3651" spans="1:8" ht="16" x14ac:dyDescent="0.35">
      <c r="A3651" s="76" t="s">
        <v>6977</v>
      </c>
      <c r="B3651" s="70" t="s">
        <v>77</v>
      </c>
      <c r="C3651" s="106"/>
      <c r="D3651" s="172" t="s">
        <v>6990</v>
      </c>
      <c r="E3651" s="186" t="s">
        <v>132</v>
      </c>
      <c r="F3651" s="204" t="s">
        <v>69</v>
      </c>
      <c r="G3651" s="238">
        <v>1</v>
      </c>
      <c r="H3651" s="209" t="str">
        <f t="shared" si="57"/>
        <v>RE620</v>
      </c>
    </row>
    <row r="3652" spans="1:8" ht="16" x14ac:dyDescent="0.35">
      <c r="A3652" s="76">
        <v>45993</v>
      </c>
      <c r="B3652" s="70" t="s">
        <v>188</v>
      </c>
      <c r="C3652" s="153" t="s">
        <v>650</v>
      </c>
      <c r="D3652" s="174" t="s">
        <v>442</v>
      </c>
      <c r="E3652" s="153" t="s">
        <v>132</v>
      </c>
      <c r="F3652" s="211" t="s">
        <v>69</v>
      </c>
      <c r="G3652" s="153">
        <v>3</v>
      </c>
      <c r="H3652" s="201" t="str">
        <f t="shared" si="57"/>
        <v>RE620</v>
      </c>
    </row>
    <row r="3653" spans="1:8" ht="16" x14ac:dyDescent="0.35">
      <c r="A3653" s="76">
        <v>45993.608425925901</v>
      </c>
      <c r="B3653" s="70" t="s">
        <v>202</v>
      </c>
      <c r="C3653" s="106" t="s">
        <v>701</v>
      </c>
      <c r="D3653" s="153" t="s">
        <v>204</v>
      </c>
      <c r="E3653" s="153" t="s">
        <v>105</v>
      </c>
      <c r="F3653" s="211" t="s">
        <v>69</v>
      </c>
      <c r="G3653" s="238">
        <v>5</v>
      </c>
      <c r="H3653" s="201" t="str">
        <f t="shared" si="57"/>
        <v>RE620</v>
      </c>
    </row>
    <row r="3654" spans="1:8" ht="14.5" x14ac:dyDescent="0.35">
      <c r="A3654" s="76" t="s">
        <v>7130</v>
      </c>
      <c r="B3654" s="70" t="s">
        <v>508</v>
      </c>
      <c r="C3654" s="155" t="s">
        <v>1069</v>
      </c>
      <c r="D3654" s="155" t="s">
        <v>509</v>
      </c>
      <c r="E3654" s="186" t="s">
        <v>32</v>
      </c>
      <c r="F3654" s="230" t="s">
        <v>7140</v>
      </c>
      <c r="G3654" s="155">
        <v>1</v>
      </c>
      <c r="H3654" s="230" t="str">
        <f t="shared" si="57"/>
        <v>RE620</v>
      </c>
    </row>
    <row r="3655" spans="1:8" ht="16" x14ac:dyDescent="0.35">
      <c r="A3655" s="76">
        <v>46006</v>
      </c>
      <c r="B3655" s="70" t="s">
        <v>10</v>
      </c>
      <c r="C3655" s="111" t="s">
        <v>899</v>
      </c>
      <c r="D3655" s="111" t="s">
        <v>309</v>
      </c>
      <c r="E3655" s="111" t="s">
        <v>110</v>
      </c>
      <c r="F3655" s="116" t="s">
        <v>69</v>
      </c>
      <c r="G3655" s="120">
        <v>-1</v>
      </c>
      <c r="H3655" s="116" t="str">
        <f t="shared" si="57"/>
        <v>RE620</v>
      </c>
    </row>
    <row r="3656" spans="1:8" ht="16" x14ac:dyDescent="0.35">
      <c r="A3656" s="76">
        <v>46006</v>
      </c>
      <c r="B3656" s="70" t="s">
        <v>10</v>
      </c>
      <c r="C3656" s="111" t="s">
        <v>7178</v>
      </c>
      <c r="D3656" s="111" t="s">
        <v>1331</v>
      </c>
      <c r="E3656" s="111" t="s">
        <v>132</v>
      </c>
      <c r="F3656" s="116" t="s">
        <v>69</v>
      </c>
      <c r="G3656" s="120">
        <v>1</v>
      </c>
      <c r="H3656" s="116" t="str">
        <f t="shared" si="57"/>
        <v>RE620</v>
      </c>
    </row>
    <row r="3657" spans="1:8" ht="16" x14ac:dyDescent="0.35">
      <c r="A3657" s="76">
        <v>46006</v>
      </c>
      <c r="B3657" s="70" t="s">
        <v>10</v>
      </c>
      <c r="C3657" s="111" t="s">
        <v>1247</v>
      </c>
      <c r="D3657" s="111" t="s">
        <v>114</v>
      </c>
      <c r="E3657" s="111" t="s">
        <v>12</v>
      </c>
      <c r="F3657" s="116" t="s">
        <v>69</v>
      </c>
      <c r="G3657" s="120">
        <v>1</v>
      </c>
      <c r="H3657" s="116" t="str">
        <f t="shared" si="57"/>
        <v>RE620</v>
      </c>
    </row>
    <row r="3658" spans="1:8" ht="16" x14ac:dyDescent="0.35">
      <c r="A3658" s="76">
        <v>46006</v>
      </c>
      <c r="B3658" s="70" t="s">
        <v>10</v>
      </c>
      <c r="C3658" s="111" t="s">
        <v>1359</v>
      </c>
      <c r="D3658" s="111" t="s">
        <v>114</v>
      </c>
      <c r="E3658" s="111" t="s">
        <v>12</v>
      </c>
      <c r="F3658" s="116" t="s">
        <v>69</v>
      </c>
      <c r="G3658" s="120">
        <v>3</v>
      </c>
      <c r="H3658" s="116" t="str">
        <f t="shared" si="57"/>
        <v>RE620</v>
      </c>
    </row>
    <row r="3659" spans="1:8" ht="16" x14ac:dyDescent="0.35">
      <c r="A3659" s="76">
        <v>46006</v>
      </c>
      <c r="B3659" s="70" t="s">
        <v>10</v>
      </c>
      <c r="C3659" s="111" t="s">
        <v>1929</v>
      </c>
      <c r="D3659" s="111" t="s">
        <v>1625</v>
      </c>
      <c r="E3659" s="111" t="s">
        <v>79</v>
      </c>
      <c r="F3659" s="116" t="s">
        <v>69</v>
      </c>
      <c r="G3659" s="120">
        <v>4</v>
      </c>
      <c r="H3659" s="116" t="str">
        <f t="shared" si="57"/>
        <v>RE620</v>
      </c>
    </row>
    <row r="3660" spans="1:8" ht="16" x14ac:dyDescent="0.35">
      <c r="A3660" s="76">
        <v>46006</v>
      </c>
      <c r="B3660" s="70" t="s">
        <v>10</v>
      </c>
      <c r="C3660" s="111" t="s">
        <v>940</v>
      </c>
      <c r="D3660" s="111" t="s">
        <v>1515</v>
      </c>
      <c r="E3660" s="111" t="s">
        <v>519</v>
      </c>
      <c r="F3660" s="116" t="s">
        <v>69</v>
      </c>
      <c r="G3660" s="120">
        <v>6</v>
      </c>
      <c r="H3660" s="116" t="str">
        <f t="shared" si="57"/>
        <v>RE620</v>
      </c>
    </row>
    <row r="3661" spans="1:8" ht="14.5" x14ac:dyDescent="0.35">
      <c r="A3661" s="76" t="s">
        <v>7131</v>
      </c>
      <c r="B3661" s="70" t="s">
        <v>508</v>
      </c>
      <c r="C3661" s="169" t="s">
        <v>1069</v>
      </c>
      <c r="D3661" s="169" t="s">
        <v>509</v>
      </c>
      <c r="E3661" s="186" t="s">
        <v>32</v>
      </c>
      <c r="F3661" s="234" t="s">
        <v>7141</v>
      </c>
      <c r="G3661" s="169">
        <v>1</v>
      </c>
      <c r="H3661" s="234" t="str">
        <f t="shared" si="57"/>
        <v>RE621</v>
      </c>
    </row>
    <row r="3662" spans="1:8" ht="16" x14ac:dyDescent="0.35">
      <c r="A3662" s="76" t="s">
        <v>6965</v>
      </c>
      <c r="B3662" s="70" t="s">
        <v>77</v>
      </c>
      <c r="C3662" s="106"/>
      <c r="D3662" s="172" t="s">
        <v>7031</v>
      </c>
      <c r="E3662" s="186" t="s">
        <v>32</v>
      </c>
      <c r="F3662" s="204" t="s">
        <v>70</v>
      </c>
      <c r="G3662" s="238">
        <v>-1</v>
      </c>
      <c r="H3662" s="209" t="str">
        <f t="shared" si="57"/>
        <v>RE622</v>
      </c>
    </row>
    <row r="3663" spans="1:8" ht="16" x14ac:dyDescent="0.35">
      <c r="A3663" s="76" t="s">
        <v>6972</v>
      </c>
      <c r="B3663" s="70" t="s">
        <v>77</v>
      </c>
      <c r="C3663" s="106"/>
      <c r="D3663" s="172" t="s">
        <v>7016</v>
      </c>
      <c r="E3663" s="186" t="s">
        <v>102</v>
      </c>
      <c r="F3663" s="204" t="s">
        <v>70</v>
      </c>
      <c r="G3663" s="238">
        <v>1</v>
      </c>
      <c r="H3663" s="209" t="str">
        <f t="shared" si="57"/>
        <v>RE622</v>
      </c>
    </row>
    <row r="3664" spans="1:8" ht="16" x14ac:dyDescent="0.35">
      <c r="A3664" s="76" t="s">
        <v>6976</v>
      </c>
      <c r="B3664" s="70" t="s">
        <v>77</v>
      </c>
      <c r="C3664" s="106"/>
      <c r="D3664" s="172" t="s">
        <v>7006</v>
      </c>
      <c r="E3664" s="186" t="s">
        <v>118</v>
      </c>
      <c r="F3664" s="204" t="s">
        <v>70</v>
      </c>
      <c r="G3664" s="238">
        <v>1</v>
      </c>
      <c r="H3664" s="209" t="str">
        <f t="shared" si="57"/>
        <v>RE622</v>
      </c>
    </row>
    <row r="3665" spans="1:8" ht="16" x14ac:dyDescent="0.35">
      <c r="A3665" s="76" t="s">
        <v>6973</v>
      </c>
      <c r="B3665" s="70" t="s">
        <v>77</v>
      </c>
      <c r="C3665" s="106"/>
      <c r="D3665" s="172" t="s">
        <v>6989</v>
      </c>
      <c r="E3665" s="186" t="s">
        <v>107</v>
      </c>
      <c r="F3665" s="204" t="s">
        <v>70</v>
      </c>
      <c r="G3665" s="238">
        <v>1</v>
      </c>
      <c r="H3665" s="209" t="str">
        <f t="shared" si="57"/>
        <v>RE622</v>
      </c>
    </row>
    <row r="3666" spans="1:8" ht="16" x14ac:dyDescent="0.35">
      <c r="A3666" s="76" t="s">
        <v>6977</v>
      </c>
      <c r="B3666" s="70" t="s">
        <v>77</v>
      </c>
      <c r="C3666" s="106"/>
      <c r="D3666" s="172" t="s">
        <v>6989</v>
      </c>
      <c r="E3666" s="186" t="s">
        <v>107</v>
      </c>
      <c r="F3666" s="204" t="s">
        <v>70</v>
      </c>
      <c r="G3666" s="238">
        <v>1</v>
      </c>
      <c r="H3666" s="209" t="str">
        <f t="shared" si="57"/>
        <v>RE622</v>
      </c>
    </row>
    <row r="3667" spans="1:8" ht="16" x14ac:dyDescent="0.35">
      <c r="A3667" s="76" t="s">
        <v>6979</v>
      </c>
      <c r="B3667" s="70" t="s">
        <v>77</v>
      </c>
      <c r="C3667" s="106"/>
      <c r="D3667" s="172" t="s">
        <v>7043</v>
      </c>
      <c r="E3667" s="186" t="s">
        <v>107</v>
      </c>
      <c r="F3667" s="204" t="s">
        <v>70</v>
      </c>
      <c r="G3667" s="238">
        <v>10</v>
      </c>
      <c r="H3667" s="209" t="str">
        <f t="shared" si="57"/>
        <v>RE622</v>
      </c>
    </row>
    <row r="3668" spans="1:8" ht="16" x14ac:dyDescent="0.35">
      <c r="A3668" s="76" t="s">
        <v>6983</v>
      </c>
      <c r="B3668" s="70" t="s">
        <v>77</v>
      </c>
      <c r="C3668" s="106"/>
      <c r="D3668" s="172" t="s">
        <v>7040</v>
      </c>
      <c r="E3668" s="186" t="s">
        <v>79</v>
      </c>
      <c r="F3668" s="204" t="s">
        <v>70</v>
      </c>
      <c r="G3668" s="238">
        <v>5</v>
      </c>
      <c r="H3668" s="209" t="str">
        <f t="shared" si="57"/>
        <v>RE622</v>
      </c>
    </row>
    <row r="3669" spans="1:8" ht="16" x14ac:dyDescent="0.35">
      <c r="A3669" s="76">
        <v>45994</v>
      </c>
      <c r="B3669" s="70" t="s">
        <v>188</v>
      </c>
      <c r="C3669" s="153" t="s">
        <v>662</v>
      </c>
      <c r="D3669" s="174" t="s">
        <v>390</v>
      </c>
      <c r="E3669" s="153" t="s">
        <v>86</v>
      </c>
      <c r="F3669" s="211" t="s">
        <v>70</v>
      </c>
      <c r="G3669" s="153">
        <v>2</v>
      </c>
      <c r="H3669" s="201" t="str">
        <f t="shared" si="57"/>
        <v>RE622</v>
      </c>
    </row>
    <row r="3670" spans="1:8" ht="16" x14ac:dyDescent="0.35">
      <c r="A3670" s="76">
        <v>46013</v>
      </c>
      <c r="B3670" s="70" t="s">
        <v>188</v>
      </c>
      <c r="C3670" s="153" t="s">
        <v>1706</v>
      </c>
      <c r="D3670" s="174" t="s">
        <v>395</v>
      </c>
      <c r="E3670" s="153" t="s">
        <v>99</v>
      </c>
      <c r="F3670" s="211" t="s">
        <v>70</v>
      </c>
      <c r="G3670" s="153">
        <v>2</v>
      </c>
      <c r="H3670" s="201" t="str">
        <f t="shared" si="57"/>
        <v>RE622</v>
      </c>
    </row>
    <row r="3671" spans="1:8" ht="16" x14ac:dyDescent="0.35">
      <c r="A3671" s="76">
        <v>46014</v>
      </c>
      <c r="B3671" s="70" t="s">
        <v>188</v>
      </c>
      <c r="C3671" s="153" t="s">
        <v>673</v>
      </c>
      <c r="D3671" s="174" t="s">
        <v>390</v>
      </c>
      <c r="E3671" s="153" t="s">
        <v>86</v>
      </c>
      <c r="F3671" s="211" t="s">
        <v>70</v>
      </c>
      <c r="G3671" s="153">
        <v>1</v>
      </c>
      <c r="H3671" s="201" t="str">
        <f t="shared" si="57"/>
        <v>RE622</v>
      </c>
    </row>
    <row r="3672" spans="1:8" ht="16" x14ac:dyDescent="0.35">
      <c r="A3672" s="76">
        <v>45994</v>
      </c>
      <c r="B3672" s="70" t="s">
        <v>355</v>
      </c>
      <c r="C3672" s="106" t="s">
        <v>1419</v>
      </c>
      <c r="D3672" s="172" t="s">
        <v>443</v>
      </c>
      <c r="E3672" s="186" t="s">
        <v>146</v>
      </c>
      <c r="F3672" s="211" t="s">
        <v>70</v>
      </c>
      <c r="G3672" s="238">
        <v>7</v>
      </c>
      <c r="H3672" s="209" t="str">
        <f t="shared" si="57"/>
        <v>RE622</v>
      </c>
    </row>
    <row r="3673" spans="1:8" ht="16" x14ac:dyDescent="0.35">
      <c r="A3673" s="76">
        <v>46003</v>
      </c>
      <c r="B3673" s="70" t="s">
        <v>217</v>
      </c>
      <c r="C3673" s="106" t="s">
        <v>1261</v>
      </c>
      <c r="D3673" s="172"/>
      <c r="E3673" s="188" t="s">
        <v>79</v>
      </c>
      <c r="F3673" s="211" t="s">
        <v>70</v>
      </c>
      <c r="G3673" s="188">
        <v>2</v>
      </c>
      <c r="H3673" s="248" t="str">
        <f t="shared" si="57"/>
        <v>RE622</v>
      </c>
    </row>
    <row r="3674" spans="1:8" ht="16" x14ac:dyDescent="0.35">
      <c r="A3674" s="76">
        <v>46014</v>
      </c>
      <c r="B3674" s="70" t="s">
        <v>217</v>
      </c>
      <c r="C3674" s="106" t="s">
        <v>1261</v>
      </c>
      <c r="D3674" s="172"/>
      <c r="E3674" s="188" t="s">
        <v>79</v>
      </c>
      <c r="F3674" s="211" t="s">
        <v>70</v>
      </c>
      <c r="G3674" s="188">
        <v>16</v>
      </c>
      <c r="H3674" s="248" t="str">
        <f t="shared" si="57"/>
        <v>RE622</v>
      </c>
    </row>
    <row r="3675" spans="1:8" ht="16" x14ac:dyDescent="0.35">
      <c r="A3675" s="82">
        <v>46010</v>
      </c>
      <c r="B3675" s="70" t="s">
        <v>229</v>
      </c>
      <c r="C3675" s="106" t="s">
        <v>4985</v>
      </c>
      <c r="D3675" s="172" t="s">
        <v>240</v>
      </c>
      <c r="E3675" s="186" t="s">
        <v>97</v>
      </c>
      <c r="F3675" s="211" t="s">
        <v>70</v>
      </c>
      <c r="G3675" s="238">
        <v>8</v>
      </c>
      <c r="H3675" s="209" t="str">
        <f t="shared" si="57"/>
        <v>RE622</v>
      </c>
    </row>
    <row r="3676" spans="1:8" ht="14.5" x14ac:dyDescent="0.35">
      <c r="A3676" s="129">
        <v>45995</v>
      </c>
      <c r="B3676" s="70" t="s">
        <v>233</v>
      </c>
      <c r="C3676" s="153" t="s">
        <v>1772</v>
      </c>
      <c r="D3676" s="153" t="s">
        <v>1659</v>
      </c>
      <c r="E3676" s="153" t="s">
        <v>86</v>
      </c>
      <c r="F3676" s="201" t="s">
        <v>70</v>
      </c>
      <c r="G3676" s="153">
        <v>8</v>
      </c>
      <c r="H3676" s="201" t="str">
        <f t="shared" si="57"/>
        <v>RE622</v>
      </c>
    </row>
    <row r="3677" spans="1:8" ht="14.5" x14ac:dyDescent="0.35">
      <c r="A3677" s="76">
        <v>46007</v>
      </c>
      <c r="B3677" s="70" t="s">
        <v>266</v>
      </c>
      <c r="C3677" s="160" t="s">
        <v>7144</v>
      </c>
      <c r="D3677" s="160" t="s">
        <v>604</v>
      </c>
      <c r="E3677" s="160" t="s">
        <v>2497</v>
      </c>
      <c r="F3677" s="215" t="s">
        <v>70</v>
      </c>
      <c r="G3677" s="160">
        <v>10</v>
      </c>
      <c r="H3677" s="215" t="str">
        <f t="shared" si="57"/>
        <v>RE622</v>
      </c>
    </row>
    <row r="3678" spans="1:8" ht="14.5" x14ac:dyDescent="0.35">
      <c r="A3678" s="76">
        <v>46022</v>
      </c>
      <c r="B3678" s="70" t="s">
        <v>266</v>
      </c>
      <c r="C3678" s="160" t="s">
        <v>839</v>
      </c>
      <c r="D3678" s="160" t="s">
        <v>270</v>
      </c>
      <c r="E3678" s="160" t="s">
        <v>2474</v>
      </c>
      <c r="F3678" s="215" t="s">
        <v>70</v>
      </c>
      <c r="G3678" s="160">
        <v>16</v>
      </c>
      <c r="H3678" s="215" t="str">
        <f t="shared" si="57"/>
        <v>RE622</v>
      </c>
    </row>
    <row r="3679" spans="1:8" ht="16" x14ac:dyDescent="0.35">
      <c r="A3679" s="76">
        <v>46006</v>
      </c>
      <c r="B3679" s="70" t="s">
        <v>10</v>
      </c>
      <c r="C3679" s="111" t="s">
        <v>7178</v>
      </c>
      <c r="D3679" s="111" t="s">
        <v>1331</v>
      </c>
      <c r="E3679" s="111" t="s">
        <v>132</v>
      </c>
      <c r="F3679" s="116" t="s">
        <v>70</v>
      </c>
      <c r="G3679" s="120">
        <v>1</v>
      </c>
      <c r="H3679" s="116" t="str">
        <f t="shared" si="57"/>
        <v>RE622</v>
      </c>
    </row>
    <row r="3680" spans="1:8" ht="16" x14ac:dyDescent="0.35">
      <c r="A3680" s="76">
        <v>46006</v>
      </c>
      <c r="B3680" s="70" t="s">
        <v>10</v>
      </c>
      <c r="C3680" s="111" t="s">
        <v>2157</v>
      </c>
      <c r="D3680" s="111" t="s">
        <v>2158</v>
      </c>
      <c r="E3680" s="111" t="s">
        <v>7248</v>
      </c>
      <c r="F3680" s="116" t="s">
        <v>70</v>
      </c>
      <c r="G3680" s="120">
        <v>1</v>
      </c>
      <c r="H3680" s="116" t="str">
        <f t="shared" si="57"/>
        <v>RE622</v>
      </c>
    </row>
    <row r="3681" spans="1:8" ht="16" x14ac:dyDescent="0.35">
      <c r="A3681" s="76">
        <v>46006</v>
      </c>
      <c r="B3681" s="70" t="s">
        <v>10</v>
      </c>
      <c r="C3681" s="111" t="s">
        <v>1105</v>
      </c>
      <c r="D3681" s="111" t="s">
        <v>1850</v>
      </c>
      <c r="E3681" s="111" t="s">
        <v>132</v>
      </c>
      <c r="F3681" s="116" t="s">
        <v>70</v>
      </c>
      <c r="G3681" s="120">
        <v>2</v>
      </c>
      <c r="H3681" s="116" t="str">
        <f t="shared" si="57"/>
        <v>RE622</v>
      </c>
    </row>
    <row r="3682" spans="1:8" ht="16" x14ac:dyDescent="0.35">
      <c r="A3682" s="76">
        <v>46006</v>
      </c>
      <c r="B3682" s="70" t="s">
        <v>10</v>
      </c>
      <c r="C3682" s="111" t="s">
        <v>1172</v>
      </c>
      <c r="D3682" s="111" t="s">
        <v>173</v>
      </c>
      <c r="E3682" s="111" t="s">
        <v>132</v>
      </c>
      <c r="F3682" s="116" t="s">
        <v>70</v>
      </c>
      <c r="G3682" s="120">
        <v>2</v>
      </c>
      <c r="H3682" s="116" t="str">
        <f t="shared" si="57"/>
        <v>RE622</v>
      </c>
    </row>
    <row r="3683" spans="1:8" ht="16" x14ac:dyDescent="0.35">
      <c r="A3683" s="76">
        <v>46006</v>
      </c>
      <c r="B3683" s="70" t="s">
        <v>10</v>
      </c>
      <c r="C3683" s="111" t="s">
        <v>1258</v>
      </c>
      <c r="D3683" s="111"/>
      <c r="E3683" s="111" t="s">
        <v>32</v>
      </c>
      <c r="F3683" s="116" t="s">
        <v>70</v>
      </c>
      <c r="G3683" s="120">
        <v>3</v>
      </c>
      <c r="H3683" s="116" t="str">
        <f t="shared" si="57"/>
        <v>RE622</v>
      </c>
    </row>
    <row r="3684" spans="1:8" ht="16" x14ac:dyDescent="0.35">
      <c r="A3684" s="76">
        <v>46006</v>
      </c>
      <c r="B3684" s="70" t="s">
        <v>10</v>
      </c>
      <c r="C3684" s="111" t="s">
        <v>1233</v>
      </c>
      <c r="D3684" s="111" t="s">
        <v>1499</v>
      </c>
      <c r="E3684" s="111" t="s">
        <v>598</v>
      </c>
      <c r="F3684" s="116" t="s">
        <v>70</v>
      </c>
      <c r="G3684" s="120">
        <v>5</v>
      </c>
      <c r="H3684" s="116" t="str">
        <f t="shared" si="57"/>
        <v>RE622</v>
      </c>
    </row>
    <row r="3685" spans="1:8" ht="16" x14ac:dyDescent="0.35">
      <c r="A3685" s="76">
        <v>46006</v>
      </c>
      <c r="B3685" s="70" t="s">
        <v>10</v>
      </c>
      <c r="C3685" s="111" t="s">
        <v>1105</v>
      </c>
      <c r="D3685" s="111" t="s">
        <v>1850</v>
      </c>
      <c r="E3685" s="111" t="s">
        <v>132</v>
      </c>
      <c r="F3685" s="116" t="s">
        <v>70</v>
      </c>
      <c r="G3685" s="120">
        <v>9</v>
      </c>
      <c r="H3685" s="116" t="str">
        <f t="shared" si="57"/>
        <v>RE622</v>
      </c>
    </row>
    <row r="3686" spans="1:8" ht="16" x14ac:dyDescent="0.35">
      <c r="A3686" s="76">
        <v>46006</v>
      </c>
      <c r="B3686" s="70" t="s">
        <v>10</v>
      </c>
      <c r="C3686" s="111" t="s">
        <v>954</v>
      </c>
      <c r="D3686" s="111" t="s">
        <v>1691</v>
      </c>
      <c r="E3686" s="111" t="s">
        <v>97</v>
      </c>
      <c r="F3686" s="116" t="s">
        <v>70</v>
      </c>
      <c r="G3686" s="120">
        <v>21</v>
      </c>
      <c r="H3686" s="116" t="str">
        <f t="shared" si="57"/>
        <v>RE622</v>
      </c>
    </row>
    <row r="3687" spans="1:8" ht="16" x14ac:dyDescent="0.35">
      <c r="A3687" s="76">
        <v>46006</v>
      </c>
      <c r="B3687" s="70" t="s">
        <v>10</v>
      </c>
      <c r="C3687" s="111" t="s">
        <v>1230</v>
      </c>
      <c r="D3687" s="111" t="s">
        <v>1489</v>
      </c>
      <c r="E3687" s="111" t="s">
        <v>102</v>
      </c>
      <c r="F3687" s="116" t="s">
        <v>70</v>
      </c>
      <c r="G3687" s="120">
        <v>24</v>
      </c>
      <c r="H3687" s="116" t="str">
        <f t="shared" si="57"/>
        <v>RE622</v>
      </c>
    </row>
    <row r="3688" spans="1:8" ht="16" x14ac:dyDescent="0.35">
      <c r="A3688" s="76">
        <v>46006</v>
      </c>
      <c r="B3688" s="70" t="s">
        <v>10</v>
      </c>
      <c r="C3688" s="111" t="s">
        <v>954</v>
      </c>
      <c r="D3688" s="111" t="s">
        <v>1530</v>
      </c>
      <c r="E3688" s="111" t="s">
        <v>198</v>
      </c>
      <c r="F3688" s="116" t="s">
        <v>70</v>
      </c>
      <c r="G3688" s="120">
        <v>32</v>
      </c>
      <c r="H3688" s="116" t="str">
        <f t="shared" si="57"/>
        <v>RE622</v>
      </c>
    </row>
    <row r="3689" spans="1:8" ht="16" x14ac:dyDescent="0.35">
      <c r="A3689" s="76">
        <v>46006</v>
      </c>
      <c r="B3689" s="70" t="s">
        <v>10</v>
      </c>
      <c r="C3689" s="111" t="s">
        <v>954</v>
      </c>
      <c r="D3689" s="111" t="s">
        <v>1691</v>
      </c>
      <c r="E3689" s="111" t="s">
        <v>97</v>
      </c>
      <c r="F3689" s="116" t="s">
        <v>70</v>
      </c>
      <c r="G3689" s="120">
        <v>39</v>
      </c>
      <c r="H3689" s="116" t="str">
        <f t="shared" si="57"/>
        <v>RE622</v>
      </c>
    </row>
    <row r="3690" spans="1:8" ht="16" x14ac:dyDescent="0.35">
      <c r="A3690" s="76">
        <v>46006</v>
      </c>
      <c r="B3690" s="70" t="s">
        <v>10</v>
      </c>
      <c r="C3690" s="111" t="s">
        <v>7215</v>
      </c>
      <c r="D3690" s="111" t="s">
        <v>321</v>
      </c>
      <c r="E3690" s="111" t="s">
        <v>97</v>
      </c>
      <c r="F3690" s="116" t="s">
        <v>70</v>
      </c>
      <c r="G3690" s="120">
        <v>45</v>
      </c>
      <c r="H3690" s="116" t="str">
        <f t="shared" si="57"/>
        <v>RE622</v>
      </c>
    </row>
    <row r="3691" spans="1:8" ht="16" x14ac:dyDescent="0.35">
      <c r="A3691" s="76">
        <v>46006</v>
      </c>
      <c r="B3691" s="70" t="s">
        <v>10</v>
      </c>
      <c r="C3691" s="111" t="s">
        <v>1248</v>
      </c>
      <c r="D3691" s="111" t="s">
        <v>296</v>
      </c>
      <c r="E3691" s="111" t="s">
        <v>154</v>
      </c>
      <c r="F3691" s="116" t="s">
        <v>70</v>
      </c>
      <c r="G3691" s="120">
        <v>64</v>
      </c>
      <c r="H3691" s="116" t="str">
        <f t="shared" si="57"/>
        <v>RE622</v>
      </c>
    </row>
    <row r="3692" spans="1:8" ht="32" x14ac:dyDescent="0.35">
      <c r="A3692" s="76">
        <v>46006</v>
      </c>
      <c r="B3692" s="70" t="s">
        <v>10</v>
      </c>
      <c r="C3692" s="111" t="s">
        <v>955</v>
      </c>
      <c r="D3692" s="111" t="s">
        <v>1477</v>
      </c>
      <c r="E3692" s="111" t="s">
        <v>118</v>
      </c>
      <c r="F3692" s="116" t="s">
        <v>70</v>
      </c>
      <c r="G3692" s="120">
        <v>120</v>
      </c>
      <c r="H3692" s="116" t="str">
        <f t="shared" si="57"/>
        <v>RE622</v>
      </c>
    </row>
    <row r="3693" spans="1:8" ht="32" x14ac:dyDescent="0.35">
      <c r="A3693" s="76">
        <v>46006</v>
      </c>
      <c r="B3693" s="70" t="s">
        <v>10</v>
      </c>
      <c r="C3693" s="111" t="s">
        <v>955</v>
      </c>
      <c r="D3693" s="111" t="s">
        <v>1477</v>
      </c>
      <c r="E3693" s="111" t="s">
        <v>118</v>
      </c>
      <c r="F3693" s="116" t="s">
        <v>70</v>
      </c>
      <c r="G3693" s="120">
        <v>120</v>
      </c>
      <c r="H3693" s="116" t="str">
        <f t="shared" si="57"/>
        <v>RE622</v>
      </c>
    </row>
    <row r="3694" spans="1:8" ht="14.5" x14ac:dyDescent="0.35">
      <c r="A3694" s="129">
        <v>46008</v>
      </c>
      <c r="B3694" s="70" t="s">
        <v>233</v>
      </c>
      <c r="C3694" s="153" t="s">
        <v>1765</v>
      </c>
      <c r="D3694" s="153" t="s">
        <v>337</v>
      </c>
      <c r="E3694" s="153" t="s">
        <v>86</v>
      </c>
      <c r="F3694" s="201" t="s">
        <v>71</v>
      </c>
      <c r="G3694" s="153">
        <v>1</v>
      </c>
      <c r="H3694" s="201" t="str">
        <f t="shared" si="57"/>
        <v>RE626</v>
      </c>
    </row>
    <row r="3695" spans="1:8" ht="32" x14ac:dyDescent="0.35">
      <c r="A3695" s="76">
        <v>46006</v>
      </c>
      <c r="B3695" s="70" t="s">
        <v>10</v>
      </c>
      <c r="C3695" s="111" t="s">
        <v>2047</v>
      </c>
      <c r="D3695" s="111" t="s">
        <v>309</v>
      </c>
      <c r="E3695" s="111" t="s">
        <v>132</v>
      </c>
      <c r="F3695" s="116" t="s">
        <v>71</v>
      </c>
      <c r="G3695" s="120">
        <v>-2</v>
      </c>
      <c r="H3695" s="116" t="str">
        <f t="shared" si="57"/>
        <v>RE626</v>
      </c>
    </row>
    <row r="3696" spans="1:8" ht="32" x14ac:dyDescent="0.35">
      <c r="A3696" s="76">
        <v>46006</v>
      </c>
      <c r="B3696" s="70" t="s">
        <v>10</v>
      </c>
      <c r="C3696" s="111" t="s">
        <v>2047</v>
      </c>
      <c r="D3696" s="111" t="s">
        <v>170</v>
      </c>
      <c r="E3696" s="111" t="s">
        <v>132</v>
      </c>
      <c r="F3696" s="116" t="s">
        <v>71</v>
      </c>
      <c r="G3696" s="120">
        <v>2</v>
      </c>
      <c r="H3696" s="116" t="str">
        <f t="shared" si="57"/>
        <v>RE626</v>
      </c>
    </row>
    <row r="3697" spans="1:8" ht="14.5" x14ac:dyDescent="0.35">
      <c r="A3697" s="76">
        <v>45996</v>
      </c>
      <c r="B3697" s="70" t="s">
        <v>30</v>
      </c>
      <c r="C3697" s="106" t="s">
        <v>1801</v>
      </c>
      <c r="D3697" s="106" t="s">
        <v>400</v>
      </c>
      <c r="E3697" s="186" t="s">
        <v>398</v>
      </c>
      <c r="F3697" s="209" t="s">
        <v>72</v>
      </c>
      <c r="G3697" s="238">
        <v>6</v>
      </c>
      <c r="H3697" s="209" t="str">
        <f t="shared" si="57"/>
        <v>RE629</v>
      </c>
    </row>
    <row r="3698" spans="1:8" ht="14.5" x14ac:dyDescent="0.35">
      <c r="A3698" s="76">
        <v>46003</v>
      </c>
      <c r="B3698" s="70" t="s">
        <v>30</v>
      </c>
      <c r="C3698" s="106" t="s">
        <v>1979</v>
      </c>
      <c r="D3698" s="106" t="s">
        <v>400</v>
      </c>
      <c r="E3698" s="186" t="s">
        <v>398</v>
      </c>
      <c r="F3698" s="209" t="s">
        <v>72</v>
      </c>
      <c r="G3698" s="238">
        <v>3</v>
      </c>
      <c r="H3698" s="209" t="str">
        <f t="shared" si="57"/>
        <v>RE629</v>
      </c>
    </row>
    <row r="3699" spans="1:8" ht="14.5" x14ac:dyDescent="0.35">
      <c r="A3699" s="76">
        <v>46008</v>
      </c>
      <c r="B3699" s="70" t="s">
        <v>30</v>
      </c>
      <c r="C3699" s="106" t="s">
        <v>1802</v>
      </c>
      <c r="D3699" s="106" t="s">
        <v>400</v>
      </c>
      <c r="E3699" s="186" t="s">
        <v>398</v>
      </c>
      <c r="F3699" s="209" t="s">
        <v>72</v>
      </c>
      <c r="G3699" s="238">
        <v>5</v>
      </c>
      <c r="H3699" s="209" t="str">
        <f t="shared" si="57"/>
        <v>RE629</v>
      </c>
    </row>
    <row r="3700" spans="1:8" ht="14.5" x14ac:dyDescent="0.35">
      <c r="A3700" s="76">
        <v>46008</v>
      </c>
      <c r="B3700" s="70" t="s">
        <v>30</v>
      </c>
      <c r="C3700" s="106" t="s">
        <v>1891</v>
      </c>
      <c r="D3700" s="106" t="s">
        <v>400</v>
      </c>
      <c r="E3700" s="186" t="s">
        <v>398</v>
      </c>
      <c r="F3700" s="209" t="s">
        <v>72</v>
      </c>
      <c r="G3700" s="238">
        <v>1</v>
      </c>
      <c r="H3700" s="209" t="str">
        <f t="shared" si="57"/>
        <v>RE629</v>
      </c>
    </row>
    <row r="3701" spans="1:8" ht="16" x14ac:dyDescent="0.35">
      <c r="A3701" s="76" t="s">
        <v>6964</v>
      </c>
      <c r="B3701" s="70" t="s">
        <v>77</v>
      </c>
      <c r="C3701" s="106"/>
      <c r="D3701" s="172" t="s">
        <v>7004</v>
      </c>
      <c r="E3701" s="186" t="s">
        <v>110</v>
      </c>
      <c r="F3701" s="204" t="s">
        <v>72</v>
      </c>
      <c r="G3701" s="238">
        <v>1</v>
      </c>
      <c r="H3701" s="209" t="str">
        <f t="shared" si="57"/>
        <v>RE629</v>
      </c>
    </row>
    <row r="3702" spans="1:8" ht="16" x14ac:dyDescent="0.35">
      <c r="A3702" s="76" t="s">
        <v>6968</v>
      </c>
      <c r="B3702" s="70" t="s">
        <v>77</v>
      </c>
      <c r="C3702" s="106"/>
      <c r="D3702" s="172" t="s">
        <v>7012</v>
      </c>
      <c r="E3702" s="186" t="s">
        <v>143</v>
      </c>
      <c r="F3702" s="204" t="s">
        <v>72</v>
      </c>
      <c r="G3702" s="238">
        <v>4</v>
      </c>
      <c r="H3702" s="209" t="str">
        <f t="shared" si="57"/>
        <v>RE629</v>
      </c>
    </row>
    <row r="3703" spans="1:8" ht="16" x14ac:dyDescent="0.35">
      <c r="A3703" s="76" t="s">
        <v>6970</v>
      </c>
      <c r="B3703" s="70" t="s">
        <v>77</v>
      </c>
      <c r="C3703" s="106"/>
      <c r="D3703" s="172" t="s">
        <v>6993</v>
      </c>
      <c r="E3703" s="186" t="s">
        <v>118</v>
      </c>
      <c r="F3703" s="204" t="s">
        <v>72</v>
      </c>
      <c r="G3703" s="238">
        <v>6</v>
      </c>
      <c r="H3703" s="209" t="str">
        <f t="shared" si="57"/>
        <v>RE629</v>
      </c>
    </row>
    <row r="3704" spans="1:8" ht="16" x14ac:dyDescent="0.35">
      <c r="A3704" s="76" t="s">
        <v>6974</v>
      </c>
      <c r="B3704" s="70" t="s">
        <v>77</v>
      </c>
      <c r="C3704" s="106"/>
      <c r="D3704" s="172" t="s">
        <v>7012</v>
      </c>
      <c r="E3704" s="186" t="s">
        <v>143</v>
      </c>
      <c r="F3704" s="204" t="s">
        <v>72</v>
      </c>
      <c r="G3704" s="238">
        <v>-4</v>
      </c>
      <c r="H3704" s="209" t="str">
        <f t="shared" si="57"/>
        <v>RE629</v>
      </c>
    </row>
    <row r="3705" spans="1:8" ht="16" x14ac:dyDescent="0.35">
      <c r="A3705" s="76" t="s">
        <v>6978</v>
      </c>
      <c r="B3705" s="70" t="s">
        <v>77</v>
      </c>
      <c r="C3705" s="106"/>
      <c r="D3705" s="172" t="s">
        <v>7029</v>
      </c>
      <c r="E3705" s="186" t="s">
        <v>79</v>
      </c>
      <c r="F3705" s="204" t="s">
        <v>72</v>
      </c>
      <c r="G3705" s="238">
        <v>2</v>
      </c>
      <c r="H3705" s="209" t="str">
        <f t="shared" si="57"/>
        <v>RE629</v>
      </c>
    </row>
    <row r="3706" spans="1:8" ht="16" x14ac:dyDescent="0.35">
      <c r="A3706" s="76" t="s">
        <v>6983</v>
      </c>
      <c r="B3706" s="70" t="s">
        <v>77</v>
      </c>
      <c r="C3706" s="106"/>
      <c r="D3706" s="172" t="s">
        <v>7058</v>
      </c>
      <c r="E3706" s="186" t="s">
        <v>160</v>
      </c>
      <c r="F3706" s="204" t="s">
        <v>72</v>
      </c>
      <c r="G3706" s="238">
        <v>1</v>
      </c>
      <c r="H3706" s="209" t="str">
        <f t="shared" si="57"/>
        <v>RE629</v>
      </c>
    </row>
    <row r="3707" spans="1:8" ht="16" x14ac:dyDescent="0.35">
      <c r="A3707" s="76">
        <v>45993</v>
      </c>
      <c r="B3707" s="70" t="s">
        <v>188</v>
      </c>
      <c r="C3707" s="153" t="s">
        <v>627</v>
      </c>
      <c r="D3707" s="174" t="s">
        <v>390</v>
      </c>
      <c r="E3707" s="153" t="s">
        <v>86</v>
      </c>
      <c r="F3707" s="211" t="s">
        <v>72</v>
      </c>
      <c r="G3707" s="153">
        <v>4</v>
      </c>
      <c r="H3707" s="201" t="str">
        <f t="shared" si="57"/>
        <v>RE629</v>
      </c>
    </row>
    <row r="3708" spans="1:8" ht="16" x14ac:dyDescent="0.35">
      <c r="A3708" s="76">
        <v>45996</v>
      </c>
      <c r="B3708" s="70" t="s">
        <v>188</v>
      </c>
      <c r="C3708" s="153" t="s">
        <v>985</v>
      </c>
      <c r="D3708" s="174" t="s">
        <v>438</v>
      </c>
      <c r="E3708" s="153" t="s">
        <v>103</v>
      </c>
      <c r="F3708" s="211" t="s">
        <v>72</v>
      </c>
      <c r="G3708" s="153">
        <v>-1</v>
      </c>
      <c r="H3708" s="201" t="str">
        <f t="shared" si="57"/>
        <v>RE629</v>
      </c>
    </row>
    <row r="3709" spans="1:8" ht="16" x14ac:dyDescent="0.35">
      <c r="A3709" s="76">
        <v>46006</v>
      </c>
      <c r="B3709" s="70" t="s">
        <v>188</v>
      </c>
      <c r="C3709" s="153" t="s">
        <v>1004</v>
      </c>
      <c r="D3709" s="174" t="s">
        <v>436</v>
      </c>
      <c r="E3709" s="153" t="s">
        <v>198</v>
      </c>
      <c r="F3709" s="211" t="s">
        <v>72</v>
      </c>
      <c r="G3709" s="153">
        <v>1</v>
      </c>
      <c r="H3709" s="201" t="str">
        <f t="shared" si="57"/>
        <v>RE629</v>
      </c>
    </row>
    <row r="3710" spans="1:8" ht="16" x14ac:dyDescent="0.35">
      <c r="A3710" s="76">
        <v>46021</v>
      </c>
      <c r="B3710" s="70" t="s">
        <v>188</v>
      </c>
      <c r="C3710" s="153" t="s">
        <v>1969</v>
      </c>
      <c r="D3710" s="174" t="s">
        <v>1803</v>
      </c>
      <c r="E3710" s="153" t="s">
        <v>107</v>
      </c>
      <c r="F3710" s="211" t="s">
        <v>72</v>
      </c>
      <c r="G3710" s="153">
        <v>3</v>
      </c>
      <c r="H3710" s="201" t="str">
        <f t="shared" si="57"/>
        <v>RE629</v>
      </c>
    </row>
    <row r="3711" spans="1:8" ht="16" x14ac:dyDescent="0.35">
      <c r="A3711" s="76">
        <v>46020.643032407403</v>
      </c>
      <c r="B3711" s="70" t="s">
        <v>202</v>
      </c>
      <c r="C3711" s="106" t="s">
        <v>1012</v>
      </c>
      <c r="D3711" s="153" t="s">
        <v>204</v>
      </c>
      <c r="E3711" s="153" t="s">
        <v>105</v>
      </c>
      <c r="F3711" s="211" t="s">
        <v>72</v>
      </c>
      <c r="G3711" s="238">
        <v>4</v>
      </c>
      <c r="H3711" s="201" t="str">
        <f t="shared" si="57"/>
        <v>RE629</v>
      </c>
    </row>
    <row r="3712" spans="1:8" ht="16" x14ac:dyDescent="0.35">
      <c r="A3712" s="82">
        <v>46007</v>
      </c>
      <c r="B3712" s="70" t="s">
        <v>229</v>
      </c>
      <c r="C3712" s="106" t="s">
        <v>2037</v>
      </c>
      <c r="D3712" s="172" t="s">
        <v>433</v>
      </c>
      <c r="E3712" s="186" t="s">
        <v>97</v>
      </c>
      <c r="F3712" s="211" t="s">
        <v>72</v>
      </c>
      <c r="G3712" s="238">
        <v>2</v>
      </c>
      <c r="H3712" s="209" t="str">
        <f t="shared" si="57"/>
        <v>RE629</v>
      </c>
    </row>
    <row r="3713" spans="1:8" ht="14.5" x14ac:dyDescent="0.35">
      <c r="A3713" s="129">
        <v>45992</v>
      </c>
      <c r="B3713" s="70" t="s">
        <v>233</v>
      </c>
      <c r="C3713" s="153" t="s">
        <v>1765</v>
      </c>
      <c r="D3713" s="153" t="s">
        <v>337</v>
      </c>
      <c r="E3713" s="153" t="s">
        <v>86</v>
      </c>
      <c r="F3713" s="201" t="s">
        <v>72</v>
      </c>
      <c r="G3713" s="153">
        <v>8</v>
      </c>
      <c r="H3713" s="201" t="str">
        <f t="shared" si="57"/>
        <v>RE629</v>
      </c>
    </row>
    <row r="3714" spans="1:8" ht="14.5" x14ac:dyDescent="0.35">
      <c r="A3714" s="129">
        <v>45994</v>
      </c>
      <c r="B3714" s="70" t="s">
        <v>233</v>
      </c>
      <c r="C3714" s="153" t="s">
        <v>1765</v>
      </c>
      <c r="D3714" s="153" t="s">
        <v>337</v>
      </c>
      <c r="E3714" s="153" t="s">
        <v>86</v>
      </c>
      <c r="F3714" s="201" t="s">
        <v>72</v>
      </c>
      <c r="G3714" s="153">
        <v>1</v>
      </c>
      <c r="H3714" s="201" t="str">
        <f t="shared" ref="H3714:H3777" si="58">UPPER(SUBSTITUTE(SUBSTITUTE(SUBSTITUTE(F3714, CHAR(160), ""), "-", ""), " ", ""))</f>
        <v>RE629</v>
      </c>
    </row>
    <row r="3715" spans="1:8" ht="14.5" x14ac:dyDescent="0.35">
      <c r="A3715" s="129">
        <v>46006</v>
      </c>
      <c r="B3715" s="70" t="s">
        <v>233</v>
      </c>
      <c r="C3715" s="153" t="s">
        <v>1768</v>
      </c>
      <c r="D3715" s="153" t="s">
        <v>337</v>
      </c>
      <c r="E3715" s="153" t="s">
        <v>86</v>
      </c>
      <c r="F3715" s="201" t="s">
        <v>72</v>
      </c>
      <c r="G3715" s="153">
        <v>1</v>
      </c>
      <c r="H3715" s="201" t="str">
        <f t="shared" si="58"/>
        <v>RE629</v>
      </c>
    </row>
    <row r="3716" spans="1:8" ht="32" x14ac:dyDescent="0.35">
      <c r="A3716" s="76">
        <v>46006</v>
      </c>
      <c r="B3716" s="70" t="s">
        <v>10</v>
      </c>
      <c r="C3716" s="111" t="s">
        <v>942</v>
      </c>
      <c r="D3716" s="111" t="s">
        <v>532</v>
      </c>
      <c r="E3716" s="111" t="s">
        <v>132</v>
      </c>
      <c r="F3716" s="116" t="s">
        <v>72</v>
      </c>
      <c r="G3716" s="120">
        <v>-1</v>
      </c>
      <c r="H3716" s="116" t="str">
        <f t="shared" si="58"/>
        <v>RE629</v>
      </c>
    </row>
    <row r="3717" spans="1:8" ht="16" x14ac:dyDescent="0.35">
      <c r="A3717" s="76">
        <v>46006</v>
      </c>
      <c r="B3717" s="70" t="s">
        <v>10</v>
      </c>
      <c r="C3717" s="111" t="s">
        <v>1605</v>
      </c>
      <c r="D3717" s="111" t="s">
        <v>124</v>
      </c>
      <c r="E3717" s="111" t="s">
        <v>12</v>
      </c>
      <c r="F3717" s="116" t="s">
        <v>72</v>
      </c>
      <c r="G3717" s="120">
        <v>1</v>
      </c>
      <c r="H3717" s="116" t="str">
        <f t="shared" si="58"/>
        <v>RE629</v>
      </c>
    </row>
    <row r="3718" spans="1:8" ht="16" x14ac:dyDescent="0.35">
      <c r="A3718" s="76">
        <v>46006</v>
      </c>
      <c r="B3718" s="70" t="s">
        <v>10</v>
      </c>
      <c r="C3718" s="111" t="s">
        <v>7184</v>
      </c>
      <c r="D3718" s="111" t="s">
        <v>114</v>
      </c>
      <c r="E3718" s="111" t="s">
        <v>12</v>
      </c>
      <c r="F3718" s="116" t="s">
        <v>72</v>
      </c>
      <c r="G3718" s="120">
        <v>1</v>
      </c>
      <c r="H3718" s="116" t="str">
        <f t="shared" si="58"/>
        <v>RE629</v>
      </c>
    </row>
    <row r="3719" spans="1:8" ht="16" x14ac:dyDescent="0.35">
      <c r="A3719" s="76">
        <v>46006</v>
      </c>
      <c r="B3719" s="70" t="s">
        <v>10</v>
      </c>
      <c r="C3719" s="111" t="s">
        <v>1605</v>
      </c>
      <c r="D3719" s="111" t="s">
        <v>124</v>
      </c>
      <c r="E3719" s="111" t="s">
        <v>12</v>
      </c>
      <c r="F3719" s="116" t="s">
        <v>72</v>
      </c>
      <c r="G3719" s="120">
        <v>1</v>
      </c>
      <c r="H3719" s="116" t="str">
        <f t="shared" si="58"/>
        <v>RE629</v>
      </c>
    </row>
    <row r="3720" spans="1:8" ht="16" x14ac:dyDescent="0.35">
      <c r="A3720" s="76">
        <v>46006</v>
      </c>
      <c r="B3720" s="70" t="s">
        <v>10</v>
      </c>
      <c r="C3720" s="111" t="s">
        <v>1256</v>
      </c>
      <c r="D3720" s="111" t="s">
        <v>1503</v>
      </c>
      <c r="E3720" s="111" t="s">
        <v>132</v>
      </c>
      <c r="F3720" s="116" t="s">
        <v>72</v>
      </c>
      <c r="G3720" s="120">
        <v>1</v>
      </c>
      <c r="H3720" s="116" t="str">
        <f t="shared" si="58"/>
        <v>RE629</v>
      </c>
    </row>
    <row r="3721" spans="1:8" ht="32" x14ac:dyDescent="0.35">
      <c r="A3721" s="76">
        <v>46006</v>
      </c>
      <c r="B3721" s="70" t="s">
        <v>10</v>
      </c>
      <c r="C3721" s="111" t="s">
        <v>930</v>
      </c>
      <c r="D3721" s="111" t="s">
        <v>313</v>
      </c>
      <c r="E3721" s="111" t="s">
        <v>103</v>
      </c>
      <c r="F3721" s="116" t="s">
        <v>72</v>
      </c>
      <c r="G3721" s="120">
        <v>1</v>
      </c>
      <c r="H3721" s="116" t="str">
        <f t="shared" si="58"/>
        <v>RE629</v>
      </c>
    </row>
    <row r="3722" spans="1:8" ht="16" x14ac:dyDescent="0.35">
      <c r="A3722" s="76">
        <v>46006</v>
      </c>
      <c r="B3722" s="70" t="s">
        <v>10</v>
      </c>
      <c r="C3722" s="111" t="s">
        <v>1788</v>
      </c>
      <c r="D3722" s="111" t="s">
        <v>407</v>
      </c>
      <c r="E3722" s="111" t="s">
        <v>97</v>
      </c>
      <c r="F3722" s="116" t="s">
        <v>72</v>
      </c>
      <c r="G3722" s="120">
        <v>1</v>
      </c>
      <c r="H3722" s="116" t="str">
        <f t="shared" si="58"/>
        <v>RE629</v>
      </c>
    </row>
    <row r="3723" spans="1:8" ht="16" x14ac:dyDescent="0.35">
      <c r="A3723" s="76">
        <v>46006</v>
      </c>
      <c r="B3723" s="70" t="s">
        <v>10</v>
      </c>
      <c r="C3723" s="111" t="s">
        <v>7208</v>
      </c>
      <c r="D3723" s="111" t="s">
        <v>1481</v>
      </c>
      <c r="E3723" s="111" t="s">
        <v>7228</v>
      </c>
      <c r="F3723" s="116" t="s">
        <v>72</v>
      </c>
      <c r="G3723" s="120">
        <v>2</v>
      </c>
      <c r="H3723" s="116" t="str">
        <f t="shared" si="58"/>
        <v>RE629</v>
      </c>
    </row>
    <row r="3724" spans="1:8" ht="16" x14ac:dyDescent="0.35">
      <c r="A3724" s="76">
        <v>46006</v>
      </c>
      <c r="B3724" s="70" t="s">
        <v>10</v>
      </c>
      <c r="C3724" s="111" t="s">
        <v>1605</v>
      </c>
      <c r="D3724" s="111" t="s">
        <v>124</v>
      </c>
      <c r="E3724" s="111" t="s">
        <v>12</v>
      </c>
      <c r="F3724" s="116" t="s">
        <v>72</v>
      </c>
      <c r="G3724" s="120">
        <v>2</v>
      </c>
      <c r="H3724" s="116" t="str">
        <f t="shared" si="58"/>
        <v>RE629</v>
      </c>
    </row>
    <row r="3725" spans="1:8" ht="16" x14ac:dyDescent="0.35">
      <c r="A3725" s="76">
        <v>46006</v>
      </c>
      <c r="B3725" s="70" t="s">
        <v>10</v>
      </c>
      <c r="C3725" s="111" t="s">
        <v>7163</v>
      </c>
      <c r="D3725" s="111" t="s">
        <v>1483</v>
      </c>
      <c r="E3725" s="111" t="s">
        <v>7228</v>
      </c>
      <c r="F3725" s="116" t="s">
        <v>72</v>
      </c>
      <c r="G3725" s="120">
        <v>2</v>
      </c>
      <c r="H3725" s="116" t="str">
        <f t="shared" si="58"/>
        <v>RE629</v>
      </c>
    </row>
    <row r="3726" spans="1:8" ht="16" x14ac:dyDescent="0.35">
      <c r="A3726" s="76">
        <v>46006</v>
      </c>
      <c r="B3726" s="70" t="s">
        <v>10</v>
      </c>
      <c r="C3726" s="111" t="s">
        <v>1412</v>
      </c>
      <c r="D3726" s="111" t="s">
        <v>151</v>
      </c>
      <c r="E3726" s="111" t="s">
        <v>143</v>
      </c>
      <c r="F3726" s="116" t="s">
        <v>72</v>
      </c>
      <c r="G3726" s="120">
        <v>2</v>
      </c>
      <c r="H3726" s="116" t="str">
        <f t="shared" si="58"/>
        <v>RE629</v>
      </c>
    </row>
    <row r="3727" spans="1:8" ht="16" x14ac:dyDescent="0.35">
      <c r="A3727" s="76">
        <v>46006</v>
      </c>
      <c r="B3727" s="70" t="s">
        <v>10</v>
      </c>
      <c r="C3727" s="111" t="s">
        <v>952</v>
      </c>
      <c r="D3727" s="111" t="s">
        <v>1529</v>
      </c>
      <c r="E3727" s="111" t="s">
        <v>127</v>
      </c>
      <c r="F3727" s="116" t="s">
        <v>72</v>
      </c>
      <c r="G3727" s="120">
        <v>2</v>
      </c>
      <c r="H3727" s="116" t="str">
        <f t="shared" si="58"/>
        <v>RE629</v>
      </c>
    </row>
    <row r="3728" spans="1:8" ht="16" x14ac:dyDescent="0.35">
      <c r="A3728" s="76">
        <v>46006</v>
      </c>
      <c r="B3728" s="70" t="s">
        <v>10</v>
      </c>
      <c r="C3728" s="111" t="s">
        <v>1236</v>
      </c>
      <c r="D3728" s="111" t="s">
        <v>423</v>
      </c>
      <c r="E3728" s="111" t="s">
        <v>343</v>
      </c>
      <c r="F3728" s="116" t="s">
        <v>72</v>
      </c>
      <c r="G3728" s="120">
        <v>3</v>
      </c>
      <c r="H3728" s="116" t="str">
        <f t="shared" si="58"/>
        <v>RE629</v>
      </c>
    </row>
    <row r="3729" spans="1:8" ht="16" x14ac:dyDescent="0.35">
      <c r="A3729" s="76">
        <v>46006</v>
      </c>
      <c r="B3729" s="70" t="s">
        <v>10</v>
      </c>
      <c r="C3729" s="111" t="s">
        <v>1236</v>
      </c>
      <c r="D3729" s="111" t="s">
        <v>423</v>
      </c>
      <c r="E3729" s="111" t="s">
        <v>343</v>
      </c>
      <c r="F3729" s="116" t="s">
        <v>72</v>
      </c>
      <c r="G3729" s="120">
        <v>3</v>
      </c>
      <c r="H3729" s="116" t="str">
        <f t="shared" si="58"/>
        <v>RE629</v>
      </c>
    </row>
    <row r="3730" spans="1:8" ht="16" x14ac:dyDescent="0.35">
      <c r="A3730" s="76">
        <v>46006</v>
      </c>
      <c r="B3730" s="70" t="s">
        <v>10</v>
      </c>
      <c r="C3730" s="111" t="s">
        <v>7163</v>
      </c>
      <c r="D3730" s="111" t="s">
        <v>1483</v>
      </c>
      <c r="E3730" s="111" t="s">
        <v>7228</v>
      </c>
      <c r="F3730" s="116" t="s">
        <v>72</v>
      </c>
      <c r="G3730" s="120">
        <v>3</v>
      </c>
      <c r="H3730" s="116" t="str">
        <f t="shared" si="58"/>
        <v>RE629</v>
      </c>
    </row>
    <row r="3731" spans="1:8" ht="16" x14ac:dyDescent="0.35">
      <c r="A3731" s="76">
        <v>46006</v>
      </c>
      <c r="B3731" s="70" t="s">
        <v>10</v>
      </c>
      <c r="C3731" s="111" t="s">
        <v>1230</v>
      </c>
      <c r="D3731" s="111" t="s">
        <v>1489</v>
      </c>
      <c r="E3731" s="111" t="s">
        <v>102</v>
      </c>
      <c r="F3731" s="116" t="s">
        <v>72</v>
      </c>
      <c r="G3731" s="120">
        <v>3</v>
      </c>
      <c r="H3731" s="116" t="str">
        <f t="shared" si="58"/>
        <v>RE629</v>
      </c>
    </row>
    <row r="3732" spans="1:8" ht="16" x14ac:dyDescent="0.35">
      <c r="A3732" s="76">
        <v>46006</v>
      </c>
      <c r="B3732" s="70" t="s">
        <v>10</v>
      </c>
      <c r="C3732" s="111" t="s">
        <v>1693</v>
      </c>
      <c r="D3732" s="111" t="s">
        <v>423</v>
      </c>
      <c r="E3732" s="111" t="s">
        <v>343</v>
      </c>
      <c r="F3732" s="116" t="s">
        <v>72</v>
      </c>
      <c r="G3732" s="120">
        <v>4</v>
      </c>
      <c r="H3732" s="116" t="str">
        <f t="shared" si="58"/>
        <v>RE629</v>
      </c>
    </row>
    <row r="3733" spans="1:8" ht="16" x14ac:dyDescent="0.35">
      <c r="A3733" s="76">
        <v>46006</v>
      </c>
      <c r="B3733" s="70" t="s">
        <v>10</v>
      </c>
      <c r="C3733" s="111" t="s">
        <v>7208</v>
      </c>
      <c r="D3733" s="111" t="s">
        <v>1481</v>
      </c>
      <c r="E3733" s="111" t="s">
        <v>7228</v>
      </c>
      <c r="F3733" s="116" t="s">
        <v>72</v>
      </c>
      <c r="G3733" s="120">
        <v>4</v>
      </c>
      <c r="H3733" s="116" t="str">
        <f t="shared" si="58"/>
        <v>RE629</v>
      </c>
    </row>
    <row r="3734" spans="1:8" ht="16" x14ac:dyDescent="0.35">
      <c r="A3734" s="76">
        <v>46006</v>
      </c>
      <c r="B3734" s="70" t="s">
        <v>10</v>
      </c>
      <c r="C3734" s="111" t="s">
        <v>1096</v>
      </c>
      <c r="D3734" s="111" t="s">
        <v>157</v>
      </c>
      <c r="E3734" s="111" t="s">
        <v>143</v>
      </c>
      <c r="F3734" s="116" t="s">
        <v>72</v>
      </c>
      <c r="G3734" s="120">
        <v>4</v>
      </c>
      <c r="H3734" s="116" t="str">
        <f t="shared" si="58"/>
        <v>RE629</v>
      </c>
    </row>
    <row r="3735" spans="1:8" ht="16" x14ac:dyDescent="0.35">
      <c r="A3735" s="76">
        <v>46006</v>
      </c>
      <c r="B3735" s="70" t="s">
        <v>10</v>
      </c>
      <c r="C3735" s="111" t="s">
        <v>1236</v>
      </c>
      <c r="D3735" s="111" t="s">
        <v>423</v>
      </c>
      <c r="E3735" s="111" t="s">
        <v>343</v>
      </c>
      <c r="F3735" s="116" t="s">
        <v>72</v>
      </c>
      <c r="G3735" s="120">
        <v>5</v>
      </c>
      <c r="H3735" s="116" t="str">
        <f t="shared" si="58"/>
        <v>RE629</v>
      </c>
    </row>
    <row r="3736" spans="1:8" ht="16" x14ac:dyDescent="0.35">
      <c r="A3736" s="76">
        <v>46006</v>
      </c>
      <c r="B3736" s="70" t="s">
        <v>10</v>
      </c>
      <c r="C3736" s="111" t="s">
        <v>1790</v>
      </c>
      <c r="D3736" s="111" t="s">
        <v>416</v>
      </c>
      <c r="E3736" s="111" t="s">
        <v>148</v>
      </c>
      <c r="F3736" s="116" t="s">
        <v>72</v>
      </c>
      <c r="G3736" s="120">
        <v>5</v>
      </c>
      <c r="H3736" s="116" t="str">
        <f t="shared" si="58"/>
        <v>RE629</v>
      </c>
    </row>
    <row r="3737" spans="1:8" ht="16" x14ac:dyDescent="0.35">
      <c r="A3737" s="76">
        <v>46006</v>
      </c>
      <c r="B3737" s="70" t="s">
        <v>10</v>
      </c>
      <c r="C3737" s="111" t="s">
        <v>1248</v>
      </c>
      <c r="D3737" s="111" t="s">
        <v>296</v>
      </c>
      <c r="E3737" s="111" t="s">
        <v>154</v>
      </c>
      <c r="F3737" s="116" t="s">
        <v>72</v>
      </c>
      <c r="G3737" s="120">
        <v>5</v>
      </c>
      <c r="H3737" s="116" t="str">
        <f t="shared" si="58"/>
        <v>RE629</v>
      </c>
    </row>
    <row r="3738" spans="1:8" ht="16" x14ac:dyDescent="0.35">
      <c r="A3738" s="76">
        <v>46006</v>
      </c>
      <c r="B3738" s="70" t="s">
        <v>10</v>
      </c>
      <c r="C3738" s="111" t="s">
        <v>900</v>
      </c>
      <c r="D3738" s="111" t="s">
        <v>1839</v>
      </c>
      <c r="E3738" s="111" t="s">
        <v>32</v>
      </c>
      <c r="F3738" s="116" t="s">
        <v>72</v>
      </c>
      <c r="G3738" s="120">
        <v>6</v>
      </c>
      <c r="H3738" s="116" t="str">
        <f t="shared" si="58"/>
        <v>RE629</v>
      </c>
    </row>
    <row r="3739" spans="1:8" ht="16" x14ac:dyDescent="0.35">
      <c r="A3739" s="76">
        <v>46006</v>
      </c>
      <c r="B3739" s="70" t="s">
        <v>10</v>
      </c>
      <c r="C3739" s="111" t="s">
        <v>971</v>
      </c>
      <c r="D3739" s="111" t="s">
        <v>170</v>
      </c>
      <c r="E3739" s="111" t="s">
        <v>132</v>
      </c>
      <c r="F3739" s="116" t="s">
        <v>72</v>
      </c>
      <c r="G3739" s="120">
        <v>7</v>
      </c>
      <c r="H3739" s="116" t="str">
        <f t="shared" si="58"/>
        <v>RE629</v>
      </c>
    </row>
    <row r="3740" spans="1:8" ht="16" x14ac:dyDescent="0.35">
      <c r="A3740" s="76">
        <v>46006</v>
      </c>
      <c r="B3740" s="70" t="s">
        <v>10</v>
      </c>
      <c r="C3740" s="111" t="s">
        <v>1359</v>
      </c>
      <c r="D3740" s="111" t="s">
        <v>114</v>
      </c>
      <c r="E3740" s="111" t="s">
        <v>12</v>
      </c>
      <c r="F3740" s="116" t="s">
        <v>72</v>
      </c>
      <c r="G3740" s="120">
        <v>9</v>
      </c>
      <c r="H3740" s="116" t="str">
        <f t="shared" si="58"/>
        <v>RE629</v>
      </c>
    </row>
    <row r="3741" spans="1:8" ht="32" x14ac:dyDescent="0.35">
      <c r="A3741" s="76">
        <v>46006</v>
      </c>
      <c r="B3741" s="70" t="s">
        <v>10</v>
      </c>
      <c r="C3741" s="111" t="s">
        <v>955</v>
      </c>
      <c r="D3741" s="111" t="s">
        <v>1477</v>
      </c>
      <c r="E3741" s="111" t="s">
        <v>118</v>
      </c>
      <c r="F3741" s="116" t="s">
        <v>72</v>
      </c>
      <c r="G3741" s="120">
        <v>12</v>
      </c>
      <c r="H3741" s="116" t="str">
        <f t="shared" si="58"/>
        <v>RE629</v>
      </c>
    </row>
    <row r="3742" spans="1:8" ht="16" x14ac:dyDescent="0.35">
      <c r="A3742" s="76">
        <v>46006</v>
      </c>
      <c r="B3742" s="70" t="s">
        <v>10</v>
      </c>
      <c r="C3742" s="111" t="s">
        <v>1247</v>
      </c>
      <c r="D3742" s="111" t="s">
        <v>114</v>
      </c>
      <c r="E3742" s="111" t="s">
        <v>12</v>
      </c>
      <c r="F3742" s="116" t="s">
        <v>72</v>
      </c>
      <c r="G3742" s="120">
        <v>12</v>
      </c>
      <c r="H3742" s="116" t="str">
        <f t="shared" si="58"/>
        <v>RE629</v>
      </c>
    </row>
    <row r="3743" spans="1:8" ht="16" x14ac:dyDescent="0.35">
      <c r="A3743" s="76">
        <v>46006</v>
      </c>
      <c r="B3743" s="70" t="s">
        <v>10</v>
      </c>
      <c r="C3743" s="111" t="s">
        <v>1790</v>
      </c>
      <c r="D3743" s="111" t="s">
        <v>416</v>
      </c>
      <c r="E3743" s="111" t="s">
        <v>148</v>
      </c>
      <c r="F3743" s="116" t="s">
        <v>72</v>
      </c>
      <c r="G3743" s="120">
        <v>15</v>
      </c>
      <c r="H3743" s="116" t="str">
        <f t="shared" si="58"/>
        <v>RE629</v>
      </c>
    </row>
    <row r="3744" spans="1:8" ht="14.5" x14ac:dyDescent="0.35">
      <c r="A3744" s="76">
        <v>46007</v>
      </c>
      <c r="B3744" s="70" t="s">
        <v>30</v>
      </c>
      <c r="C3744" s="106" t="s">
        <v>1893</v>
      </c>
      <c r="D3744" s="106" t="s">
        <v>400</v>
      </c>
      <c r="E3744" s="186" t="s">
        <v>398</v>
      </c>
      <c r="F3744" s="209" t="s">
        <v>1751</v>
      </c>
      <c r="G3744" s="238">
        <v>1</v>
      </c>
      <c r="H3744" s="209" t="str">
        <f t="shared" si="58"/>
        <v>RE636X</v>
      </c>
    </row>
    <row r="3745" spans="1:8" ht="16" x14ac:dyDescent="0.35">
      <c r="A3745" s="76" t="s">
        <v>6964</v>
      </c>
      <c r="B3745" s="70" t="s">
        <v>77</v>
      </c>
      <c r="C3745" s="106"/>
      <c r="D3745" s="172" t="s">
        <v>7004</v>
      </c>
      <c r="E3745" s="186" t="s">
        <v>110</v>
      </c>
      <c r="F3745" s="204" t="s">
        <v>1751</v>
      </c>
      <c r="G3745" s="238">
        <v>1</v>
      </c>
      <c r="H3745" s="209" t="str">
        <f t="shared" si="58"/>
        <v>RE636X</v>
      </c>
    </row>
    <row r="3746" spans="1:8" ht="16" x14ac:dyDescent="0.35">
      <c r="A3746" s="76" t="s">
        <v>6969</v>
      </c>
      <c r="B3746" s="70" t="s">
        <v>77</v>
      </c>
      <c r="C3746" s="106"/>
      <c r="D3746" s="172" t="s">
        <v>7028</v>
      </c>
      <c r="E3746" s="186" t="s">
        <v>103</v>
      </c>
      <c r="F3746" s="204" t="s">
        <v>1751</v>
      </c>
      <c r="G3746" s="238">
        <v>1</v>
      </c>
      <c r="H3746" s="209" t="str">
        <f t="shared" si="58"/>
        <v>RE636X</v>
      </c>
    </row>
    <row r="3747" spans="1:8" ht="16" x14ac:dyDescent="0.35">
      <c r="A3747" s="76" t="s">
        <v>6976</v>
      </c>
      <c r="B3747" s="70" t="s">
        <v>77</v>
      </c>
      <c r="C3747" s="106"/>
      <c r="D3747" s="172" t="s">
        <v>7006</v>
      </c>
      <c r="E3747" s="186" t="s">
        <v>118</v>
      </c>
      <c r="F3747" s="204" t="s">
        <v>1751</v>
      </c>
      <c r="G3747" s="238">
        <v>3</v>
      </c>
      <c r="H3747" s="209" t="str">
        <f t="shared" si="58"/>
        <v>RE636X</v>
      </c>
    </row>
    <row r="3748" spans="1:8" ht="16" x14ac:dyDescent="0.35">
      <c r="A3748" s="76" t="s">
        <v>6979</v>
      </c>
      <c r="B3748" s="70" t="s">
        <v>77</v>
      </c>
      <c r="C3748" s="106"/>
      <c r="D3748" s="172" t="s">
        <v>7059</v>
      </c>
      <c r="E3748" s="186" t="s">
        <v>79</v>
      </c>
      <c r="F3748" s="204" t="s">
        <v>1751</v>
      </c>
      <c r="G3748" s="238">
        <v>1</v>
      </c>
      <c r="H3748" s="209" t="str">
        <f t="shared" si="58"/>
        <v>RE636X</v>
      </c>
    </row>
    <row r="3749" spans="1:8" ht="16" x14ac:dyDescent="0.35">
      <c r="A3749" s="76" t="s">
        <v>6980</v>
      </c>
      <c r="B3749" s="70" t="s">
        <v>77</v>
      </c>
      <c r="C3749" s="106"/>
      <c r="D3749" s="172" t="s">
        <v>7059</v>
      </c>
      <c r="E3749" s="186" t="s">
        <v>79</v>
      </c>
      <c r="F3749" s="204" t="s">
        <v>1751</v>
      </c>
      <c r="G3749" s="238">
        <v>1</v>
      </c>
      <c r="H3749" s="209" t="str">
        <f t="shared" si="58"/>
        <v>RE636X</v>
      </c>
    </row>
    <row r="3750" spans="1:8" ht="16" x14ac:dyDescent="0.35">
      <c r="A3750" s="76">
        <v>45993</v>
      </c>
      <c r="B3750" s="70" t="s">
        <v>188</v>
      </c>
      <c r="C3750" s="153" t="s">
        <v>983</v>
      </c>
      <c r="D3750" s="174" t="s">
        <v>438</v>
      </c>
      <c r="E3750" s="153" t="s">
        <v>103</v>
      </c>
      <c r="F3750" s="211" t="s">
        <v>1751</v>
      </c>
      <c r="G3750" s="153">
        <v>1</v>
      </c>
      <c r="H3750" s="201" t="str">
        <f t="shared" si="58"/>
        <v>RE636X</v>
      </c>
    </row>
    <row r="3751" spans="1:8" ht="16" x14ac:dyDescent="0.35">
      <c r="A3751" s="76">
        <v>45995</v>
      </c>
      <c r="B3751" s="70" t="s">
        <v>188</v>
      </c>
      <c r="C3751" s="153" t="s">
        <v>1434</v>
      </c>
      <c r="D3751" s="174" t="s">
        <v>1029</v>
      </c>
      <c r="E3751" s="153" t="s">
        <v>80</v>
      </c>
      <c r="F3751" s="211" t="s">
        <v>1751</v>
      </c>
      <c r="G3751" s="153">
        <v>4</v>
      </c>
      <c r="H3751" s="201" t="str">
        <f t="shared" si="58"/>
        <v>RE636X</v>
      </c>
    </row>
    <row r="3752" spans="1:8" ht="16" x14ac:dyDescent="0.35">
      <c r="A3752" s="76">
        <v>46021.475243055596</v>
      </c>
      <c r="B3752" s="70" t="s">
        <v>202</v>
      </c>
      <c r="C3752" s="106" t="s">
        <v>702</v>
      </c>
      <c r="D3752" s="153" t="s">
        <v>204</v>
      </c>
      <c r="E3752" s="153" t="s">
        <v>105</v>
      </c>
      <c r="F3752" s="211" t="s">
        <v>1751</v>
      </c>
      <c r="G3752" s="238">
        <v>1</v>
      </c>
      <c r="H3752" s="201" t="str">
        <f t="shared" si="58"/>
        <v>RE636X</v>
      </c>
    </row>
    <row r="3753" spans="1:8" ht="16" x14ac:dyDescent="0.35">
      <c r="A3753" s="76">
        <v>45995.370115740698</v>
      </c>
      <c r="B3753" s="70" t="s">
        <v>202</v>
      </c>
      <c r="C3753" s="106" t="s">
        <v>1010</v>
      </c>
      <c r="D3753" s="153" t="s">
        <v>204</v>
      </c>
      <c r="E3753" s="153" t="s">
        <v>105</v>
      </c>
      <c r="F3753" s="211" t="s">
        <v>1751</v>
      </c>
      <c r="G3753" s="238">
        <v>4</v>
      </c>
      <c r="H3753" s="201" t="str">
        <f t="shared" si="58"/>
        <v>RE636X</v>
      </c>
    </row>
    <row r="3754" spans="1:8" ht="16" x14ac:dyDescent="0.35">
      <c r="A3754" s="88">
        <v>46008</v>
      </c>
      <c r="B3754" s="70" t="s">
        <v>209</v>
      </c>
      <c r="C3754" s="153" t="s">
        <v>1613</v>
      </c>
      <c r="D3754" s="172" t="s">
        <v>156</v>
      </c>
      <c r="E3754" s="186" t="s">
        <v>136</v>
      </c>
      <c r="F3754" s="211" t="s">
        <v>1751</v>
      </c>
      <c r="G3754" s="238">
        <v>6</v>
      </c>
      <c r="H3754" s="209" t="str">
        <f t="shared" si="58"/>
        <v>RE636X</v>
      </c>
    </row>
    <row r="3755" spans="1:8" ht="14.5" x14ac:dyDescent="0.35">
      <c r="A3755" s="76">
        <v>46001</v>
      </c>
      <c r="B3755" s="70" t="s">
        <v>479</v>
      </c>
      <c r="C3755" s="162" t="s">
        <v>1043</v>
      </c>
      <c r="D3755" s="177" t="s">
        <v>480</v>
      </c>
      <c r="E3755" s="186" t="s">
        <v>186</v>
      </c>
      <c r="F3755" s="218" t="s">
        <v>1751</v>
      </c>
      <c r="G3755" s="242">
        <v>1</v>
      </c>
      <c r="H3755" s="201" t="str">
        <f t="shared" si="58"/>
        <v>RE636X</v>
      </c>
    </row>
    <row r="3756" spans="1:8" ht="16" x14ac:dyDescent="0.35">
      <c r="A3756" s="76">
        <v>46006</v>
      </c>
      <c r="B3756" s="70" t="s">
        <v>10</v>
      </c>
      <c r="C3756" s="111" t="s">
        <v>924</v>
      </c>
      <c r="D3756" s="111" t="s">
        <v>1883</v>
      </c>
      <c r="E3756" s="111" t="s">
        <v>132</v>
      </c>
      <c r="F3756" s="116" t="s">
        <v>1751</v>
      </c>
      <c r="G3756" s="120">
        <v>1</v>
      </c>
      <c r="H3756" s="116" t="str">
        <f t="shared" si="58"/>
        <v>RE636X</v>
      </c>
    </row>
    <row r="3757" spans="1:8" ht="14.5" x14ac:dyDescent="0.35">
      <c r="A3757" s="76">
        <v>46008</v>
      </c>
      <c r="B3757" s="70" t="s">
        <v>30</v>
      </c>
      <c r="C3757" s="106" t="s">
        <v>1802</v>
      </c>
      <c r="D3757" s="106" t="s">
        <v>400</v>
      </c>
      <c r="E3757" s="186" t="s">
        <v>398</v>
      </c>
      <c r="F3757" s="209" t="s">
        <v>269</v>
      </c>
      <c r="G3757" s="238">
        <v>1</v>
      </c>
      <c r="H3757" s="209" t="str">
        <f t="shared" si="58"/>
        <v>RE652</v>
      </c>
    </row>
    <row r="3758" spans="1:8" ht="16" x14ac:dyDescent="0.35">
      <c r="A3758" s="76" t="s">
        <v>6972</v>
      </c>
      <c r="B3758" s="70" t="s">
        <v>77</v>
      </c>
      <c r="C3758" s="106"/>
      <c r="D3758" s="172" t="s">
        <v>7029</v>
      </c>
      <c r="E3758" s="186" t="s">
        <v>79</v>
      </c>
      <c r="F3758" s="204" t="s">
        <v>269</v>
      </c>
      <c r="G3758" s="238">
        <v>1</v>
      </c>
      <c r="H3758" s="209" t="str">
        <f t="shared" si="58"/>
        <v>RE652</v>
      </c>
    </row>
    <row r="3759" spans="1:8" ht="16" x14ac:dyDescent="0.35">
      <c r="A3759" s="76" t="s">
        <v>6980</v>
      </c>
      <c r="B3759" s="70" t="s">
        <v>77</v>
      </c>
      <c r="C3759" s="106"/>
      <c r="D3759" s="172" t="s">
        <v>6993</v>
      </c>
      <c r="E3759" s="186" t="s">
        <v>118</v>
      </c>
      <c r="F3759" s="204" t="s">
        <v>269</v>
      </c>
      <c r="G3759" s="238">
        <v>4</v>
      </c>
      <c r="H3759" s="209" t="str">
        <f t="shared" si="58"/>
        <v>RE652</v>
      </c>
    </row>
    <row r="3760" spans="1:8" ht="16" x14ac:dyDescent="0.35">
      <c r="A3760" s="76" t="s">
        <v>6978</v>
      </c>
      <c r="B3760" s="70" t="s">
        <v>77</v>
      </c>
      <c r="C3760" s="106"/>
      <c r="D3760" s="172" t="s">
        <v>7069</v>
      </c>
      <c r="E3760" s="186" t="s">
        <v>106</v>
      </c>
      <c r="F3760" s="204" t="s">
        <v>269</v>
      </c>
      <c r="G3760" s="238">
        <v>1</v>
      </c>
      <c r="H3760" s="209" t="str">
        <f t="shared" si="58"/>
        <v>RE652</v>
      </c>
    </row>
    <row r="3761" spans="1:8" ht="16" x14ac:dyDescent="0.35">
      <c r="A3761" s="76" t="s">
        <v>6977</v>
      </c>
      <c r="B3761" s="70" t="s">
        <v>77</v>
      </c>
      <c r="C3761" s="106"/>
      <c r="D3761" s="172" t="s">
        <v>7075</v>
      </c>
      <c r="E3761" s="186" t="s">
        <v>32</v>
      </c>
      <c r="F3761" s="204" t="s">
        <v>269</v>
      </c>
      <c r="G3761" s="238">
        <v>1</v>
      </c>
      <c r="H3761" s="209" t="str">
        <f t="shared" si="58"/>
        <v>RE652</v>
      </c>
    </row>
    <row r="3762" spans="1:8" ht="16" x14ac:dyDescent="0.35">
      <c r="A3762" s="76" t="s">
        <v>6987</v>
      </c>
      <c r="B3762" s="70" t="s">
        <v>77</v>
      </c>
      <c r="C3762" s="106"/>
      <c r="D3762" s="172" t="s">
        <v>7056</v>
      </c>
      <c r="E3762" s="186" t="s">
        <v>85</v>
      </c>
      <c r="F3762" s="204" t="s">
        <v>269</v>
      </c>
      <c r="G3762" s="238">
        <v>2</v>
      </c>
      <c r="H3762" s="209" t="str">
        <f t="shared" si="58"/>
        <v>RE652</v>
      </c>
    </row>
    <row r="3763" spans="1:8" ht="16" x14ac:dyDescent="0.35">
      <c r="A3763" s="76">
        <v>46017</v>
      </c>
      <c r="B3763" s="70" t="s">
        <v>188</v>
      </c>
      <c r="C3763" s="153" t="s">
        <v>1176</v>
      </c>
      <c r="D3763" s="174" t="s">
        <v>331</v>
      </c>
      <c r="E3763" s="153" t="s">
        <v>162</v>
      </c>
      <c r="F3763" s="211" t="s">
        <v>269</v>
      </c>
      <c r="G3763" s="153">
        <v>-3</v>
      </c>
      <c r="H3763" s="201" t="str">
        <f t="shared" si="58"/>
        <v>RE652</v>
      </c>
    </row>
    <row r="3764" spans="1:8" ht="16" x14ac:dyDescent="0.35">
      <c r="A3764" s="88">
        <v>46013</v>
      </c>
      <c r="B3764" s="70" t="s">
        <v>209</v>
      </c>
      <c r="C3764" s="153" t="s">
        <v>705</v>
      </c>
      <c r="D3764" s="172" t="s">
        <v>210</v>
      </c>
      <c r="E3764" s="186" t="s">
        <v>136</v>
      </c>
      <c r="F3764" s="211" t="s">
        <v>269</v>
      </c>
      <c r="G3764" s="238">
        <v>1</v>
      </c>
      <c r="H3764" s="209" t="str">
        <f t="shared" si="58"/>
        <v>RE652</v>
      </c>
    </row>
    <row r="3765" spans="1:8" ht="16" x14ac:dyDescent="0.35">
      <c r="A3765" s="88">
        <v>46000</v>
      </c>
      <c r="B3765" s="70" t="s">
        <v>209</v>
      </c>
      <c r="C3765" s="153" t="s">
        <v>1280</v>
      </c>
      <c r="D3765" s="172" t="s">
        <v>210</v>
      </c>
      <c r="E3765" s="186" t="s">
        <v>136</v>
      </c>
      <c r="F3765" s="211" t="s">
        <v>269</v>
      </c>
      <c r="G3765" s="238">
        <v>1</v>
      </c>
      <c r="H3765" s="209" t="str">
        <f t="shared" si="58"/>
        <v>RE652</v>
      </c>
    </row>
    <row r="3766" spans="1:8" ht="16" x14ac:dyDescent="0.35">
      <c r="A3766" s="76">
        <v>46013</v>
      </c>
      <c r="B3766" s="70" t="s">
        <v>217</v>
      </c>
      <c r="C3766" s="106" t="s">
        <v>1328</v>
      </c>
      <c r="D3766" s="172"/>
      <c r="E3766" s="188" t="s">
        <v>127</v>
      </c>
      <c r="F3766" s="211" t="s">
        <v>269</v>
      </c>
      <c r="G3766" s="188">
        <v>1</v>
      </c>
      <c r="H3766" s="248" t="str">
        <f t="shared" si="58"/>
        <v>RE652</v>
      </c>
    </row>
    <row r="3767" spans="1:8" ht="16" x14ac:dyDescent="0.35">
      <c r="A3767" s="76">
        <v>46021</v>
      </c>
      <c r="B3767" s="70" t="s">
        <v>230</v>
      </c>
      <c r="C3767" s="106" t="s">
        <v>738</v>
      </c>
      <c r="D3767" s="172" t="s">
        <v>231</v>
      </c>
      <c r="E3767" s="186" t="s">
        <v>9</v>
      </c>
      <c r="F3767" s="211" t="s">
        <v>269</v>
      </c>
      <c r="G3767" s="238">
        <v>1</v>
      </c>
      <c r="H3767" s="209" t="str">
        <f t="shared" si="58"/>
        <v>RE652</v>
      </c>
    </row>
    <row r="3768" spans="1:8" ht="14.5" x14ac:dyDescent="0.35">
      <c r="A3768" s="129">
        <v>45993</v>
      </c>
      <c r="B3768" s="70" t="s">
        <v>233</v>
      </c>
      <c r="C3768" s="153" t="s">
        <v>2010</v>
      </c>
      <c r="D3768" s="153" t="s">
        <v>1884</v>
      </c>
      <c r="E3768" s="153" t="s">
        <v>107</v>
      </c>
      <c r="F3768" s="201" t="s">
        <v>269</v>
      </c>
      <c r="G3768" s="153">
        <v>1</v>
      </c>
      <c r="H3768" s="201" t="str">
        <f t="shared" si="58"/>
        <v>RE652</v>
      </c>
    </row>
    <row r="3769" spans="1:8" ht="16" x14ac:dyDescent="0.35">
      <c r="A3769" s="76">
        <v>46006</v>
      </c>
      <c r="B3769" s="70" t="s">
        <v>10</v>
      </c>
      <c r="C3769" s="111" t="s">
        <v>940</v>
      </c>
      <c r="D3769" s="111" t="s">
        <v>1515</v>
      </c>
      <c r="E3769" s="111" t="s">
        <v>519</v>
      </c>
      <c r="F3769" s="116" t="s">
        <v>269</v>
      </c>
      <c r="G3769" s="120">
        <v>4</v>
      </c>
      <c r="H3769" s="116" t="str">
        <f t="shared" si="58"/>
        <v>RE652</v>
      </c>
    </row>
    <row r="3770" spans="1:8" ht="16" x14ac:dyDescent="0.35">
      <c r="A3770" s="76" t="s">
        <v>6964</v>
      </c>
      <c r="B3770" s="70" t="s">
        <v>77</v>
      </c>
      <c r="C3770" s="106"/>
      <c r="D3770" s="172" t="s">
        <v>7004</v>
      </c>
      <c r="E3770" s="186" t="s">
        <v>110</v>
      </c>
      <c r="F3770" s="204" t="s">
        <v>74</v>
      </c>
      <c r="G3770" s="238">
        <v>1</v>
      </c>
      <c r="H3770" s="209" t="str">
        <f t="shared" si="58"/>
        <v>RE659</v>
      </c>
    </row>
    <row r="3771" spans="1:8" ht="16" x14ac:dyDescent="0.35">
      <c r="A3771" s="76" t="s">
        <v>6976</v>
      </c>
      <c r="B3771" s="70" t="s">
        <v>77</v>
      </c>
      <c r="C3771" s="106"/>
      <c r="D3771" s="172" t="s">
        <v>7006</v>
      </c>
      <c r="E3771" s="186" t="s">
        <v>118</v>
      </c>
      <c r="F3771" s="204" t="s">
        <v>74</v>
      </c>
      <c r="G3771" s="238">
        <v>1</v>
      </c>
      <c r="H3771" s="209" t="str">
        <f t="shared" si="58"/>
        <v>RE659</v>
      </c>
    </row>
    <row r="3772" spans="1:8" ht="16" x14ac:dyDescent="0.35">
      <c r="A3772" s="76" t="s">
        <v>6975</v>
      </c>
      <c r="B3772" s="70" t="s">
        <v>77</v>
      </c>
      <c r="C3772" s="106"/>
      <c r="D3772" s="172" t="s">
        <v>7032</v>
      </c>
      <c r="E3772" s="186" t="s">
        <v>146</v>
      </c>
      <c r="F3772" s="204" t="s">
        <v>74</v>
      </c>
      <c r="G3772" s="238">
        <v>5</v>
      </c>
      <c r="H3772" s="209" t="str">
        <f t="shared" si="58"/>
        <v>RE659</v>
      </c>
    </row>
    <row r="3773" spans="1:8" ht="16" x14ac:dyDescent="0.35">
      <c r="A3773" s="76">
        <v>46007</v>
      </c>
      <c r="B3773" s="70" t="s">
        <v>355</v>
      </c>
      <c r="C3773" s="106" t="s">
        <v>2024</v>
      </c>
      <c r="D3773" s="172" t="s">
        <v>443</v>
      </c>
      <c r="E3773" s="186" t="s">
        <v>146</v>
      </c>
      <c r="F3773" s="211" t="s">
        <v>74</v>
      </c>
      <c r="G3773" s="238">
        <v>2</v>
      </c>
      <c r="H3773" s="209" t="str">
        <f t="shared" si="58"/>
        <v>RE659</v>
      </c>
    </row>
    <row r="3774" spans="1:8" ht="32" x14ac:dyDescent="0.35">
      <c r="A3774" s="76">
        <v>46006</v>
      </c>
      <c r="B3774" s="70" t="s">
        <v>10</v>
      </c>
      <c r="C3774" s="111" t="s">
        <v>2153</v>
      </c>
      <c r="D3774" s="111" t="s">
        <v>881</v>
      </c>
      <c r="E3774" s="111" t="s">
        <v>107</v>
      </c>
      <c r="F3774" s="116" t="s">
        <v>74</v>
      </c>
      <c r="G3774" s="120">
        <v>1</v>
      </c>
      <c r="H3774" s="116" t="str">
        <f t="shared" si="58"/>
        <v>RE659</v>
      </c>
    </row>
    <row r="3775" spans="1:8" ht="32" x14ac:dyDescent="0.35">
      <c r="A3775" s="76">
        <v>46006</v>
      </c>
      <c r="B3775" s="70" t="s">
        <v>10</v>
      </c>
      <c r="C3775" s="111" t="s">
        <v>955</v>
      </c>
      <c r="D3775" s="111" t="s">
        <v>1477</v>
      </c>
      <c r="E3775" s="111" t="s">
        <v>118</v>
      </c>
      <c r="F3775" s="116" t="s">
        <v>74</v>
      </c>
      <c r="G3775" s="120">
        <v>2</v>
      </c>
      <c r="H3775" s="116" t="str">
        <f t="shared" si="58"/>
        <v>RE659</v>
      </c>
    </row>
    <row r="3776" spans="1:8" ht="14.5" x14ac:dyDescent="0.35">
      <c r="A3776" s="76" t="s">
        <v>7130</v>
      </c>
      <c r="B3776" s="70" t="s">
        <v>508</v>
      </c>
      <c r="C3776" s="169" t="s">
        <v>1069</v>
      </c>
      <c r="D3776" s="169" t="s">
        <v>509</v>
      </c>
      <c r="E3776" s="186" t="s">
        <v>32</v>
      </c>
      <c r="F3776" s="232" t="s">
        <v>7142</v>
      </c>
      <c r="G3776" s="169">
        <v>3</v>
      </c>
      <c r="H3776" s="232" t="str">
        <f t="shared" si="58"/>
        <v>RE667X</v>
      </c>
    </row>
    <row r="3777" spans="1:8" ht="14.5" x14ac:dyDescent="0.35">
      <c r="A3777" s="76">
        <v>45996</v>
      </c>
      <c r="B3777" s="70" t="s">
        <v>30</v>
      </c>
      <c r="C3777" s="106" t="s">
        <v>1894</v>
      </c>
      <c r="D3777" s="106" t="s">
        <v>400</v>
      </c>
      <c r="E3777" s="186" t="s">
        <v>398</v>
      </c>
      <c r="F3777" s="209" t="s">
        <v>550</v>
      </c>
      <c r="G3777" s="238">
        <v>1</v>
      </c>
      <c r="H3777" s="209" t="str">
        <f t="shared" si="58"/>
        <v>RE667XPRO</v>
      </c>
    </row>
    <row r="3778" spans="1:8" ht="14.5" x14ac:dyDescent="0.35">
      <c r="A3778" s="76">
        <v>46000</v>
      </c>
      <c r="B3778" s="70" t="s">
        <v>30</v>
      </c>
      <c r="C3778" s="106" t="s">
        <v>1941</v>
      </c>
      <c r="D3778" s="106" t="s">
        <v>400</v>
      </c>
      <c r="E3778" s="186" t="s">
        <v>398</v>
      </c>
      <c r="F3778" s="209" t="s">
        <v>550</v>
      </c>
      <c r="G3778" s="238">
        <v>3</v>
      </c>
      <c r="H3778" s="209" t="str">
        <f t="shared" ref="H3778:H3841" si="59">UPPER(SUBSTITUTE(SUBSTITUTE(SUBSTITUTE(F3778, CHAR(160), ""), "-", ""), " ", ""))</f>
        <v>RE667XPRO</v>
      </c>
    </row>
    <row r="3779" spans="1:8" ht="14.5" x14ac:dyDescent="0.35">
      <c r="A3779" s="76">
        <v>46003</v>
      </c>
      <c r="B3779" s="70" t="s">
        <v>30</v>
      </c>
      <c r="C3779" s="106" t="s">
        <v>1941</v>
      </c>
      <c r="D3779" s="106" t="s">
        <v>400</v>
      </c>
      <c r="E3779" s="186" t="s">
        <v>398</v>
      </c>
      <c r="F3779" s="209" t="s">
        <v>550</v>
      </c>
      <c r="G3779" s="238">
        <v>3</v>
      </c>
      <c r="H3779" s="209" t="str">
        <f t="shared" si="59"/>
        <v>RE667XPRO</v>
      </c>
    </row>
    <row r="3780" spans="1:8" ht="14.5" x14ac:dyDescent="0.35">
      <c r="A3780" s="76">
        <v>46003</v>
      </c>
      <c r="B3780" s="70" t="s">
        <v>30</v>
      </c>
      <c r="C3780" s="106" t="s">
        <v>1979</v>
      </c>
      <c r="D3780" s="106" t="s">
        <v>400</v>
      </c>
      <c r="E3780" s="186" t="s">
        <v>398</v>
      </c>
      <c r="F3780" s="209" t="s">
        <v>550</v>
      </c>
      <c r="G3780" s="238">
        <v>2</v>
      </c>
      <c r="H3780" s="209" t="str">
        <f t="shared" si="59"/>
        <v>RE667XPRO</v>
      </c>
    </row>
    <row r="3781" spans="1:8" ht="14.5" x14ac:dyDescent="0.35">
      <c r="A3781" s="76">
        <v>46020</v>
      </c>
      <c r="B3781" s="70" t="s">
        <v>30</v>
      </c>
      <c r="C3781" s="106" t="s">
        <v>2017</v>
      </c>
      <c r="D3781" s="106" t="s">
        <v>400</v>
      </c>
      <c r="E3781" s="186" t="s">
        <v>398</v>
      </c>
      <c r="F3781" s="209" t="s">
        <v>550</v>
      </c>
      <c r="G3781" s="238">
        <v>1</v>
      </c>
      <c r="H3781" s="209" t="str">
        <f t="shared" si="59"/>
        <v>RE667XPRO</v>
      </c>
    </row>
    <row r="3782" spans="1:8" ht="16" x14ac:dyDescent="0.35">
      <c r="A3782" s="76" t="s">
        <v>6962</v>
      </c>
      <c r="B3782" s="70" t="s">
        <v>77</v>
      </c>
      <c r="C3782" s="106"/>
      <c r="D3782" s="172" t="s">
        <v>7012</v>
      </c>
      <c r="E3782" s="186" t="s">
        <v>143</v>
      </c>
      <c r="F3782" s="204" t="s">
        <v>550</v>
      </c>
      <c r="G3782" s="238">
        <v>1</v>
      </c>
      <c r="H3782" s="209" t="str">
        <f t="shared" si="59"/>
        <v>RE667XPRO</v>
      </c>
    </row>
    <row r="3783" spans="1:8" ht="16" x14ac:dyDescent="0.35">
      <c r="A3783" s="76" t="s">
        <v>6963</v>
      </c>
      <c r="B3783" s="70" t="s">
        <v>77</v>
      </c>
      <c r="C3783" s="106"/>
      <c r="D3783" s="172" t="s">
        <v>7020</v>
      </c>
      <c r="E3783" s="186" t="s">
        <v>99</v>
      </c>
      <c r="F3783" s="204" t="s">
        <v>550</v>
      </c>
      <c r="G3783" s="238">
        <v>1</v>
      </c>
      <c r="H3783" s="209" t="str">
        <f t="shared" si="59"/>
        <v>RE667XPRO</v>
      </c>
    </row>
    <row r="3784" spans="1:8" ht="16" x14ac:dyDescent="0.35">
      <c r="A3784" s="76" t="s">
        <v>6965</v>
      </c>
      <c r="B3784" s="70" t="s">
        <v>77</v>
      </c>
      <c r="C3784" s="106"/>
      <c r="D3784" s="172" t="s">
        <v>7031</v>
      </c>
      <c r="E3784" s="186" t="s">
        <v>32</v>
      </c>
      <c r="F3784" s="204" t="s">
        <v>550</v>
      </c>
      <c r="G3784" s="238">
        <v>-1</v>
      </c>
      <c r="H3784" s="209" t="str">
        <f t="shared" si="59"/>
        <v>RE667XPRO</v>
      </c>
    </row>
    <row r="3785" spans="1:8" ht="16" x14ac:dyDescent="0.35">
      <c r="A3785" s="76" t="s">
        <v>6971</v>
      </c>
      <c r="B3785" s="70" t="s">
        <v>77</v>
      </c>
      <c r="C3785" s="106"/>
      <c r="D3785" s="172" t="s">
        <v>6993</v>
      </c>
      <c r="E3785" s="186" t="s">
        <v>118</v>
      </c>
      <c r="F3785" s="204" t="s">
        <v>550</v>
      </c>
      <c r="G3785" s="238">
        <v>2</v>
      </c>
      <c r="H3785" s="209" t="str">
        <f t="shared" si="59"/>
        <v>RE667XPRO</v>
      </c>
    </row>
    <row r="3786" spans="1:8" ht="16" x14ac:dyDescent="0.35">
      <c r="A3786" s="76" t="s">
        <v>6968</v>
      </c>
      <c r="B3786" s="70" t="s">
        <v>77</v>
      </c>
      <c r="C3786" s="106"/>
      <c r="D3786" s="172" t="s">
        <v>7075</v>
      </c>
      <c r="E3786" s="186" t="s">
        <v>32</v>
      </c>
      <c r="F3786" s="204" t="s">
        <v>550</v>
      </c>
      <c r="G3786" s="238">
        <v>1</v>
      </c>
      <c r="H3786" s="209" t="str">
        <f t="shared" si="59"/>
        <v>RE667XPRO</v>
      </c>
    </row>
    <row r="3787" spans="1:8" ht="16" x14ac:dyDescent="0.35">
      <c r="A3787" s="76" t="s">
        <v>6976</v>
      </c>
      <c r="B3787" s="70" t="s">
        <v>77</v>
      </c>
      <c r="C3787" s="106"/>
      <c r="D3787" s="172" t="s">
        <v>7021</v>
      </c>
      <c r="E3787" s="186" t="s">
        <v>132</v>
      </c>
      <c r="F3787" s="204" t="s">
        <v>550</v>
      </c>
      <c r="G3787" s="238">
        <v>2</v>
      </c>
      <c r="H3787" s="209" t="str">
        <f t="shared" si="59"/>
        <v>RE667XPRO</v>
      </c>
    </row>
    <row r="3788" spans="1:8" ht="16" x14ac:dyDescent="0.35">
      <c r="A3788" s="76" t="s">
        <v>6975</v>
      </c>
      <c r="B3788" s="70" t="s">
        <v>77</v>
      </c>
      <c r="C3788" s="106"/>
      <c r="D3788" s="172" t="s">
        <v>7075</v>
      </c>
      <c r="E3788" s="186" t="s">
        <v>32</v>
      </c>
      <c r="F3788" s="204" t="s">
        <v>550</v>
      </c>
      <c r="G3788" s="238">
        <v>1</v>
      </c>
      <c r="H3788" s="209" t="str">
        <f t="shared" si="59"/>
        <v>RE667XPRO</v>
      </c>
    </row>
    <row r="3789" spans="1:8" ht="16" x14ac:dyDescent="0.35">
      <c r="A3789" s="76" t="s">
        <v>6978</v>
      </c>
      <c r="B3789" s="70" t="s">
        <v>77</v>
      </c>
      <c r="C3789" s="106"/>
      <c r="D3789" s="172" t="s">
        <v>7060</v>
      </c>
      <c r="E3789" s="186" t="s">
        <v>183</v>
      </c>
      <c r="F3789" s="204" t="s">
        <v>550</v>
      </c>
      <c r="G3789" s="238">
        <v>1</v>
      </c>
      <c r="H3789" s="209" t="str">
        <f t="shared" si="59"/>
        <v>RE667XPRO</v>
      </c>
    </row>
    <row r="3790" spans="1:8" ht="16" x14ac:dyDescent="0.35">
      <c r="A3790" s="76" t="s">
        <v>6980</v>
      </c>
      <c r="B3790" s="70" t="s">
        <v>77</v>
      </c>
      <c r="C3790" s="106"/>
      <c r="D3790" s="172" t="s">
        <v>7059</v>
      </c>
      <c r="E3790" s="186" t="s">
        <v>79</v>
      </c>
      <c r="F3790" s="204" t="s">
        <v>550</v>
      </c>
      <c r="G3790" s="238">
        <v>3</v>
      </c>
      <c r="H3790" s="209" t="str">
        <f t="shared" si="59"/>
        <v>RE667XPRO</v>
      </c>
    </row>
    <row r="3791" spans="1:8" ht="16" x14ac:dyDescent="0.35">
      <c r="A3791" s="76" t="s">
        <v>6980</v>
      </c>
      <c r="B3791" s="70" t="s">
        <v>77</v>
      </c>
      <c r="C3791" s="106"/>
      <c r="D3791" s="172" t="s">
        <v>6993</v>
      </c>
      <c r="E3791" s="186" t="s">
        <v>118</v>
      </c>
      <c r="F3791" s="204" t="s">
        <v>550</v>
      </c>
      <c r="G3791" s="238">
        <v>4</v>
      </c>
      <c r="H3791" s="209" t="str">
        <f t="shared" si="59"/>
        <v>RE667XPRO</v>
      </c>
    </row>
    <row r="3792" spans="1:8" ht="16" x14ac:dyDescent="0.35">
      <c r="A3792" s="76" t="s">
        <v>6979</v>
      </c>
      <c r="B3792" s="70" t="s">
        <v>77</v>
      </c>
      <c r="C3792" s="106"/>
      <c r="D3792" s="172" t="s">
        <v>7059</v>
      </c>
      <c r="E3792" s="186" t="s">
        <v>79</v>
      </c>
      <c r="F3792" s="204" t="s">
        <v>550</v>
      </c>
      <c r="G3792" s="238">
        <v>3</v>
      </c>
      <c r="H3792" s="209" t="str">
        <f t="shared" si="59"/>
        <v>RE667XPRO</v>
      </c>
    </row>
    <row r="3793" spans="1:8" ht="16" x14ac:dyDescent="0.35">
      <c r="A3793" s="76" t="s">
        <v>6978</v>
      </c>
      <c r="B3793" s="70" t="s">
        <v>77</v>
      </c>
      <c r="C3793" s="106"/>
      <c r="D3793" s="172" t="s">
        <v>7069</v>
      </c>
      <c r="E3793" s="186" t="s">
        <v>106</v>
      </c>
      <c r="F3793" s="204" t="s">
        <v>550</v>
      </c>
      <c r="G3793" s="238">
        <v>1</v>
      </c>
      <c r="H3793" s="209" t="str">
        <f t="shared" si="59"/>
        <v>RE667XPRO</v>
      </c>
    </row>
    <row r="3794" spans="1:8" ht="16" x14ac:dyDescent="0.35">
      <c r="A3794" s="76" t="s">
        <v>6981</v>
      </c>
      <c r="B3794" s="70" t="s">
        <v>77</v>
      </c>
      <c r="C3794" s="106"/>
      <c r="D3794" s="172" t="s">
        <v>7056</v>
      </c>
      <c r="E3794" s="186" t="s">
        <v>85</v>
      </c>
      <c r="F3794" s="204" t="s">
        <v>550</v>
      </c>
      <c r="G3794" s="238">
        <v>1</v>
      </c>
      <c r="H3794" s="209" t="str">
        <f t="shared" si="59"/>
        <v>RE667XPRO</v>
      </c>
    </row>
    <row r="3795" spans="1:8" ht="16" x14ac:dyDescent="0.35">
      <c r="A3795" s="76" t="s">
        <v>6980</v>
      </c>
      <c r="B3795" s="70" t="s">
        <v>77</v>
      </c>
      <c r="C3795" s="106"/>
      <c r="D3795" s="172" t="s">
        <v>7000</v>
      </c>
      <c r="E3795" s="186" t="s">
        <v>132</v>
      </c>
      <c r="F3795" s="204" t="s">
        <v>550</v>
      </c>
      <c r="G3795" s="238">
        <v>2</v>
      </c>
      <c r="H3795" s="209" t="str">
        <f t="shared" si="59"/>
        <v>RE667XPRO</v>
      </c>
    </row>
    <row r="3796" spans="1:8" ht="16" x14ac:dyDescent="0.35">
      <c r="A3796" s="76" t="s">
        <v>6978</v>
      </c>
      <c r="B3796" s="70" t="s">
        <v>77</v>
      </c>
      <c r="C3796" s="106"/>
      <c r="D3796" s="172" t="s">
        <v>7031</v>
      </c>
      <c r="E3796" s="186" t="s">
        <v>32</v>
      </c>
      <c r="F3796" s="204" t="s">
        <v>550</v>
      </c>
      <c r="G3796" s="238">
        <v>2</v>
      </c>
      <c r="H3796" s="209" t="str">
        <f t="shared" si="59"/>
        <v>RE667XPRO</v>
      </c>
    </row>
    <row r="3797" spans="1:8" ht="16" x14ac:dyDescent="0.35">
      <c r="A3797" s="76" t="s">
        <v>6977</v>
      </c>
      <c r="B3797" s="70" t="s">
        <v>77</v>
      </c>
      <c r="C3797" s="106"/>
      <c r="D3797" s="172" t="s">
        <v>7075</v>
      </c>
      <c r="E3797" s="186" t="s">
        <v>32</v>
      </c>
      <c r="F3797" s="204" t="s">
        <v>550</v>
      </c>
      <c r="G3797" s="238">
        <v>1</v>
      </c>
      <c r="H3797" s="209" t="str">
        <f t="shared" si="59"/>
        <v>RE667XPRO</v>
      </c>
    </row>
    <row r="3798" spans="1:8" ht="16" x14ac:dyDescent="0.35">
      <c r="A3798" s="76" t="s">
        <v>6983</v>
      </c>
      <c r="B3798" s="70" t="s">
        <v>77</v>
      </c>
      <c r="C3798" s="106"/>
      <c r="D3798" s="172" t="s">
        <v>7029</v>
      </c>
      <c r="E3798" s="186" t="s">
        <v>79</v>
      </c>
      <c r="F3798" s="204" t="s">
        <v>550</v>
      </c>
      <c r="G3798" s="238">
        <v>1</v>
      </c>
      <c r="H3798" s="209" t="str">
        <f t="shared" si="59"/>
        <v>RE667XPRO</v>
      </c>
    </row>
    <row r="3799" spans="1:8" ht="16" x14ac:dyDescent="0.35">
      <c r="A3799" s="76" t="s">
        <v>6987</v>
      </c>
      <c r="B3799" s="70" t="s">
        <v>77</v>
      </c>
      <c r="C3799" s="106"/>
      <c r="D3799" s="172" t="s">
        <v>7041</v>
      </c>
      <c r="E3799" s="186" t="s">
        <v>79</v>
      </c>
      <c r="F3799" s="204" t="s">
        <v>550</v>
      </c>
      <c r="G3799" s="238">
        <v>1</v>
      </c>
      <c r="H3799" s="209" t="str">
        <f t="shared" si="59"/>
        <v>RE667XPRO</v>
      </c>
    </row>
    <row r="3800" spans="1:8" ht="16" x14ac:dyDescent="0.35">
      <c r="A3800" s="76" t="s">
        <v>6987</v>
      </c>
      <c r="B3800" s="70" t="s">
        <v>77</v>
      </c>
      <c r="C3800" s="106"/>
      <c r="D3800" s="172" t="s">
        <v>7030</v>
      </c>
      <c r="E3800" s="186" t="s">
        <v>111</v>
      </c>
      <c r="F3800" s="204" t="s">
        <v>550</v>
      </c>
      <c r="G3800" s="238">
        <v>1</v>
      </c>
      <c r="H3800" s="209" t="str">
        <f t="shared" si="59"/>
        <v>RE667XPRO</v>
      </c>
    </row>
    <row r="3801" spans="1:8" ht="16" x14ac:dyDescent="0.35">
      <c r="A3801" s="76" t="s">
        <v>6973</v>
      </c>
      <c r="B3801" s="70" t="s">
        <v>77</v>
      </c>
      <c r="C3801" s="106"/>
      <c r="D3801" s="172" t="s">
        <v>7061</v>
      </c>
      <c r="E3801" s="186" t="s">
        <v>102</v>
      </c>
      <c r="F3801" s="204" t="s">
        <v>550</v>
      </c>
      <c r="G3801" s="238">
        <v>1</v>
      </c>
      <c r="H3801" s="209" t="str">
        <f t="shared" si="59"/>
        <v>RE667XPRO</v>
      </c>
    </row>
    <row r="3802" spans="1:8" ht="16" x14ac:dyDescent="0.35">
      <c r="A3802" s="76">
        <v>45992</v>
      </c>
      <c r="B3802" s="70" t="s">
        <v>188</v>
      </c>
      <c r="C3802" s="153" t="s">
        <v>633</v>
      </c>
      <c r="D3802" s="174" t="s">
        <v>398</v>
      </c>
      <c r="E3802" s="153" t="s">
        <v>132</v>
      </c>
      <c r="F3802" s="211" t="s">
        <v>550</v>
      </c>
      <c r="G3802" s="153">
        <v>7</v>
      </c>
      <c r="H3802" s="201" t="str">
        <f t="shared" si="59"/>
        <v>RE667XPRO</v>
      </c>
    </row>
    <row r="3803" spans="1:8" ht="16" x14ac:dyDescent="0.35">
      <c r="A3803" s="76">
        <v>45994</v>
      </c>
      <c r="B3803" s="70" t="s">
        <v>188</v>
      </c>
      <c r="C3803" s="153" t="s">
        <v>637</v>
      </c>
      <c r="D3803" s="174" t="s">
        <v>396</v>
      </c>
      <c r="E3803" s="153" t="s">
        <v>127</v>
      </c>
      <c r="F3803" s="211" t="s">
        <v>550</v>
      </c>
      <c r="G3803" s="153">
        <v>1</v>
      </c>
      <c r="H3803" s="201" t="str">
        <f t="shared" si="59"/>
        <v>RE667XPRO</v>
      </c>
    </row>
    <row r="3804" spans="1:8" ht="16" x14ac:dyDescent="0.35">
      <c r="A3804" s="76">
        <v>46002</v>
      </c>
      <c r="B3804" s="70" t="s">
        <v>188</v>
      </c>
      <c r="C3804" s="153" t="s">
        <v>985</v>
      </c>
      <c r="D3804" s="174" t="s">
        <v>438</v>
      </c>
      <c r="E3804" s="153" t="s">
        <v>103</v>
      </c>
      <c r="F3804" s="211" t="s">
        <v>550</v>
      </c>
      <c r="G3804" s="153">
        <v>6</v>
      </c>
      <c r="H3804" s="201" t="str">
        <f t="shared" si="59"/>
        <v>RE667XPRO</v>
      </c>
    </row>
    <row r="3805" spans="1:8" ht="16" x14ac:dyDescent="0.35">
      <c r="A3805" s="76">
        <v>46009</v>
      </c>
      <c r="B3805" s="70" t="s">
        <v>188</v>
      </c>
      <c r="C3805" s="153" t="s">
        <v>677</v>
      </c>
      <c r="D3805" s="174" t="s">
        <v>399</v>
      </c>
      <c r="E3805" s="153" t="s">
        <v>103</v>
      </c>
      <c r="F3805" s="211" t="s">
        <v>550</v>
      </c>
      <c r="G3805" s="153">
        <v>6</v>
      </c>
      <c r="H3805" s="201" t="str">
        <f t="shared" si="59"/>
        <v>RE667XPRO</v>
      </c>
    </row>
    <row r="3806" spans="1:8" ht="16" x14ac:dyDescent="0.35">
      <c r="A3806" s="76">
        <v>46014</v>
      </c>
      <c r="B3806" s="70" t="s">
        <v>188</v>
      </c>
      <c r="C3806" s="153" t="s">
        <v>673</v>
      </c>
      <c r="D3806" s="174" t="s">
        <v>390</v>
      </c>
      <c r="E3806" s="153" t="s">
        <v>86</v>
      </c>
      <c r="F3806" s="211" t="s">
        <v>550</v>
      </c>
      <c r="G3806" s="153">
        <v>1</v>
      </c>
      <c r="H3806" s="201" t="str">
        <f t="shared" si="59"/>
        <v>RE667XPRO</v>
      </c>
    </row>
    <row r="3807" spans="1:8" ht="16" x14ac:dyDescent="0.35">
      <c r="A3807" s="76">
        <v>45993.623796296299</v>
      </c>
      <c r="B3807" s="70" t="s">
        <v>202</v>
      </c>
      <c r="C3807" s="106" t="s">
        <v>1010</v>
      </c>
      <c r="D3807" s="153" t="s">
        <v>204</v>
      </c>
      <c r="E3807" s="153" t="s">
        <v>105</v>
      </c>
      <c r="F3807" s="211" t="s">
        <v>550</v>
      </c>
      <c r="G3807" s="238">
        <v>8</v>
      </c>
      <c r="H3807" s="201" t="str">
        <f t="shared" si="59"/>
        <v>RE667XPRO</v>
      </c>
    </row>
    <row r="3808" spans="1:8" ht="16" x14ac:dyDescent="0.35">
      <c r="A3808" s="76">
        <v>45993.608425925901</v>
      </c>
      <c r="B3808" s="70" t="s">
        <v>202</v>
      </c>
      <c r="C3808" s="106" t="s">
        <v>701</v>
      </c>
      <c r="D3808" s="153" t="s">
        <v>204</v>
      </c>
      <c r="E3808" s="153" t="s">
        <v>105</v>
      </c>
      <c r="F3808" s="211" t="s">
        <v>550</v>
      </c>
      <c r="G3808" s="238">
        <v>6</v>
      </c>
      <c r="H3808" s="201" t="str">
        <f t="shared" si="59"/>
        <v>RE667XPRO</v>
      </c>
    </row>
    <row r="3809" spans="1:8" ht="16" x14ac:dyDescent="0.35">
      <c r="A3809" s="76">
        <v>45993.632569444402</v>
      </c>
      <c r="B3809" s="70" t="s">
        <v>202</v>
      </c>
      <c r="C3809" s="106" t="s">
        <v>1011</v>
      </c>
      <c r="D3809" s="153" t="s">
        <v>204</v>
      </c>
      <c r="E3809" s="153" t="s">
        <v>105</v>
      </c>
      <c r="F3809" s="211" t="s">
        <v>550</v>
      </c>
      <c r="G3809" s="238">
        <v>1</v>
      </c>
      <c r="H3809" s="201" t="str">
        <f t="shared" si="59"/>
        <v>RE667XPRO</v>
      </c>
    </row>
    <row r="3810" spans="1:8" ht="16" x14ac:dyDescent="0.35">
      <c r="A3810" s="76">
        <v>46009.450046296297</v>
      </c>
      <c r="B3810" s="70" t="s">
        <v>202</v>
      </c>
      <c r="C3810" s="106" t="s">
        <v>1133</v>
      </c>
      <c r="D3810" s="153" t="s">
        <v>204</v>
      </c>
      <c r="E3810" s="153" t="s">
        <v>105</v>
      </c>
      <c r="F3810" s="211" t="s">
        <v>550</v>
      </c>
      <c r="G3810" s="238">
        <v>-1</v>
      </c>
      <c r="H3810" s="201" t="str">
        <f t="shared" si="59"/>
        <v>RE667XPRO</v>
      </c>
    </row>
    <row r="3811" spans="1:8" ht="16" x14ac:dyDescent="0.35">
      <c r="A3811" s="88">
        <v>46002</v>
      </c>
      <c r="B3811" s="70" t="s">
        <v>209</v>
      </c>
      <c r="C3811" s="153" t="s">
        <v>711</v>
      </c>
      <c r="D3811" s="172" t="s">
        <v>1275</v>
      </c>
      <c r="E3811" s="186" t="s">
        <v>168</v>
      </c>
      <c r="F3811" s="211" t="s">
        <v>550</v>
      </c>
      <c r="G3811" s="238">
        <v>1</v>
      </c>
      <c r="H3811" s="209" t="str">
        <f t="shared" si="59"/>
        <v>RE667XPRO</v>
      </c>
    </row>
    <row r="3812" spans="1:8" ht="16" x14ac:dyDescent="0.35">
      <c r="A3812" s="88">
        <v>45999</v>
      </c>
      <c r="B3812" s="70" t="s">
        <v>209</v>
      </c>
      <c r="C3812" s="153" t="s">
        <v>715</v>
      </c>
      <c r="D3812" s="172" t="s">
        <v>1275</v>
      </c>
      <c r="E3812" s="186" t="s">
        <v>168</v>
      </c>
      <c r="F3812" s="211" t="s">
        <v>550</v>
      </c>
      <c r="G3812" s="238">
        <v>1</v>
      </c>
      <c r="H3812" s="209" t="str">
        <f t="shared" si="59"/>
        <v>RE667XPRO</v>
      </c>
    </row>
    <row r="3813" spans="1:8" ht="16" x14ac:dyDescent="0.35">
      <c r="A3813" s="88">
        <v>45995</v>
      </c>
      <c r="B3813" s="70" t="s">
        <v>209</v>
      </c>
      <c r="C3813" s="153" t="s">
        <v>1018</v>
      </c>
      <c r="D3813" s="172" t="s">
        <v>1275</v>
      </c>
      <c r="E3813" s="186" t="s">
        <v>168</v>
      </c>
      <c r="F3813" s="211" t="s">
        <v>550</v>
      </c>
      <c r="G3813" s="238">
        <v>9</v>
      </c>
      <c r="H3813" s="209" t="str">
        <f t="shared" si="59"/>
        <v>RE667XPRO</v>
      </c>
    </row>
    <row r="3814" spans="1:8" ht="16" x14ac:dyDescent="0.35">
      <c r="A3814" s="76">
        <v>46017</v>
      </c>
      <c r="B3814" s="70" t="s">
        <v>217</v>
      </c>
      <c r="C3814" s="106" t="s">
        <v>1259</v>
      </c>
      <c r="D3814" s="172"/>
      <c r="E3814" s="188" t="s">
        <v>79</v>
      </c>
      <c r="F3814" s="211" t="s">
        <v>550</v>
      </c>
      <c r="G3814" s="188">
        <v>2</v>
      </c>
      <c r="H3814" s="248" t="str">
        <f t="shared" si="59"/>
        <v>RE667XPRO</v>
      </c>
    </row>
    <row r="3815" spans="1:8" ht="16" x14ac:dyDescent="0.35">
      <c r="A3815" s="76">
        <v>46013</v>
      </c>
      <c r="B3815" s="70" t="s">
        <v>217</v>
      </c>
      <c r="C3815" s="106" t="s">
        <v>1328</v>
      </c>
      <c r="D3815" s="172"/>
      <c r="E3815" s="188" t="s">
        <v>127</v>
      </c>
      <c r="F3815" s="211" t="s">
        <v>550</v>
      </c>
      <c r="G3815" s="188">
        <v>1</v>
      </c>
      <c r="H3815" s="248" t="str">
        <f t="shared" si="59"/>
        <v>RE667XPRO</v>
      </c>
    </row>
    <row r="3816" spans="1:8" ht="16" x14ac:dyDescent="0.35">
      <c r="A3816" s="82">
        <v>45992</v>
      </c>
      <c r="B3816" s="70" t="s">
        <v>219</v>
      </c>
      <c r="C3816" s="106" t="s">
        <v>723</v>
      </c>
      <c r="D3816" s="172" t="s">
        <v>557</v>
      </c>
      <c r="E3816" s="186" t="s">
        <v>132</v>
      </c>
      <c r="F3816" s="211" t="s">
        <v>550</v>
      </c>
      <c r="G3816" s="238">
        <v>3</v>
      </c>
      <c r="H3816" s="209" t="str">
        <f t="shared" si="59"/>
        <v>RE667XPRO</v>
      </c>
    </row>
    <row r="3817" spans="1:8" ht="16" x14ac:dyDescent="0.35">
      <c r="A3817" s="82">
        <v>46007</v>
      </c>
      <c r="B3817" s="70" t="s">
        <v>229</v>
      </c>
      <c r="C3817" s="106" t="s">
        <v>2037</v>
      </c>
      <c r="D3817" s="172" t="s">
        <v>433</v>
      </c>
      <c r="E3817" s="186" t="s">
        <v>97</v>
      </c>
      <c r="F3817" s="211" t="s">
        <v>550</v>
      </c>
      <c r="G3817" s="238">
        <v>6</v>
      </c>
      <c r="H3817" s="209" t="str">
        <f t="shared" si="59"/>
        <v>RE667XPRO</v>
      </c>
    </row>
    <row r="3818" spans="1:8" ht="16" x14ac:dyDescent="0.35">
      <c r="A3818" s="148">
        <v>46007</v>
      </c>
      <c r="B3818" s="70" t="s">
        <v>230</v>
      </c>
      <c r="C3818" s="106" t="s">
        <v>738</v>
      </c>
      <c r="D3818" s="172" t="s">
        <v>231</v>
      </c>
      <c r="E3818" s="186" t="s">
        <v>9</v>
      </c>
      <c r="F3818" s="211" t="s">
        <v>550</v>
      </c>
      <c r="G3818" s="238">
        <v>2</v>
      </c>
      <c r="H3818" s="209" t="str">
        <f t="shared" si="59"/>
        <v>RE667XPRO</v>
      </c>
    </row>
    <row r="3819" spans="1:8" ht="16" x14ac:dyDescent="0.35">
      <c r="A3819" s="129">
        <v>46000</v>
      </c>
      <c r="B3819" s="70" t="s">
        <v>233</v>
      </c>
      <c r="C3819" s="153" t="s">
        <v>1767</v>
      </c>
      <c r="D3819" s="153" t="s">
        <v>1809</v>
      </c>
      <c r="E3819" s="153" t="s">
        <v>107</v>
      </c>
      <c r="F3819" s="211" t="s">
        <v>550</v>
      </c>
      <c r="G3819" s="153">
        <v>4</v>
      </c>
      <c r="H3819" s="201" t="str">
        <f t="shared" si="59"/>
        <v>RE667XPRO</v>
      </c>
    </row>
    <row r="3820" spans="1:8" ht="14.5" x14ac:dyDescent="0.35">
      <c r="A3820" s="129">
        <v>45992</v>
      </c>
      <c r="B3820" s="70" t="s">
        <v>233</v>
      </c>
      <c r="C3820" s="153" t="s">
        <v>1765</v>
      </c>
      <c r="D3820" s="153" t="s">
        <v>337</v>
      </c>
      <c r="E3820" s="153" t="s">
        <v>86</v>
      </c>
      <c r="F3820" s="201" t="s">
        <v>550</v>
      </c>
      <c r="G3820" s="153">
        <v>20</v>
      </c>
      <c r="H3820" s="201" t="str">
        <f t="shared" si="59"/>
        <v>RE667XPRO</v>
      </c>
    </row>
    <row r="3821" spans="1:8" ht="14.5" x14ac:dyDescent="0.35">
      <c r="A3821" s="129">
        <v>45994</v>
      </c>
      <c r="B3821" s="70" t="s">
        <v>233</v>
      </c>
      <c r="C3821" s="153" t="s">
        <v>1765</v>
      </c>
      <c r="D3821" s="153" t="s">
        <v>337</v>
      </c>
      <c r="E3821" s="153" t="s">
        <v>86</v>
      </c>
      <c r="F3821" s="201" t="s">
        <v>550</v>
      </c>
      <c r="G3821" s="153">
        <v>4</v>
      </c>
      <c r="H3821" s="201" t="str">
        <f t="shared" si="59"/>
        <v>RE667XPRO</v>
      </c>
    </row>
    <row r="3822" spans="1:8" ht="14.5" x14ac:dyDescent="0.35">
      <c r="A3822" s="129">
        <v>45995</v>
      </c>
      <c r="B3822" s="70" t="s">
        <v>233</v>
      </c>
      <c r="C3822" s="153" t="s">
        <v>1765</v>
      </c>
      <c r="D3822" s="153" t="s">
        <v>337</v>
      </c>
      <c r="E3822" s="153" t="s">
        <v>86</v>
      </c>
      <c r="F3822" s="201" t="s">
        <v>550</v>
      </c>
      <c r="G3822" s="153">
        <v>10</v>
      </c>
      <c r="H3822" s="201" t="str">
        <f t="shared" si="59"/>
        <v>RE667XPRO</v>
      </c>
    </row>
    <row r="3823" spans="1:8" ht="14.5" x14ac:dyDescent="0.35">
      <c r="A3823" s="129">
        <v>45999</v>
      </c>
      <c r="B3823" s="70" t="s">
        <v>233</v>
      </c>
      <c r="C3823" s="153" t="s">
        <v>1765</v>
      </c>
      <c r="D3823" s="153" t="s">
        <v>337</v>
      </c>
      <c r="E3823" s="153" t="s">
        <v>86</v>
      </c>
      <c r="F3823" s="201" t="s">
        <v>550</v>
      </c>
      <c r="G3823" s="153">
        <v>10</v>
      </c>
      <c r="H3823" s="201" t="str">
        <f t="shared" si="59"/>
        <v>RE667XPRO</v>
      </c>
    </row>
    <row r="3824" spans="1:8" ht="14.5" x14ac:dyDescent="0.35">
      <c r="A3824" s="129">
        <v>46003</v>
      </c>
      <c r="B3824" s="70" t="s">
        <v>233</v>
      </c>
      <c r="C3824" s="153" t="s">
        <v>1765</v>
      </c>
      <c r="D3824" s="153" t="s">
        <v>337</v>
      </c>
      <c r="E3824" s="153" t="s">
        <v>86</v>
      </c>
      <c r="F3824" s="201" t="s">
        <v>550</v>
      </c>
      <c r="G3824" s="153">
        <v>2</v>
      </c>
      <c r="H3824" s="201" t="str">
        <f t="shared" si="59"/>
        <v>RE667XPRO</v>
      </c>
    </row>
    <row r="3825" spans="1:8" ht="14.5" x14ac:dyDescent="0.35">
      <c r="A3825" s="129">
        <v>46006</v>
      </c>
      <c r="B3825" s="70" t="s">
        <v>233</v>
      </c>
      <c r="C3825" s="153" t="s">
        <v>1765</v>
      </c>
      <c r="D3825" s="153" t="s">
        <v>337</v>
      </c>
      <c r="E3825" s="153" t="s">
        <v>86</v>
      </c>
      <c r="F3825" s="201" t="s">
        <v>550</v>
      </c>
      <c r="G3825" s="153">
        <v>10</v>
      </c>
      <c r="H3825" s="201" t="str">
        <f t="shared" si="59"/>
        <v>RE667XPRO</v>
      </c>
    </row>
    <row r="3826" spans="1:8" ht="14.5" x14ac:dyDescent="0.35">
      <c r="A3826" s="129">
        <v>46010</v>
      </c>
      <c r="B3826" s="70" t="s">
        <v>233</v>
      </c>
      <c r="C3826" s="153" t="s">
        <v>1765</v>
      </c>
      <c r="D3826" s="153" t="s">
        <v>337</v>
      </c>
      <c r="E3826" s="153" t="s">
        <v>86</v>
      </c>
      <c r="F3826" s="201" t="s">
        <v>550</v>
      </c>
      <c r="G3826" s="153">
        <v>10</v>
      </c>
      <c r="H3826" s="201" t="str">
        <f t="shared" si="59"/>
        <v>RE667XPRO</v>
      </c>
    </row>
    <row r="3827" spans="1:8" ht="14.5" x14ac:dyDescent="0.35">
      <c r="A3827" s="129">
        <v>46020</v>
      </c>
      <c r="B3827" s="70" t="s">
        <v>233</v>
      </c>
      <c r="C3827" s="153" t="s">
        <v>1765</v>
      </c>
      <c r="D3827" s="153" t="s">
        <v>337</v>
      </c>
      <c r="E3827" s="153" t="s">
        <v>86</v>
      </c>
      <c r="F3827" s="201" t="s">
        <v>550</v>
      </c>
      <c r="G3827" s="153">
        <v>20</v>
      </c>
      <c r="H3827" s="201" t="str">
        <f t="shared" si="59"/>
        <v>RE667XPRO</v>
      </c>
    </row>
    <row r="3828" spans="1:8" ht="14.5" x14ac:dyDescent="0.35">
      <c r="A3828" s="129">
        <v>46021</v>
      </c>
      <c r="B3828" s="70" t="s">
        <v>233</v>
      </c>
      <c r="C3828" s="153" t="s">
        <v>1765</v>
      </c>
      <c r="D3828" s="153" t="s">
        <v>337</v>
      </c>
      <c r="E3828" s="153" t="s">
        <v>86</v>
      </c>
      <c r="F3828" s="201" t="s">
        <v>550</v>
      </c>
      <c r="G3828" s="153">
        <v>5</v>
      </c>
      <c r="H3828" s="201" t="str">
        <f t="shared" si="59"/>
        <v>RE667XPRO</v>
      </c>
    </row>
    <row r="3829" spans="1:8" ht="14.5" x14ac:dyDescent="0.35">
      <c r="A3829" s="129">
        <v>45995</v>
      </c>
      <c r="B3829" s="70" t="s">
        <v>233</v>
      </c>
      <c r="C3829" s="153" t="s">
        <v>1768</v>
      </c>
      <c r="D3829" s="153" t="s">
        <v>337</v>
      </c>
      <c r="E3829" s="153" t="s">
        <v>86</v>
      </c>
      <c r="F3829" s="201" t="s">
        <v>550</v>
      </c>
      <c r="G3829" s="153">
        <v>1</v>
      </c>
      <c r="H3829" s="201" t="str">
        <f t="shared" si="59"/>
        <v>RE667XPRO</v>
      </c>
    </row>
    <row r="3830" spans="1:8" ht="14.5" x14ac:dyDescent="0.35">
      <c r="A3830" s="129">
        <v>45995</v>
      </c>
      <c r="B3830" s="70" t="s">
        <v>233</v>
      </c>
      <c r="C3830" s="153" t="s">
        <v>1768</v>
      </c>
      <c r="D3830" s="153" t="s">
        <v>337</v>
      </c>
      <c r="E3830" s="153" t="s">
        <v>86</v>
      </c>
      <c r="F3830" s="201" t="s">
        <v>550</v>
      </c>
      <c r="G3830" s="153">
        <v>1</v>
      </c>
      <c r="H3830" s="201" t="str">
        <f t="shared" si="59"/>
        <v>RE667XPRO</v>
      </c>
    </row>
    <row r="3831" spans="1:8" ht="14.5" x14ac:dyDescent="0.35">
      <c r="A3831" s="129">
        <v>45995</v>
      </c>
      <c r="B3831" s="70" t="s">
        <v>233</v>
      </c>
      <c r="C3831" s="153" t="s">
        <v>1768</v>
      </c>
      <c r="D3831" s="153" t="s">
        <v>337</v>
      </c>
      <c r="E3831" s="153" t="s">
        <v>86</v>
      </c>
      <c r="F3831" s="201" t="s">
        <v>550</v>
      </c>
      <c r="G3831" s="153">
        <v>1</v>
      </c>
      <c r="H3831" s="201" t="str">
        <f t="shared" si="59"/>
        <v>RE667XPRO</v>
      </c>
    </row>
    <row r="3832" spans="1:8" ht="14.5" x14ac:dyDescent="0.35">
      <c r="A3832" s="129">
        <v>46006</v>
      </c>
      <c r="B3832" s="70" t="s">
        <v>233</v>
      </c>
      <c r="C3832" s="153" t="s">
        <v>1768</v>
      </c>
      <c r="D3832" s="153" t="s">
        <v>337</v>
      </c>
      <c r="E3832" s="153" t="s">
        <v>86</v>
      </c>
      <c r="F3832" s="201" t="s">
        <v>550</v>
      </c>
      <c r="G3832" s="153">
        <v>1</v>
      </c>
      <c r="H3832" s="201" t="str">
        <f t="shared" si="59"/>
        <v>RE667XPRO</v>
      </c>
    </row>
    <row r="3833" spans="1:8" ht="14.5" x14ac:dyDescent="0.35">
      <c r="A3833" s="129">
        <v>46006</v>
      </c>
      <c r="B3833" s="70" t="s">
        <v>233</v>
      </c>
      <c r="C3833" s="153" t="s">
        <v>1768</v>
      </c>
      <c r="D3833" s="153" t="s">
        <v>337</v>
      </c>
      <c r="E3833" s="153" t="s">
        <v>86</v>
      </c>
      <c r="F3833" s="201" t="s">
        <v>550</v>
      </c>
      <c r="G3833" s="153">
        <v>1</v>
      </c>
      <c r="H3833" s="201" t="str">
        <f t="shared" si="59"/>
        <v>RE667XPRO</v>
      </c>
    </row>
    <row r="3834" spans="1:8" ht="14.5" x14ac:dyDescent="0.35">
      <c r="A3834" s="129">
        <v>46006</v>
      </c>
      <c r="B3834" s="70" t="s">
        <v>233</v>
      </c>
      <c r="C3834" s="153" t="s">
        <v>1768</v>
      </c>
      <c r="D3834" s="153" t="s">
        <v>337</v>
      </c>
      <c r="E3834" s="153" t="s">
        <v>86</v>
      </c>
      <c r="F3834" s="201" t="s">
        <v>550</v>
      </c>
      <c r="G3834" s="153">
        <v>1</v>
      </c>
      <c r="H3834" s="201" t="str">
        <f t="shared" si="59"/>
        <v>RE667XPRO</v>
      </c>
    </row>
    <row r="3835" spans="1:8" ht="14.5" x14ac:dyDescent="0.35">
      <c r="A3835" s="129">
        <v>46006</v>
      </c>
      <c r="B3835" s="70" t="s">
        <v>233</v>
      </c>
      <c r="C3835" s="153" t="s">
        <v>1768</v>
      </c>
      <c r="D3835" s="153" t="s">
        <v>337</v>
      </c>
      <c r="E3835" s="153" t="s">
        <v>86</v>
      </c>
      <c r="F3835" s="201" t="s">
        <v>550</v>
      </c>
      <c r="G3835" s="153">
        <v>1</v>
      </c>
      <c r="H3835" s="201" t="str">
        <f t="shared" si="59"/>
        <v>RE667XPRO</v>
      </c>
    </row>
    <row r="3836" spans="1:8" ht="14.5" x14ac:dyDescent="0.35">
      <c r="A3836" s="129">
        <v>46006</v>
      </c>
      <c r="B3836" s="70" t="s">
        <v>233</v>
      </c>
      <c r="C3836" s="153" t="s">
        <v>1768</v>
      </c>
      <c r="D3836" s="153" t="s">
        <v>337</v>
      </c>
      <c r="E3836" s="153" t="s">
        <v>86</v>
      </c>
      <c r="F3836" s="201" t="s">
        <v>550</v>
      </c>
      <c r="G3836" s="153">
        <v>1</v>
      </c>
      <c r="H3836" s="201" t="str">
        <f t="shared" si="59"/>
        <v>RE667XPRO</v>
      </c>
    </row>
    <row r="3837" spans="1:8" ht="14.5" x14ac:dyDescent="0.35">
      <c r="A3837" s="129">
        <v>46009</v>
      </c>
      <c r="B3837" s="70" t="s">
        <v>233</v>
      </c>
      <c r="C3837" s="153" t="s">
        <v>1768</v>
      </c>
      <c r="D3837" s="153" t="s">
        <v>337</v>
      </c>
      <c r="E3837" s="153" t="s">
        <v>86</v>
      </c>
      <c r="F3837" s="201" t="s">
        <v>550</v>
      </c>
      <c r="G3837" s="153">
        <v>1</v>
      </c>
      <c r="H3837" s="201" t="str">
        <f t="shared" si="59"/>
        <v>RE667XPRO</v>
      </c>
    </row>
    <row r="3838" spans="1:8" ht="14.5" x14ac:dyDescent="0.35">
      <c r="A3838" s="129">
        <v>46013</v>
      </c>
      <c r="B3838" s="70" t="s">
        <v>233</v>
      </c>
      <c r="C3838" s="153" t="s">
        <v>1768</v>
      </c>
      <c r="D3838" s="153" t="s">
        <v>337</v>
      </c>
      <c r="E3838" s="153" t="s">
        <v>86</v>
      </c>
      <c r="F3838" s="201" t="s">
        <v>550</v>
      </c>
      <c r="G3838" s="153">
        <v>1</v>
      </c>
      <c r="H3838" s="201" t="str">
        <f t="shared" si="59"/>
        <v>RE667XPRO</v>
      </c>
    </row>
    <row r="3839" spans="1:8" ht="14.5" x14ac:dyDescent="0.35">
      <c r="A3839" s="129">
        <v>46013</v>
      </c>
      <c r="B3839" s="70" t="s">
        <v>233</v>
      </c>
      <c r="C3839" s="153" t="s">
        <v>1768</v>
      </c>
      <c r="D3839" s="153" t="s">
        <v>337</v>
      </c>
      <c r="E3839" s="153" t="s">
        <v>86</v>
      </c>
      <c r="F3839" s="201" t="s">
        <v>550</v>
      </c>
      <c r="G3839" s="153">
        <v>1</v>
      </c>
      <c r="H3839" s="201" t="str">
        <f t="shared" si="59"/>
        <v>RE667XPRO</v>
      </c>
    </row>
    <row r="3840" spans="1:8" ht="14.5" x14ac:dyDescent="0.35">
      <c r="A3840" s="129">
        <v>46014</v>
      </c>
      <c r="B3840" s="70" t="s">
        <v>233</v>
      </c>
      <c r="C3840" s="153" t="s">
        <v>1768</v>
      </c>
      <c r="D3840" s="153" t="s">
        <v>337</v>
      </c>
      <c r="E3840" s="153" t="s">
        <v>86</v>
      </c>
      <c r="F3840" s="201" t="s">
        <v>550</v>
      </c>
      <c r="G3840" s="153">
        <v>1</v>
      </c>
      <c r="H3840" s="201" t="str">
        <f t="shared" si="59"/>
        <v>RE667XPRO</v>
      </c>
    </row>
    <row r="3841" spans="1:8" ht="14.5" x14ac:dyDescent="0.35">
      <c r="A3841" s="129">
        <v>46020</v>
      </c>
      <c r="B3841" s="70" t="s">
        <v>233</v>
      </c>
      <c r="C3841" s="153" t="s">
        <v>1768</v>
      </c>
      <c r="D3841" s="153" t="s">
        <v>337</v>
      </c>
      <c r="E3841" s="153" t="s">
        <v>86</v>
      </c>
      <c r="F3841" s="201" t="s">
        <v>550</v>
      </c>
      <c r="G3841" s="153">
        <v>1</v>
      </c>
      <c r="H3841" s="201" t="str">
        <f t="shared" si="59"/>
        <v>RE667XPRO</v>
      </c>
    </row>
    <row r="3842" spans="1:8" ht="14.5" x14ac:dyDescent="0.35">
      <c r="A3842" s="129">
        <v>46020</v>
      </c>
      <c r="B3842" s="70" t="s">
        <v>233</v>
      </c>
      <c r="C3842" s="153" t="s">
        <v>1768</v>
      </c>
      <c r="D3842" s="153" t="s">
        <v>337</v>
      </c>
      <c r="E3842" s="153" t="s">
        <v>86</v>
      </c>
      <c r="F3842" s="201" t="s">
        <v>550</v>
      </c>
      <c r="G3842" s="153">
        <v>1</v>
      </c>
      <c r="H3842" s="201" t="str">
        <f t="shared" ref="H3842:H3905" si="60">UPPER(SUBSTITUTE(SUBSTITUTE(SUBSTITUTE(F3842, CHAR(160), ""), "-", ""), " ", ""))</f>
        <v>RE667XPRO</v>
      </c>
    </row>
    <row r="3843" spans="1:8" ht="14.5" x14ac:dyDescent="0.35">
      <c r="A3843" s="129">
        <v>46020</v>
      </c>
      <c r="B3843" s="70" t="s">
        <v>233</v>
      </c>
      <c r="C3843" s="153" t="s">
        <v>1768</v>
      </c>
      <c r="D3843" s="153" t="s">
        <v>337</v>
      </c>
      <c r="E3843" s="153" t="s">
        <v>86</v>
      </c>
      <c r="F3843" s="201" t="s">
        <v>550</v>
      </c>
      <c r="G3843" s="153">
        <v>1</v>
      </c>
      <c r="H3843" s="201" t="str">
        <f t="shared" si="60"/>
        <v>RE667XPRO</v>
      </c>
    </row>
    <row r="3844" spans="1:8" ht="14.5" x14ac:dyDescent="0.35">
      <c r="A3844" s="129">
        <v>46020</v>
      </c>
      <c r="B3844" s="70" t="s">
        <v>233</v>
      </c>
      <c r="C3844" s="153" t="s">
        <v>1768</v>
      </c>
      <c r="D3844" s="153" t="s">
        <v>337</v>
      </c>
      <c r="E3844" s="153" t="s">
        <v>86</v>
      </c>
      <c r="F3844" s="201" t="s">
        <v>550</v>
      </c>
      <c r="G3844" s="153">
        <v>1</v>
      </c>
      <c r="H3844" s="201" t="str">
        <f t="shared" si="60"/>
        <v>RE667XPRO</v>
      </c>
    </row>
    <row r="3845" spans="1:8" ht="14.5" x14ac:dyDescent="0.35">
      <c r="A3845" s="129">
        <v>45994</v>
      </c>
      <c r="B3845" s="70" t="s">
        <v>233</v>
      </c>
      <c r="C3845" s="153" t="s">
        <v>1769</v>
      </c>
      <c r="D3845" s="153" t="s">
        <v>279</v>
      </c>
      <c r="E3845" s="153" t="s">
        <v>86</v>
      </c>
      <c r="F3845" s="201" t="s">
        <v>550</v>
      </c>
      <c r="G3845" s="153">
        <v>8</v>
      </c>
      <c r="H3845" s="201" t="str">
        <f t="shared" si="60"/>
        <v>RE667XPRO</v>
      </c>
    </row>
    <row r="3846" spans="1:8" ht="14.5" x14ac:dyDescent="0.35">
      <c r="A3846" s="129">
        <v>46021</v>
      </c>
      <c r="B3846" s="70" t="s">
        <v>233</v>
      </c>
      <c r="C3846" s="153" t="s">
        <v>7101</v>
      </c>
      <c r="D3846" s="153" t="s">
        <v>457</v>
      </c>
      <c r="E3846" s="153" t="s">
        <v>86</v>
      </c>
      <c r="F3846" s="201" t="s">
        <v>550</v>
      </c>
      <c r="G3846" s="153">
        <v>1</v>
      </c>
      <c r="H3846" s="201" t="str">
        <f t="shared" si="60"/>
        <v>RE667XPRO</v>
      </c>
    </row>
    <row r="3847" spans="1:8" ht="14.5" x14ac:dyDescent="0.35">
      <c r="A3847" s="76">
        <v>46001</v>
      </c>
      <c r="B3847" s="70" t="s">
        <v>479</v>
      </c>
      <c r="C3847" s="162" t="s">
        <v>1043</v>
      </c>
      <c r="D3847" s="177" t="s">
        <v>480</v>
      </c>
      <c r="E3847" s="186" t="s">
        <v>186</v>
      </c>
      <c r="F3847" s="218" t="s">
        <v>550</v>
      </c>
      <c r="G3847" s="242">
        <v>1</v>
      </c>
      <c r="H3847" s="201" t="str">
        <f t="shared" si="60"/>
        <v>RE667XPRO</v>
      </c>
    </row>
    <row r="3848" spans="1:8" ht="14.5" x14ac:dyDescent="0.35">
      <c r="A3848" s="76">
        <v>46006</v>
      </c>
      <c r="B3848" s="70" t="s">
        <v>266</v>
      </c>
      <c r="C3848" s="160" t="s">
        <v>843</v>
      </c>
      <c r="D3848" s="160" t="s">
        <v>270</v>
      </c>
      <c r="E3848" s="160" t="s">
        <v>2474</v>
      </c>
      <c r="F3848" s="215" t="s">
        <v>550</v>
      </c>
      <c r="G3848" s="160">
        <v>1</v>
      </c>
      <c r="H3848" s="215" t="str">
        <f t="shared" si="60"/>
        <v>RE667XPRO</v>
      </c>
    </row>
    <row r="3849" spans="1:8" ht="14.5" x14ac:dyDescent="0.35">
      <c r="A3849" s="76">
        <v>46006</v>
      </c>
      <c r="B3849" s="70" t="s">
        <v>266</v>
      </c>
      <c r="C3849" s="160" t="s">
        <v>7150</v>
      </c>
      <c r="D3849" s="160" t="s">
        <v>270</v>
      </c>
      <c r="E3849" s="160" t="s">
        <v>2474</v>
      </c>
      <c r="F3849" s="215" t="s">
        <v>550</v>
      </c>
      <c r="G3849" s="160">
        <v>2</v>
      </c>
      <c r="H3849" s="215" t="str">
        <f t="shared" si="60"/>
        <v>RE667XPRO</v>
      </c>
    </row>
    <row r="3850" spans="1:8" ht="14.5" x14ac:dyDescent="0.35">
      <c r="A3850" s="76">
        <v>46022</v>
      </c>
      <c r="B3850" s="70" t="s">
        <v>266</v>
      </c>
      <c r="C3850" s="160" t="s">
        <v>839</v>
      </c>
      <c r="D3850" s="160" t="s">
        <v>270</v>
      </c>
      <c r="E3850" s="160" t="s">
        <v>2474</v>
      </c>
      <c r="F3850" s="215" t="s">
        <v>550</v>
      </c>
      <c r="G3850" s="160">
        <v>1</v>
      </c>
      <c r="H3850" s="215" t="str">
        <f t="shared" si="60"/>
        <v>RE667XPRO</v>
      </c>
    </row>
    <row r="3851" spans="1:8" ht="16" x14ac:dyDescent="0.35">
      <c r="A3851" s="76">
        <v>46006</v>
      </c>
      <c r="B3851" s="70" t="s">
        <v>10</v>
      </c>
      <c r="C3851" s="111" t="s">
        <v>7163</v>
      </c>
      <c r="D3851" s="111" t="s">
        <v>1483</v>
      </c>
      <c r="E3851" s="111" t="s">
        <v>7228</v>
      </c>
      <c r="F3851" s="116" t="s">
        <v>550</v>
      </c>
      <c r="G3851" s="120">
        <v>-10</v>
      </c>
      <c r="H3851" s="116" t="str">
        <f t="shared" si="60"/>
        <v>RE667XPRO</v>
      </c>
    </row>
    <row r="3852" spans="1:8" ht="16" x14ac:dyDescent="0.35">
      <c r="A3852" s="76">
        <v>46006</v>
      </c>
      <c r="B3852" s="70" t="s">
        <v>10</v>
      </c>
      <c r="C3852" s="111" t="s">
        <v>1882</v>
      </c>
      <c r="D3852" s="111" t="s">
        <v>423</v>
      </c>
      <c r="E3852" s="111" t="s">
        <v>343</v>
      </c>
      <c r="F3852" s="116" t="s">
        <v>550</v>
      </c>
      <c r="G3852" s="120">
        <v>-1</v>
      </c>
      <c r="H3852" s="116" t="str">
        <f t="shared" si="60"/>
        <v>RE667XPRO</v>
      </c>
    </row>
    <row r="3853" spans="1:8" ht="16" x14ac:dyDescent="0.35">
      <c r="A3853" s="76">
        <v>46006</v>
      </c>
      <c r="B3853" s="70" t="s">
        <v>10</v>
      </c>
      <c r="C3853" s="111" t="s">
        <v>1247</v>
      </c>
      <c r="D3853" s="111" t="s">
        <v>114</v>
      </c>
      <c r="E3853" s="111" t="s">
        <v>12</v>
      </c>
      <c r="F3853" s="116" t="s">
        <v>550</v>
      </c>
      <c r="G3853" s="120">
        <v>-1</v>
      </c>
      <c r="H3853" s="116" t="str">
        <f t="shared" si="60"/>
        <v>RE667XPRO</v>
      </c>
    </row>
    <row r="3854" spans="1:8" ht="32" x14ac:dyDescent="0.35">
      <c r="A3854" s="76">
        <v>46006</v>
      </c>
      <c r="B3854" s="70" t="s">
        <v>10</v>
      </c>
      <c r="C3854" s="111" t="s">
        <v>942</v>
      </c>
      <c r="D3854" s="111" t="s">
        <v>532</v>
      </c>
      <c r="E3854" s="111" t="s">
        <v>132</v>
      </c>
      <c r="F3854" s="116" t="s">
        <v>550</v>
      </c>
      <c r="G3854" s="120">
        <v>-1</v>
      </c>
      <c r="H3854" s="116" t="str">
        <f t="shared" si="60"/>
        <v>RE667XPRO</v>
      </c>
    </row>
    <row r="3855" spans="1:8" ht="16" x14ac:dyDescent="0.35">
      <c r="A3855" s="76">
        <v>46006</v>
      </c>
      <c r="B3855" s="70" t="s">
        <v>10</v>
      </c>
      <c r="C3855" s="111" t="s">
        <v>1258</v>
      </c>
      <c r="D3855" s="111"/>
      <c r="E3855" s="111" t="s">
        <v>32</v>
      </c>
      <c r="F3855" s="116" t="s">
        <v>550</v>
      </c>
      <c r="G3855" s="120">
        <v>1</v>
      </c>
      <c r="H3855" s="116" t="str">
        <f t="shared" si="60"/>
        <v>RE667XPRO</v>
      </c>
    </row>
    <row r="3856" spans="1:8" ht="16" x14ac:dyDescent="0.35">
      <c r="A3856" s="76">
        <v>46006</v>
      </c>
      <c r="B3856" s="70" t="s">
        <v>10</v>
      </c>
      <c r="C3856" s="111" t="s">
        <v>7163</v>
      </c>
      <c r="D3856" s="111" t="s">
        <v>1483</v>
      </c>
      <c r="E3856" s="111" t="s">
        <v>7228</v>
      </c>
      <c r="F3856" s="116" t="s">
        <v>550</v>
      </c>
      <c r="G3856" s="120">
        <v>1</v>
      </c>
      <c r="H3856" s="116" t="str">
        <f t="shared" si="60"/>
        <v>RE667XPRO</v>
      </c>
    </row>
    <row r="3857" spans="1:8" ht="16" x14ac:dyDescent="0.35">
      <c r="A3857" s="76">
        <v>46006</v>
      </c>
      <c r="B3857" s="70" t="s">
        <v>10</v>
      </c>
      <c r="C3857" s="111" t="s">
        <v>1605</v>
      </c>
      <c r="D3857" s="111" t="s">
        <v>124</v>
      </c>
      <c r="E3857" s="111" t="s">
        <v>12</v>
      </c>
      <c r="F3857" s="116" t="s">
        <v>550</v>
      </c>
      <c r="G3857" s="120">
        <v>1</v>
      </c>
      <c r="H3857" s="116" t="str">
        <f t="shared" si="60"/>
        <v>RE667XPRO</v>
      </c>
    </row>
    <row r="3858" spans="1:8" ht="16" x14ac:dyDescent="0.35">
      <c r="A3858" s="76">
        <v>46006</v>
      </c>
      <c r="B3858" s="70" t="s">
        <v>10</v>
      </c>
      <c r="C3858" s="111" t="s">
        <v>1605</v>
      </c>
      <c r="D3858" s="111" t="s">
        <v>124</v>
      </c>
      <c r="E3858" s="111" t="s">
        <v>12</v>
      </c>
      <c r="F3858" s="116" t="s">
        <v>550</v>
      </c>
      <c r="G3858" s="120">
        <v>1</v>
      </c>
      <c r="H3858" s="116" t="str">
        <f t="shared" si="60"/>
        <v>RE667XPRO</v>
      </c>
    </row>
    <row r="3859" spans="1:8" ht="16" x14ac:dyDescent="0.35">
      <c r="A3859" s="76">
        <v>46006</v>
      </c>
      <c r="B3859" s="70" t="s">
        <v>10</v>
      </c>
      <c r="C3859" s="111" t="s">
        <v>1247</v>
      </c>
      <c r="D3859" s="111" t="s">
        <v>114</v>
      </c>
      <c r="E3859" s="111" t="s">
        <v>12</v>
      </c>
      <c r="F3859" s="116" t="s">
        <v>550</v>
      </c>
      <c r="G3859" s="120">
        <v>1</v>
      </c>
      <c r="H3859" s="116" t="str">
        <f t="shared" si="60"/>
        <v>RE667XPRO</v>
      </c>
    </row>
    <row r="3860" spans="1:8" ht="16" x14ac:dyDescent="0.35">
      <c r="A3860" s="76">
        <v>46006</v>
      </c>
      <c r="B3860" s="70" t="s">
        <v>10</v>
      </c>
      <c r="C3860" s="111" t="s">
        <v>1605</v>
      </c>
      <c r="D3860" s="111" t="s">
        <v>124</v>
      </c>
      <c r="E3860" s="111" t="s">
        <v>12</v>
      </c>
      <c r="F3860" s="116" t="s">
        <v>550</v>
      </c>
      <c r="G3860" s="120">
        <v>1</v>
      </c>
      <c r="H3860" s="116" t="str">
        <f t="shared" si="60"/>
        <v>RE667XPRO</v>
      </c>
    </row>
    <row r="3861" spans="1:8" ht="16" x14ac:dyDescent="0.35">
      <c r="A3861" s="76">
        <v>46006</v>
      </c>
      <c r="B3861" s="70" t="s">
        <v>10</v>
      </c>
      <c r="C3861" s="111" t="s">
        <v>7169</v>
      </c>
      <c r="D3861" s="111" t="s">
        <v>7232</v>
      </c>
      <c r="E3861" s="111" t="s">
        <v>7228</v>
      </c>
      <c r="F3861" s="116" t="s">
        <v>550</v>
      </c>
      <c r="G3861" s="120">
        <v>1</v>
      </c>
      <c r="H3861" s="116" t="str">
        <f t="shared" si="60"/>
        <v>RE667XPRO</v>
      </c>
    </row>
    <row r="3862" spans="1:8" ht="16" x14ac:dyDescent="0.35">
      <c r="A3862" s="76">
        <v>46006</v>
      </c>
      <c r="B3862" s="70" t="s">
        <v>10</v>
      </c>
      <c r="C3862" s="111" t="s">
        <v>7170</v>
      </c>
      <c r="D3862" s="111" t="s">
        <v>114</v>
      </c>
      <c r="E3862" s="111" t="s">
        <v>12</v>
      </c>
      <c r="F3862" s="116" t="s">
        <v>550</v>
      </c>
      <c r="G3862" s="120">
        <v>1</v>
      </c>
      <c r="H3862" s="116" t="str">
        <f t="shared" si="60"/>
        <v>RE667XPRO</v>
      </c>
    </row>
    <row r="3863" spans="1:8" ht="16" x14ac:dyDescent="0.35">
      <c r="A3863" s="76">
        <v>46006</v>
      </c>
      <c r="B3863" s="70" t="s">
        <v>10</v>
      </c>
      <c r="C3863" s="111" t="s">
        <v>1317</v>
      </c>
      <c r="D3863" s="111" t="s">
        <v>169</v>
      </c>
      <c r="E3863" s="111" t="s">
        <v>97</v>
      </c>
      <c r="F3863" s="116" t="s">
        <v>550</v>
      </c>
      <c r="G3863" s="120">
        <v>1</v>
      </c>
      <c r="H3863" s="116" t="str">
        <f t="shared" si="60"/>
        <v>RE667XPRO</v>
      </c>
    </row>
    <row r="3864" spans="1:8" ht="16" x14ac:dyDescent="0.35">
      <c r="A3864" s="76">
        <v>46006</v>
      </c>
      <c r="B3864" s="70" t="s">
        <v>10</v>
      </c>
      <c r="C3864" s="111" t="s">
        <v>7171</v>
      </c>
      <c r="D3864" s="111" t="s">
        <v>1639</v>
      </c>
      <c r="E3864" s="111" t="s">
        <v>110</v>
      </c>
      <c r="F3864" s="116" t="s">
        <v>550</v>
      </c>
      <c r="G3864" s="120">
        <v>1</v>
      </c>
      <c r="H3864" s="116" t="str">
        <f t="shared" si="60"/>
        <v>RE667XPRO</v>
      </c>
    </row>
    <row r="3865" spans="1:8" ht="16" x14ac:dyDescent="0.35">
      <c r="A3865" s="76">
        <v>46006</v>
      </c>
      <c r="B3865" s="70" t="s">
        <v>10</v>
      </c>
      <c r="C3865" s="111" t="s">
        <v>1410</v>
      </c>
      <c r="D3865" s="111" t="s">
        <v>1621</v>
      </c>
      <c r="E3865" s="111" t="s">
        <v>141</v>
      </c>
      <c r="F3865" s="116" t="s">
        <v>550</v>
      </c>
      <c r="G3865" s="120">
        <v>1</v>
      </c>
      <c r="H3865" s="116" t="str">
        <f t="shared" si="60"/>
        <v>RE667XPRO</v>
      </c>
    </row>
    <row r="3866" spans="1:8" ht="16" x14ac:dyDescent="0.35">
      <c r="A3866" s="76">
        <v>46006</v>
      </c>
      <c r="B3866" s="70" t="s">
        <v>10</v>
      </c>
      <c r="C3866" s="111" t="s">
        <v>971</v>
      </c>
      <c r="D3866" s="111" t="s">
        <v>170</v>
      </c>
      <c r="E3866" s="111" t="s">
        <v>132</v>
      </c>
      <c r="F3866" s="116" t="s">
        <v>550</v>
      </c>
      <c r="G3866" s="120">
        <v>1</v>
      </c>
      <c r="H3866" s="116" t="str">
        <f t="shared" si="60"/>
        <v>RE667XPRO</v>
      </c>
    </row>
    <row r="3867" spans="1:8" ht="16" x14ac:dyDescent="0.35">
      <c r="A3867" s="76">
        <v>46006</v>
      </c>
      <c r="B3867" s="70" t="s">
        <v>10</v>
      </c>
      <c r="C3867" s="111" t="s">
        <v>1247</v>
      </c>
      <c r="D3867" s="111" t="s">
        <v>114</v>
      </c>
      <c r="E3867" s="111" t="s">
        <v>12</v>
      </c>
      <c r="F3867" s="116" t="s">
        <v>550</v>
      </c>
      <c r="G3867" s="120">
        <v>1</v>
      </c>
      <c r="H3867" s="116" t="str">
        <f t="shared" si="60"/>
        <v>RE667XPRO</v>
      </c>
    </row>
    <row r="3868" spans="1:8" ht="16" x14ac:dyDescent="0.35">
      <c r="A3868" s="76">
        <v>46006</v>
      </c>
      <c r="B3868" s="70" t="s">
        <v>10</v>
      </c>
      <c r="C3868" s="111" t="s">
        <v>1605</v>
      </c>
      <c r="D3868" s="111" t="s">
        <v>124</v>
      </c>
      <c r="E3868" s="111" t="s">
        <v>12</v>
      </c>
      <c r="F3868" s="116" t="s">
        <v>550</v>
      </c>
      <c r="G3868" s="120">
        <v>1</v>
      </c>
      <c r="H3868" s="116" t="str">
        <f t="shared" si="60"/>
        <v>RE667XPRO</v>
      </c>
    </row>
    <row r="3869" spans="1:8" ht="16" x14ac:dyDescent="0.35">
      <c r="A3869" s="76">
        <v>46006</v>
      </c>
      <c r="B3869" s="70" t="s">
        <v>10</v>
      </c>
      <c r="C3869" s="111" t="s">
        <v>915</v>
      </c>
      <c r="D3869" s="111" t="s">
        <v>881</v>
      </c>
      <c r="E3869" s="111" t="s">
        <v>107</v>
      </c>
      <c r="F3869" s="116" t="s">
        <v>550</v>
      </c>
      <c r="G3869" s="120">
        <v>1</v>
      </c>
      <c r="H3869" s="116" t="str">
        <f t="shared" si="60"/>
        <v>RE667XPRO</v>
      </c>
    </row>
    <row r="3870" spans="1:8" ht="16" x14ac:dyDescent="0.35">
      <c r="A3870" s="76">
        <v>46006</v>
      </c>
      <c r="B3870" s="70" t="s">
        <v>10</v>
      </c>
      <c r="C3870" s="111" t="s">
        <v>1605</v>
      </c>
      <c r="D3870" s="111" t="s">
        <v>124</v>
      </c>
      <c r="E3870" s="111" t="s">
        <v>12</v>
      </c>
      <c r="F3870" s="116" t="s">
        <v>550</v>
      </c>
      <c r="G3870" s="120">
        <v>2</v>
      </c>
      <c r="H3870" s="116" t="str">
        <f t="shared" si="60"/>
        <v>RE667XPRO</v>
      </c>
    </row>
    <row r="3871" spans="1:8" ht="16" x14ac:dyDescent="0.35">
      <c r="A3871" s="76">
        <v>46006</v>
      </c>
      <c r="B3871" s="70" t="s">
        <v>10</v>
      </c>
      <c r="C3871" s="111" t="s">
        <v>911</v>
      </c>
      <c r="D3871" s="111" t="s">
        <v>492</v>
      </c>
      <c r="E3871" s="111" t="s">
        <v>103</v>
      </c>
      <c r="F3871" s="116" t="s">
        <v>550</v>
      </c>
      <c r="G3871" s="120">
        <v>2</v>
      </c>
      <c r="H3871" s="116" t="str">
        <f t="shared" si="60"/>
        <v>RE667XPRO</v>
      </c>
    </row>
    <row r="3872" spans="1:8" ht="32" x14ac:dyDescent="0.35">
      <c r="A3872" s="76">
        <v>46006</v>
      </c>
      <c r="B3872" s="70" t="s">
        <v>10</v>
      </c>
      <c r="C3872" s="111" t="s">
        <v>2135</v>
      </c>
      <c r="D3872" s="111" t="s">
        <v>1036</v>
      </c>
      <c r="E3872" s="111" t="s">
        <v>154</v>
      </c>
      <c r="F3872" s="116" t="s">
        <v>550</v>
      </c>
      <c r="G3872" s="120">
        <v>2</v>
      </c>
      <c r="H3872" s="116" t="str">
        <f t="shared" si="60"/>
        <v>RE667XPRO</v>
      </c>
    </row>
    <row r="3873" spans="1:8" ht="16" x14ac:dyDescent="0.35">
      <c r="A3873" s="76">
        <v>46006</v>
      </c>
      <c r="B3873" s="70" t="s">
        <v>10</v>
      </c>
      <c r="C3873" s="111" t="s">
        <v>939</v>
      </c>
      <c r="D3873" s="111" t="s">
        <v>1514</v>
      </c>
      <c r="E3873" s="111" t="s">
        <v>79</v>
      </c>
      <c r="F3873" s="116" t="s">
        <v>550</v>
      </c>
      <c r="G3873" s="120">
        <v>2</v>
      </c>
      <c r="H3873" s="116" t="str">
        <f t="shared" si="60"/>
        <v>RE667XPRO</v>
      </c>
    </row>
    <row r="3874" spans="1:8" ht="16" x14ac:dyDescent="0.35">
      <c r="A3874" s="76">
        <v>46006</v>
      </c>
      <c r="B3874" s="70" t="s">
        <v>10</v>
      </c>
      <c r="C3874" s="111" t="s">
        <v>922</v>
      </c>
      <c r="D3874" s="111" t="s">
        <v>543</v>
      </c>
      <c r="E3874" s="111" t="s">
        <v>118</v>
      </c>
      <c r="F3874" s="116" t="s">
        <v>550</v>
      </c>
      <c r="G3874" s="120">
        <v>2</v>
      </c>
      <c r="H3874" s="116" t="str">
        <f t="shared" si="60"/>
        <v>RE667XPRO</v>
      </c>
    </row>
    <row r="3875" spans="1:8" ht="16" x14ac:dyDescent="0.35">
      <c r="A3875" s="76">
        <v>46006</v>
      </c>
      <c r="B3875" s="70" t="s">
        <v>10</v>
      </c>
      <c r="C3875" s="111" t="s">
        <v>1247</v>
      </c>
      <c r="D3875" s="111" t="s">
        <v>114</v>
      </c>
      <c r="E3875" s="111" t="s">
        <v>12</v>
      </c>
      <c r="F3875" s="116" t="s">
        <v>550</v>
      </c>
      <c r="G3875" s="120">
        <v>3</v>
      </c>
      <c r="H3875" s="116" t="str">
        <f t="shared" si="60"/>
        <v>RE667XPRO</v>
      </c>
    </row>
    <row r="3876" spans="1:8" ht="16" x14ac:dyDescent="0.35">
      <c r="A3876" s="76">
        <v>46006</v>
      </c>
      <c r="B3876" s="70" t="s">
        <v>10</v>
      </c>
      <c r="C3876" s="111" t="s">
        <v>1791</v>
      </c>
      <c r="D3876" s="111" t="s">
        <v>1856</v>
      </c>
      <c r="E3876" s="111" t="s">
        <v>79</v>
      </c>
      <c r="F3876" s="116" t="s">
        <v>550</v>
      </c>
      <c r="G3876" s="120">
        <v>3</v>
      </c>
      <c r="H3876" s="116" t="str">
        <f t="shared" si="60"/>
        <v>RE667XPRO</v>
      </c>
    </row>
    <row r="3877" spans="1:8" ht="16" x14ac:dyDescent="0.35">
      <c r="A3877" s="76">
        <v>46006</v>
      </c>
      <c r="B3877" s="70" t="s">
        <v>10</v>
      </c>
      <c r="C3877" s="111" t="s">
        <v>1790</v>
      </c>
      <c r="D3877" s="111" t="s">
        <v>416</v>
      </c>
      <c r="E3877" s="111" t="s">
        <v>148</v>
      </c>
      <c r="F3877" s="116" t="s">
        <v>550</v>
      </c>
      <c r="G3877" s="120">
        <v>4</v>
      </c>
      <c r="H3877" s="116" t="str">
        <f t="shared" si="60"/>
        <v>RE667XPRO</v>
      </c>
    </row>
    <row r="3878" spans="1:8" ht="16" x14ac:dyDescent="0.35">
      <c r="A3878" s="76">
        <v>46006</v>
      </c>
      <c r="B3878" s="70" t="s">
        <v>10</v>
      </c>
      <c r="C3878" s="111" t="s">
        <v>954</v>
      </c>
      <c r="D3878" s="111" t="s">
        <v>1691</v>
      </c>
      <c r="E3878" s="111" t="s">
        <v>97</v>
      </c>
      <c r="F3878" s="116" t="s">
        <v>550</v>
      </c>
      <c r="G3878" s="120">
        <v>4</v>
      </c>
      <c r="H3878" s="116" t="str">
        <f t="shared" si="60"/>
        <v>RE667XPRO</v>
      </c>
    </row>
    <row r="3879" spans="1:8" ht="16" x14ac:dyDescent="0.35">
      <c r="A3879" s="76">
        <v>46006</v>
      </c>
      <c r="B3879" s="70" t="s">
        <v>10</v>
      </c>
      <c r="C3879" s="111" t="s">
        <v>1929</v>
      </c>
      <c r="D3879" s="111" t="s">
        <v>1625</v>
      </c>
      <c r="E3879" s="111" t="s">
        <v>79</v>
      </c>
      <c r="F3879" s="116" t="s">
        <v>550</v>
      </c>
      <c r="G3879" s="120">
        <v>4</v>
      </c>
      <c r="H3879" s="116" t="str">
        <f t="shared" si="60"/>
        <v>RE667XPRO</v>
      </c>
    </row>
    <row r="3880" spans="1:8" ht="16" x14ac:dyDescent="0.35">
      <c r="A3880" s="76">
        <v>46006</v>
      </c>
      <c r="B3880" s="70" t="s">
        <v>10</v>
      </c>
      <c r="C3880" s="111" t="s">
        <v>1790</v>
      </c>
      <c r="D3880" s="111" t="s">
        <v>416</v>
      </c>
      <c r="E3880" s="111" t="s">
        <v>148</v>
      </c>
      <c r="F3880" s="116" t="s">
        <v>550</v>
      </c>
      <c r="G3880" s="120">
        <v>5</v>
      </c>
      <c r="H3880" s="116" t="str">
        <f t="shared" si="60"/>
        <v>RE667XPRO</v>
      </c>
    </row>
    <row r="3881" spans="1:8" ht="16" x14ac:dyDescent="0.35">
      <c r="A3881" s="76">
        <v>46006</v>
      </c>
      <c r="B3881" s="70" t="s">
        <v>10</v>
      </c>
      <c r="C3881" s="111" t="s">
        <v>1605</v>
      </c>
      <c r="D3881" s="111" t="s">
        <v>124</v>
      </c>
      <c r="E3881" s="111" t="s">
        <v>12</v>
      </c>
      <c r="F3881" s="116" t="s">
        <v>550</v>
      </c>
      <c r="G3881" s="120">
        <v>6</v>
      </c>
      <c r="H3881" s="116" t="str">
        <f t="shared" si="60"/>
        <v>RE667XPRO</v>
      </c>
    </row>
    <row r="3882" spans="1:8" ht="16" x14ac:dyDescent="0.35">
      <c r="A3882" s="76">
        <v>46006</v>
      </c>
      <c r="B3882" s="70" t="s">
        <v>10</v>
      </c>
      <c r="C3882" s="111" t="s">
        <v>1248</v>
      </c>
      <c r="D3882" s="111" t="s">
        <v>296</v>
      </c>
      <c r="E3882" s="111" t="s">
        <v>154</v>
      </c>
      <c r="F3882" s="116" t="s">
        <v>550</v>
      </c>
      <c r="G3882" s="120">
        <v>6</v>
      </c>
      <c r="H3882" s="116" t="str">
        <f t="shared" si="60"/>
        <v>RE667XPRO</v>
      </c>
    </row>
    <row r="3883" spans="1:8" ht="16" x14ac:dyDescent="0.35">
      <c r="A3883" s="76">
        <v>46006</v>
      </c>
      <c r="B3883" s="70" t="s">
        <v>10</v>
      </c>
      <c r="C3883" s="111" t="s">
        <v>1693</v>
      </c>
      <c r="D3883" s="111" t="s">
        <v>423</v>
      </c>
      <c r="E3883" s="111" t="s">
        <v>343</v>
      </c>
      <c r="F3883" s="116" t="s">
        <v>550</v>
      </c>
      <c r="G3883" s="120">
        <v>9</v>
      </c>
      <c r="H3883" s="116" t="str">
        <f t="shared" si="60"/>
        <v>RE667XPRO</v>
      </c>
    </row>
    <row r="3884" spans="1:8" ht="16" x14ac:dyDescent="0.35">
      <c r="A3884" s="76">
        <v>46006</v>
      </c>
      <c r="B3884" s="70" t="s">
        <v>10</v>
      </c>
      <c r="C3884" s="111" t="s">
        <v>1605</v>
      </c>
      <c r="D3884" s="111" t="s">
        <v>124</v>
      </c>
      <c r="E3884" s="111" t="s">
        <v>12</v>
      </c>
      <c r="F3884" s="116" t="s">
        <v>550</v>
      </c>
      <c r="G3884" s="120">
        <v>9</v>
      </c>
      <c r="H3884" s="116" t="str">
        <f t="shared" si="60"/>
        <v>RE667XPRO</v>
      </c>
    </row>
    <row r="3885" spans="1:8" ht="16" x14ac:dyDescent="0.35">
      <c r="A3885" s="76">
        <v>46006</v>
      </c>
      <c r="B3885" s="70" t="s">
        <v>10</v>
      </c>
      <c r="C3885" s="111" t="s">
        <v>961</v>
      </c>
      <c r="D3885" s="111" t="s">
        <v>538</v>
      </c>
      <c r="E3885" s="111" t="s">
        <v>155</v>
      </c>
      <c r="F3885" s="116" t="s">
        <v>550</v>
      </c>
      <c r="G3885" s="120">
        <v>9</v>
      </c>
      <c r="H3885" s="116" t="str">
        <f t="shared" si="60"/>
        <v>RE667XPRO</v>
      </c>
    </row>
    <row r="3886" spans="1:8" ht="16" x14ac:dyDescent="0.35">
      <c r="A3886" s="76">
        <v>46006</v>
      </c>
      <c r="B3886" s="70" t="s">
        <v>10</v>
      </c>
      <c r="C3886" s="111" t="s">
        <v>1258</v>
      </c>
      <c r="D3886" s="111"/>
      <c r="E3886" s="111" t="s">
        <v>7228</v>
      </c>
      <c r="F3886" s="116" t="s">
        <v>550</v>
      </c>
      <c r="G3886" s="120">
        <v>10</v>
      </c>
      <c r="H3886" s="116" t="str">
        <f t="shared" si="60"/>
        <v>RE667XPRO</v>
      </c>
    </row>
    <row r="3887" spans="1:8" ht="16" x14ac:dyDescent="0.35">
      <c r="A3887" s="76">
        <v>46006</v>
      </c>
      <c r="B3887" s="70" t="s">
        <v>10</v>
      </c>
      <c r="C3887" s="111" t="s">
        <v>1236</v>
      </c>
      <c r="D3887" s="111" t="s">
        <v>423</v>
      </c>
      <c r="E3887" s="111" t="s">
        <v>343</v>
      </c>
      <c r="F3887" s="116" t="s">
        <v>550</v>
      </c>
      <c r="G3887" s="120">
        <v>11</v>
      </c>
      <c r="H3887" s="116" t="str">
        <f t="shared" si="60"/>
        <v>RE667XPRO</v>
      </c>
    </row>
    <row r="3888" spans="1:8" ht="16" x14ac:dyDescent="0.35">
      <c r="A3888" s="76">
        <v>46006</v>
      </c>
      <c r="B3888" s="70" t="s">
        <v>10</v>
      </c>
      <c r="C3888" s="111" t="s">
        <v>1258</v>
      </c>
      <c r="D3888" s="111"/>
      <c r="E3888" s="111" t="s">
        <v>7228</v>
      </c>
      <c r="F3888" s="116" t="s">
        <v>550</v>
      </c>
      <c r="G3888" s="120">
        <v>12</v>
      </c>
      <c r="H3888" s="116" t="str">
        <f t="shared" si="60"/>
        <v>RE667XPRO</v>
      </c>
    </row>
    <row r="3889" spans="1:8" ht="32" x14ac:dyDescent="0.35">
      <c r="A3889" s="76">
        <v>46006</v>
      </c>
      <c r="B3889" s="70" t="s">
        <v>10</v>
      </c>
      <c r="C3889" s="111" t="s">
        <v>955</v>
      </c>
      <c r="D3889" s="111" t="s">
        <v>1477</v>
      </c>
      <c r="E3889" s="111" t="s">
        <v>118</v>
      </c>
      <c r="F3889" s="116" t="s">
        <v>550</v>
      </c>
      <c r="G3889" s="120">
        <v>42</v>
      </c>
      <c r="H3889" s="116" t="str">
        <f t="shared" si="60"/>
        <v>RE667XPRO</v>
      </c>
    </row>
    <row r="3890" spans="1:8" ht="32" x14ac:dyDescent="0.35">
      <c r="A3890" s="76">
        <v>46006</v>
      </c>
      <c r="B3890" s="70" t="s">
        <v>10</v>
      </c>
      <c r="C3890" s="111" t="s">
        <v>942</v>
      </c>
      <c r="D3890" s="111" t="s">
        <v>532</v>
      </c>
      <c r="E3890" s="111" t="s">
        <v>132</v>
      </c>
      <c r="F3890" s="116" t="s">
        <v>513</v>
      </c>
      <c r="G3890" s="120">
        <v>-1</v>
      </c>
      <c r="H3890" s="116" t="str">
        <f t="shared" si="60"/>
        <v>RE667XPROR</v>
      </c>
    </row>
    <row r="3891" spans="1:8" ht="16" x14ac:dyDescent="0.35">
      <c r="A3891" s="76">
        <v>46006</v>
      </c>
      <c r="B3891" s="70" t="s">
        <v>10</v>
      </c>
      <c r="C3891" s="111" t="s">
        <v>1359</v>
      </c>
      <c r="D3891" s="111" t="s">
        <v>114</v>
      </c>
      <c r="E3891" s="111" t="s">
        <v>12</v>
      </c>
      <c r="F3891" s="116" t="s">
        <v>513</v>
      </c>
      <c r="G3891" s="120">
        <v>5</v>
      </c>
      <c r="H3891" s="116" t="str">
        <f t="shared" si="60"/>
        <v>RE667XPROR</v>
      </c>
    </row>
    <row r="3892" spans="1:8" ht="16" x14ac:dyDescent="0.35">
      <c r="A3892" s="76">
        <v>46006</v>
      </c>
      <c r="B3892" s="70" t="s">
        <v>10</v>
      </c>
      <c r="C3892" s="111" t="s">
        <v>1853</v>
      </c>
      <c r="D3892" s="111" t="s">
        <v>1854</v>
      </c>
      <c r="E3892" s="111" t="s">
        <v>7228</v>
      </c>
      <c r="F3892" s="116" t="s">
        <v>513</v>
      </c>
      <c r="G3892" s="120">
        <v>11</v>
      </c>
      <c r="H3892" s="116" t="str">
        <f t="shared" si="60"/>
        <v>RE667XPROR</v>
      </c>
    </row>
    <row r="3893" spans="1:8" ht="16" x14ac:dyDescent="0.35">
      <c r="A3893" s="76">
        <v>46006</v>
      </c>
      <c r="B3893" s="70" t="s">
        <v>10</v>
      </c>
      <c r="C3893" s="111" t="s">
        <v>1243</v>
      </c>
      <c r="D3893" s="111" t="s">
        <v>1483</v>
      </c>
      <c r="E3893" s="111" t="s">
        <v>7228</v>
      </c>
      <c r="F3893" s="116" t="s">
        <v>513</v>
      </c>
      <c r="G3893" s="120">
        <v>14</v>
      </c>
      <c r="H3893" s="116" t="str">
        <f t="shared" si="60"/>
        <v>RE667XPROR</v>
      </c>
    </row>
    <row r="3894" spans="1:8" ht="16" x14ac:dyDescent="0.35">
      <c r="A3894" s="76">
        <v>46006</v>
      </c>
      <c r="B3894" s="70" t="s">
        <v>10</v>
      </c>
      <c r="C3894" s="111" t="s">
        <v>1258</v>
      </c>
      <c r="D3894" s="111"/>
      <c r="E3894" s="111" t="s">
        <v>7228</v>
      </c>
      <c r="F3894" s="116" t="s">
        <v>513</v>
      </c>
      <c r="G3894" s="120">
        <v>14</v>
      </c>
      <c r="H3894" s="116" t="str">
        <f t="shared" si="60"/>
        <v>RE667XPROR</v>
      </c>
    </row>
    <row r="3895" spans="1:8" ht="16" x14ac:dyDescent="0.35">
      <c r="A3895" s="76">
        <v>46006</v>
      </c>
      <c r="B3895" s="70" t="s">
        <v>10</v>
      </c>
      <c r="C3895" s="111" t="s">
        <v>1605</v>
      </c>
      <c r="D3895" s="111" t="s">
        <v>124</v>
      </c>
      <c r="E3895" s="111" t="s">
        <v>12</v>
      </c>
      <c r="F3895" s="116" t="s">
        <v>513</v>
      </c>
      <c r="G3895" s="120">
        <v>16</v>
      </c>
      <c r="H3895" s="116" t="str">
        <f t="shared" si="60"/>
        <v>RE667XPROR</v>
      </c>
    </row>
    <row r="3896" spans="1:8" ht="16" x14ac:dyDescent="0.35">
      <c r="A3896" s="76">
        <v>46006</v>
      </c>
      <c r="B3896" s="70" t="s">
        <v>10</v>
      </c>
      <c r="C3896" s="111" t="s">
        <v>1247</v>
      </c>
      <c r="D3896" s="111" t="s">
        <v>114</v>
      </c>
      <c r="E3896" s="111" t="s">
        <v>12</v>
      </c>
      <c r="F3896" s="116" t="s">
        <v>513</v>
      </c>
      <c r="G3896" s="120">
        <v>21</v>
      </c>
      <c r="H3896" s="116" t="str">
        <f t="shared" si="60"/>
        <v>RE667XPROR</v>
      </c>
    </row>
    <row r="3897" spans="1:8" ht="14.5" x14ac:dyDescent="0.35">
      <c r="A3897" s="76">
        <v>45995</v>
      </c>
      <c r="B3897" s="70" t="s">
        <v>30</v>
      </c>
      <c r="C3897" s="106" t="s">
        <v>1941</v>
      </c>
      <c r="D3897" s="106" t="s">
        <v>400</v>
      </c>
      <c r="E3897" s="186" t="s">
        <v>398</v>
      </c>
      <c r="F3897" s="209" t="s">
        <v>1112</v>
      </c>
      <c r="G3897" s="238">
        <v>1</v>
      </c>
      <c r="H3897" s="209" t="str">
        <f t="shared" si="60"/>
        <v>RE667XRPRO</v>
      </c>
    </row>
    <row r="3898" spans="1:8" ht="16" x14ac:dyDescent="0.35">
      <c r="A3898" s="76" t="s">
        <v>6969</v>
      </c>
      <c r="B3898" s="70" t="s">
        <v>77</v>
      </c>
      <c r="C3898" s="106"/>
      <c r="D3898" s="172" t="s">
        <v>7035</v>
      </c>
      <c r="E3898" s="186" t="s">
        <v>343</v>
      </c>
      <c r="F3898" s="204" t="s">
        <v>125</v>
      </c>
      <c r="G3898" s="238">
        <v>2</v>
      </c>
      <c r="H3898" s="209" t="str">
        <f t="shared" si="60"/>
        <v>RE703</v>
      </c>
    </row>
    <row r="3899" spans="1:8" ht="16" x14ac:dyDescent="0.35">
      <c r="A3899" s="76" t="s">
        <v>6987</v>
      </c>
      <c r="B3899" s="70" t="s">
        <v>77</v>
      </c>
      <c r="C3899" s="106"/>
      <c r="D3899" s="172" t="s">
        <v>7089</v>
      </c>
      <c r="E3899" s="186" t="s">
        <v>32</v>
      </c>
      <c r="F3899" s="204" t="s">
        <v>125</v>
      </c>
      <c r="G3899" s="238">
        <v>1</v>
      </c>
      <c r="H3899" s="209" t="str">
        <f t="shared" si="60"/>
        <v>RE703</v>
      </c>
    </row>
    <row r="3900" spans="1:8" ht="16" x14ac:dyDescent="0.35">
      <c r="A3900" s="76">
        <v>46009</v>
      </c>
      <c r="B3900" s="70" t="s">
        <v>188</v>
      </c>
      <c r="C3900" s="153" t="s">
        <v>681</v>
      </c>
      <c r="D3900" s="174" t="s">
        <v>397</v>
      </c>
      <c r="E3900" s="153" t="s">
        <v>107</v>
      </c>
      <c r="F3900" s="211" t="s">
        <v>125</v>
      </c>
      <c r="G3900" s="153">
        <v>1</v>
      </c>
      <c r="H3900" s="201" t="str">
        <f t="shared" si="60"/>
        <v>RE703</v>
      </c>
    </row>
    <row r="3901" spans="1:8" ht="16" x14ac:dyDescent="0.35">
      <c r="A3901" s="129">
        <v>45994</v>
      </c>
      <c r="B3901" s="70" t="s">
        <v>233</v>
      </c>
      <c r="C3901" s="153" t="s">
        <v>1765</v>
      </c>
      <c r="D3901" s="153" t="s">
        <v>337</v>
      </c>
      <c r="E3901" s="153" t="s">
        <v>86</v>
      </c>
      <c r="F3901" s="211" t="s">
        <v>125</v>
      </c>
      <c r="G3901" s="153">
        <v>2</v>
      </c>
      <c r="H3901" s="201" t="str">
        <f t="shared" si="60"/>
        <v>RE703</v>
      </c>
    </row>
    <row r="3902" spans="1:8" ht="16" x14ac:dyDescent="0.35">
      <c r="A3902" s="76" t="s">
        <v>6986</v>
      </c>
      <c r="B3902" s="70" t="s">
        <v>77</v>
      </c>
      <c r="C3902" s="106"/>
      <c r="D3902" s="172" t="s">
        <v>7056</v>
      </c>
      <c r="E3902" s="186" t="s">
        <v>85</v>
      </c>
      <c r="F3902" s="204" t="s">
        <v>109</v>
      </c>
      <c r="G3902" s="238">
        <v>1</v>
      </c>
      <c r="H3902" s="209" t="str">
        <f t="shared" si="60"/>
        <v>RE926RS</v>
      </c>
    </row>
    <row r="3903" spans="1:8" ht="16" x14ac:dyDescent="0.35">
      <c r="A3903" s="129">
        <v>45994</v>
      </c>
      <c r="B3903" s="70" t="s">
        <v>233</v>
      </c>
      <c r="C3903" s="153" t="s">
        <v>1765</v>
      </c>
      <c r="D3903" s="153" t="s">
        <v>337</v>
      </c>
      <c r="E3903" s="153" t="s">
        <v>86</v>
      </c>
      <c r="F3903" s="211" t="s">
        <v>109</v>
      </c>
      <c r="G3903" s="153">
        <v>3</v>
      </c>
      <c r="H3903" s="201" t="str">
        <f t="shared" si="60"/>
        <v>RE926RS</v>
      </c>
    </row>
    <row r="3904" spans="1:8" ht="14.5" x14ac:dyDescent="0.35">
      <c r="A3904" s="76">
        <v>46366</v>
      </c>
      <c r="B3904" s="70" t="s">
        <v>237</v>
      </c>
      <c r="C3904" s="153" t="s">
        <v>1146</v>
      </c>
      <c r="D3904" s="153" t="s">
        <v>1147</v>
      </c>
      <c r="E3904" s="153" t="s">
        <v>2466</v>
      </c>
      <c r="F3904" s="201" t="s">
        <v>176</v>
      </c>
      <c r="G3904" s="153">
        <v>1</v>
      </c>
      <c r="H3904" s="201" t="str">
        <f t="shared" si="60"/>
        <v>RE926RX</v>
      </c>
    </row>
    <row r="3905" spans="1:8" ht="16" x14ac:dyDescent="0.35">
      <c r="A3905" s="76" t="s">
        <v>6978</v>
      </c>
      <c r="B3905" s="70" t="s">
        <v>77</v>
      </c>
      <c r="C3905" s="106"/>
      <c r="D3905" s="172" t="s">
        <v>7072</v>
      </c>
      <c r="E3905" s="186" t="s">
        <v>183</v>
      </c>
      <c r="F3905" s="204" t="s">
        <v>191</v>
      </c>
      <c r="G3905" s="238">
        <v>1</v>
      </c>
      <c r="H3905" s="209" t="str">
        <f t="shared" si="60"/>
        <v>RE930RPA</v>
      </c>
    </row>
    <row r="3906" spans="1:8" ht="16" x14ac:dyDescent="0.35">
      <c r="A3906" s="76">
        <v>46001</v>
      </c>
      <c r="B3906" s="70" t="s">
        <v>217</v>
      </c>
      <c r="C3906" s="106" t="s">
        <v>1137</v>
      </c>
      <c r="D3906" s="172"/>
      <c r="E3906" s="188" t="s">
        <v>127</v>
      </c>
      <c r="F3906" s="211" t="s">
        <v>191</v>
      </c>
      <c r="G3906" s="188">
        <v>2</v>
      </c>
      <c r="H3906" s="248" t="str">
        <f t="shared" ref="H3906:H3969" si="61">UPPER(SUBSTITUTE(SUBSTITUTE(SUBSTITUTE(F3906, CHAR(160), ""), "-", ""), " ", ""))</f>
        <v>RE930RPA</v>
      </c>
    </row>
    <row r="3907" spans="1:8" ht="16" x14ac:dyDescent="0.35">
      <c r="A3907" s="76">
        <v>46006</v>
      </c>
      <c r="B3907" s="70" t="s">
        <v>10</v>
      </c>
      <c r="C3907" s="111" t="s">
        <v>1105</v>
      </c>
      <c r="D3907" s="111" t="s">
        <v>1850</v>
      </c>
      <c r="E3907" s="111" t="s">
        <v>132</v>
      </c>
      <c r="F3907" s="116" t="s">
        <v>191</v>
      </c>
      <c r="G3907" s="120">
        <v>1</v>
      </c>
      <c r="H3907" s="116" t="str">
        <f t="shared" si="61"/>
        <v>RE930RPA</v>
      </c>
    </row>
    <row r="3908" spans="1:8" ht="16" x14ac:dyDescent="0.35">
      <c r="A3908" s="76">
        <v>46006</v>
      </c>
      <c r="B3908" s="70" t="s">
        <v>10</v>
      </c>
      <c r="C3908" s="111" t="s">
        <v>1243</v>
      </c>
      <c r="D3908" s="111" t="s">
        <v>1483</v>
      </c>
      <c r="E3908" s="111" t="s">
        <v>7228</v>
      </c>
      <c r="F3908" s="116" t="s">
        <v>191</v>
      </c>
      <c r="G3908" s="120">
        <v>2</v>
      </c>
      <c r="H3908" s="116" t="str">
        <f t="shared" si="61"/>
        <v>RE930RPA</v>
      </c>
    </row>
    <row r="3909" spans="1:8" ht="32" x14ac:dyDescent="0.35">
      <c r="A3909" s="76">
        <v>46006</v>
      </c>
      <c r="B3909" s="70" t="s">
        <v>10</v>
      </c>
      <c r="C3909" s="111" t="s">
        <v>1360</v>
      </c>
      <c r="D3909" s="111" t="s">
        <v>1538</v>
      </c>
      <c r="E3909" s="111" t="s">
        <v>127</v>
      </c>
      <c r="F3909" s="116" t="s">
        <v>191</v>
      </c>
      <c r="G3909" s="120">
        <v>3</v>
      </c>
      <c r="H3909" s="116" t="str">
        <f t="shared" si="61"/>
        <v>RE930RPA</v>
      </c>
    </row>
    <row r="3910" spans="1:8" ht="16" x14ac:dyDescent="0.35">
      <c r="A3910" s="76">
        <v>46006</v>
      </c>
      <c r="B3910" s="70" t="s">
        <v>10</v>
      </c>
      <c r="C3910" s="111" t="s">
        <v>1605</v>
      </c>
      <c r="D3910" s="111" t="s">
        <v>124</v>
      </c>
      <c r="E3910" s="111" t="s">
        <v>12</v>
      </c>
      <c r="F3910" s="116" t="s">
        <v>191</v>
      </c>
      <c r="G3910" s="120">
        <v>3</v>
      </c>
      <c r="H3910" s="116" t="str">
        <f t="shared" si="61"/>
        <v>RE930RPA</v>
      </c>
    </row>
    <row r="3911" spans="1:8" ht="16" x14ac:dyDescent="0.35">
      <c r="A3911" s="76">
        <v>46006</v>
      </c>
      <c r="B3911" s="70" t="s">
        <v>10</v>
      </c>
      <c r="C3911" s="111" t="s">
        <v>1247</v>
      </c>
      <c r="D3911" s="111" t="s">
        <v>114</v>
      </c>
      <c r="E3911" s="111" t="s">
        <v>12</v>
      </c>
      <c r="F3911" s="116" t="s">
        <v>191</v>
      </c>
      <c r="G3911" s="120">
        <v>9</v>
      </c>
      <c r="H3911" s="116" t="str">
        <f t="shared" si="61"/>
        <v>RE930RPA</v>
      </c>
    </row>
    <row r="3912" spans="1:8" ht="14.5" x14ac:dyDescent="0.35">
      <c r="A3912" s="129">
        <v>45994</v>
      </c>
      <c r="B3912" s="70" t="s">
        <v>233</v>
      </c>
      <c r="C3912" s="153" t="s">
        <v>1765</v>
      </c>
      <c r="D3912" s="153" t="s">
        <v>337</v>
      </c>
      <c r="E3912" s="153" t="s">
        <v>86</v>
      </c>
      <c r="F3912" s="201" t="s">
        <v>192</v>
      </c>
      <c r="G3912" s="153">
        <v>1</v>
      </c>
      <c r="H3912" s="201" t="str">
        <f t="shared" si="61"/>
        <v>RE930RPV</v>
      </c>
    </row>
    <row r="3913" spans="1:8" ht="14.5" x14ac:dyDescent="0.35">
      <c r="A3913" s="129">
        <v>46002</v>
      </c>
      <c r="B3913" s="70" t="s">
        <v>233</v>
      </c>
      <c r="C3913" s="153" t="s">
        <v>2052</v>
      </c>
      <c r="D3913" s="153" t="s">
        <v>1477</v>
      </c>
      <c r="E3913" s="153" t="s">
        <v>86</v>
      </c>
      <c r="F3913" s="201" t="s">
        <v>192</v>
      </c>
      <c r="G3913" s="153">
        <v>1</v>
      </c>
      <c r="H3913" s="201" t="str">
        <f t="shared" si="61"/>
        <v>RE930RPV</v>
      </c>
    </row>
    <row r="3914" spans="1:8" ht="14.5" x14ac:dyDescent="0.35">
      <c r="A3914" s="76">
        <v>45992</v>
      </c>
      <c r="B3914" s="70" t="s">
        <v>266</v>
      </c>
      <c r="C3914" s="160" t="s">
        <v>844</v>
      </c>
      <c r="D3914" s="160" t="s">
        <v>604</v>
      </c>
      <c r="E3914" s="160" t="s">
        <v>2497</v>
      </c>
      <c r="F3914" s="215" t="s">
        <v>192</v>
      </c>
      <c r="G3914" s="160">
        <v>2</v>
      </c>
      <c r="H3914" s="215" t="str">
        <f t="shared" si="61"/>
        <v>RE930RPV</v>
      </c>
    </row>
    <row r="3915" spans="1:8" ht="16" x14ac:dyDescent="0.35">
      <c r="A3915" s="76">
        <v>46006</v>
      </c>
      <c r="B3915" s="70" t="s">
        <v>10</v>
      </c>
      <c r="C3915" s="111" t="s">
        <v>958</v>
      </c>
      <c r="D3915" s="111" t="s">
        <v>1184</v>
      </c>
      <c r="E3915" s="111" t="s">
        <v>97</v>
      </c>
      <c r="F3915" s="116" t="s">
        <v>192</v>
      </c>
      <c r="G3915" s="120">
        <v>2</v>
      </c>
      <c r="H3915" s="116" t="str">
        <f t="shared" si="61"/>
        <v>RE930RPV</v>
      </c>
    </row>
    <row r="3916" spans="1:8" ht="16" x14ac:dyDescent="0.35">
      <c r="A3916" s="76">
        <v>46006</v>
      </c>
      <c r="B3916" s="70" t="s">
        <v>10</v>
      </c>
      <c r="C3916" s="111" t="s">
        <v>7190</v>
      </c>
      <c r="D3916" s="111" t="s">
        <v>124</v>
      </c>
      <c r="E3916" s="111" t="s">
        <v>12</v>
      </c>
      <c r="F3916" s="116" t="s">
        <v>129</v>
      </c>
      <c r="G3916" s="120">
        <v>1</v>
      </c>
      <c r="H3916" s="116" t="str">
        <f t="shared" si="61"/>
        <v>RE934Z</v>
      </c>
    </row>
    <row r="3917" spans="1:8" ht="16" x14ac:dyDescent="0.35">
      <c r="A3917" s="76">
        <v>46006</v>
      </c>
      <c r="B3917" s="70" t="s">
        <v>10</v>
      </c>
      <c r="C3917" s="111" t="s">
        <v>1359</v>
      </c>
      <c r="D3917" s="111" t="s">
        <v>114</v>
      </c>
      <c r="E3917" s="111" t="s">
        <v>12</v>
      </c>
      <c r="F3917" s="116" t="s">
        <v>129</v>
      </c>
      <c r="G3917" s="120">
        <v>1</v>
      </c>
      <c r="H3917" s="116" t="str">
        <f t="shared" si="61"/>
        <v>RE934Z</v>
      </c>
    </row>
    <row r="3918" spans="1:8" ht="16" x14ac:dyDescent="0.35">
      <c r="A3918" s="76">
        <v>46006</v>
      </c>
      <c r="B3918" s="70" t="s">
        <v>10</v>
      </c>
      <c r="C3918" s="111" t="s">
        <v>903</v>
      </c>
      <c r="D3918" s="111" t="s">
        <v>139</v>
      </c>
      <c r="E3918" s="111" t="s">
        <v>97</v>
      </c>
      <c r="F3918" s="116" t="s">
        <v>129</v>
      </c>
      <c r="G3918" s="120">
        <v>3</v>
      </c>
      <c r="H3918" s="116" t="str">
        <f t="shared" si="61"/>
        <v>RE934Z</v>
      </c>
    </row>
    <row r="3919" spans="1:8" ht="16" x14ac:dyDescent="0.35">
      <c r="A3919" s="76">
        <v>46006</v>
      </c>
      <c r="B3919" s="70" t="s">
        <v>10</v>
      </c>
      <c r="C3919" s="111" t="s">
        <v>1605</v>
      </c>
      <c r="D3919" s="111" t="s">
        <v>124</v>
      </c>
      <c r="E3919" s="111" t="s">
        <v>12</v>
      </c>
      <c r="F3919" s="116" t="s">
        <v>129</v>
      </c>
      <c r="G3919" s="120">
        <v>4</v>
      </c>
      <c r="H3919" s="116" t="str">
        <f t="shared" si="61"/>
        <v>RE934Z</v>
      </c>
    </row>
    <row r="3920" spans="1:8" ht="16" x14ac:dyDescent="0.35">
      <c r="A3920" s="76">
        <v>46006</v>
      </c>
      <c r="B3920" s="70" t="s">
        <v>10</v>
      </c>
      <c r="C3920" s="111" t="s">
        <v>1243</v>
      </c>
      <c r="D3920" s="111" t="s">
        <v>1483</v>
      </c>
      <c r="E3920" s="111" t="s">
        <v>7228</v>
      </c>
      <c r="F3920" s="116" t="s">
        <v>129</v>
      </c>
      <c r="G3920" s="120">
        <v>4</v>
      </c>
      <c r="H3920" s="116" t="str">
        <f t="shared" si="61"/>
        <v>RE934Z</v>
      </c>
    </row>
    <row r="3921" spans="1:8" ht="16" x14ac:dyDescent="0.35">
      <c r="A3921" s="76">
        <v>46006</v>
      </c>
      <c r="B3921" s="70" t="s">
        <v>10</v>
      </c>
      <c r="C3921" s="111" t="s">
        <v>1247</v>
      </c>
      <c r="D3921" s="111" t="s">
        <v>114</v>
      </c>
      <c r="E3921" s="111" t="s">
        <v>12</v>
      </c>
      <c r="F3921" s="116" t="s">
        <v>129</v>
      </c>
      <c r="G3921" s="120">
        <v>6</v>
      </c>
      <c r="H3921" s="116" t="str">
        <f t="shared" si="61"/>
        <v>RE934Z</v>
      </c>
    </row>
    <row r="3922" spans="1:8" ht="16" x14ac:dyDescent="0.35">
      <c r="A3922" s="76">
        <v>46006</v>
      </c>
      <c r="B3922" s="70" t="s">
        <v>10</v>
      </c>
      <c r="C3922" s="111" t="s">
        <v>1111</v>
      </c>
      <c r="D3922" s="111" t="s">
        <v>1684</v>
      </c>
      <c r="E3922" s="111" t="s">
        <v>85</v>
      </c>
      <c r="F3922" s="116" t="s">
        <v>354</v>
      </c>
      <c r="G3922" s="120">
        <v>2</v>
      </c>
      <c r="H3922" s="116" t="str">
        <f t="shared" si="61"/>
        <v>RE934ZT</v>
      </c>
    </row>
    <row r="3923" spans="1:8" ht="16" x14ac:dyDescent="0.35">
      <c r="A3923" s="76">
        <v>46006</v>
      </c>
      <c r="B3923" s="70" t="s">
        <v>10</v>
      </c>
      <c r="C3923" s="111" t="s">
        <v>7215</v>
      </c>
      <c r="D3923" s="111" t="s">
        <v>321</v>
      </c>
      <c r="E3923" s="111" t="s">
        <v>97</v>
      </c>
      <c r="F3923" s="116" t="s">
        <v>354</v>
      </c>
      <c r="G3923" s="120">
        <v>4</v>
      </c>
      <c r="H3923" s="116" t="str">
        <f t="shared" si="61"/>
        <v>RE934ZT</v>
      </c>
    </row>
    <row r="3924" spans="1:8" ht="16" x14ac:dyDescent="0.35">
      <c r="A3924" s="76">
        <v>46006</v>
      </c>
      <c r="B3924" s="70" t="s">
        <v>10</v>
      </c>
      <c r="C3924" s="111" t="s">
        <v>1243</v>
      </c>
      <c r="D3924" s="111" t="s">
        <v>1483</v>
      </c>
      <c r="E3924" s="111" t="s">
        <v>7228</v>
      </c>
      <c r="F3924" s="116" t="s">
        <v>354</v>
      </c>
      <c r="G3924" s="120">
        <v>4</v>
      </c>
      <c r="H3924" s="116" t="str">
        <f t="shared" si="61"/>
        <v>RE934ZT</v>
      </c>
    </row>
    <row r="3925" spans="1:8" ht="16" x14ac:dyDescent="0.35">
      <c r="A3925" s="76">
        <v>46006</v>
      </c>
      <c r="B3925" s="70" t="s">
        <v>10</v>
      </c>
      <c r="C3925" s="111" t="s">
        <v>1605</v>
      </c>
      <c r="D3925" s="111" t="s">
        <v>124</v>
      </c>
      <c r="E3925" s="111" t="s">
        <v>12</v>
      </c>
      <c r="F3925" s="116" t="s">
        <v>354</v>
      </c>
      <c r="G3925" s="120">
        <v>6</v>
      </c>
      <c r="H3925" s="116" t="str">
        <f t="shared" si="61"/>
        <v>RE934ZT</v>
      </c>
    </row>
    <row r="3926" spans="1:8" ht="14.5" x14ac:dyDescent="0.35">
      <c r="A3926" s="76">
        <v>46003</v>
      </c>
      <c r="B3926" s="70" t="s">
        <v>266</v>
      </c>
      <c r="C3926" s="160" t="s">
        <v>1074</v>
      </c>
      <c r="D3926" s="160" t="s">
        <v>270</v>
      </c>
      <c r="E3926" s="160" t="s">
        <v>2474</v>
      </c>
      <c r="F3926" s="215" t="s">
        <v>5670</v>
      </c>
      <c r="G3926" s="160">
        <v>1</v>
      </c>
      <c r="H3926" s="215" t="str">
        <f t="shared" si="61"/>
        <v>REHXK210</v>
      </c>
    </row>
    <row r="3927" spans="1:8" ht="14.5" x14ac:dyDescent="0.35">
      <c r="A3927" s="76">
        <v>45993</v>
      </c>
      <c r="B3927" s="70" t="s">
        <v>266</v>
      </c>
      <c r="C3927" s="160" t="s">
        <v>7144</v>
      </c>
      <c r="D3927" s="160" t="s">
        <v>270</v>
      </c>
      <c r="E3927" s="160" t="s">
        <v>2474</v>
      </c>
      <c r="F3927" s="215" t="s">
        <v>5682</v>
      </c>
      <c r="G3927" s="160">
        <v>1</v>
      </c>
      <c r="H3927" s="215" t="str">
        <f t="shared" si="61"/>
        <v>REHXK311C</v>
      </c>
    </row>
    <row r="3928" spans="1:8" ht="14.5" x14ac:dyDescent="0.35">
      <c r="A3928" s="76">
        <v>45999</v>
      </c>
      <c r="B3928" s="70" t="s">
        <v>294</v>
      </c>
      <c r="C3928" s="106"/>
      <c r="D3928" s="153" t="s">
        <v>169</v>
      </c>
      <c r="E3928" s="153" t="s">
        <v>97</v>
      </c>
      <c r="F3928" s="201" t="s">
        <v>6197</v>
      </c>
      <c r="G3928" s="237">
        <v>3</v>
      </c>
      <c r="H3928" s="201" t="str">
        <f t="shared" si="61"/>
        <v>RESBATCONNECTA</v>
      </c>
    </row>
    <row r="3929" spans="1:8" ht="14.5" x14ac:dyDescent="0.35">
      <c r="A3929" s="76">
        <v>45994</v>
      </c>
      <c r="B3929" s="70" t="s">
        <v>294</v>
      </c>
      <c r="C3929" s="106"/>
      <c r="D3929" s="153" t="s">
        <v>139</v>
      </c>
      <c r="E3929" s="153" t="s">
        <v>97</v>
      </c>
      <c r="F3929" s="201" t="s">
        <v>6197</v>
      </c>
      <c r="G3929" s="237">
        <v>2</v>
      </c>
      <c r="H3929" s="201" t="str">
        <f t="shared" si="61"/>
        <v>RESBATCONNECTA</v>
      </c>
    </row>
    <row r="3930" spans="1:8" ht="14.5" x14ac:dyDescent="0.35">
      <c r="A3930" s="76">
        <v>45999</v>
      </c>
      <c r="B3930" s="70" t="s">
        <v>294</v>
      </c>
      <c r="C3930" s="106"/>
      <c r="D3930" s="153" t="s">
        <v>169</v>
      </c>
      <c r="E3930" s="153" t="s">
        <v>97</v>
      </c>
      <c r="F3930" s="201" t="s">
        <v>6198</v>
      </c>
      <c r="G3930" s="237">
        <v>3</v>
      </c>
      <c r="H3930" s="201" t="str">
        <f t="shared" si="61"/>
        <v>RESBATCONNECTV</v>
      </c>
    </row>
    <row r="3931" spans="1:8" ht="14.5" x14ac:dyDescent="0.35">
      <c r="A3931" s="76">
        <v>45993</v>
      </c>
      <c r="B3931" s="70" t="s">
        <v>294</v>
      </c>
      <c r="C3931" s="106"/>
      <c r="D3931" s="153" t="s">
        <v>296</v>
      </c>
      <c r="E3931" s="153" t="s">
        <v>154</v>
      </c>
      <c r="F3931" s="201" t="s">
        <v>6198</v>
      </c>
      <c r="G3931" s="237">
        <v>1</v>
      </c>
      <c r="H3931" s="201" t="str">
        <f t="shared" si="61"/>
        <v>RESBATCONNECTV</v>
      </c>
    </row>
    <row r="3932" spans="1:8" ht="14.5" x14ac:dyDescent="0.35">
      <c r="A3932" s="76">
        <v>46007</v>
      </c>
      <c r="B3932" s="70" t="s">
        <v>294</v>
      </c>
      <c r="C3932" s="106"/>
      <c r="D3932" s="153" t="s">
        <v>180</v>
      </c>
      <c r="E3932" s="153" t="s">
        <v>160</v>
      </c>
      <c r="F3932" s="201" t="s">
        <v>6198</v>
      </c>
      <c r="G3932" s="237">
        <v>1</v>
      </c>
      <c r="H3932" s="201" t="str">
        <f t="shared" si="61"/>
        <v>RESBATCONNECTV</v>
      </c>
    </row>
    <row r="3933" spans="1:8" ht="14.5" x14ac:dyDescent="0.35">
      <c r="A3933" s="76">
        <v>45995</v>
      </c>
      <c r="B3933" s="70" t="s">
        <v>294</v>
      </c>
      <c r="C3933" s="106"/>
      <c r="D3933" s="153" t="s">
        <v>180</v>
      </c>
      <c r="E3933" s="153" t="s">
        <v>160</v>
      </c>
      <c r="F3933" s="201" t="s">
        <v>6198</v>
      </c>
      <c r="G3933" s="237">
        <v>1</v>
      </c>
      <c r="H3933" s="201" t="str">
        <f t="shared" si="61"/>
        <v>RESBATCONNECTV</v>
      </c>
    </row>
    <row r="3934" spans="1:8" ht="14.5" x14ac:dyDescent="0.35">
      <c r="A3934" s="76">
        <v>45999</v>
      </c>
      <c r="B3934" s="70" t="s">
        <v>294</v>
      </c>
      <c r="C3934" s="106"/>
      <c r="D3934" s="153" t="s">
        <v>139</v>
      </c>
      <c r="E3934" s="153" t="s">
        <v>97</v>
      </c>
      <c r="F3934" s="201" t="s">
        <v>6200</v>
      </c>
      <c r="G3934" s="237">
        <v>2</v>
      </c>
      <c r="H3934" s="201" t="str">
        <f t="shared" si="61"/>
        <v>RESBATFIREVZ</v>
      </c>
    </row>
    <row r="3935" spans="1:8" ht="14.5" x14ac:dyDescent="0.35">
      <c r="A3935" s="76">
        <v>46006</v>
      </c>
      <c r="B3935" s="70" t="s">
        <v>294</v>
      </c>
      <c r="C3935" s="106"/>
      <c r="D3935" s="153" t="s">
        <v>139</v>
      </c>
      <c r="E3935" s="153" t="s">
        <v>97</v>
      </c>
      <c r="F3935" s="201" t="s">
        <v>6200</v>
      </c>
      <c r="G3935" s="237">
        <v>1</v>
      </c>
      <c r="H3935" s="201" t="str">
        <f t="shared" si="61"/>
        <v>RESBATFIREVZ</v>
      </c>
    </row>
    <row r="3936" spans="1:8" ht="14.5" x14ac:dyDescent="0.35">
      <c r="A3936" s="76">
        <v>46007</v>
      </c>
      <c r="B3936" s="70" t="s">
        <v>239</v>
      </c>
      <c r="C3936" s="153" t="s">
        <v>1600</v>
      </c>
      <c r="D3936" s="153" t="s">
        <v>1731</v>
      </c>
      <c r="E3936" s="153" t="s">
        <v>1970</v>
      </c>
      <c r="F3936" s="201" t="s">
        <v>6203</v>
      </c>
      <c r="G3936" s="237">
        <v>2</v>
      </c>
      <c r="H3936" s="201" t="str">
        <f t="shared" si="61"/>
        <v>RESCAM360JS1</v>
      </c>
    </row>
    <row r="3937" spans="1:8" ht="14.5" x14ac:dyDescent="0.35">
      <c r="A3937" s="76">
        <v>46009</v>
      </c>
      <c r="B3937" s="70" t="s">
        <v>239</v>
      </c>
      <c r="C3937" s="153" t="s">
        <v>777</v>
      </c>
      <c r="D3937" s="153" t="s">
        <v>7120</v>
      </c>
      <c r="E3937" s="153" t="s">
        <v>183</v>
      </c>
      <c r="F3937" s="201" t="s">
        <v>6208</v>
      </c>
      <c r="G3937" s="237">
        <v>2</v>
      </c>
      <c r="H3937" s="201" t="str">
        <f t="shared" si="61"/>
        <v>RESCAMDBJS1</v>
      </c>
    </row>
    <row r="3938" spans="1:8" ht="14.5" x14ac:dyDescent="0.35">
      <c r="A3938" s="76">
        <v>46014</v>
      </c>
      <c r="B3938" s="70" t="s">
        <v>239</v>
      </c>
      <c r="C3938" s="153" t="s">
        <v>777</v>
      </c>
      <c r="D3938" s="153" t="s">
        <v>7121</v>
      </c>
      <c r="E3938" s="153" t="s">
        <v>183</v>
      </c>
      <c r="F3938" s="201" t="s">
        <v>6208</v>
      </c>
      <c r="G3938" s="237">
        <v>2</v>
      </c>
      <c r="H3938" s="201" t="str">
        <f t="shared" si="61"/>
        <v>RESCAMDBJS1</v>
      </c>
    </row>
    <row r="3939" spans="1:8" ht="14.5" x14ac:dyDescent="0.35">
      <c r="A3939" s="76">
        <v>46010</v>
      </c>
      <c r="B3939" s="70" t="s">
        <v>294</v>
      </c>
      <c r="C3939" s="106"/>
      <c r="D3939" s="153" t="s">
        <v>139</v>
      </c>
      <c r="E3939" s="153" t="s">
        <v>97</v>
      </c>
      <c r="F3939" s="201" t="s">
        <v>6209</v>
      </c>
      <c r="G3939" s="237">
        <v>1</v>
      </c>
      <c r="H3939" s="201" t="str">
        <f t="shared" si="61"/>
        <v>RESCAMDBJS1</v>
      </c>
    </row>
    <row r="3940" spans="1:8" ht="14.5" x14ac:dyDescent="0.35">
      <c r="A3940" s="76">
        <v>46014</v>
      </c>
      <c r="B3940" s="70" t="s">
        <v>294</v>
      </c>
      <c r="C3940" s="106"/>
      <c r="D3940" s="153" t="s">
        <v>139</v>
      </c>
      <c r="E3940" s="153" t="s">
        <v>97</v>
      </c>
      <c r="F3940" s="201" t="s">
        <v>6209</v>
      </c>
      <c r="G3940" s="237">
        <v>1</v>
      </c>
      <c r="H3940" s="201" t="str">
        <f t="shared" si="61"/>
        <v>RESCAMDBJS1</v>
      </c>
    </row>
    <row r="3941" spans="1:8" ht="14.5" x14ac:dyDescent="0.35">
      <c r="A3941" s="76">
        <v>46007</v>
      </c>
      <c r="B3941" s="70" t="s">
        <v>239</v>
      </c>
      <c r="C3941" s="153" t="s">
        <v>1600</v>
      </c>
      <c r="D3941" s="153" t="s">
        <v>1731</v>
      </c>
      <c r="E3941" s="153" t="s">
        <v>1970</v>
      </c>
      <c r="F3941" s="201" t="s">
        <v>6213</v>
      </c>
      <c r="G3941" s="237">
        <v>1</v>
      </c>
      <c r="H3941" s="201" t="str">
        <f t="shared" si="61"/>
        <v>RESCAMODBATTS220</v>
      </c>
    </row>
    <row r="3942" spans="1:8" ht="14.5" x14ac:dyDescent="0.35">
      <c r="A3942" s="76">
        <v>46014</v>
      </c>
      <c r="B3942" s="70" t="s">
        <v>239</v>
      </c>
      <c r="C3942" s="153" t="s">
        <v>777</v>
      </c>
      <c r="D3942" s="153" t="s">
        <v>7121</v>
      </c>
      <c r="E3942" s="153" t="s">
        <v>183</v>
      </c>
      <c r="F3942" s="201" t="s">
        <v>6215</v>
      </c>
      <c r="G3942" s="237">
        <v>6</v>
      </c>
      <c r="H3942" s="201" t="str">
        <f t="shared" si="61"/>
        <v>RESCAMODJS1AI</v>
      </c>
    </row>
    <row r="3943" spans="1:8" ht="14.5" x14ac:dyDescent="0.35">
      <c r="A3943" s="76">
        <v>46021</v>
      </c>
      <c r="B3943" s="70" t="s">
        <v>239</v>
      </c>
      <c r="C3943" s="153" t="s">
        <v>1776</v>
      </c>
      <c r="D3943" s="153" t="s">
        <v>1777</v>
      </c>
      <c r="E3943" s="153" t="s">
        <v>1970</v>
      </c>
      <c r="F3943" s="201" t="s">
        <v>6215</v>
      </c>
      <c r="G3943" s="237">
        <v>1</v>
      </c>
      <c r="H3943" s="201" t="str">
        <f t="shared" si="61"/>
        <v>RESCAMODJS1AI</v>
      </c>
    </row>
    <row r="3944" spans="1:8" ht="14.5" x14ac:dyDescent="0.35">
      <c r="A3944" s="76">
        <v>45992</v>
      </c>
      <c r="B3944" s="70" t="s">
        <v>239</v>
      </c>
      <c r="C3944" s="153" t="s">
        <v>1047</v>
      </c>
      <c r="D3944" s="153" t="s">
        <v>1632</v>
      </c>
      <c r="E3944" s="153" t="s">
        <v>1819</v>
      </c>
      <c r="F3944" s="201" t="s">
        <v>6217</v>
      </c>
      <c r="G3944" s="237">
        <v>1</v>
      </c>
      <c r="H3944" s="201" t="str">
        <f t="shared" si="61"/>
        <v>RESCFBASEM</v>
      </c>
    </row>
    <row r="3945" spans="1:8" ht="14.5" x14ac:dyDescent="0.35">
      <c r="A3945" s="76">
        <v>45993</v>
      </c>
      <c r="B3945" s="70" t="s">
        <v>239</v>
      </c>
      <c r="C3945" s="153" t="s">
        <v>1776</v>
      </c>
      <c r="D3945" s="153" t="s">
        <v>242</v>
      </c>
      <c r="E3945" s="153" t="s">
        <v>1970</v>
      </c>
      <c r="F3945" s="201" t="s">
        <v>6219</v>
      </c>
      <c r="G3945" s="237">
        <v>1</v>
      </c>
      <c r="H3945" s="201" t="str">
        <f t="shared" si="61"/>
        <v>RESCFPREMIUMM</v>
      </c>
    </row>
    <row r="3946" spans="1:8" ht="14.5" x14ac:dyDescent="0.35">
      <c r="A3946" s="76">
        <v>45994</v>
      </c>
      <c r="B3946" s="70" t="s">
        <v>239</v>
      </c>
      <c r="C3946" s="153" t="s">
        <v>1924</v>
      </c>
      <c r="D3946" s="153" t="s">
        <v>122</v>
      </c>
      <c r="E3946" s="153" t="s">
        <v>99</v>
      </c>
      <c r="F3946" s="201" t="s">
        <v>6219</v>
      </c>
      <c r="G3946" s="237">
        <v>2</v>
      </c>
      <c r="H3946" s="201" t="str">
        <f t="shared" si="61"/>
        <v>RESCFPREMIUMM</v>
      </c>
    </row>
    <row r="3947" spans="1:8" ht="14.5" x14ac:dyDescent="0.35">
      <c r="A3947" s="76">
        <v>45994</v>
      </c>
      <c r="B3947" s="70" t="s">
        <v>239</v>
      </c>
      <c r="C3947" s="153" t="s">
        <v>1924</v>
      </c>
      <c r="D3947" s="153" t="s">
        <v>122</v>
      </c>
      <c r="E3947" s="153" t="s">
        <v>99</v>
      </c>
      <c r="F3947" s="201" t="s">
        <v>6219</v>
      </c>
      <c r="G3947" s="237">
        <v>1</v>
      </c>
      <c r="H3947" s="201" t="str">
        <f t="shared" si="61"/>
        <v>RESCFPREMIUMM</v>
      </c>
    </row>
    <row r="3948" spans="1:8" ht="14.5" x14ac:dyDescent="0.35">
      <c r="A3948" s="76">
        <v>45996</v>
      </c>
      <c r="B3948" s="70" t="s">
        <v>239</v>
      </c>
      <c r="C3948" s="153" t="s">
        <v>1971</v>
      </c>
      <c r="D3948" s="153" t="s">
        <v>7119</v>
      </c>
      <c r="E3948" s="153" t="s">
        <v>183</v>
      </c>
      <c r="F3948" s="201" t="s">
        <v>6219</v>
      </c>
      <c r="G3948" s="237">
        <v>1</v>
      </c>
      <c r="H3948" s="201" t="str">
        <f t="shared" si="61"/>
        <v>RESCFPREMIUMM</v>
      </c>
    </row>
    <row r="3949" spans="1:8" ht="14.5" x14ac:dyDescent="0.35">
      <c r="A3949" s="76">
        <v>46000</v>
      </c>
      <c r="B3949" s="70" t="s">
        <v>239</v>
      </c>
      <c r="C3949" s="153" t="s">
        <v>1971</v>
      </c>
      <c r="D3949" s="153" t="s">
        <v>7119</v>
      </c>
      <c r="E3949" s="153" t="s">
        <v>183</v>
      </c>
      <c r="F3949" s="201" t="s">
        <v>6219</v>
      </c>
      <c r="G3949" s="237">
        <v>2</v>
      </c>
      <c r="H3949" s="201" t="str">
        <f t="shared" si="61"/>
        <v>RESCFPREMIUMM</v>
      </c>
    </row>
    <row r="3950" spans="1:8" ht="14.5" x14ac:dyDescent="0.35">
      <c r="A3950" s="76">
        <v>46002</v>
      </c>
      <c r="B3950" s="70" t="s">
        <v>239</v>
      </c>
      <c r="C3950" s="153" t="s">
        <v>792</v>
      </c>
      <c r="D3950" s="153" t="s">
        <v>251</v>
      </c>
      <c r="E3950" s="153" t="s">
        <v>143</v>
      </c>
      <c r="F3950" s="201" t="s">
        <v>6219</v>
      </c>
      <c r="G3950" s="237">
        <v>2</v>
      </c>
      <c r="H3950" s="201" t="str">
        <f t="shared" si="61"/>
        <v>RESCFPREMIUMM</v>
      </c>
    </row>
    <row r="3951" spans="1:8" ht="14.5" x14ac:dyDescent="0.35">
      <c r="A3951" s="76">
        <v>46003</v>
      </c>
      <c r="B3951" s="70" t="s">
        <v>239</v>
      </c>
      <c r="C3951" s="153" t="s">
        <v>792</v>
      </c>
      <c r="D3951" s="153" t="s">
        <v>251</v>
      </c>
      <c r="E3951" s="153" t="s">
        <v>143</v>
      </c>
      <c r="F3951" s="201" t="s">
        <v>6219</v>
      </c>
      <c r="G3951" s="237">
        <v>1</v>
      </c>
      <c r="H3951" s="201" t="str">
        <f t="shared" si="61"/>
        <v>RESCFPREMIUMM</v>
      </c>
    </row>
    <row r="3952" spans="1:8" ht="14.5" x14ac:dyDescent="0.35">
      <c r="A3952" s="76">
        <v>46006</v>
      </c>
      <c r="B3952" s="70" t="s">
        <v>239</v>
      </c>
      <c r="C3952" s="153" t="s">
        <v>792</v>
      </c>
      <c r="D3952" s="153" t="s">
        <v>251</v>
      </c>
      <c r="E3952" s="153" t="s">
        <v>143</v>
      </c>
      <c r="F3952" s="201" t="s">
        <v>6219</v>
      </c>
      <c r="G3952" s="237">
        <v>1</v>
      </c>
      <c r="H3952" s="201" t="str">
        <f t="shared" si="61"/>
        <v>RESCFPREMIUMM</v>
      </c>
    </row>
    <row r="3953" spans="1:8" ht="14.5" x14ac:dyDescent="0.35">
      <c r="A3953" s="76">
        <v>46009</v>
      </c>
      <c r="B3953" s="70" t="s">
        <v>239</v>
      </c>
      <c r="C3953" s="153" t="s">
        <v>1156</v>
      </c>
      <c r="D3953" s="153" t="s">
        <v>1972</v>
      </c>
      <c r="E3953" s="153" t="s">
        <v>177</v>
      </c>
      <c r="F3953" s="201" t="s">
        <v>6219</v>
      </c>
      <c r="G3953" s="237">
        <v>1</v>
      </c>
      <c r="H3953" s="201" t="str">
        <f t="shared" si="61"/>
        <v>RESCFPREMIUMM</v>
      </c>
    </row>
    <row r="3954" spans="1:8" ht="14.5" x14ac:dyDescent="0.35">
      <c r="A3954" s="76">
        <v>46010</v>
      </c>
      <c r="B3954" s="70" t="s">
        <v>239</v>
      </c>
      <c r="C3954" s="153" t="s">
        <v>792</v>
      </c>
      <c r="D3954" s="153" t="s">
        <v>251</v>
      </c>
      <c r="E3954" s="153" t="s">
        <v>143</v>
      </c>
      <c r="F3954" s="201" t="s">
        <v>6219</v>
      </c>
      <c r="G3954" s="237">
        <v>1</v>
      </c>
      <c r="H3954" s="201" t="str">
        <f t="shared" si="61"/>
        <v>RESCFPREMIUMM</v>
      </c>
    </row>
    <row r="3955" spans="1:8" ht="14.5" x14ac:dyDescent="0.35">
      <c r="A3955" s="76">
        <v>46010</v>
      </c>
      <c r="B3955" s="70" t="s">
        <v>239</v>
      </c>
      <c r="C3955" s="153" t="s">
        <v>1776</v>
      </c>
      <c r="D3955" s="153" t="s">
        <v>1777</v>
      </c>
      <c r="E3955" s="153" t="s">
        <v>1970</v>
      </c>
      <c r="F3955" s="201" t="s">
        <v>6219</v>
      </c>
      <c r="G3955" s="237">
        <v>1</v>
      </c>
      <c r="H3955" s="201" t="str">
        <f t="shared" si="61"/>
        <v>RESCFPREMIUMM</v>
      </c>
    </row>
    <row r="3956" spans="1:8" ht="14.5" x14ac:dyDescent="0.35">
      <c r="A3956" s="76">
        <v>46010</v>
      </c>
      <c r="B3956" s="70" t="s">
        <v>239</v>
      </c>
      <c r="C3956" s="153" t="s">
        <v>803</v>
      </c>
      <c r="D3956" s="153" t="s">
        <v>1829</v>
      </c>
      <c r="E3956" s="153" t="s">
        <v>183</v>
      </c>
      <c r="F3956" s="201" t="s">
        <v>6219</v>
      </c>
      <c r="G3956" s="237">
        <v>1</v>
      </c>
      <c r="H3956" s="201" t="str">
        <f t="shared" si="61"/>
        <v>RESCFPREMIUMM</v>
      </c>
    </row>
    <row r="3957" spans="1:8" ht="14.5" x14ac:dyDescent="0.35">
      <c r="A3957" s="76">
        <v>46014</v>
      </c>
      <c r="B3957" s="70" t="s">
        <v>239</v>
      </c>
      <c r="C3957" s="153" t="s">
        <v>792</v>
      </c>
      <c r="D3957" s="153" t="s">
        <v>251</v>
      </c>
      <c r="E3957" s="153" t="s">
        <v>143</v>
      </c>
      <c r="F3957" s="201" t="s">
        <v>6219</v>
      </c>
      <c r="G3957" s="237">
        <v>2</v>
      </c>
      <c r="H3957" s="201" t="str">
        <f t="shared" si="61"/>
        <v>RESCFPREMIUMM</v>
      </c>
    </row>
    <row r="3958" spans="1:8" ht="14.5" x14ac:dyDescent="0.35">
      <c r="A3958" s="76">
        <v>46020</v>
      </c>
      <c r="B3958" s="70" t="s">
        <v>239</v>
      </c>
      <c r="C3958" s="153" t="s">
        <v>1054</v>
      </c>
      <c r="D3958" s="153" t="s">
        <v>245</v>
      </c>
      <c r="E3958" s="153" t="s">
        <v>177</v>
      </c>
      <c r="F3958" s="201" t="s">
        <v>6219</v>
      </c>
      <c r="G3958" s="237">
        <v>1</v>
      </c>
      <c r="H3958" s="201" t="str">
        <f t="shared" si="61"/>
        <v>RESCFPREMIUMM</v>
      </c>
    </row>
    <row r="3959" spans="1:8" ht="14.5" x14ac:dyDescent="0.35">
      <c r="A3959" s="76">
        <v>46007</v>
      </c>
      <c r="B3959" s="70" t="s">
        <v>294</v>
      </c>
      <c r="C3959" s="106"/>
      <c r="D3959" s="153" t="s">
        <v>599</v>
      </c>
      <c r="E3959" s="153" t="s">
        <v>132</v>
      </c>
      <c r="F3959" s="201" t="s">
        <v>6219</v>
      </c>
      <c r="G3959" s="237">
        <v>2</v>
      </c>
      <c r="H3959" s="201" t="str">
        <f t="shared" si="61"/>
        <v>RESCFPREMIUMM</v>
      </c>
    </row>
    <row r="3960" spans="1:8" ht="14.5" x14ac:dyDescent="0.35">
      <c r="A3960" s="76">
        <v>45996</v>
      </c>
      <c r="B3960" s="70" t="s">
        <v>239</v>
      </c>
      <c r="C3960" s="153" t="s">
        <v>1971</v>
      </c>
      <c r="D3960" s="153" t="s">
        <v>7119</v>
      </c>
      <c r="E3960" s="153" t="s">
        <v>183</v>
      </c>
      <c r="F3960" s="201" t="s">
        <v>6220</v>
      </c>
      <c r="G3960" s="237">
        <v>1</v>
      </c>
      <c r="H3960" s="201" t="str">
        <f t="shared" si="61"/>
        <v>RESCONNECTFLXM</v>
      </c>
    </row>
    <row r="3961" spans="1:8" ht="14.5" x14ac:dyDescent="0.35">
      <c r="A3961" s="76">
        <v>46002</v>
      </c>
      <c r="B3961" s="70" t="s">
        <v>239</v>
      </c>
      <c r="C3961" s="153" t="s">
        <v>1045</v>
      </c>
      <c r="D3961" s="153" t="s">
        <v>248</v>
      </c>
      <c r="E3961" s="153" t="s">
        <v>149</v>
      </c>
      <c r="F3961" s="201" t="s">
        <v>6231</v>
      </c>
      <c r="G3961" s="237">
        <v>1</v>
      </c>
      <c r="H3961" s="201" t="str">
        <f t="shared" si="61"/>
        <v>RESCPPREMIUMA</v>
      </c>
    </row>
    <row r="3962" spans="1:8" ht="14.5" x14ac:dyDescent="0.35">
      <c r="A3962" s="76">
        <v>45996</v>
      </c>
      <c r="B3962" s="70" t="s">
        <v>239</v>
      </c>
      <c r="C3962" s="153" t="s">
        <v>1971</v>
      </c>
      <c r="D3962" s="153" t="s">
        <v>7119</v>
      </c>
      <c r="E3962" s="153" t="s">
        <v>183</v>
      </c>
      <c r="F3962" s="201" t="s">
        <v>6240</v>
      </c>
      <c r="G3962" s="237">
        <v>12</v>
      </c>
      <c r="H3962" s="201" t="str">
        <f t="shared" si="61"/>
        <v>RESDWSLL</v>
      </c>
    </row>
    <row r="3963" spans="1:8" ht="14.5" x14ac:dyDescent="0.35">
      <c r="A3963" s="76">
        <v>46009</v>
      </c>
      <c r="B3963" s="70" t="s">
        <v>239</v>
      </c>
      <c r="C3963" s="153" t="s">
        <v>1156</v>
      </c>
      <c r="D3963" s="153" t="s">
        <v>1972</v>
      </c>
      <c r="E3963" s="153" t="s">
        <v>177</v>
      </c>
      <c r="F3963" s="201" t="s">
        <v>6240</v>
      </c>
      <c r="G3963" s="237">
        <v>4</v>
      </c>
      <c r="H3963" s="201" t="str">
        <f t="shared" si="61"/>
        <v>RESDWSLL</v>
      </c>
    </row>
    <row r="3964" spans="1:8" ht="14.5" x14ac:dyDescent="0.35">
      <c r="A3964" s="76">
        <v>46014</v>
      </c>
      <c r="B3964" s="70" t="s">
        <v>239</v>
      </c>
      <c r="C3964" s="153" t="s">
        <v>777</v>
      </c>
      <c r="D3964" s="153" t="s">
        <v>7121</v>
      </c>
      <c r="E3964" s="153" t="s">
        <v>183</v>
      </c>
      <c r="F3964" s="201" t="s">
        <v>6240</v>
      </c>
      <c r="G3964" s="237">
        <v>8</v>
      </c>
      <c r="H3964" s="201" t="str">
        <f t="shared" si="61"/>
        <v>RESDWSLL</v>
      </c>
    </row>
    <row r="3965" spans="1:8" ht="14.5" x14ac:dyDescent="0.35">
      <c r="A3965" s="76">
        <v>46014</v>
      </c>
      <c r="B3965" s="70" t="s">
        <v>239</v>
      </c>
      <c r="C3965" s="153" t="s">
        <v>792</v>
      </c>
      <c r="D3965" s="153" t="s">
        <v>251</v>
      </c>
      <c r="E3965" s="153" t="s">
        <v>143</v>
      </c>
      <c r="F3965" s="201" t="s">
        <v>6240</v>
      </c>
      <c r="G3965" s="237">
        <v>4</v>
      </c>
      <c r="H3965" s="201" t="str">
        <f t="shared" si="61"/>
        <v>RESDWSLL</v>
      </c>
    </row>
    <row r="3966" spans="1:8" ht="14.5" x14ac:dyDescent="0.35">
      <c r="A3966" s="76">
        <v>46021</v>
      </c>
      <c r="B3966" s="70" t="s">
        <v>239</v>
      </c>
      <c r="C3966" s="153" t="s">
        <v>1776</v>
      </c>
      <c r="D3966" s="153" t="s">
        <v>1777</v>
      </c>
      <c r="E3966" s="153" t="s">
        <v>1970</v>
      </c>
      <c r="F3966" s="201" t="s">
        <v>6240</v>
      </c>
      <c r="G3966" s="237">
        <v>14</v>
      </c>
      <c r="H3966" s="201" t="str">
        <f t="shared" si="61"/>
        <v>RESDWSLL</v>
      </c>
    </row>
    <row r="3967" spans="1:8" ht="14.5" x14ac:dyDescent="0.35">
      <c r="A3967" s="76">
        <v>45996</v>
      </c>
      <c r="B3967" s="70" t="s">
        <v>239</v>
      </c>
      <c r="C3967" s="153" t="s">
        <v>799</v>
      </c>
      <c r="D3967" s="153" t="s">
        <v>248</v>
      </c>
      <c r="E3967" s="153" t="s">
        <v>149</v>
      </c>
      <c r="F3967" s="201" t="s">
        <v>6250</v>
      </c>
      <c r="G3967" s="237">
        <v>1</v>
      </c>
      <c r="H3967" s="201" t="str">
        <f t="shared" si="61"/>
        <v>RESRE029</v>
      </c>
    </row>
    <row r="3968" spans="1:8" ht="14.5" x14ac:dyDescent="0.35">
      <c r="A3968" s="76">
        <v>46006</v>
      </c>
      <c r="B3968" s="70" t="s">
        <v>239</v>
      </c>
      <c r="C3968" s="153" t="s">
        <v>1869</v>
      </c>
      <c r="D3968" s="153" t="s">
        <v>1818</v>
      </c>
      <c r="E3968" s="153" t="s">
        <v>145</v>
      </c>
      <c r="F3968" s="201" t="s">
        <v>6251</v>
      </c>
      <c r="G3968" s="237">
        <v>1</v>
      </c>
      <c r="H3968" s="201" t="str">
        <f t="shared" si="61"/>
        <v>RESRE030</v>
      </c>
    </row>
    <row r="3969" spans="1:8" ht="14.5" x14ac:dyDescent="0.35">
      <c r="A3969" s="76">
        <v>46014</v>
      </c>
      <c r="B3969" s="70" t="s">
        <v>239</v>
      </c>
      <c r="C3969" s="153" t="s">
        <v>1674</v>
      </c>
      <c r="D3969" s="153" t="s">
        <v>1675</v>
      </c>
      <c r="E3969" s="153" t="s">
        <v>99</v>
      </c>
      <c r="F3969" s="201" t="s">
        <v>6251</v>
      </c>
      <c r="G3969" s="237">
        <v>5</v>
      </c>
      <c r="H3969" s="201" t="str">
        <f t="shared" si="61"/>
        <v>RESRE030</v>
      </c>
    </row>
    <row r="3970" spans="1:8" ht="14.5" x14ac:dyDescent="0.35">
      <c r="A3970" s="76">
        <v>45992</v>
      </c>
      <c r="B3970" s="70" t="s">
        <v>239</v>
      </c>
      <c r="C3970" s="153" t="s">
        <v>1051</v>
      </c>
      <c r="D3970" s="153" t="s">
        <v>1726</v>
      </c>
      <c r="E3970" s="153" t="s">
        <v>1819</v>
      </c>
      <c r="F3970" s="201" t="s">
        <v>6257</v>
      </c>
      <c r="G3970" s="237">
        <v>30</v>
      </c>
      <c r="H3970" s="201" t="str">
        <f t="shared" ref="H3970:H4033" si="62">UPPER(SUBSTITUTE(SUBSTITUTE(SUBSTITUTE(F3970, CHAR(160), ""), "-", ""), " ", ""))</f>
        <v>RESRE044</v>
      </c>
    </row>
    <row r="3971" spans="1:8" ht="14.5" x14ac:dyDescent="0.35">
      <c r="A3971" s="76">
        <v>45995</v>
      </c>
      <c r="B3971" s="70" t="s">
        <v>239</v>
      </c>
      <c r="C3971" s="153" t="s">
        <v>1820</v>
      </c>
      <c r="D3971" s="153" t="s">
        <v>1821</v>
      </c>
      <c r="E3971" s="153" t="s">
        <v>183</v>
      </c>
      <c r="F3971" s="201" t="s">
        <v>6267</v>
      </c>
      <c r="G3971" s="237">
        <v>4</v>
      </c>
      <c r="H3971" s="201" t="str">
        <f t="shared" si="62"/>
        <v>RESRE101</v>
      </c>
    </row>
    <row r="3972" spans="1:8" ht="14.5" x14ac:dyDescent="0.35">
      <c r="A3972" s="76">
        <v>45999</v>
      </c>
      <c r="B3972" s="70" t="s">
        <v>239</v>
      </c>
      <c r="C3972" s="153" t="s">
        <v>1051</v>
      </c>
      <c r="D3972" s="153" t="s">
        <v>1726</v>
      </c>
      <c r="E3972" s="153" t="s">
        <v>1819</v>
      </c>
      <c r="F3972" s="201" t="s">
        <v>6267</v>
      </c>
      <c r="G3972" s="237">
        <v>40</v>
      </c>
      <c r="H3972" s="201" t="str">
        <f t="shared" si="62"/>
        <v>RESRE101</v>
      </c>
    </row>
    <row r="3973" spans="1:8" ht="14.5" x14ac:dyDescent="0.35">
      <c r="A3973" s="76">
        <v>46001</v>
      </c>
      <c r="B3973" s="70" t="s">
        <v>239</v>
      </c>
      <c r="C3973" s="153" t="s">
        <v>780</v>
      </c>
      <c r="D3973" s="153" t="s">
        <v>1823</v>
      </c>
      <c r="E3973" s="153" t="s">
        <v>1819</v>
      </c>
      <c r="F3973" s="201" t="s">
        <v>6267</v>
      </c>
      <c r="G3973" s="237">
        <v>1</v>
      </c>
      <c r="H3973" s="201" t="str">
        <f t="shared" si="62"/>
        <v>RESRE101</v>
      </c>
    </row>
    <row r="3974" spans="1:8" ht="14.5" x14ac:dyDescent="0.35">
      <c r="A3974" s="76">
        <v>46002</v>
      </c>
      <c r="B3974" s="70" t="s">
        <v>239</v>
      </c>
      <c r="C3974" s="153" t="s">
        <v>770</v>
      </c>
      <c r="D3974" s="153" t="s">
        <v>1486</v>
      </c>
      <c r="E3974" s="153" t="s">
        <v>1816</v>
      </c>
      <c r="F3974" s="201" t="s">
        <v>6267</v>
      </c>
      <c r="G3974" s="237">
        <v>-1</v>
      </c>
      <c r="H3974" s="201" t="str">
        <f t="shared" si="62"/>
        <v>RESRE101</v>
      </c>
    </row>
    <row r="3975" spans="1:8" ht="14.5" x14ac:dyDescent="0.35">
      <c r="A3975" s="76">
        <v>46002</v>
      </c>
      <c r="B3975" s="70" t="s">
        <v>239</v>
      </c>
      <c r="C3975" s="153" t="s">
        <v>770</v>
      </c>
      <c r="D3975" s="153" t="s">
        <v>1486</v>
      </c>
      <c r="E3975" s="153" t="s">
        <v>1816</v>
      </c>
      <c r="F3975" s="201" t="s">
        <v>6267</v>
      </c>
      <c r="G3975" s="237">
        <v>1</v>
      </c>
      <c r="H3975" s="201" t="str">
        <f t="shared" si="62"/>
        <v>RESRE101</v>
      </c>
    </row>
    <row r="3976" spans="1:8" ht="14.5" x14ac:dyDescent="0.35">
      <c r="A3976" s="76">
        <v>46006</v>
      </c>
      <c r="B3976" s="70" t="s">
        <v>239</v>
      </c>
      <c r="C3976" s="153" t="s">
        <v>1725</v>
      </c>
      <c r="D3976" s="153" t="s">
        <v>417</v>
      </c>
      <c r="E3976" s="153" t="s">
        <v>250</v>
      </c>
      <c r="F3976" s="201" t="s">
        <v>6267</v>
      </c>
      <c r="G3976" s="237">
        <v>1</v>
      </c>
      <c r="H3976" s="201" t="str">
        <f t="shared" si="62"/>
        <v>RESRE101</v>
      </c>
    </row>
    <row r="3977" spans="1:8" ht="14.5" x14ac:dyDescent="0.35">
      <c r="A3977" s="76">
        <v>46006</v>
      </c>
      <c r="B3977" s="70" t="s">
        <v>239</v>
      </c>
      <c r="C3977" s="153" t="s">
        <v>790</v>
      </c>
      <c r="D3977" s="153" t="s">
        <v>1823</v>
      </c>
      <c r="E3977" s="153" t="s">
        <v>1819</v>
      </c>
      <c r="F3977" s="201" t="s">
        <v>6267</v>
      </c>
      <c r="G3977" s="237">
        <v>8</v>
      </c>
      <c r="H3977" s="201" t="str">
        <f t="shared" si="62"/>
        <v>RESRE101</v>
      </c>
    </row>
    <row r="3978" spans="1:8" ht="14.5" x14ac:dyDescent="0.35">
      <c r="A3978" s="76">
        <v>46010</v>
      </c>
      <c r="B3978" s="70" t="s">
        <v>239</v>
      </c>
      <c r="C3978" s="153" t="s">
        <v>1207</v>
      </c>
      <c r="D3978" s="153" t="s">
        <v>248</v>
      </c>
      <c r="E3978" s="153" t="s">
        <v>149</v>
      </c>
      <c r="F3978" s="201" t="s">
        <v>6267</v>
      </c>
      <c r="G3978" s="237">
        <v>-4</v>
      </c>
      <c r="H3978" s="201" t="str">
        <f t="shared" si="62"/>
        <v>RESRE101</v>
      </c>
    </row>
    <row r="3979" spans="1:8" ht="14.5" x14ac:dyDescent="0.35">
      <c r="A3979" s="76">
        <v>46010</v>
      </c>
      <c r="B3979" s="70" t="s">
        <v>239</v>
      </c>
      <c r="C3979" s="153" t="s">
        <v>772</v>
      </c>
      <c r="D3979" s="153" t="s">
        <v>1672</v>
      </c>
      <c r="E3979" s="153" t="s">
        <v>177</v>
      </c>
      <c r="F3979" s="201" t="s">
        <v>6267</v>
      </c>
      <c r="G3979" s="237">
        <v>2</v>
      </c>
      <c r="H3979" s="201" t="str">
        <f t="shared" si="62"/>
        <v>RESRE101</v>
      </c>
    </row>
    <row r="3980" spans="1:8" ht="14.5" x14ac:dyDescent="0.35">
      <c r="A3980" s="76">
        <v>46006</v>
      </c>
      <c r="B3980" s="70" t="s">
        <v>294</v>
      </c>
      <c r="C3980" s="106"/>
      <c r="D3980" s="153" t="s">
        <v>180</v>
      </c>
      <c r="E3980" s="153" t="s">
        <v>160</v>
      </c>
      <c r="F3980" s="201" t="s">
        <v>6267</v>
      </c>
      <c r="G3980" s="237">
        <v>1</v>
      </c>
      <c r="H3980" s="201" t="str">
        <f t="shared" si="62"/>
        <v>RESRE101</v>
      </c>
    </row>
    <row r="3981" spans="1:8" ht="14.5" x14ac:dyDescent="0.35">
      <c r="A3981" s="76">
        <v>46010</v>
      </c>
      <c r="B3981" s="70" t="s">
        <v>294</v>
      </c>
      <c r="C3981" s="106"/>
      <c r="D3981" s="153" t="s">
        <v>180</v>
      </c>
      <c r="E3981" s="153" t="s">
        <v>160</v>
      </c>
      <c r="F3981" s="201" t="s">
        <v>6267</v>
      </c>
      <c r="G3981" s="237">
        <v>1</v>
      </c>
      <c r="H3981" s="201" t="str">
        <f t="shared" si="62"/>
        <v>RESRE101</v>
      </c>
    </row>
    <row r="3982" spans="1:8" ht="14.5" x14ac:dyDescent="0.35">
      <c r="A3982" s="76">
        <v>45992</v>
      </c>
      <c r="B3982" s="70" t="s">
        <v>345</v>
      </c>
      <c r="C3982" s="106"/>
      <c r="D3982" s="184"/>
      <c r="E3982" s="184" t="s">
        <v>105</v>
      </c>
      <c r="F3982" s="233" t="s">
        <v>6438</v>
      </c>
      <c r="G3982" s="247">
        <v>1</v>
      </c>
      <c r="H3982" s="233" t="str">
        <f t="shared" si="62"/>
        <v>RESRE101</v>
      </c>
    </row>
    <row r="3983" spans="1:8" ht="14.5" x14ac:dyDescent="0.35">
      <c r="A3983" s="76">
        <v>46013</v>
      </c>
      <c r="B3983" s="70" t="s">
        <v>239</v>
      </c>
      <c r="C3983" s="153" t="s">
        <v>801</v>
      </c>
      <c r="D3983" s="153" t="s">
        <v>1464</v>
      </c>
      <c r="E3983" s="153" t="s">
        <v>123</v>
      </c>
      <c r="F3983" s="201" t="s">
        <v>6272</v>
      </c>
      <c r="G3983" s="237">
        <v>2</v>
      </c>
      <c r="H3983" s="201" t="str">
        <f t="shared" si="62"/>
        <v>RESRE106M</v>
      </c>
    </row>
    <row r="3984" spans="1:8" ht="14.5" x14ac:dyDescent="0.35">
      <c r="A3984" s="76">
        <v>46009</v>
      </c>
      <c r="B3984" s="70" t="s">
        <v>239</v>
      </c>
      <c r="C3984" s="153" t="s">
        <v>1448</v>
      </c>
      <c r="D3984" s="153" t="s">
        <v>1449</v>
      </c>
      <c r="E3984" s="153" t="s">
        <v>1819</v>
      </c>
      <c r="F3984" s="201" t="s">
        <v>6275</v>
      </c>
      <c r="G3984" s="237">
        <v>1</v>
      </c>
      <c r="H3984" s="201" t="str">
        <f t="shared" si="62"/>
        <v>RESRE110P</v>
      </c>
    </row>
    <row r="3985" spans="1:8" ht="14.5" x14ac:dyDescent="0.35">
      <c r="A3985" s="76">
        <v>45992</v>
      </c>
      <c r="B3985" s="70" t="s">
        <v>239</v>
      </c>
      <c r="C3985" s="153" t="s">
        <v>1150</v>
      </c>
      <c r="D3985" s="153" t="s">
        <v>254</v>
      </c>
      <c r="E3985" s="153" t="s">
        <v>111</v>
      </c>
      <c r="F3985" s="201" t="s">
        <v>6276</v>
      </c>
      <c r="G3985" s="237">
        <v>3</v>
      </c>
      <c r="H3985" s="201" t="str">
        <f t="shared" si="62"/>
        <v>RESRE111P</v>
      </c>
    </row>
    <row r="3986" spans="1:8" ht="14.5" x14ac:dyDescent="0.35">
      <c r="A3986" s="76">
        <v>45992</v>
      </c>
      <c r="B3986" s="70" t="s">
        <v>239</v>
      </c>
      <c r="C3986" s="153" t="s">
        <v>1150</v>
      </c>
      <c r="D3986" s="153" t="s">
        <v>254</v>
      </c>
      <c r="E3986" s="153" t="s">
        <v>111</v>
      </c>
      <c r="F3986" s="201" t="s">
        <v>6276</v>
      </c>
      <c r="G3986" s="237">
        <v>3</v>
      </c>
      <c r="H3986" s="201" t="str">
        <f t="shared" si="62"/>
        <v>RESRE111P</v>
      </c>
    </row>
    <row r="3987" spans="1:8" ht="14.5" x14ac:dyDescent="0.35">
      <c r="A3987" s="76">
        <v>45995</v>
      </c>
      <c r="B3987" s="70" t="s">
        <v>239</v>
      </c>
      <c r="C3987" s="153" t="s">
        <v>1150</v>
      </c>
      <c r="D3987" s="153" t="s">
        <v>254</v>
      </c>
      <c r="E3987" s="153" t="s">
        <v>111</v>
      </c>
      <c r="F3987" s="201" t="s">
        <v>6276</v>
      </c>
      <c r="G3987" s="237">
        <v>-5</v>
      </c>
      <c r="H3987" s="201" t="str">
        <f t="shared" si="62"/>
        <v>RESRE111P</v>
      </c>
    </row>
    <row r="3988" spans="1:8" ht="14.5" x14ac:dyDescent="0.35">
      <c r="A3988" s="76">
        <v>46008</v>
      </c>
      <c r="B3988" s="70" t="s">
        <v>239</v>
      </c>
      <c r="C3988" s="153" t="s">
        <v>1373</v>
      </c>
      <c r="D3988" s="153" t="s">
        <v>7125</v>
      </c>
      <c r="E3988" s="153" t="s">
        <v>1819</v>
      </c>
      <c r="F3988" s="201" t="s">
        <v>6276</v>
      </c>
      <c r="G3988" s="237">
        <v>8</v>
      </c>
      <c r="H3988" s="201" t="str">
        <f t="shared" si="62"/>
        <v>RESRE111P</v>
      </c>
    </row>
    <row r="3989" spans="1:8" ht="14.5" x14ac:dyDescent="0.35">
      <c r="A3989" s="76">
        <v>45992</v>
      </c>
      <c r="B3989" s="70" t="s">
        <v>239</v>
      </c>
      <c r="C3989" s="153" t="s">
        <v>1205</v>
      </c>
      <c r="D3989" s="153" t="s">
        <v>1827</v>
      </c>
      <c r="E3989" s="153" t="s">
        <v>1816</v>
      </c>
      <c r="F3989" s="201" t="s">
        <v>6278</v>
      </c>
      <c r="G3989" s="237">
        <v>1</v>
      </c>
      <c r="H3989" s="201" t="str">
        <f t="shared" si="62"/>
        <v>RESRE114</v>
      </c>
    </row>
    <row r="3990" spans="1:8" ht="14.5" x14ac:dyDescent="0.35">
      <c r="A3990" s="76">
        <v>45994</v>
      </c>
      <c r="B3990" s="70" t="s">
        <v>239</v>
      </c>
      <c r="C3990" s="153" t="s">
        <v>768</v>
      </c>
      <c r="D3990" s="153" t="s">
        <v>213</v>
      </c>
      <c r="E3990" s="153" t="s">
        <v>177</v>
      </c>
      <c r="F3990" s="201" t="s">
        <v>6278</v>
      </c>
      <c r="G3990" s="237">
        <v>5</v>
      </c>
      <c r="H3990" s="201" t="str">
        <f t="shared" si="62"/>
        <v>RESRE114</v>
      </c>
    </row>
    <row r="3991" spans="1:8" ht="14.5" x14ac:dyDescent="0.35">
      <c r="A3991" s="76">
        <v>45995</v>
      </c>
      <c r="B3991" s="70" t="s">
        <v>239</v>
      </c>
      <c r="C3991" s="153" t="s">
        <v>1824</v>
      </c>
      <c r="D3991" s="153" t="s">
        <v>1825</v>
      </c>
      <c r="E3991" s="153" t="s">
        <v>1816</v>
      </c>
      <c r="F3991" s="201" t="s">
        <v>6278</v>
      </c>
      <c r="G3991" s="237">
        <v>2</v>
      </c>
      <c r="H3991" s="201" t="str">
        <f t="shared" si="62"/>
        <v>RESRE114</v>
      </c>
    </row>
    <row r="3992" spans="1:8" ht="14.5" x14ac:dyDescent="0.35">
      <c r="A3992" s="76">
        <v>45999</v>
      </c>
      <c r="B3992" s="70" t="s">
        <v>239</v>
      </c>
      <c r="C3992" s="153" t="s">
        <v>1051</v>
      </c>
      <c r="D3992" s="153" t="s">
        <v>1726</v>
      </c>
      <c r="E3992" s="153" t="s">
        <v>1819</v>
      </c>
      <c r="F3992" s="201" t="s">
        <v>6278</v>
      </c>
      <c r="G3992" s="237">
        <v>100</v>
      </c>
      <c r="H3992" s="201" t="str">
        <f t="shared" si="62"/>
        <v>RESRE114</v>
      </c>
    </row>
    <row r="3993" spans="1:8" ht="14.5" x14ac:dyDescent="0.35">
      <c r="A3993" s="76">
        <v>45999</v>
      </c>
      <c r="B3993" s="70" t="s">
        <v>239</v>
      </c>
      <c r="C3993" s="153" t="s">
        <v>798</v>
      </c>
      <c r="D3993" s="153" t="s">
        <v>1459</v>
      </c>
      <c r="E3993" s="153" t="s">
        <v>99</v>
      </c>
      <c r="F3993" s="201" t="s">
        <v>6278</v>
      </c>
      <c r="G3993" s="237">
        <v>9</v>
      </c>
      <c r="H3993" s="201" t="str">
        <f t="shared" si="62"/>
        <v>RESRE114</v>
      </c>
    </row>
    <row r="3994" spans="1:8" ht="14.5" x14ac:dyDescent="0.35">
      <c r="A3994" s="76">
        <v>46006</v>
      </c>
      <c r="B3994" s="70" t="s">
        <v>239</v>
      </c>
      <c r="C3994" s="153" t="s">
        <v>7111</v>
      </c>
      <c r="D3994" s="153" t="s">
        <v>7123</v>
      </c>
      <c r="E3994" s="153" t="s">
        <v>123</v>
      </c>
      <c r="F3994" s="201" t="s">
        <v>6278</v>
      </c>
      <c r="G3994" s="237">
        <v>11</v>
      </c>
      <c r="H3994" s="201" t="str">
        <f t="shared" si="62"/>
        <v>RESRE114</v>
      </c>
    </row>
    <row r="3995" spans="1:8" ht="14.5" x14ac:dyDescent="0.35">
      <c r="A3995" s="76">
        <v>46009</v>
      </c>
      <c r="B3995" s="70" t="s">
        <v>239</v>
      </c>
      <c r="C3995" s="153" t="s">
        <v>1598</v>
      </c>
      <c r="D3995" s="153" t="s">
        <v>7121</v>
      </c>
      <c r="E3995" s="153" t="s">
        <v>183</v>
      </c>
      <c r="F3995" s="201" t="s">
        <v>6278</v>
      </c>
      <c r="G3995" s="237">
        <v>6</v>
      </c>
      <c r="H3995" s="201" t="str">
        <f t="shared" si="62"/>
        <v>RESRE114</v>
      </c>
    </row>
    <row r="3996" spans="1:8" ht="14.5" x14ac:dyDescent="0.35">
      <c r="A3996" s="76">
        <v>46017</v>
      </c>
      <c r="B3996" s="70" t="s">
        <v>239</v>
      </c>
      <c r="C3996" s="153" t="s">
        <v>1925</v>
      </c>
      <c r="D3996" s="153" t="s">
        <v>1818</v>
      </c>
      <c r="E3996" s="153" t="s">
        <v>145</v>
      </c>
      <c r="F3996" s="201" t="s">
        <v>6278</v>
      </c>
      <c r="G3996" s="237">
        <v>2</v>
      </c>
      <c r="H3996" s="201" t="str">
        <f t="shared" si="62"/>
        <v>RESRE114</v>
      </c>
    </row>
    <row r="3997" spans="1:8" ht="14.5" x14ac:dyDescent="0.35">
      <c r="A3997" s="76">
        <v>46022</v>
      </c>
      <c r="B3997" s="70" t="s">
        <v>239</v>
      </c>
      <c r="C3997" s="153" t="s">
        <v>804</v>
      </c>
      <c r="D3997" s="153" t="s">
        <v>1734</v>
      </c>
      <c r="E3997" s="153" t="s">
        <v>123</v>
      </c>
      <c r="F3997" s="201" t="s">
        <v>6278</v>
      </c>
      <c r="G3997" s="237">
        <v>23</v>
      </c>
      <c r="H3997" s="201" t="str">
        <f t="shared" si="62"/>
        <v>RESRE114</v>
      </c>
    </row>
    <row r="3998" spans="1:8" ht="14.5" x14ac:dyDescent="0.35">
      <c r="A3998" s="76">
        <v>46002</v>
      </c>
      <c r="B3998" s="70" t="s">
        <v>294</v>
      </c>
      <c r="C3998" s="106"/>
      <c r="D3998" s="153" t="s">
        <v>180</v>
      </c>
      <c r="E3998" s="153" t="s">
        <v>160</v>
      </c>
      <c r="F3998" s="201" t="s">
        <v>6278</v>
      </c>
      <c r="G3998" s="237">
        <v>1</v>
      </c>
      <c r="H3998" s="201" t="str">
        <f t="shared" si="62"/>
        <v>RESRE114</v>
      </c>
    </row>
    <row r="3999" spans="1:8" ht="14.5" x14ac:dyDescent="0.35">
      <c r="A3999" s="76">
        <v>46021</v>
      </c>
      <c r="B3999" s="70" t="s">
        <v>294</v>
      </c>
      <c r="C3999" s="106"/>
      <c r="D3999" s="153" t="s">
        <v>180</v>
      </c>
      <c r="E3999" s="153" t="s">
        <v>160</v>
      </c>
      <c r="F3999" s="201" t="s">
        <v>6278</v>
      </c>
      <c r="G3999" s="237">
        <v>1</v>
      </c>
      <c r="H3999" s="201" t="str">
        <f t="shared" si="62"/>
        <v>RESRE114</v>
      </c>
    </row>
    <row r="4000" spans="1:8" ht="14.5" x14ac:dyDescent="0.35">
      <c r="A4000" s="76">
        <v>46009</v>
      </c>
      <c r="B4000" s="70" t="s">
        <v>294</v>
      </c>
      <c r="C4000" s="106"/>
      <c r="D4000" s="153" t="s">
        <v>575</v>
      </c>
      <c r="E4000" s="153" t="s">
        <v>162</v>
      </c>
      <c r="F4000" s="201" t="s">
        <v>6278</v>
      </c>
      <c r="G4000" s="237">
        <v>1</v>
      </c>
      <c r="H4000" s="201" t="str">
        <f t="shared" si="62"/>
        <v>RESRE114</v>
      </c>
    </row>
    <row r="4001" spans="1:8" ht="14.5" x14ac:dyDescent="0.35">
      <c r="A4001" s="76">
        <v>46014</v>
      </c>
      <c r="B4001" s="70" t="s">
        <v>345</v>
      </c>
      <c r="C4001" s="106"/>
      <c r="D4001" s="183" t="s">
        <v>2074</v>
      </c>
      <c r="E4001" s="183" t="s">
        <v>105</v>
      </c>
      <c r="F4001" s="233" t="s">
        <v>6442</v>
      </c>
      <c r="G4001" s="247">
        <v>9</v>
      </c>
      <c r="H4001" s="233" t="str">
        <f t="shared" si="62"/>
        <v>RESRE114</v>
      </c>
    </row>
    <row r="4002" spans="1:8" ht="14.5" x14ac:dyDescent="0.35">
      <c r="A4002" s="76">
        <v>45992</v>
      </c>
      <c r="B4002" s="70" t="s">
        <v>239</v>
      </c>
      <c r="C4002" s="153" t="s">
        <v>1388</v>
      </c>
      <c r="D4002" s="153" t="s">
        <v>171</v>
      </c>
      <c r="E4002" s="153" t="s">
        <v>183</v>
      </c>
      <c r="F4002" s="201" t="s">
        <v>6279</v>
      </c>
      <c r="G4002" s="237">
        <v>3</v>
      </c>
      <c r="H4002" s="201" t="str">
        <f t="shared" si="62"/>
        <v>RESRE115</v>
      </c>
    </row>
    <row r="4003" spans="1:8" ht="14.5" x14ac:dyDescent="0.35">
      <c r="A4003" s="76">
        <v>45995</v>
      </c>
      <c r="B4003" s="70" t="s">
        <v>239</v>
      </c>
      <c r="C4003" s="153" t="s">
        <v>1386</v>
      </c>
      <c r="D4003" s="153" t="s">
        <v>254</v>
      </c>
      <c r="E4003" s="153" t="s">
        <v>111</v>
      </c>
      <c r="F4003" s="201" t="s">
        <v>6279</v>
      </c>
      <c r="G4003" s="237">
        <v>3</v>
      </c>
      <c r="H4003" s="201" t="str">
        <f t="shared" si="62"/>
        <v>RESRE115</v>
      </c>
    </row>
    <row r="4004" spans="1:8" ht="14.5" x14ac:dyDescent="0.35">
      <c r="A4004" s="76">
        <v>46001</v>
      </c>
      <c r="B4004" s="70" t="s">
        <v>239</v>
      </c>
      <c r="C4004" s="153" t="s">
        <v>786</v>
      </c>
      <c r="D4004" s="153" t="s">
        <v>375</v>
      </c>
      <c r="E4004" s="153" t="s">
        <v>177</v>
      </c>
      <c r="F4004" s="201" t="s">
        <v>6279</v>
      </c>
      <c r="G4004" s="237">
        <v>3</v>
      </c>
      <c r="H4004" s="201" t="str">
        <f t="shared" si="62"/>
        <v>RESRE115</v>
      </c>
    </row>
    <row r="4005" spans="1:8" ht="14.5" x14ac:dyDescent="0.35">
      <c r="A4005" s="76">
        <v>46002</v>
      </c>
      <c r="B4005" s="70" t="s">
        <v>239</v>
      </c>
      <c r="C4005" s="153" t="s">
        <v>772</v>
      </c>
      <c r="D4005" s="153" t="s">
        <v>1672</v>
      </c>
      <c r="E4005" s="153" t="s">
        <v>177</v>
      </c>
      <c r="F4005" s="201" t="s">
        <v>6279</v>
      </c>
      <c r="G4005" s="237">
        <v>3</v>
      </c>
      <c r="H4005" s="201" t="str">
        <f t="shared" si="62"/>
        <v>RESRE115</v>
      </c>
    </row>
    <row r="4006" spans="1:8" ht="14.5" x14ac:dyDescent="0.35">
      <c r="A4006" s="76">
        <v>46006</v>
      </c>
      <c r="B4006" s="70" t="s">
        <v>239</v>
      </c>
      <c r="C4006" s="153" t="s">
        <v>7111</v>
      </c>
      <c r="D4006" s="153" t="s">
        <v>7123</v>
      </c>
      <c r="E4006" s="153" t="s">
        <v>123</v>
      </c>
      <c r="F4006" s="201" t="s">
        <v>6279</v>
      </c>
      <c r="G4006" s="237">
        <v>1</v>
      </c>
      <c r="H4006" s="201" t="str">
        <f t="shared" si="62"/>
        <v>RESRE115</v>
      </c>
    </row>
    <row r="4007" spans="1:8" ht="14.5" x14ac:dyDescent="0.35">
      <c r="A4007" s="76">
        <v>46009</v>
      </c>
      <c r="B4007" s="70" t="s">
        <v>239</v>
      </c>
      <c r="C4007" s="153" t="s">
        <v>1386</v>
      </c>
      <c r="D4007" s="153" t="s">
        <v>254</v>
      </c>
      <c r="E4007" s="153" t="s">
        <v>111</v>
      </c>
      <c r="F4007" s="201" t="s">
        <v>6279</v>
      </c>
      <c r="G4007" s="237">
        <v>2</v>
      </c>
      <c r="H4007" s="201" t="str">
        <f t="shared" si="62"/>
        <v>RESRE115</v>
      </c>
    </row>
    <row r="4008" spans="1:8" ht="14.5" x14ac:dyDescent="0.35">
      <c r="A4008" s="76">
        <v>46009</v>
      </c>
      <c r="B4008" s="70" t="s">
        <v>239</v>
      </c>
      <c r="C4008" s="153" t="s">
        <v>1388</v>
      </c>
      <c r="D4008" s="153" t="s">
        <v>171</v>
      </c>
      <c r="E4008" s="153" t="s">
        <v>183</v>
      </c>
      <c r="F4008" s="201" t="s">
        <v>6279</v>
      </c>
      <c r="G4008" s="237">
        <v>2</v>
      </c>
      <c r="H4008" s="201" t="str">
        <f t="shared" si="62"/>
        <v>RESRE115</v>
      </c>
    </row>
    <row r="4009" spans="1:8" ht="14.5" x14ac:dyDescent="0.35">
      <c r="A4009" s="76">
        <v>46014</v>
      </c>
      <c r="B4009" s="70" t="s">
        <v>239</v>
      </c>
      <c r="C4009" s="153" t="s">
        <v>1386</v>
      </c>
      <c r="D4009" s="153" t="s">
        <v>254</v>
      </c>
      <c r="E4009" s="153" t="s">
        <v>111</v>
      </c>
      <c r="F4009" s="201" t="s">
        <v>6279</v>
      </c>
      <c r="G4009" s="237">
        <v>3</v>
      </c>
      <c r="H4009" s="201" t="str">
        <f t="shared" si="62"/>
        <v>RESRE115</v>
      </c>
    </row>
    <row r="4010" spans="1:8" ht="14.5" x14ac:dyDescent="0.35">
      <c r="A4010" s="76">
        <v>46014</v>
      </c>
      <c r="B4010" s="70" t="s">
        <v>239</v>
      </c>
      <c r="C4010" s="153" t="s">
        <v>775</v>
      </c>
      <c r="D4010" s="153" t="s">
        <v>1446</v>
      </c>
      <c r="E4010" s="153" t="s">
        <v>177</v>
      </c>
      <c r="F4010" s="201" t="s">
        <v>6279</v>
      </c>
      <c r="G4010" s="237">
        <v>2</v>
      </c>
      <c r="H4010" s="201" t="str">
        <f t="shared" si="62"/>
        <v>RESRE115</v>
      </c>
    </row>
    <row r="4011" spans="1:8" ht="14.5" x14ac:dyDescent="0.35">
      <c r="A4011" s="76">
        <v>46020</v>
      </c>
      <c r="B4011" s="70" t="s">
        <v>239</v>
      </c>
      <c r="C4011" s="153" t="s">
        <v>772</v>
      </c>
      <c r="D4011" s="153" t="s">
        <v>1672</v>
      </c>
      <c r="E4011" s="153" t="s">
        <v>177</v>
      </c>
      <c r="F4011" s="201" t="s">
        <v>6279</v>
      </c>
      <c r="G4011" s="237">
        <v>6</v>
      </c>
      <c r="H4011" s="201" t="str">
        <f t="shared" si="62"/>
        <v>RESRE115</v>
      </c>
    </row>
    <row r="4012" spans="1:8" ht="14.5" x14ac:dyDescent="0.35">
      <c r="A4012" s="76">
        <v>46021</v>
      </c>
      <c r="B4012" s="70" t="s">
        <v>239</v>
      </c>
      <c r="C4012" s="153" t="s">
        <v>804</v>
      </c>
      <c r="D4012" s="153" t="s">
        <v>1734</v>
      </c>
      <c r="E4012" s="153" t="s">
        <v>123</v>
      </c>
      <c r="F4012" s="201" t="s">
        <v>6279</v>
      </c>
      <c r="G4012" s="237">
        <v>2</v>
      </c>
      <c r="H4012" s="201" t="str">
        <f t="shared" si="62"/>
        <v>RESRE115</v>
      </c>
    </row>
    <row r="4013" spans="1:8" ht="14.5" x14ac:dyDescent="0.35">
      <c r="A4013" s="76">
        <v>46022</v>
      </c>
      <c r="B4013" s="70" t="s">
        <v>239</v>
      </c>
      <c r="C4013" s="153" t="s">
        <v>804</v>
      </c>
      <c r="D4013" s="153" t="s">
        <v>1734</v>
      </c>
      <c r="E4013" s="153" t="s">
        <v>123</v>
      </c>
      <c r="F4013" s="201" t="s">
        <v>6279</v>
      </c>
      <c r="G4013" s="237">
        <v>31</v>
      </c>
      <c r="H4013" s="201" t="str">
        <f t="shared" si="62"/>
        <v>RESRE115</v>
      </c>
    </row>
    <row r="4014" spans="1:8" ht="14.5" x14ac:dyDescent="0.35">
      <c r="A4014" s="76">
        <v>46021</v>
      </c>
      <c r="B4014" s="70" t="s">
        <v>239</v>
      </c>
      <c r="C4014" s="153" t="s">
        <v>804</v>
      </c>
      <c r="D4014" s="153" t="s">
        <v>1734</v>
      </c>
      <c r="E4014" s="153" t="s">
        <v>123</v>
      </c>
      <c r="F4014" s="201" t="s">
        <v>6282</v>
      </c>
      <c r="G4014" s="237">
        <v>4</v>
      </c>
      <c r="H4014" s="201" t="str">
        <f t="shared" si="62"/>
        <v>RESRE118</v>
      </c>
    </row>
    <row r="4015" spans="1:8" ht="14.5" x14ac:dyDescent="0.35">
      <c r="A4015" s="76">
        <v>46022</v>
      </c>
      <c r="B4015" s="70" t="s">
        <v>239</v>
      </c>
      <c r="C4015" s="153" t="s">
        <v>804</v>
      </c>
      <c r="D4015" s="153" t="s">
        <v>1734</v>
      </c>
      <c r="E4015" s="153" t="s">
        <v>123</v>
      </c>
      <c r="F4015" s="201" t="s">
        <v>6282</v>
      </c>
      <c r="G4015" s="237">
        <v>20</v>
      </c>
      <c r="H4015" s="201" t="str">
        <f t="shared" si="62"/>
        <v>RESRE118</v>
      </c>
    </row>
    <row r="4016" spans="1:8" ht="14.5" x14ac:dyDescent="0.35">
      <c r="A4016" s="76">
        <v>45995</v>
      </c>
      <c r="B4016" s="70" t="s">
        <v>239</v>
      </c>
      <c r="C4016" s="153" t="s">
        <v>777</v>
      </c>
      <c r="D4016" s="153" t="s">
        <v>7120</v>
      </c>
      <c r="E4016" s="153" t="s">
        <v>183</v>
      </c>
      <c r="F4016" s="201" t="s">
        <v>6284</v>
      </c>
      <c r="G4016" s="237">
        <v>16</v>
      </c>
      <c r="H4016" s="201" t="str">
        <f t="shared" si="62"/>
        <v>RESRE122</v>
      </c>
    </row>
    <row r="4017" spans="1:8" ht="14.5" x14ac:dyDescent="0.35">
      <c r="A4017" s="76">
        <v>45996</v>
      </c>
      <c r="B4017" s="70" t="s">
        <v>239</v>
      </c>
      <c r="C4017" s="153" t="s">
        <v>1053</v>
      </c>
      <c r="D4017" s="153" t="s">
        <v>7121</v>
      </c>
      <c r="E4017" s="153" t="s">
        <v>183</v>
      </c>
      <c r="F4017" s="201" t="s">
        <v>6284</v>
      </c>
      <c r="G4017" s="237">
        <v>-1</v>
      </c>
      <c r="H4017" s="201" t="str">
        <f t="shared" si="62"/>
        <v>RESRE122</v>
      </c>
    </row>
    <row r="4018" spans="1:8" ht="14.5" x14ac:dyDescent="0.35">
      <c r="A4018" s="76">
        <v>46001</v>
      </c>
      <c r="B4018" s="70" t="s">
        <v>239</v>
      </c>
      <c r="C4018" s="153" t="s">
        <v>1160</v>
      </c>
      <c r="D4018" s="153" t="s">
        <v>1975</v>
      </c>
      <c r="E4018" s="153" t="s">
        <v>1819</v>
      </c>
      <c r="F4018" s="201" t="s">
        <v>6284</v>
      </c>
      <c r="G4018" s="237">
        <v>2</v>
      </c>
      <c r="H4018" s="201" t="str">
        <f t="shared" si="62"/>
        <v>RESRE122</v>
      </c>
    </row>
    <row r="4019" spans="1:8" ht="14.5" x14ac:dyDescent="0.35">
      <c r="A4019" s="76">
        <v>46003</v>
      </c>
      <c r="B4019" s="70" t="s">
        <v>239</v>
      </c>
      <c r="C4019" s="153" t="s">
        <v>801</v>
      </c>
      <c r="D4019" s="153" t="s">
        <v>1464</v>
      </c>
      <c r="E4019" s="153" t="s">
        <v>123</v>
      </c>
      <c r="F4019" s="201" t="s">
        <v>6284</v>
      </c>
      <c r="G4019" s="237">
        <v>10</v>
      </c>
      <c r="H4019" s="201" t="str">
        <f t="shared" si="62"/>
        <v>RESRE122</v>
      </c>
    </row>
    <row r="4020" spans="1:8" ht="14.5" x14ac:dyDescent="0.35">
      <c r="A4020" s="76">
        <v>46006</v>
      </c>
      <c r="B4020" s="70" t="s">
        <v>239</v>
      </c>
      <c r="C4020" s="153" t="s">
        <v>790</v>
      </c>
      <c r="D4020" s="153" t="s">
        <v>1823</v>
      </c>
      <c r="E4020" s="153" t="s">
        <v>1819</v>
      </c>
      <c r="F4020" s="201" t="s">
        <v>6284</v>
      </c>
      <c r="G4020" s="237">
        <v>8</v>
      </c>
      <c r="H4020" s="201" t="str">
        <f t="shared" si="62"/>
        <v>RESRE122</v>
      </c>
    </row>
    <row r="4021" spans="1:8" ht="14.5" x14ac:dyDescent="0.35">
      <c r="A4021" s="76">
        <v>46009</v>
      </c>
      <c r="B4021" s="70" t="s">
        <v>239</v>
      </c>
      <c r="C4021" s="153" t="s">
        <v>777</v>
      </c>
      <c r="D4021" s="153" t="s">
        <v>7120</v>
      </c>
      <c r="E4021" s="153" t="s">
        <v>183</v>
      </c>
      <c r="F4021" s="201" t="s">
        <v>6284</v>
      </c>
      <c r="G4021" s="237">
        <v>5</v>
      </c>
      <c r="H4021" s="201" t="str">
        <f t="shared" si="62"/>
        <v>RESRE122</v>
      </c>
    </row>
    <row r="4022" spans="1:8" ht="14.5" x14ac:dyDescent="0.35">
      <c r="A4022" s="76">
        <v>46013</v>
      </c>
      <c r="B4022" s="70" t="s">
        <v>239</v>
      </c>
      <c r="C4022" s="153" t="s">
        <v>1160</v>
      </c>
      <c r="D4022" s="153" t="s">
        <v>1975</v>
      </c>
      <c r="E4022" s="153" t="s">
        <v>1819</v>
      </c>
      <c r="F4022" s="201" t="s">
        <v>6284</v>
      </c>
      <c r="G4022" s="237">
        <v>5</v>
      </c>
      <c r="H4022" s="201" t="str">
        <f t="shared" si="62"/>
        <v>RESRE122</v>
      </c>
    </row>
    <row r="4023" spans="1:8" ht="14.5" x14ac:dyDescent="0.35">
      <c r="A4023" s="76">
        <v>46001</v>
      </c>
      <c r="B4023" s="70" t="s">
        <v>294</v>
      </c>
      <c r="C4023" s="106"/>
      <c r="D4023" s="153" t="s">
        <v>180</v>
      </c>
      <c r="E4023" s="153" t="s">
        <v>160</v>
      </c>
      <c r="F4023" s="201" t="s">
        <v>6284</v>
      </c>
      <c r="G4023" s="237">
        <v>2</v>
      </c>
      <c r="H4023" s="201" t="str">
        <f t="shared" si="62"/>
        <v>RESRE122</v>
      </c>
    </row>
    <row r="4024" spans="1:8" ht="14.5" x14ac:dyDescent="0.35">
      <c r="A4024" s="76">
        <v>46002</v>
      </c>
      <c r="B4024" s="70" t="s">
        <v>294</v>
      </c>
      <c r="C4024" s="106"/>
      <c r="D4024" s="153" t="s">
        <v>180</v>
      </c>
      <c r="E4024" s="153" t="s">
        <v>160</v>
      </c>
      <c r="F4024" s="201" t="s">
        <v>6284</v>
      </c>
      <c r="G4024" s="237">
        <v>1</v>
      </c>
      <c r="H4024" s="201" t="str">
        <f t="shared" si="62"/>
        <v>RESRE122</v>
      </c>
    </row>
    <row r="4025" spans="1:8" ht="14.5" x14ac:dyDescent="0.35">
      <c r="A4025" s="76">
        <v>45994</v>
      </c>
      <c r="B4025" s="70" t="s">
        <v>239</v>
      </c>
      <c r="C4025" s="153" t="s">
        <v>1053</v>
      </c>
      <c r="D4025" s="153" t="s">
        <v>1456</v>
      </c>
      <c r="E4025" s="153" t="s">
        <v>183</v>
      </c>
      <c r="F4025" s="201" t="s">
        <v>6287</v>
      </c>
      <c r="G4025" s="237">
        <v>3</v>
      </c>
      <c r="H4025" s="201" t="str">
        <f t="shared" si="62"/>
        <v>RESRE129</v>
      </c>
    </row>
    <row r="4026" spans="1:8" ht="14.5" x14ac:dyDescent="0.35">
      <c r="A4026" s="76">
        <v>45996</v>
      </c>
      <c r="B4026" s="70" t="s">
        <v>239</v>
      </c>
      <c r="C4026" s="153" t="s">
        <v>773</v>
      </c>
      <c r="D4026" s="153" t="s">
        <v>383</v>
      </c>
      <c r="E4026" s="153" t="s">
        <v>111</v>
      </c>
      <c r="F4026" s="201" t="s">
        <v>6287</v>
      </c>
      <c r="G4026" s="237">
        <v>1</v>
      </c>
      <c r="H4026" s="201" t="str">
        <f t="shared" si="62"/>
        <v>RESRE129</v>
      </c>
    </row>
    <row r="4027" spans="1:8" ht="14.5" x14ac:dyDescent="0.35">
      <c r="A4027" s="76">
        <v>46008</v>
      </c>
      <c r="B4027" s="70" t="s">
        <v>239</v>
      </c>
      <c r="C4027" s="153" t="s">
        <v>1373</v>
      </c>
      <c r="D4027" s="153" t="s">
        <v>7125</v>
      </c>
      <c r="E4027" s="153" t="s">
        <v>1819</v>
      </c>
      <c r="F4027" s="201" t="s">
        <v>6287</v>
      </c>
      <c r="G4027" s="237">
        <v>4</v>
      </c>
      <c r="H4027" s="201" t="str">
        <f t="shared" si="62"/>
        <v>RESRE129</v>
      </c>
    </row>
    <row r="4028" spans="1:8" ht="14.5" x14ac:dyDescent="0.35">
      <c r="A4028" s="76">
        <v>46010</v>
      </c>
      <c r="B4028" s="70" t="s">
        <v>239</v>
      </c>
      <c r="C4028" s="153" t="s">
        <v>798</v>
      </c>
      <c r="D4028" s="153" t="s">
        <v>1459</v>
      </c>
      <c r="E4028" s="153" t="s">
        <v>99</v>
      </c>
      <c r="F4028" s="201" t="s">
        <v>6287</v>
      </c>
      <c r="G4028" s="237">
        <v>8</v>
      </c>
      <c r="H4028" s="201" t="str">
        <f t="shared" si="62"/>
        <v>RESRE129</v>
      </c>
    </row>
    <row r="4029" spans="1:8" ht="14.5" x14ac:dyDescent="0.35">
      <c r="A4029" s="76">
        <v>46013</v>
      </c>
      <c r="B4029" s="70" t="s">
        <v>239</v>
      </c>
      <c r="C4029" s="153" t="s">
        <v>798</v>
      </c>
      <c r="D4029" s="153" t="s">
        <v>1459</v>
      </c>
      <c r="E4029" s="153" t="s">
        <v>99</v>
      </c>
      <c r="F4029" s="201" t="s">
        <v>6287</v>
      </c>
      <c r="G4029" s="237">
        <v>8</v>
      </c>
      <c r="H4029" s="201" t="str">
        <f t="shared" si="62"/>
        <v>RESRE129</v>
      </c>
    </row>
    <row r="4030" spans="1:8" ht="14.5" x14ac:dyDescent="0.35">
      <c r="A4030" s="76">
        <v>45995</v>
      </c>
      <c r="B4030" s="70" t="s">
        <v>294</v>
      </c>
      <c r="C4030" s="106"/>
      <c r="D4030" s="153" t="s">
        <v>180</v>
      </c>
      <c r="E4030" s="153" t="s">
        <v>160</v>
      </c>
      <c r="F4030" s="201" t="s">
        <v>6292</v>
      </c>
      <c r="G4030" s="237">
        <v>2</v>
      </c>
      <c r="H4030" s="201" t="str">
        <f t="shared" si="62"/>
        <v>RESRE2005</v>
      </c>
    </row>
    <row r="4031" spans="1:8" ht="14.5" x14ac:dyDescent="0.35">
      <c r="A4031" s="76">
        <v>45992</v>
      </c>
      <c r="B4031" s="70" t="s">
        <v>294</v>
      </c>
      <c r="C4031" s="106"/>
      <c r="D4031" s="153" t="s">
        <v>180</v>
      </c>
      <c r="E4031" s="153" t="s">
        <v>160</v>
      </c>
      <c r="F4031" s="201" t="s">
        <v>6293</v>
      </c>
      <c r="G4031" s="237">
        <v>20</v>
      </c>
      <c r="H4031" s="201" t="str">
        <f t="shared" si="62"/>
        <v>RESRE201</v>
      </c>
    </row>
    <row r="4032" spans="1:8" ht="14.5" x14ac:dyDescent="0.35">
      <c r="A4032" s="76">
        <v>45993</v>
      </c>
      <c r="B4032" s="70" t="s">
        <v>294</v>
      </c>
      <c r="C4032" s="106"/>
      <c r="D4032" s="153" t="s">
        <v>631</v>
      </c>
      <c r="E4032" s="153" t="s">
        <v>154</v>
      </c>
      <c r="F4032" s="201" t="s">
        <v>6293</v>
      </c>
      <c r="G4032" s="237">
        <v>12</v>
      </c>
      <c r="H4032" s="201" t="str">
        <f t="shared" si="62"/>
        <v>RESRE201</v>
      </c>
    </row>
    <row r="4033" spans="1:8" ht="14.5" x14ac:dyDescent="0.35">
      <c r="A4033" s="76">
        <v>45993</v>
      </c>
      <c r="B4033" s="70" t="s">
        <v>239</v>
      </c>
      <c r="C4033" s="153" t="s">
        <v>7109</v>
      </c>
      <c r="D4033" s="153" t="s">
        <v>245</v>
      </c>
      <c r="E4033" s="153" t="s">
        <v>177</v>
      </c>
      <c r="F4033" s="201" t="s">
        <v>6294</v>
      </c>
      <c r="G4033" s="237">
        <v>1</v>
      </c>
      <c r="H4033" s="201" t="str">
        <f t="shared" si="62"/>
        <v>RESRE201T</v>
      </c>
    </row>
    <row r="4034" spans="1:8" ht="14.5" x14ac:dyDescent="0.35">
      <c r="A4034" s="76">
        <v>45999</v>
      </c>
      <c r="B4034" s="70" t="s">
        <v>239</v>
      </c>
      <c r="C4034" s="153" t="s">
        <v>778</v>
      </c>
      <c r="D4034" s="153" t="s">
        <v>245</v>
      </c>
      <c r="E4034" s="153" t="s">
        <v>177</v>
      </c>
      <c r="F4034" s="201" t="s">
        <v>6294</v>
      </c>
      <c r="G4034" s="237">
        <v>4</v>
      </c>
      <c r="H4034" s="201" t="str">
        <f t="shared" ref="H4034:H4097" si="63">UPPER(SUBSTITUTE(SUBSTITUTE(SUBSTITUTE(F4034, CHAR(160), ""), "-", ""), " ", ""))</f>
        <v>RESRE201T</v>
      </c>
    </row>
    <row r="4035" spans="1:8" ht="14.5" x14ac:dyDescent="0.35">
      <c r="A4035" s="76">
        <v>45993</v>
      </c>
      <c r="B4035" s="70" t="s">
        <v>294</v>
      </c>
      <c r="C4035" s="106"/>
      <c r="D4035" s="153" t="s">
        <v>631</v>
      </c>
      <c r="E4035" s="153" t="s">
        <v>154</v>
      </c>
      <c r="F4035" s="201" t="s">
        <v>6303</v>
      </c>
      <c r="G4035" s="237">
        <v>8</v>
      </c>
      <c r="H4035" s="201" t="str">
        <f t="shared" si="63"/>
        <v>RESRE211P</v>
      </c>
    </row>
    <row r="4036" spans="1:8" ht="14.5" x14ac:dyDescent="0.35">
      <c r="A4036" s="76">
        <v>45992</v>
      </c>
      <c r="B4036" s="70" t="s">
        <v>239</v>
      </c>
      <c r="C4036" s="153" t="s">
        <v>1443</v>
      </c>
      <c r="D4036" s="153" t="s">
        <v>1867</v>
      </c>
      <c r="E4036" s="153" t="s">
        <v>194</v>
      </c>
      <c r="F4036" s="201" t="s">
        <v>6305</v>
      </c>
      <c r="G4036" s="237">
        <v>2</v>
      </c>
      <c r="H4036" s="201" t="str">
        <f t="shared" si="63"/>
        <v>RESRE214</v>
      </c>
    </row>
    <row r="4037" spans="1:8" ht="14.5" x14ac:dyDescent="0.35">
      <c r="A4037" s="76">
        <v>45999</v>
      </c>
      <c r="B4037" s="70" t="s">
        <v>239</v>
      </c>
      <c r="C4037" s="153" t="s">
        <v>1452</v>
      </c>
      <c r="D4037" s="153" t="s">
        <v>1592</v>
      </c>
      <c r="E4037" s="153" t="s">
        <v>177</v>
      </c>
      <c r="F4037" s="201" t="s">
        <v>6305</v>
      </c>
      <c r="G4037" s="237">
        <v>4</v>
      </c>
      <c r="H4037" s="201" t="str">
        <f t="shared" si="63"/>
        <v>RESRE214</v>
      </c>
    </row>
    <row r="4038" spans="1:8" ht="14.5" x14ac:dyDescent="0.35">
      <c r="A4038" s="76">
        <v>46009</v>
      </c>
      <c r="B4038" s="70" t="s">
        <v>239</v>
      </c>
      <c r="C4038" s="153" t="s">
        <v>1443</v>
      </c>
      <c r="D4038" s="153" t="s">
        <v>1867</v>
      </c>
      <c r="E4038" s="153" t="s">
        <v>194</v>
      </c>
      <c r="F4038" s="201" t="s">
        <v>6305</v>
      </c>
      <c r="G4038" s="237">
        <v>2</v>
      </c>
      <c r="H4038" s="201" t="str">
        <f t="shared" si="63"/>
        <v>RESRE214</v>
      </c>
    </row>
    <row r="4039" spans="1:8" ht="14.5" x14ac:dyDescent="0.35">
      <c r="A4039" s="76">
        <v>46010</v>
      </c>
      <c r="B4039" s="70" t="s">
        <v>239</v>
      </c>
      <c r="C4039" s="153" t="s">
        <v>1443</v>
      </c>
      <c r="D4039" s="153" t="s">
        <v>1867</v>
      </c>
      <c r="E4039" s="153" t="s">
        <v>194</v>
      </c>
      <c r="F4039" s="201" t="s">
        <v>6305</v>
      </c>
      <c r="G4039" s="237">
        <v>2</v>
      </c>
      <c r="H4039" s="201" t="str">
        <f t="shared" si="63"/>
        <v>RESRE214</v>
      </c>
    </row>
    <row r="4040" spans="1:8" ht="14.5" x14ac:dyDescent="0.35">
      <c r="A4040" s="76">
        <v>46021</v>
      </c>
      <c r="B4040" s="70" t="s">
        <v>239</v>
      </c>
      <c r="C4040" s="153" t="s">
        <v>1679</v>
      </c>
      <c r="D4040" s="153" t="s">
        <v>1867</v>
      </c>
      <c r="E4040" s="153" t="s">
        <v>194</v>
      </c>
      <c r="F4040" s="201" t="s">
        <v>6305</v>
      </c>
      <c r="G4040" s="237">
        <v>5</v>
      </c>
      <c r="H4040" s="201" t="str">
        <f t="shared" si="63"/>
        <v>RESRE214</v>
      </c>
    </row>
    <row r="4041" spans="1:8" ht="14.5" x14ac:dyDescent="0.35">
      <c r="A4041" s="76">
        <v>46021</v>
      </c>
      <c r="B4041" s="70" t="s">
        <v>294</v>
      </c>
      <c r="C4041" s="106"/>
      <c r="D4041" s="153" t="s">
        <v>161</v>
      </c>
      <c r="E4041" s="153" t="s">
        <v>162</v>
      </c>
      <c r="F4041" s="201" t="s">
        <v>6305</v>
      </c>
      <c r="G4041" s="237">
        <v>6</v>
      </c>
      <c r="H4041" s="201" t="str">
        <f t="shared" si="63"/>
        <v>RESRE214</v>
      </c>
    </row>
    <row r="4042" spans="1:8" ht="14.5" x14ac:dyDescent="0.35">
      <c r="A4042" s="76">
        <v>45993</v>
      </c>
      <c r="B4042" s="70" t="s">
        <v>294</v>
      </c>
      <c r="C4042" s="106"/>
      <c r="D4042" s="153" t="s">
        <v>289</v>
      </c>
      <c r="E4042" s="153" t="s">
        <v>162</v>
      </c>
      <c r="F4042" s="201" t="s">
        <v>6305</v>
      </c>
      <c r="G4042" s="237">
        <v>2</v>
      </c>
      <c r="H4042" s="201" t="str">
        <f t="shared" si="63"/>
        <v>RESRE214</v>
      </c>
    </row>
    <row r="4043" spans="1:8" ht="14.5" x14ac:dyDescent="0.35">
      <c r="A4043" s="76">
        <v>46013</v>
      </c>
      <c r="B4043" s="70" t="s">
        <v>294</v>
      </c>
      <c r="C4043" s="106"/>
      <c r="D4043" s="153" t="s">
        <v>161</v>
      </c>
      <c r="E4043" s="153" t="s">
        <v>162</v>
      </c>
      <c r="F4043" s="201" t="s">
        <v>6306</v>
      </c>
      <c r="G4043" s="237">
        <v>1</v>
      </c>
      <c r="H4043" s="201" t="str">
        <f t="shared" si="63"/>
        <v>RESRE214T</v>
      </c>
    </row>
    <row r="4044" spans="1:8" ht="14.5" x14ac:dyDescent="0.35">
      <c r="A4044" s="76">
        <v>45996</v>
      </c>
      <c r="B4044" s="70" t="s">
        <v>294</v>
      </c>
      <c r="C4044" s="106"/>
      <c r="D4044" s="153" t="s">
        <v>1870</v>
      </c>
      <c r="E4044" s="153" t="s">
        <v>149</v>
      </c>
      <c r="F4044" s="201" t="s">
        <v>6307</v>
      </c>
      <c r="G4044" s="237">
        <v>2</v>
      </c>
      <c r="H4044" s="201" t="str">
        <f t="shared" si="63"/>
        <v>RESRE215</v>
      </c>
    </row>
    <row r="4045" spans="1:8" ht="14.5" x14ac:dyDescent="0.35">
      <c r="A4045" s="76">
        <v>46003</v>
      </c>
      <c r="B4045" s="70" t="s">
        <v>294</v>
      </c>
      <c r="C4045" s="106"/>
      <c r="D4045" s="153" t="s">
        <v>180</v>
      </c>
      <c r="E4045" s="153" t="s">
        <v>160</v>
      </c>
      <c r="F4045" s="201" t="s">
        <v>6307</v>
      </c>
      <c r="G4045" s="237">
        <v>1</v>
      </c>
      <c r="H4045" s="201" t="str">
        <f t="shared" si="63"/>
        <v>RESRE215</v>
      </c>
    </row>
    <row r="4046" spans="1:8" ht="14.5" x14ac:dyDescent="0.35">
      <c r="A4046" s="76">
        <v>45996</v>
      </c>
      <c r="B4046" s="70" t="s">
        <v>239</v>
      </c>
      <c r="C4046" s="153" t="s">
        <v>1053</v>
      </c>
      <c r="D4046" s="153" t="s">
        <v>1456</v>
      </c>
      <c r="E4046" s="153" t="s">
        <v>183</v>
      </c>
      <c r="F4046" s="201" t="s">
        <v>6309</v>
      </c>
      <c r="G4046" s="237">
        <v>2</v>
      </c>
      <c r="H4046" s="201" t="str">
        <f t="shared" si="63"/>
        <v>RESRE218</v>
      </c>
    </row>
    <row r="4047" spans="1:8" ht="14.5" x14ac:dyDescent="0.35">
      <c r="A4047" s="76">
        <v>46021</v>
      </c>
      <c r="B4047" s="70" t="s">
        <v>239</v>
      </c>
      <c r="C4047" s="153" t="s">
        <v>1679</v>
      </c>
      <c r="D4047" s="153" t="s">
        <v>1867</v>
      </c>
      <c r="E4047" s="153" t="s">
        <v>194</v>
      </c>
      <c r="F4047" s="201" t="s">
        <v>6312</v>
      </c>
      <c r="G4047" s="237">
        <v>8</v>
      </c>
      <c r="H4047" s="201" t="str">
        <f t="shared" si="63"/>
        <v>RESRE222</v>
      </c>
    </row>
    <row r="4048" spans="1:8" ht="14.5" x14ac:dyDescent="0.35">
      <c r="A4048" s="76">
        <v>46008</v>
      </c>
      <c r="B4048" s="70" t="s">
        <v>239</v>
      </c>
      <c r="C4048" s="153" t="s">
        <v>7113</v>
      </c>
      <c r="D4048" s="153" t="s">
        <v>122</v>
      </c>
      <c r="E4048" s="153" t="s">
        <v>99</v>
      </c>
      <c r="F4048" s="201" t="s">
        <v>6313</v>
      </c>
      <c r="G4048" s="237">
        <v>3</v>
      </c>
      <c r="H4048" s="201" t="str">
        <f t="shared" si="63"/>
        <v>RESRE222T</v>
      </c>
    </row>
    <row r="4049" spans="1:8" ht="14.5" x14ac:dyDescent="0.35">
      <c r="A4049" s="76">
        <v>46009</v>
      </c>
      <c r="B4049" s="70" t="s">
        <v>239</v>
      </c>
      <c r="C4049" s="153" t="s">
        <v>7114</v>
      </c>
      <c r="D4049" s="153" t="s">
        <v>248</v>
      </c>
      <c r="E4049" s="153" t="s">
        <v>149</v>
      </c>
      <c r="F4049" s="201" t="s">
        <v>6316</v>
      </c>
      <c r="G4049" s="237">
        <v>1</v>
      </c>
      <c r="H4049" s="201" t="str">
        <f t="shared" si="63"/>
        <v>RESRE229</v>
      </c>
    </row>
    <row r="4050" spans="1:8" ht="14.5" x14ac:dyDescent="0.35">
      <c r="A4050" s="76">
        <v>46006</v>
      </c>
      <c r="B4050" s="70" t="s">
        <v>294</v>
      </c>
      <c r="C4050" s="106"/>
      <c r="D4050" s="153" t="s">
        <v>306</v>
      </c>
      <c r="E4050" s="153" t="s">
        <v>97</v>
      </c>
      <c r="F4050" s="201" t="s">
        <v>6316</v>
      </c>
      <c r="G4050" s="237">
        <v>6</v>
      </c>
      <c r="H4050" s="201" t="str">
        <f t="shared" si="63"/>
        <v>RESRE229</v>
      </c>
    </row>
    <row r="4051" spans="1:8" ht="14.5" x14ac:dyDescent="0.35">
      <c r="A4051" s="76">
        <v>46020</v>
      </c>
      <c r="B4051" s="70" t="s">
        <v>294</v>
      </c>
      <c r="C4051" s="106"/>
      <c r="D4051" s="153" t="s">
        <v>306</v>
      </c>
      <c r="E4051" s="153" t="s">
        <v>97</v>
      </c>
      <c r="F4051" s="201" t="s">
        <v>6316</v>
      </c>
      <c r="G4051" s="237">
        <v>5</v>
      </c>
      <c r="H4051" s="201" t="str">
        <f t="shared" si="63"/>
        <v>RESRE229</v>
      </c>
    </row>
    <row r="4052" spans="1:8" ht="14.5" x14ac:dyDescent="0.35">
      <c r="A4052" s="76">
        <v>46014</v>
      </c>
      <c r="B4052" s="70" t="s">
        <v>294</v>
      </c>
      <c r="C4052" s="106"/>
      <c r="D4052" s="153" t="s">
        <v>306</v>
      </c>
      <c r="E4052" s="153" t="s">
        <v>97</v>
      </c>
      <c r="F4052" s="201" t="s">
        <v>6316</v>
      </c>
      <c r="G4052" s="237">
        <v>5</v>
      </c>
      <c r="H4052" s="201" t="str">
        <f t="shared" si="63"/>
        <v>RESRE229</v>
      </c>
    </row>
    <row r="4053" spans="1:8" ht="14.5" x14ac:dyDescent="0.35">
      <c r="A4053" s="76">
        <v>46013</v>
      </c>
      <c r="B4053" s="70" t="s">
        <v>294</v>
      </c>
      <c r="C4053" s="106"/>
      <c r="D4053" s="153" t="s">
        <v>139</v>
      </c>
      <c r="E4053" s="153" t="s">
        <v>97</v>
      </c>
      <c r="F4053" s="201" t="s">
        <v>6316</v>
      </c>
      <c r="G4053" s="237">
        <v>2</v>
      </c>
      <c r="H4053" s="201" t="str">
        <f t="shared" si="63"/>
        <v>RESRE229</v>
      </c>
    </row>
    <row r="4054" spans="1:8" ht="14.5" x14ac:dyDescent="0.35">
      <c r="A4054" s="76">
        <v>45994</v>
      </c>
      <c r="B4054" s="70" t="s">
        <v>294</v>
      </c>
      <c r="C4054" s="106"/>
      <c r="D4054" s="153" t="s">
        <v>306</v>
      </c>
      <c r="E4054" s="153" t="s">
        <v>97</v>
      </c>
      <c r="F4054" s="201" t="s">
        <v>6316</v>
      </c>
      <c r="G4054" s="237">
        <v>2</v>
      </c>
      <c r="H4054" s="201" t="str">
        <f t="shared" si="63"/>
        <v>RESRE229</v>
      </c>
    </row>
    <row r="4055" spans="1:8" ht="14.5" x14ac:dyDescent="0.35">
      <c r="A4055" s="76">
        <v>46009</v>
      </c>
      <c r="B4055" s="70" t="s">
        <v>294</v>
      </c>
      <c r="C4055" s="106"/>
      <c r="D4055" s="153" t="s">
        <v>306</v>
      </c>
      <c r="E4055" s="153" t="s">
        <v>97</v>
      </c>
      <c r="F4055" s="201" t="s">
        <v>6316</v>
      </c>
      <c r="G4055" s="237">
        <v>1</v>
      </c>
      <c r="H4055" s="201" t="str">
        <f t="shared" si="63"/>
        <v>RESRE229</v>
      </c>
    </row>
    <row r="4056" spans="1:8" ht="14.5" x14ac:dyDescent="0.35">
      <c r="A4056" s="76">
        <v>45993</v>
      </c>
      <c r="B4056" s="70" t="s">
        <v>294</v>
      </c>
      <c r="C4056" s="106"/>
      <c r="D4056" s="153" t="s">
        <v>306</v>
      </c>
      <c r="E4056" s="153" t="s">
        <v>97</v>
      </c>
      <c r="F4056" s="201" t="s">
        <v>6316</v>
      </c>
      <c r="G4056" s="237">
        <v>1</v>
      </c>
      <c r="H4056" s="201" t="str">
        <f t="shared" si="63"/>
        <v>RESRE229</v>
      </c>
    </row>
    <row r="4057" spans="1:8" ht="14.5" x14ac:dyDescent="0.35">
      <c r="A4057" s="76">
        <v>46009</v>
      </c>
      <c r="B4057" s="70" t="s">
        <v>239</v>
      </c>
      <c r="C4057" s="153" t="s">
        <v>816</v>
      </c>
      <c r="D4057" s="153" t="s">
        <v>245</v>
      </c>
      <c r="E4057" s="153" t="s">
        <v>177</v>
      </c>
      <c r="F4057" s="201" t="s">
        <v>6317</v>
      </c>
      <c r="G4057" s="237">
        <v>4</v>
      </c>
      <c r="H4057" s="201" t="str">
        <f t="shared" si="63"/>
        <v>RESRE301</v>
      </c>
    </row>
    <row r="4058" spans="1:8" ht="14.5" x14ac:dyDescent="0.35">
      <c r="A4058" s="76">
        <v>46001</v>
      </c>
      <c r="B4058" s="70" t="s">
        <v>239</v>
      </c>
      <c r="C4058" s="153" t="s">
        <v>1053</v>
      </c>
      <c r="D4058" s="153" t="s">
        <v>1456</v>
      </c>
      <c r="E4058" s="153" t="s">
        <v>183</v>
      </c>
      <c r="F4058" s="201" t="s">
        <v>6321</v>
      </c>
      <c r="G4058" s="237">
        <v>3</v>
      </c>
      <c r="H4058" s="201" t="str">
        <f t="shared" si="63"/>
        <v>RESRE314</v>
      </c>
    </row>
    <row r="4059" spans="1:8" ht="14.5" x14ac:dyDescent="0.35">
      <c r="A4059" s="76">
        <v>45992</v>
      </c>
      <c r="B4059" s="70" t="s">
        <v>239</v>
      </c>
      <c r="C4059" s="153" t="s">
        <v>1871</v>
      </c>
      <c r="D4059" s="153" t="s">
        <v>1872</v>
      </c>
      <c r="E4059" s="153" t="s">
        <v>194</v>
      </c>
      <c r="F4059" s="201" t="s">
        <v>6324</v>
      </c>
      <c r="G4059" s="237">
        <v>25</v>
      </c>
      <c r="H4059" s="201" t="str">
        <f t="shared" si="63"/>
        <v>RESRE322</v>
      </c>
    </row>
    <row r="4060" spans="1:8" ht="14.5" x14ac:dyDescent="0.35">
      <c r="A4060" s="76">
        <v>46007</v>
      </c>
      <c r="B4060" s="70" t="s">
        <v>239</v>
      </c>
      <c r="C4060" s="153" t="s">
        <v>776</v>
      </c>
      <c r="D4060" s="153" t="s">
        <v>1726</v>
      </c>
      <c r="E4060" s="153" t="s">
        <v>1819</v>
      </c>
      <c r="F4060" s="201" t="s">
        <v>6324</v>
      </c>
      <c r="G4060" s="237">
        <v>2</v>
      </c>
      <c r="H4060" s="201" t="str">
        <f t="shared" si="63"/>
        <v>RESRE322</v>
      </c>
    </row>
    <row r="4061" spans="1:8" ht="14.5" x14ac:dyDescent="0.35">
      <c r="A4061" s="76">
        <v>46014</v>
      </c>
      <c r="B4061" s="70" t="s">
        <v>239</v>
      </c>
      <c r="C4061" s="153" t="s">
        <v>784</v>
      </c>
      <c r="D4061" s="153" t="s">
        <v>1646</v>
      </c>
      <c r="E4061" s="153" t="s">
        <v>1819</v>
      </c>
      <c r="F4061" s="201" t="s">
        <v>6324</v>
      </c>
      <c r="G4061" s="237">
        <v>1</v>
      </c>
      <c r="H4061" s="201" t="str">
        <f t="shared" si="63"/>
        <v>RESRE322</v>
      </c>
    </row>
    <row r="4062" spans="1:8" ht="14.5" x14ac:dyDescent="0.35">
      <c r="A4062" s="76">
        <v>45995</v>
      </c>
      <c r="B4062" s="70" t="s">
        <v>239</v>
      </c>
      <c r="C4062" s="153" t="s">
        <v>818</v>
      </c>
      <c r="D4062" s="153" t="s">
        <v>252</v>
      </c>
      <c r="E4062" s="153" t="s">
        <v>143</v>
      </c>
      <c r="F4062" s="201" t="s">
        <v>6325</v>
      </c>
      <c r="G4062" s="237">
        <v>-2</v>
      </c>
      <c r="H4062" s="201" t="str">
        <f t="shared" si="63"/>
        <v>RESRE508X</v>
      </c>
    </row>
    <row r="4063" spans="1:8" ht="14.5" x14ac:dyDescent="0.35">
      <c r="A4063" s="76">
        <v>45999</v>
      </c>
      <c r="B4063" s="70" t="s">
        <v>239</v>
      </c>
      <c r="C4063" s="153" t="s">
        <v>1151</v>
      </c>
      <c r="D4063" s="153" t="s">
        <v>380</v>
      </c>
      <c r="E4063" s="153" t="s">
        <v>1970</v>
      </c>
      <c r="F4063" s="201" t="s">
        <v>6325</v>
      </c>
      <c r="G4063" s="237">
        <v>1</v>
      </c>
      <c r="H4063" s="201" t="str">
        <f t="shared" si="63"/>
        <v>RESRE508X</v>
      </c>
    </row>
    <row r="4064" spans="1:8" ht="14.5" x14ac:dyDescent="0.35">
      <c r="A4064" s="76">
        <v>46000</v>
      </c>
      <c r="B4064" s="70" t="s">
        <v>239</v>
      </c>
      <c r="C4064" s="153" t="s">
        <v>800</v>
      </c>
      <c r="D4064" s="153" t="s">
        <v>1781</v>
      </c>
      <c r="E4064" s="153" t="s">
        <v>143</v>
      </c>
      <c r="F4064" s="201" t="s">
        <v>6325</v>
      </c>
      <c r="G4064" s="237">
        <v>2</v>
      </c>
      <c r="H4064" s="201" t="str">
        <f t="shared" si="63"/>
        <v>RESRE508X</v>
      </c>
    </row>
    <row r="4065" spans="1:8" ht="14.5" x14ac:dyDescent="0.35">
      <c r="A4065" s="76">
        <v>46009</v>
      </c>
      <c r="B4065" s="70" t="s">
        <v>239</v>
      </c>
      <c r="C4065" s="153" t="s">
        <v>1443</v>
      </c>
      <c r="D4065" s="153" t="s">
        <v>1867</v>
      </c>
      <c r="E4065" s="153" t="s">
        <v>194</v>
      </c>
      <c r="F4065" s="201" t="s">
        <v>6325</v>
      </c>
      <c r="G4065" s="237">
        <v>1</v>
      </c>
      <c r="H4065" s="201" t="str">
        <f t="shared" si="63"/>
        <v>RESRE508X</v>
      </c>
    </row>
    <row r="4066" spans="1:8" ht="14.5" x14ac:dyDescent="0.35">
      <c r="A4066" s="76">
        <v>46013</v>
      </c>
      <c r="B4066" s="70" t="s">
        <v>239</v>
      </c>
      <c r="C4066" s="153" t="s">
        <v>827</v>
      </c>
      <c r="D4066" s="153" t="s">
        <v>1782</v>
      </c>
      <c r="E4066" s="153" t="s">
        <v>177</v>
      </c>
      <c r="F4066" s="201" t="s">
        <v>6325</v>
      </c>
      <c r="G4066" s="237">
        <v>2</v>
      </c>
      <c r="H4066" s="201" t="str">
        <f t="shared" si="63"/>
        <v>RESRE508X</v>
      </c>
    </row>
    <row r="4067" spans="1:8" ht="14.5" x14ac:dyDescent="0.35">
      <c r="A4067" s="76">
        <v>46020</v>
      </c>
      <c r="B4067" s="70" t="s">
        <v>239</v>
      </c>
      <c r="C4067" s="153" t="s">
        <v>1151</v>
      </c>
      <c r="D4067" s="153" t="s">
        <v>380</v>
      </c>
      <c r="E4067" s="153" t="s">
        <v>1970</v>
      </c>
      <c r="F4067" s="201" t="s">
        <v>6325</v>
      </c>
      <c r="G4067" s="237">
        <v>1</v>
      </c>
      <c r="H4067" s="201" t="str">
        <f t="shared" si="63"/>
        <v>RESRE508X</v>
      </c>
    </row>
    <row r="4068" spans="1:8" ht="14.5" x14ac:dyDescent="0.35">
      <c r="A4068" s="76">
        <v>46022</v>
      </c>
      <c r="B4068" s="70" t="s">
        <v>239</v>
      </c>
      <c r="C4068" s="153" t="s">
        <v>1831</v>
      </c>
      <c r="D4068" s="153" t="s">
        <v>1867</v>
      </c>
      <c r="E4068" s="153" t="s">
        <v>194</v>
      </c>
      <c r="F4068" s="201" t="s">
        <v>6325</v>
      </c>
      <c r="G4068" s="237">
        <v>1</v>
      </c>
      <c r="H4068" s="201" t="str">
        <f t="shared" si="63"/>
        <v>RESRE508X</v>
      </c>
    </row>
    <row r="4069" spans="1:8" ht="14.5" x14ac:dyDescent="0.35">
      <c r="A4069" s="76">
        <v>46022</v>
      </c>
      <c r="B4069" s="70" t="s">
        <v>239</v>
      </c>
      <c r="C4069" s="153" t="s">
        <v>1151</v>
      </c>
      <c r="D4069" s="153" t="s">
        <v>380</v>
      </c>
      <c r="E4069" s="153" t="s">
        <v>1970</v>
      </c>
      <c r="F4069" s="201" t="s">
        <v>6325</v>
      </c>
      <c r="G4069" s="237">
        <v>1</v>
      </c>
      <c r="H4069" s="201" t="str">
        <f t="shared" si="63"/>
        <v>RESRE508X</v>
      </c>
    </row>
    <row r="4070" spans="1:8" ht="14.5" x14ac:dyDescent="0.35">
      <c r="A4070" s="76">
        <v>46000</v>
      </c>
      <c r="B4070" s="70" t="s">
        <v>294</v>
      </c>
      <c r="C4070" s="106"/>
      <c r="D4070" s="153" t="s">
        <v>1399</v>
      </c>
      <c r="E4070" s="153" t="s">
        <v>107</v>
      </c>
      <c r="F4070" s="201" t="s">
        <v>6325</v>
      </c>
      <c r="G4070" s="237">
        <v>17</v>
      </c>
      <c r="H4070" s="201" t="str">
        <f t="shared" si="63"/>
        <v>RESRE508X</v>
      </c>
    </row>
    <row r="4071" spans="1:8" ht="14.5" x14ac:dyDescent="0.35">
      <c r="A4071" s="76">
        <v>45993</v>
      </c>
      <c r="B4071" s="70" t="s">
        <v>294</v>
      </c>
      <c r="C4071" s="106"/>
      <c r="D4071" s="153" t="s">
        <v>590</v>
      </c>
      <c r="E4071" s="153" t="s">
        <v>132</v>
      </c>
      <c r="F4071" s="201" t="s">
        <v>6325</v>
      </c>
      <c r="G4071" s="237">
        <v>10</v>
      </c>
      <c r="H4071" s="201" t="str">
        <f t="shared" si="63"/>
        <v>RESRE508X</v>
      </c>
    </row>
    <row r="4072" spans="1:8" ht="14.5" x14ac:dyDescent="0.35">
      <c r="A4072" s="76">
        <v>45996</v>
      </c>
      <c r="B4072" s="70" t="s">
        <v>294</v>
      </c>
      <c r="C4072" s="106"/>
      <c r="D4072" s="153" t="s">
        <v>306</v>
      </c>
      <c r="E4072" s="153" t="s">
        <v>97</v>
      </c>
      <c r="F4072" s="201" t="s">
        <v>6325</v>
      </c>
      <c r="G4072" s="237">
        <v>10</v>
      </c>
      <c r="H4072" s="201" t="str">
        <f t="shared" si="63"/>
        <v>RESRE508X</v>
      </c>
    </row>
    <row r="4073" spans="1:8" ht="14.5" x14ac:dyDescent="0.35">
      <c r="A4073" s="76">
        <v>46009</v>
      </c>
      <c r="B4073" s="70" t="s">
        <v>294</v>
      </c>
      <c r="C4073" s="106"/>
      <c r="D4073" s="153" t="s">
        <v>306</v>
      </c>
      <c r="E4073" s="153" t="s">
        <v>97</v>
      </c>
      <c r="F4073" s="201" t="s">
        <v>6325</v>
      </c>
      <c r="G4073" s="237">
        <v>10</v>
      </c>
      <c r="H4073" s="201" t="str">
        <f t="shared" si="63"/>
        <v>RESRE508X</v>
      </c>
    </row>
    <row r="4074" spans="1:8" ht="14.5" x14ac:dyDescent="0.35">
      <c r="A4074" s="76">
        <v>46000</v>
      </c>
      <c r="B4074" s="70" t="s">
        <v>294</v>
      </c>
      <c r="C4074" s="106"/>
      <c r="D4074" s="153" t="s">
        <v>96</v>
      </c>
      <c r="E4074" s="153" t="s">
        <v>97</v>
      </c>
      <c r="F4074" s="201" t="s">
        <v>6325</v>
      </c>
      <c r="G4074" s="237">
        <v>8</v>
      </c>
      <c r="H4074" s="201" t="str">
        <f t="shared" si="63"/>
        <v>RESRE508X</v>
      </c>
    </row>
    <row r="4075" spans="1:8" ht="14.5" x14ac:dyDescent="0.35">
      <c r="A4075" s="76">
        <v>46003</v>
      </c>
      <c r="B4075" s="70" t="s">
        <v>294</v>
      </c>
      <c r="C4075" s="106"/>
      <c r="D4075" s="153" t="s">
        <v>316</v>
      </c>
      <c r="E4075" s="153" t="s">
        <v>97</v>
      </c>
      <c r="F4075" s="201" t="s">
        <v>6325</v>
      </c>
      <c r="G4075" s="237">
        <v>8</v>
      </c>
      <c r="H4075" s="201" t="str">
        <f t="shared" si="63"/>
        <v>RESRE508X</v>
      </c>
    </row>
    <row r="4076" spans="1:8" ht="14.5" x14ac:dyDescent="0.35">
      <c r="A4076" s="76">
        <v>45999</v>
      </c>
      <c r="B4076" s="70" t="s">
        <v>294</v>
      </c>
      <c r="C4076" s="106"/>
      <c r="D4076" s="153" t="s">
        <v>139</v>
      </c>
      <c r="E4076" s="153" t="s">
        <v>97</v>
      </c>
      <c r="F4076" s="201" t="s">
        <v>6325</v>
      </c>
      <c r="G4076" s="237">
        <v>7</v>
      </c>
      <c r="H4076" s="201" t="str">
        <f t="shared" si="63"/>
        <v>RESRE508X</v>
      </c>
    </row>
    <row r="4077" spans="1:8" ht="14.5" x14ac:dyDescent="0.35">
      <c r="A4077" s="76">
        <v>45995</v>
      </c>
      <c r="B4077" s="70" t="s">
        <v>294</v>
      </c>
      <c r="C4077" s="106"/>
      <c r="D4077" s="153" t="s">
        <v>139</v>
      </c>
      <c r="E4077" s="153" t="s">
        <v>97</v>
      </c>
      <c r="F4077" s="201" t="s">
        <v>6325</v>
      </c>
      <c r="G4077" s="237">
        <v>5</v>
      </c>
      <c r="H4077" s="201" t="str">
        <f t="shared" si="63"/>
        <v>RESRE508X</v>
      </c>
    </row>
    <row r="4078" spans="1:8" ht="14.5" x14ac:dyDescent="0.35">
      <c r="A4078" s="76">
        <v>46002</v>
      </c>
      <c r="B4078" s="70" t="s">
        <v>294</v>
      </c>
      <c r="C4078" s="106"/>
      <c r="D4078" s="153" t="s">
        <v>139</v>
      </c>
      <c r="E4078" s="153" t="s">
        <v>97</v>
      </c>
      <c r="F4078" s="201" t="s">
        <v>6325</v>
      </c>
      <c r="G4078" s="237">
        <v>5</v>
      </c>
      <c r="H4078" s="201" t="str">
        <f t="shared" si="63"/>
        <v>RESRE508X</v>
      </c>
    </row>
    <row r="4079" spans="1:8" ht="14.5" x14ac:dyDescent="0.35">
      <c r="A4079" s="76">
        <v>46017</v>
      </c>
      <c r="B4079" s="70" t="s">
        <v>294</v>
      </c>
      <c r="C4079" s="106"/>
      <c r="D4079" s="153" t="s">
        <v>1400</v>
      </c>
      <c r="E4079" s="153" t="s">
        <v>97</v>
      </c>
      <c r="F4079" s="201" t="s">
        <v>6325</v>
      </c>
      <c r="G4079" s="237">
        <v>5</v>
      </c>
      <c r="H4079" s="201" t="str">
        <f t="shared" si="63"/>
        <v>RESRE508X</v>
      </c>
    </row>
    <row r="4080" spans="1:8" ht="14.5" x14ac:dyDescent="0.35">
      <c r="A4080" s="76">
        <v>45995</v>
      </c>
      <c r="B4080" s="70" t="s">
        <v>294</v>
      </c>
      <c r="C4080" s="106"/>
      <c r="D4080" s="153" t="s">
        <v>139</v>
      </c>
      <c r="E4080" s="153" t="s">
        <v>97</v>
      </c>
      <c r="F4080" s="201" t="s">
        <v>6325</v>
      </c>
      <c r="G4080" s="237">
        <v>5</v>
      </c>
      <c r="H4080" s="201" t="str">
        <f t="shared" si="63"/>
        <v>RESRE508X</v>
      </c>
    </row>
    <row r="4081" spans="1:8" ht="14.5" x14ac:dyDescent="0.35">
      <c r="A4081" s="76">
        <v>46010</v>
      </c>
      <c r="B4081" s="70" t="s">
        <v>294</v>
      </c>
      <c r="C4081" s="106"/>
      <c r="D4081" s="153" t="s">
        <v>316</v>
      </c>
      <c r="E4081" s="153" t="s">
        <v>97</v>
      </c>
      <c r="F4081" s="201" t="s">
        <v>6325</v>
      </c>
      <c r="G4081" s="237">
        <v>4</v>
      </c>
      <c r="H4081" s="201" t="str">
        <f t="shared" si="63"/>
        <v>RESRE508X</v>
      </c>
    </row>
    <row r="4082" spans="1:8" ht="14.5" x14ac:dyDescent="0.35">
      <c r="A4082" s="76">
        <v>46006</v>
      </c>
      <c r="B4082" s="70" t="s">
        <v>294</v>
      </c>
      <c r="C4082" s="106"/>
      <c r="D4082" s="153" t="s">
        <v>316</v>
      </c>
      <c r="E4082" s="153" t="s">
        <v>97</v>
      </c>
      <c r="F4082" s="201" t="s">
        <v>6325</v>
      </c>
      <c r="G4082" s="237">
        <v>4</v>
      </c>
      <c r="H4082" s="201" t="str">
        <f t="shared" si="63"/>
        <v>RESRE508X</v>
      </c>
    </row>
    <row r="4083" spans="1:8" ht="14.5" x14ac:dyDescent="0.35">
      <c r="A4083" s="76">
        <v>45995</v>
      </c>
      <c r="B4083" s="70" t="s">
        <v>294</v>
      </c>
      <c r="C4083" s="106"/>
      <c r="D4083" s="153" t="s">
        <v>456</v>
      </c>
      <c r="E4083" s="153" t="s">
        <v>86</v>
      </c>
      <c r="F4083" s="201" t="s">
        <v>6325</v>
      </c>
      <c r="G4083" s="237">
        <v>4</v>
      </c>
      <c r="H4083" s="201" t="str">
        <f t="shared" si="63"/>
        <v>RESRE508X</v>
      </c>
    </row>
    <row r="4084" spans="1:8" ht="14.5" x14ac:dyDescent="0.35">
      <c r="A4084" s="76">
        <v>46014</v>
      </c>
      <c r="B4084" s="70" t="s">
        <v>294</v>
      </c>
      <c r="C4084" s="106"/>
      <c r="D4084" s="153" t="s">
        <v>161</v>
      </c>
      <c r="E4084" s="153" t="s">
        <v>162</v>
      </c>
      <c r="F4084" s="201" t="s">
        <v>6325</v>
      </c>
      <c r="G4084" s="237">
        <v>3</v>
      </c>
      <c r="H4084" s="201" t="str">
        <f t="shared" si="63"/>
        <v>RESRE508X</v>
      </c>
    </row>
    <row r="4085" spans="1:8" ht="14.5" x14ac:dyDescent="0.35">
      <c r="A4085" s="76">
        <v>46007</v>
      </c>
      <c r="B4085" s="70" t="s">
        <v>294</v>
      </c>
      <c r="C4085" s="106"/>
      <c r="D4085" s="153" t="s">
        <v>456</v>
      </c>
      <c r="E4085" s="153" t="s">
        <v>86</v>
      </c>
      <c r="F4085" s="201" t="s">
        <v>6325</v>
      </c>
      <c r="G4085" s="237">
        <v>3</v>
      </c>
      <c r="H4085" s="201" t="str">
        <f t="shared" si="63"/>
        <v>RESRE508X</v>
      </c>
    </row>
    <row r="4086" spans="1:8" ht="14.5" x14ac:dyDescent="0.35">
      <c r="A4086" s="76">
        <v>46022</v>
      </c>
      <c r="B4086" s="70" t="s">
        <v>294</v>
      </c>
      <c r="C4086" s="106"/>
      <c r="D4086" s="153" t="s">
        <v>299</v>
      </c>
      <c r="E4086" s="153" t="s">
        <v>97</v>
      </c>
      <c r="F4086" s="201" t="s">
        <v>6325</v>
      </c>
      <c r="G4086" s="237">
        <v>3</v>
      </c>
      <c r="H4086" s="201" t="str">
        <f t="shared" si="63"/>
        <v>RESRE508X</v>
      </c>
    </row>
    <row r="4087" spans="1:8" ht="14.5" x14ac:dyDescent="0.35">
      <c r="A4087" s="76">
        <v>46006</v>
      </c>
      <c r="B4087" s="70" t="s">
        <v>294</v>
      </c>
      <c r="C4087" s="106"/>
      <c r="D4087" s="153" t="s">
        <v>1540</v>
      </c>
      <c r="E4087" s="153" t="s">
        <v>97</v>
      </c>
      <c r="F4087" s="201" t="s">
        <v>6325</v>
      </c>
      <c r="G4087" s="237">
        <v>3</v>
      </c>
      <c r="H4087" s="201" t="str">
        <f t="shared" si="63"/>
        <v>RESRE508X</v>
      </c>
    </row>
    <row r="4088" spans="1:8" ht="14.5" x14ac:dyDescent="0.35">
      <c r="A4088" s="76">
        <v>45999</v>
      </c>
      <c r="B4088" s="70" t="s">
        <v>294</v>
      </c>
      <c r="C4088" s="106"/>
      <c r="D4088" s="153" t="s">
        <v>1540</v>
      </c>
      <c r="E4088" s="153" t="s">
        <v>97</v>
      </c>
      <c r="F4088" s="201" t="s">
        <v>6325</v>
      </c>
      <c r="G4088" s="237">
        <v>3</v>
      </c>
      <c r="H4088" s="201" t="str">
        <f t="shared" si="63"/>
        <v>RESRE508X</v>
      </c>
    </row>
    <row r="4089" spans="1:8" ht="14.5" x14ac:dyDescent="0.35">
      <c r="A4089" s="76">
        <v>46001</v>
      </c>
      <c r="B4089" s="70" t="s">
        <v>294</v>
      </c>
      <c r="C4089" s="106"/>
      <c r="D4089" s="153" t="s">
        <v>295</v>
      </c>
      <c r="E4089" s="153" t="s">
        <v>97</v>
      </c>
      <c r="F4089" s="201" t="s">
        <v>6325</v>
      </c>
      <c r="G4089" s="237">
        <v>3</v>
      </c>
      <c r="H4089" s="201" t="str">
        <f t="shared" si="63"/>
        <v>RESRE508X</v>
      </c>
    </row>
    <row r="4090" spans="1:8" ht="14.5" x14ac:dyDescent="0.35">
      <c r="A4090" s="76">
        <v>45993</v>
      </c>
      <c r="B4090" s="70" t="s">
        <v>294</v>
      </c>
      <c r="C4090" s="106"/>
      <c r="D4090" s="153" t="s">
        <v>139</v>
      </c>
      <c r="E4090" s="153" t="s">
        <v>97</v>
      </c>
      <c r="F4090" s="201" t="s">
        <v>6325</v>
      </c>
      <c r="G4090" s="237">
        <v>3</v>
      </c>
      <c r="H4090" s="201" t="str">
        <f t="shared" si="63"/>
        <v>RESRE508X</v>
      </c>
    </row>
    <row r="4091" spans="1:8" ht="14.5" x14ac:dyDescent="0.35">
      <c r="A4091" s="76">
        <v>46000</v>
      </c>
      <c r="B4091" s="70" t="s">
        <v>294</v>
      </c>
      <c r="C4091" s="106"/>
      <c r="D4091" s="153" t="s">
        <v>306</v>
      </c>
      <c r="E4091" s="153" t="s">
        <v>97</v>
      </c>
      <c r="F4091" s="201" t="s">
        <v>6325</v>
      </c>
      <c r="G4091" s="237">
        <v>3</v>
      </c>
      <c r="H4091" s="201" t="str">
        <f t="shared" si="63"/>
        <v>RESRE508X</v>
      </c>
    </row>
    <row r="4092" spans="1:8" ht="14.5" x14ac:dyDescent="0.35">
      <c r="A4092" s="76">
        <v>46007</v>
      </c>
      <c r="B4092" s="70" t="s">
        <v>294</v>
      </c>
      <c r="C4092" s="106"/>
      <c r="D4092" s="153" t="s">
        <v>306</v>
      </c>
      <c r="E4092" s="153" t="s">
        <v>97</v>
      </c>
      <c r="F4092" s="201" t="s">
        <v>6325</v>
      </c>
      <c r="G4092" s="237">
        <v>3</v>
      </c>
      <c r="H4092" s="201" t="str">
        <f t="shared" si="63"/>
        <v>RESRE508X</v>
      </c>
    </row>
    <row r="4093" spans="1:8" ht="14.5" x14ac:dyDescent="0.35">
      <c r="A4093" s="76">
        <v>46014</v>
      </c>
      <c r="B4093" s="70" t="s">
        <v>294</v>
      </c>
      <c r="C4093" s="106"/>
      <c r="D4093" s="153" t="s">
        <v>306</v>
      </c>
      <c r="E4093" s="153" t="s">
        <v>97</v>
      </c>
      <c r="F4093" s="201" t="s">
        <v>6325</v>
      </c>
      <c r="G4093" s="237">
        <v>3</v>
      </c>
      <c r="H4093" s="201" t="str">
        <f t="shared" si="63"/>
        <v>RESRE508X</v>
      </c>
    </row>
    <row r="4094" spans="1:8" ht="14.5" x14ac:dyDescent="0.35">
      <c r="A4094" s="76">
        <v>46003</v>
      </c>
      <c r="B4094" s="70" t="s">
        <v>294</v>
      </c>
      <c r="C4094" s="106"/>
      <c r="D4094" s="153" t="s">
        <v>576</v>
      </c>
      <c r="E4094" s="153" t="s">
        <v>97</v>
      </c>
      <c r="F4094" s="201" t="s">
        <v>6325</v>
      </c>
      <c r="G4094" s="237">
        <v>2</v>
      </c>
      <c r="H4094" s="201" t="str">
        <f t="shared" si="63"/>
        <v>RESRE508X</v>
      </c>
    </row>
    <row r="4095" spans="1:8" ht="14.5" x14ac:dyDescent="0.35">
      <c r="A4095" s="76">
        <v>46020</v>
      </c>
      <c r="B4095" s="70" t="s">
        <v>294</v>
      </c>
      <c r="C4095" s="106"/>
      <c r="D4095" s="153" t="s">
        <v>1289</v>
      </c>
      <c r="E4095" s="153" t="s">
        <v>97</v>
      </c>
      <c r="F4095" s="201" t="s">
        <v>6325</v>
      </c>
      <c r="G4095" s="237">
        <v>1</v>
      </c>
      <c r="H4095" s="201" t="str">
        <f t="shared" si="63"/>
        <v>RESRE508X</v>
      </c>
    </row>
    <row r="4096" spans="1:8" ht="14.5" x14ac:dyDescent="0.35">
      <c r="A4096" s="76">
        <v>46020</v>
      </c>
      <c r="B4096" s="70" t="s">
        <v>294</v>
      </c>
      <c r="C4096" s="106"/>
      <c r="D4096" s="153" t="s">
        <v>594</v>
      </c>
      <c r="E4096" s="153" t="s">
        <v>162</v>
      </c>
      <c r="F4096" s="201" t="s">
        <v>6325</v>
      </c>
      <c r="G4096" s="237">
        <v>1</v>
      </c>
      <c r="H4096" s="201" t="str">
        <f t="shared" si="63"/>
        <v>RESRE508X</v>
      </c>
    </row>
    <row r="4097" spans="1:8" ht="14.5" x14ac:dyDescent="0.35">
      <c r="A4097" s="76">
        <v>45995</v>
      </c>
      <c r="B4097" s="70" t="s">
        <v>294</v>
      </c>
      <c r="C4097" s="106"/>
      <c r="D4097" s="153" t="s">
        <v>2061</v>
      </c>
      <c r="E4097" s="153" t="s">
        <v>97</v>
      </c>
      <c r="F4097" s="201" t="s">
        <v>6325</v>
      </c>
      <c r="G4097" s="237">
        <v>1</v>
      </c>
      <c r="H4097" s="201" t="str">
        <f t="shared" si="63"/>
        <v>RESRE508X</v>
      </c>
    </row>
    <row r="4098" spans="1:8" ht="14.5" x14ac:dyDescent="0.35">
      <c r="A4098" s="76">
        <v>45995</v>
      </c>
      <c r="B4098" s="70" t="s">
        <v>294</v>
      </c>
      <c r="C4098" s="106"/>
      <c r="D4098" s="153" t="s">
        <v>298</v>
      </c>
      <c r="E4098" s="153" t="s">
        <v>97</v>
      </c>
      <c r="F4098" s="201" t="s">
        <v>6325</v>
      </c>
      <c r="G4098" s="237">
        <v>1</v>
      </c>
      <c r="H4098" s="201" t="str">
        <f t="shared" ref="H4098:H4161" si="64">UPPER(SUBSTITUTE(SUBSTITUTE(SUBSTITUTE(F4098, CHAR(160), ""), "-", ""), " ", ""))</f>
        <v>RESRE508X</v>
      </c>
    </row>
    <row r="4099" spans="1:8" ht="14.5" x14ac:dyDescent="0.35">
      <c r="A4099" s="76">
        <v>46002</v>
      </c>
      <c r="B4099" s="70" t="s">
        <v>294</v>
      </c>
      <c r="C4099" s="106"/>
      <c r="D4099" s="153" t="s">
        <v>298</v>
      </c>
      <c r="E4099" s="153" t="s">
        <v>97</v>
      </c>
      <c r="F4099" s="201" t="s">
        <v>6325</v>
      </c>
      <c r="G4099" s="237">
        <v>1</v>
      </c>
      <c r="H4099" s="201" t="str">
        <f t="shared" si="64"/>
        <v>RESRE508X</v>
      </c>
    </row>
    <row r="4100" spans="1:8" ht="14.5" x14ac:dyDescent="0.35">
      <c r="A4100" s="76">
        <v>45995</v>
      </c>
      <c r="B4100" s="70" t="s">
        <v>294</v>
      </c>
      <c r="C4100" s="106"/>
      <c r="D4100" s="153" t="s">
        <v>306</v>
      </c>
      <c r="E4100" s="153" t="s">
        <v>97</v>
      </c>
      <c r="F4100" s="201" t="s">
        <v>6325</v>
      </c>
      <c r="G4100" s="237">
        <v>1</v>
      </c>
      <c r="H4100" s="201" t="str">
        <f t="shared" si="64"/>
        <v>RESRE508X</v>
      </c>
    </row>
    <row r="4101" spans="1:8" ht="14.5" x14ac:dyDescent="0.35">
      <c r="A4101" s="76">
        <v>46000</v>
      </c>
      <c r="B4101" s="70" t="s">
        <v>294</v>
      </c>
      <c r="C4101" s="106"/>
      <c r="D4101" s="153" t="s">
        <v>139</v>
      </c>
      <c r="E4101" s="153" t="s">
        <v>97</v>
      </c>
      <c r="F4101" s="201" t="s">
        <v>6325</v>
      </c>
      <c r="G4101" s="237">
        <v>1</v>
      </c>
      <c r="H4101" s="201" t="str">
        <f t="shared" si="64"/>
        <v>RESRE508X</v>
      </c>
    </row>
    <row r="4102" spans="1:8" ht="14.5" x14ac:dyDescent="0.35">
      <c r="A4102" s="76">
        <v>46017</v>
      </c>
      <c r="B4102" s="70" t="s">
        <v>294</v>
      </c>
      <c r="C4102" s="106"/>
      <c r="D4102" s="153" t="s">
        <v>305</v>
      </c>
      <c r="E4102" s="153" t="s">
        <v>149</v>
      </c>
      <c r="F4102" s="201" t="s">
        <v>6325</v>
      </c>
      <c r="G4102" s="237">
        <v>1</v>
      </c>
      <c r="H4102" s="201" t="str">
        <f t="shared" si="64"/>
        <v>RESRE508X</v>
      </c>
    </row>
    <row r="4103" spans="1:8" ht="14.5" x14ac:dyDescent="0.35">
      <c r="A4103" s="76">
        <v>46013</v>
      </c>
      <c r="B4103" s="70" t="s">
        <v>294</v>
      </c>
      <c r="C4103" s="106"/>
      <c r="D4103" s="153" t="s">
        <v>300</v>
      </c>
      <c r="E4103" s="153" t="s">
        <v>97</v>
      </c>
      <c r="F4103" s="201" t="s">
        <v>6325</v>
      </c>
      <c r="G4103" s="237">
        <v>1</v>
      </c>
      <c r="H4103" s="201" t="str">
        <f t="shared" si="64"/>
        <v>RESRE508X</v>
      </c>
    </row>
    <row r="4104" spans="1:8" ht="14.5" x14ac:dyDescent="0.35">
      <c r="A4104" s="76">
        <v>45999</v>
      </c>
      <c r="B4104" s="70" t="s">
        <v>294</v>
      </c>
      <c r="C4104" s="106"/>
      <c r="D4104" s="153" t="s">
        <v>510</v>
      </c>
      <c r="E4104" s="153" t="s">
        <v>145</v>
      </c>
      <c r="F4104" s="201" t="s">
        <v>6325</v>
      </c>
      <c r="G4104" s="237">
        <v>1</v>
      </c>
      <c r="H4104" s="201" t="str">
        <f t="shared" si="64"/>
        <v>RESRE508X</v>
      </c>
    </row>
    <row r="4105" spans="1:8" ht="14.5" x14ac:dyDescent="0.35">
      <c r="A4105" s="76">
        <v>46010</v>
      </c>
      <c r="B4105" s="70" t="s">
        <v>294</v>
      </c>
      <c r="C4105" s="106"/>
      <c r="D4105" s="153" t="s">
        <v>1222</v>
      </c>
      <c r="E4105" s="153" t="s">
        <v>97</v>
      </c>
      <c r="F4105" s="201" t="s">
        <v>6325</v>
      </c>
      <c r="G4105" s="237">
        <v>1</v>
      </c>
      <c r="H4105" s="201" t="str">
        <f t="shared" si="64"/>
        <v>RESRE508X</v>
      </c>
    </row>
    <row r="4106" spans="1:8" ht="14.5" x14ac:dyDescent="0.35">
      <c r="A4106" s="76">
        <v>46022</v>
      </c>
      <c r="B4106" s="70" t="s">
        <v>294</v>
      </c>
      <c r="C4106" s="106"/>
      <c r="D4106" s="153" t="s">
        <v>295</v>
      </c>
      <c r="E4106" s="153" t="s">
        <v>97</v>
      </c>
      <c r="F4106" s="201" t="s">
        <v>6325</v>
      </c>
      <c r="G4106" s="237">
        <v>1</v>
      </c>
      <c r="H4106" s="201" t="str">
        <f t="shared" si="64"/>
        <v>RESRE508X</v>
      </c>
    </row>
    <row r="4107" spans="1:8" ht="14.5" x14ac:dyDescent="0.35">
      <c r="A4107" s="76">
        <v>46009</v>
      </c>
      <c r="B4107" s="70" t="s">
        <v>294</v>
      </c>
      <c r="C4107" s="106"/>
      <c r="D4107" s="153" t="s">
        <v>179</v>
      </c>
      <c r="E4107" s="153" t="s">
        <v>162</v>
      </c>
      <c r="F4107" s="201" t="s">
        <v>6325</v>
      </c>
      <c r="G4107" s="237">
        <v>1</v>
      </c>
      <c r="H4107" s="201" t="str">
        <f t="shared" si="64"/>
        <v>RESRE508X</v>
      </c>
    </row>
    <row r="4108" spans="1:8" ht="14.5" x14ac:dyDescent="0.35">
      <c r="A4108" s="76">
        <v>46007</v>
      </c>
      <c r="B4108" s="70" t="s">
        <v>294</v>
      </c>
      <c r="C4108" s="106"/>
      <c r="D4108" s="153" t="s">
        <v>179</v>
      </c>
      <c r="E4108" s="153" t="s">
        <v>162</v>
      </c>
      <c r="F4108" s="201" t="s">
        <v>6325</v>
      </c>
      <c r="G4108" s="237">
        <v>1</v>
      </c>
      <c r="H4108" s="201" t="str">
        <f t="shared" si="64"/>
        <v>RESRE508X</v>
      </c>
    </row>
    <row r="4109" spans="1:8" ht="14.5" x14ac:dyDescent="0.35">
      <c r="A4109" s="76">
        <v>46010</v>
      </c>
      <c r="B4109" s="70" t="s">
        <v>294</v>
      </c>
      <c r="C4109" s="106"/>
      <c r="D4109" s="153" t="s">
        <v>179</v>
      </c>
      <c r="E4109" s="153" t="s">
        <v>162</v>
      </c>
      <c r="F4109" s="201" t="s">
        <v>6325</v>
      </c>
      <c r="G4109" s="237">
        <v>1</v>
      </c>
      <c r="H4109" s="201" t="str">
        <f t="shared" si="64"/>
        <v>RESRE508X</v>
      </c>
    </row>
    <row r="4110" spans="1:8" ht="14.5" x14ac:dyDescent="0.35">
      <c r="A4110" s="76">
        <v>46022</v>
      </c>
      <c r="B4110" s="70" t="s">
        <v>294</v>
      </c>
      <c r="C4110" s="106"/>
      <c r="D4110" s="153" t="s">
        <v>179</v>
      </c>
      <c r="E4110" s="153" t="s">
        <v>162</v>
      </c>
      <c r="F4110" s="201" t="s">
        <v>6325</v>
      </c>
      <c r="G4110" s="237">
        <v>1</v>
      </c>
      <c r="H4110" s="201" t="str">
        <f t="shared" si="64"/>
        <v>RESRE508X</v>
      </c>
    </row>
    <row r="4111" spans="1:8" ht="14.5" x14ac:dyDescent="0.35">
      <c r="A4111" s="76">
        <v>45999</v>
      </c>
      <c r="B4111" s="70" t="s">
        <v>294</v>
      </c>
      <c r="C4111" s="106"/>
      <c r="D4111" s="153" t="s">
        <v>295</v>
      </c>
      <c r="E4111" s="153" t="s">
        <v>97</v>
      </c>
      <c r="F4111" s="201" t="s">
        <v>6325</v>
      </c>
      <c r="G4111" s="237">
        <v>1</v>
      </c>
      <c r="H4111" s="201" t="str">
        <f t="shared" si="64"/>
        <v>RESRE508X</v>
      </c>
    </row>
    <row r="4112" spans="1:8" ht="14.5" x14ac:dyDescent="0.35">
      <c r="A4112" s="76">
        <v>45993</v>
      </c>
      <c r="B4112" s="70" t="s">
        <v>294</v>
      </c>
      <c r="C4112" s="106"/>
      <c r="D4112" s="153" t="s">
        <v>295</v>
      </c>
      <c r="E4112" s="153" t="s">
        <v>97</v>
      </c>
      <c r="F4112" s="201" t="s">
        <v>6325</v>
      </c>
      <c r="G4112" s="237">
        <v>1</v>
      </c>
      <c r="H4112" s="201" t="str">
        <f t="shared" si="64"/>
        <v>RESRE508X</v>
      </c>
    </row>
    <row r="4113" spans="1:8" ht="14.5" x14ac:dyDescent="0.35">
      <c r="A4113" s="76">
        <v>46000</v>
      </c>
      <c r="B4113" s="70" t="s">
        <v>294</v>
      </c>
      <c r="C4113" s="106"/>
      <c r="D4113" s="153" t="s">
        <v>180</v>
      </c>
      <c r="E4113" s="153" t="s">
        <v>160</v>
      </c>
      <c r="F4113" s="201" t="s">
        <v>6325</v>
      </c>
      <c r="G4113" s="237">
        <v>1</v>
      </c>
      <c r="H4113" s="201" t="str">
        <f t="shared" si="64"/>
        <v>RESRE508X</v>
      </c>
    </row>
    <row r="4114" spans="1:8" ht="14.5" x14ac:dyDescent="0.35">
      <c r="A4114" s="76">
        <v>45993</v>
      </c>
      <c r="B4114" s="70" t="s">
        <v>294</v>
      </c>
      <c r="C4114" s="106"/>
      <c r="D4114" s="153" t="s">
        <v>180</v>
      </c>
      <c r="E4114" s="153" t="s">
        <v>160</v>
      </c>
      <c r="F4114" s="201" t="s">
        <v>6325</v>
      </c>
      <c r="G4114" s="237">
        <v>1</v>
      </c>
      <c r="H4114" s="201" t="str">
        <f t="shared" si="64"/>
        <v>RESRE508X</v>
      </c>
    </row>
    <row r="4115" spans="1:8" ht="14.5" x14ac:dyDescent="0.35">
      <c r="A4115" s="76">
        <v>45996</v>
      </c>
      <c r="B4115" s="70" t="s">
        <v>294</v>
      </c>
      <c r="C4115" s="106"/>
      <c r="D4115" s="153" t="s">
        <v>180</v>
      </c>
      <c r="E4115" s="153" t="s">
        <v>160</v>
      </c>
      <c r="F4115" s="201" t="s">
        <v>6325</v>
      </c>
      <c r="G4115" s="237">
        <v>1</v>
      </c>
      <c r="H4115" s="201" t="str">
        <f t="shared" si="64"/>
        <v>RESRE508X</v>
      </c>
    </row>
    <row r="4116" spans="1:8" ht="14.5" x14ac:dyDescent="0.35">
      <c r="A4116" s="76">
        <v>46010</v>
      </c>
      <c r="B4116" s="70" t="s">
        <v>294</v>
      </c>
      <c r="C4116" s="106"/>
      <c r="D4116" s="153" t="s">
        <v>180</v>
      </c>
      <c r="E4116" s="153" t="s">
        <v>160</v>
      </c>
      <c r="F4116" s="201" t="s">
        <v>6325</v>
      </c>
      <c r="G4116" s="237">
        <v>1</v>
      </c>
      <c r="H4116" s="201" t="str">
        <f t="shared" si="64"/>
        <v>RESRE508X</v>
      </c>
    </row>
    <row r="4117" spans="1:8" ht="14.5" x14ac:dyDescent="0.35">
      <c r="A4117" s="76">
        <v>46017</v>
      </c>
      <c r="B4117" s="70" t="s">
        <v>294</v>
      </c>
      <c r="C4117" s="106"/>
      <c r="D4117" s="153" t="s">
        <v>180</v>
      </c>
      <c r="E4117" s="153" t="s">
        <v>160</v>
      </c>
      <c r="F4117" s="201" t="s">
        <v>6325</v>
      </c>
      <c r="G4117" s="237">
        <v>1</v>
      </c>
      <c r="H4117" s="201" t="str">
        <f t="shared" si="64"/>
        <v>RESRE508X</v>
      </c>
    </row>
    <row r="4118" spans="1:8" ht="14.5" x14ac:dyDescent="0.35">
      <c r="A4118" s="76">
        <v>45993</v>
      </c>
      <c r="B4118" s="70" t="s">
        <v>294</v>
      </c>
      <c r="C4118" s="106"/>
      <c r="D4118" s="153" t="s">
        <v>180</v>
      </c>
      <c r="E4118" s="153" t="s">
        <v>160</v>
      </c>
      <c r="F4118" s="201" t="s">
        <v>6325</v>
      </c>
      <c r="G4118" s="237">
        <v>1</v>
      </c>
      <c r="H4118" s="201" t="str">
        <f t="shared" si="64"/>
        <v>RESRE508X</v>
      </c>
    </row>
    <row r="4119" spans="1:8" ht="14.5" x14ac:dyDescent="0.35">
      <c r="A4119" s="76">
        <v>46020</v>
      </c>
      <c r="B4119" s="70" t="s">
        <v>294</v>
      </c>
      <c r="C4119" s="106"/>
      <c r="D4119" s="153" t="s">
        <v>180</v>
      </c>
      <c r="E4119" s="153" t="s">
        <v>160</v>
      </c>
      <c r="F4119" s="201" t="s">
        <v>6325</v>
      </c>
      <c r="G4119" s="237">
        <v>1</v>
      </c>
      <c r="H4119" s="201" t="str">
        <f t="shared" si="64"/>
        <v>RESRE508X</v>
      </c>
    </row>
    <row r="4120" spans="1:8" ht="14.5" x14ac:dyDescent="0.35">
      <c r="A4120" s="76">
        <v>46014</v>
      </c>
      <c r="B4120" s="70" t="s">
        <v>294</v>
      </c>
      <c r="C4120" s="106"/>
      <c r="D4120" s="153" t="s">
        <v>96</v>
      </c>
      <c r="E4120" s="153" t="s">
        <v>97</v>
      </c>
      <c r="F4120" s="201" t="s">
        <v>6325</v>
      </c>
      <c r="G4120" s="237">
        <v>1</v>
      </c>
      <c r="H4120" s="201" t="str">
        <f t="shared" si="64"/>
        <v>RESRE508X</v>
      </c>
    </row>
    <row r="4121" spans="1:8" ht="14.5" x14ac:dyDescent="0.35">
      <c r="A4121" s="76">
        <v>45994</v>
      </c>
      <c r="B4121" s="70" t="s">
        <v>294</v>
      </c>
      <c r="C4121" s="106"/>
      <c r="D4121" s="153" t="s">
        <v>96</v>
      </c>
      <c r="E4121" s="153" t="s">
        <v>97</v>
      </c>
      <c r="F4121" s="201" t="s">
        <v>6325</v>
      </c>
      <c r="G4121" s="237">
        <v>1</v>
      </c>
      <c r="H4121" s="201" t="str">
        <f t="shared" si="64"/>
        <v>RESRE508X</v>
      </c>
    </row>
    <row r="4122" spans="1:8" ht="14.5" x14ac:dyDescent="0.35">
      <c r="A4122" s="76">
        <v>45993</v>
      </c>
      <c r="B4122" s="70" t="s">
        <v>294</v>
      </c>
      <c r="C4122" s="106"/>
      <c r="D4122" s="153" t="s">
        <v>497</v>
      </c>
      <c r="E4122" s="153" t="s">
        <v>132</v>
      </c>
      <c r="F4122" s="201" t="s">
        <v>6325</v>
      </c>
      <c r="G4122" s="237">
        <v>1</v>
      </c>
      <c r="H4122" s="201" t="str">
        <f t="shared" si="64"/>
        <v>RESRE508X</v>
      </c>
    </row>
    <row r="4123" spans="1:8" ht="14.5" x14ac:dyDescent="0.35">
      <c r="A4123" s="76">
        <v>46014</v>
      </c>
      <c r="B4123" s="70" t="s">
        <v>294</v>
      </c>
      <c r="C4123" s="106"/>
      <c r="D4123" s="153" t="s">
        <v>139</v>
      </c>
      <c r="E4123" s="153" t="s">
        <v>97</v>
      </c>
      <c r="F4123" s="201" t="s">
        <v>6325</v>
      </c>
      <c r="G4123" s="237">
        <v>-1</v>
      </c>
      <c r="H4123" s="201" t="str">
        <f t="shared" si="64"/>
        <v>RESRE508X</v>
      </c>
    </row>
    <row r="4124" spans="1:8" ht="14.5" x14ac:dyDescent="0.35">
      <c r="A4124" s="76">
        <v>46008</v>
      </c>
      <c r="B4124" s="70" t="s">
        <v>294</v>
      </c>
      <c r="C4124" s="106"/>
      <c r="D4124" s="153" t="s">
        <v>96</v>
      </c>
      <c r="E4124" s="153" t="s">
        <v>97</v>
      </c>
      <c r="F4124" s="201" t="s">
        <v>6325</v>
      </c>
      <c r="G4124" s="237">
        <v>-1</v>
      </c>
      <c r="H4124" s="201" t="str">
        <f t="shared" si="64"/>
        <v>RESRE508X</v>
      </c>
    </row>
    <row r="4125" spans="1:8" ht="14.5" x14ac:dyDescent="0.35">
      <c r="A4125" s="76">
        <v>46014</v>
      </c>
      <c r="B4125" s="70" t="s">
        <v>294</v>
      </c>
      <c r="C4125" s="106"/>
      <c r="D4125" s="153" t="s">
        <v>300</v>
      </c>
      <c r="E4125" s="153" t="s">
        <v>97</v>
      </c>
      <c r="F4125" s="201" t="s">
        <v>6325</v>
      </c>
      <c r="G4125" s="237">
        <v>-1</v>
      </c>
      <c r="H4125" s="201" t="str">
        <f t="shared" si="64"/>
        <v>RESRE508X</v>
      </c>
    </row>
    <row r="4126" spans="1:8" ht="14.5" x14ac:dyDescent="0.35">
      <c r="A4126" s="76">
        <v>45992</v>
      </c>
      <c r="B4126" s="70" t="s">
        <v>239</v>
      </c>
      <c r="C4126" s="153" t="s">
        <v>7108</v>
      </c>
      <c r="D4126" s="153" t="s">
        <v>7118</v>
      </c>
      <c r="E4126" s="153" t="s">
        <v>168</v>
      </c>
      <c r="F4126" s="201" t="s">
        <v>6327</v>
      </c>
      <c r="G4126" s="237">
        <v>1</v>
      </c>
      <c r="H4126" s="201" t="str">
        <f t="shared" si="64"/>
        <v>RESRE524X</v>
      </c>
    </row>
    <row r="4127" spans="1:8" ht="14.5" x14ac:dyDescent="0.35">
      <c r="A4127" s="76">
        <v>45995</v>
      </c>
      <c r="B4127" s="70" t="s">
        <v>239</v>
      </c>
      <c r="C4127" s="153" t="s">
        <v>1151</v>
      </c>
      <c r="D4127" s="153" t="s">
        <v>380</v>
      </c>
      <c r="E4127" s="153" t="s">
        <v>1970</v>
      </c>
      <c r="F4127" s="201" t="s">
        <v>6327</v>
      </c>
      <c r="G4127" s="237">
        <v>2</v>
      </c>
      <c r="H4127" s="201" t="str">
        <f t="shared" si="64"/>
        <v>RESRE524X</v>
      </c>
    </row>
    <row r="4128" spans="1:8" ht="14.5" x14ac:dyDescent="0.35">
      <c r="A4128" s="76">
        <v>45996</v>
      </c>
      <c r="B4128" s="70" t="s">
        <v>239</v>
      </c>
      <c r="C4128" s="153" t="s">
        <v>773</v>
      </c>
      <c r="D4128" s="153" t="s">
        <v>383</v>
      </c>
      <c r="E4128" s="153" t="s">
        <v>111</v>
      </c>
      <c r="F4128" s="201" t="s">
        <v>6327</v>
      </c>
      <c r="G4128" s="237">
        <v>1</v>
      </c>
      <c r="H4128" s="201" t="str">
        <f t="shared" si="64"/>
        <v>RESRE524X</v>
      </c>
    </row>
    <row r="4129" spans="1:8" ht="14.5" x14ac:dyDescent="0.35">
      <c r="A4129" s="76">
        <v>46000</v>
      </c>
      <c r="B4129" s="70" t="s">
        <v>239</v>
      </c>
      <c r="C4129" s="153" t="s">
        <v>1874</v>
      </c>
      <c r="D4129" s="153" t="s">
        <v>341</v>
      </c>
      <c r="E4129" s="153" t="s">
        <v>143</v>
      </c>
      <c r="F4129" s="201" t="s">
        <v>6327</v>
      </c>
      <c r="G4129" s="237">
        <v>1</v>
      </c>
      <c r="H4129" s="201" t="str">
        <f t="shared" si="64"/>
        <v>RESRE524X</v>
      </c>
    </row>
    <row r="4130" spans="1:8" ht="14.5" x14ac:dyDescent="0.35">
      <c r="A4130" s="76">
        <v>46000</v>
      </c>
      <c r="B4130" s="70" t="s">
        <v>239</v>
      </c>
      <c r="C4130" s="153" t="s">
        <v>804</v>
      </c>
      <c r="D4130" s="153" t="s">
        <v>1734</v>
      </c>
      <c r="E4130" s="153" t="s">
        <v>123</v>
      </c>
      <c r="F4130" s="201" t="s">
        <v>6327</v>
      </c>
      <c r="G4130" s="237">
        <v>5</v>
      </c>
      <c r="H4130" s="201" t="str">
        <f t="shared" si="64"/>
        <v>RESRE524X</v>
      </c>
    </row>
    <row r="4131" spans="1:8" ht="14.5" x14ac:dyDescent="0.35">
      <c r="A4131" s="76">
        <v>46006</v>
      </c>
      <c r="B4131" s="70" t="s">
        <v>239</v>
      </c>
      <c r="C4131" s="153" t="s">
        <v>1052</v>
      </c>
      <c r="D4131" s="153" t="s">
        <v>1823</v>
      </c>
      <c r="E4131" s="153" t="s">
        <v>1819</v>
      </c>
      <c r="F4131" s="201" t="s">
        <v>6327</v>
      </c>
      <c r="G4131" s="237">
        <v>1</v>
      </c>
      <c r="H4131" s="201" t="str">
        <f t="shared" si="64"/>
        <v>RESRE524X</v>
      </c>
    </row>
    <row r="4132" spans="1:8" ht="14.5" x14ac:dyDescent="0.35">
      <c r="A4132" s="76">
        <v>46006</v>
      </c>
      <c r="B4132" s="70" t="s">
        <v>239</v>
      </c>
      <c r="C4132" s="153" t="s">
        <v>1056</v>
      </c>
      <c r="D4132" s="153" t="s">
        <v>245</v>
      </c>
      <c r="E4132" s="153" t="s">
        <v>177</v>
      </c>
      <c r="F4132" s="201" t="s">
        <v>6327</v>
      </c>
      <c r="G4132" s="237">
        <v>1</v>
      </c>
      <c r="H4132" s="201" t="str">
        <f t="shared" si="64"/>
        <v>RESRE524X</v>
      </c>
    </row>
    <row r="4133" spans="1:8" ht="14.5" x14ac:dyDescent="0.35">
      <c r="A4133" s="76">
        <v>46006</v>
      </c>
      <c r="B4133" s="70" t="s">
        <v>239</v>
      </c>
      <c r="C4133" s="153" t="s">
        <v>2005</v>
      </c>
      <c r="D4133" s="153" t="s">
        <v>2006</v>
      </c>
      <c r="E4133" s="153" t="s">
        <v>177</v>
      </c>
      <c r="F4133" s="201" t="s">
        <v>6327</v>
      </c>
      <c r="G4133" s="237">
        <v>1</v>
      </c>
      <c r="H4133" s="201" t="str">
        <f t="shared" si="64"/>
        <v>RESRE524X</v>
      </c>
    </row>
    <row r="4134" spans="1:8" ht="14.5" x14ac:dyDescent="0.35">
      <c r="A4134" s="76">
        <v>46007</v>
      </c>
      <c r="B4134" s="70" t="s">
        <v>239</v>
      </c>
      <c r="C4134" s="153" t="s">
        <v>7112</v>
      </c>
      <c r="D4134" s="153" t="s">
        <v>1778</v>
      </c>
      <c r="E4134" s="153" t="s">
        <v>1816</v>
      </c>
      <c r="F4134" s="201" t="s">
        <v>6327</v>
      </c>
      <c r="G4134" s="237">
        <v>1</v>
      </c>
      <c r="H4134" s="201" t="str">
        <f t="shared" si="64"/>
        <v>RESRE524X</v>
      </c>
    </row>
    <row r="4135" spans="1:8" ht="14.5" x14ac:dyDescent="0.35">
      <c r="A4135" s="76">
        <v>46010</v>
      </c>
      <c r="B4135" s="70" t="s">
        <v>239</v>
      </c>
      <c r="C4135" s="153" t="s">
        <v>1876</v>
      </c>
      <c r="D4135" s="153" t="s">
        <v>560</v>
      </c>
      <c r="E4135" s="153" t="s">
        <v>1970</v>
      </c>
      <c r="F4135" s="201" t="s">
        <v>6327</v>
      </c>
      <c r="G4135" s="237">
        <v>-1</v>
      </c>
      <c r="H4135" s="201" t="str">
        <f t="shared" si="64"/>
        <v>RESRE524X</v>
      </c>
    </row>
    <row r="4136" spans="1:8" ht="14.5" x14ac:dyDescent="0.35">
      <c r="A4136" s="76">
        <v>46010</v>
      </c>
      <c r="B4136" s="70" t="s">
        <v>239</v>
      </c>
      <c r="C4136" s="153" t="s">
        <v>789</v>
      </c>
      <c r="D4136" s="153" t="s">
        <v>502</v>
      </c>
      <c r="E4136" s="153" t="s">
        <v>1819</v>
      </c>
      <c r="F4136" s="201" t="s">
        <v>6327</v>
      </c>
      <c r="G4136" s="237">
        <v>1</v>
      </c>
      <c r="H4136" s="201" t="str">
        <f t="shared" si="64"/>
        <v>RESRE524X</v>
      </c>
    </row>
    <row r="4137" spans="1:8" ht="14.5" x14ac:dyDescent="0.35">
      <c r="A4137" s="76">
        <v>46010</v>
      </c>
      <c r="B4137" s="70" t="s">
        <v>239</v>
      </c>
      <c r="C4137" s="153" t="s">
        <v>1366</v>
      </c>
      <c r="D4137" s="153" t="s">
        <v>3447</v>
      </c>
      <c r="E4137" s="153" t="s">
        <v>149</v>
      </c>
      <c r="F4137" s="201" t="s">
        <v>6327</v>
      </c>
      <c r="G4137" s="237">
        <v>1</v>
      </c>
      <c r="H4137" s="201" t="str">
        <f t="shared" si="64"/>
        <v>RESRE524X</v>
      </c>
    </row>
    <row r="4138" spans="1:8" ht="14.5" x14ac:dyDescent="0.35">
      <c r="A4138" s="76">
        <v>46010</v>
      </c>
      <c r="B4138" s="70" t="s">
        <v>239</v>
      </c>
      <c r="C4138" s="153" t="s">
        <v>1387</v>
      </c>
      <c r="D4138" s="153" t="s">
        <v>1781</v>
      </c>
      <c r="E4138" s="153" t="s">
        <v>143</v>
      </c>
      <c r="F4138" s="201" t="s">
        <v>6327</v>
      </c>
      <c r="G4138" s="237">
        <v>1</v>
      </c>
      <c r="H4138" s="201" t="str">
        <f t="shared" si="64"/>
        <v>RESRE524X</v>
      </c>
    </row>
    <row r="4139" spans="1:8" ht="14.5" x14ac:dyDescent="0.35">
      <c r="A4139" s="76">
        <v>46021</v>
      </c>
      <c r="B4139" s="70" t="s">
        <v>239</v>
      </c>
      <c r="C4139" s="153" t="s">
        <v>781</v>
      </c>
      <c r="D4139" s="153" t="s">
        <v>248</v>
      </c>
      <c r="E4139" s="153" t="s">
        <v>149</v>
      </c>
      <c r="F4139" s="201" t="s">
        <v>6327</v>
      </c>
      <c r="G4139" s="237">
        <v>1</v>
      </c>
      <c r="H4139" s="201" t="str">
        <f t="shared" si="64"/>
        <v>RESRE524X</v>
      </c>
    </row>
    <row r="4140" spans="1:8" ht="14.5" x14ac:dyDescent="0.35">
      <c r="A4140" s="76">
        <v>45992</v>
      </c>
      <c r="B4140" s="70" t="s">
        <v>294</v>
      </c>
      <c r="C4140" s="106"/>
      <c r="D4140" s="153" t="s">
        <v>180</v>
      </c>
      <c r="E4140" s="153" t="s">
        <v>160</v>
      </c>
      <c r="F4140" s="201" t="s">
        <v>6327</v>
      </c>
      <c r="G4140" s="237">
        <v>12</v>
      </c>
      <c r="H4140" s="201" t="str">
        <f t="shared" si="64"/>
        <v>RESRE524X</v>
      </c>
    </row>
    <row r="4141" spans="1:8" ht="14.5" x14ac:dyDescent="0.35">
      <c r="A4141" s="76">
        <v>46020</v>
      </c>
      <c r="B4141" s="70" t="s">
        <v>294</v>
      </c>
      <c r="C4141" s="106"/>
      <c r="D4141" s="153" t="s">
        <v>139</v>
      </c>
      <c r="E4141" s="153" t="s">
        <v>97</v>
      </c>
      <c r="F4141" s="201" t="s">
        <v>6327</v>
      </c>
      <c r="G4141" s="237">
        <v>10</v>
      </c>
      <c r="H4141" s="201" t="str">
        <f t="shared" si="64"/>
        <v>RESRE524X</v>
      </c>
    </row>
    <row r="4142" spans="1:8" ht="14.5" x14ac:dyDescent="0.35">
      <c r="A4142" s="76">
        <v>45993</v>
      </c>
      <c r="B4142" s="70" t="s">
        <v>294</v>
      </c>
      <c r="C4142" s="106"/>
      <c r="D4142" s="153" t="s">
        <v>590</v>
      </c>
      <c r="E4142" s="153" t="s">
        <v>132</v>
      </c>
      <c r="F4142" s="201" t="s">
        <v>6327</v>
      </c>
      <c r="G4142" s="237">
        <v>10</v>
      </c>
      <c r="H4142" s="201" t="str">
        <f t="shared" si="64"/>
        <v>RESRE524X</v>
      </c>
    </row>
    <row r="4143" spans="1:8" ht="14.5" x14ac:dyDescent="0.35">
      <c r="A4143" s="76">
        <v>45993</v>
      </c>
      <c r="B4143" s="70" t="s">
        <v>294</v>
      </c>
      <c r="C4143" s="106"/>
      <c r="D4143" s="153" t="s">
        <v>1400</v>
      </c>
      <c r="E4143" s="153" t="s">
        <v>97</v>
      </c>
      <c r="F4143" s="201" t="s">
        <v>6327</v>
      </c>
      <c r="G4143" s="237">
        <v>8</v>
      </c>
      <c r="H4143" s="201" t="str">
        <f t="shared" si="64"/>
        <v>RESRE524X</v>
      </c>
    </row>
    <row r="4144" spans="1:8" ht="14.5" x14ac:dyDescent="0.35">
      <c r="A4144" s="76">
        <v>45995</v>
      </c>
      <c r="B4144" s="70" t="s">
        <v>294</v>
      </c>
      <c r="C4144" s="106"/>
      <c r="D4144" s="153" t="s">
        <v>316</v>
      </c>
      <c r="E4144" s="153" t="s">
        <v>97</v>
      </c>
      <c r="F4144" s="201" t="s">
        <v>6327</v>
      </c>
      <c r="G4144" s="237">
        <v>6</v>
      </c>
      <c r="H4144" s="201" t="str">
        <f t="shared" si="64"/>
        <v>RESRE524X</v>
      </c>
    </row>
    <row r="4145" spans="1:8" ht="14.5" x14ac:dyDescent="0.35">
      <c r="A4145" s="76">
        <v>46017</v>
      </c>
      <c r="B4145" s="70" t="s">
        <v>294</v>
      </c>
      <c r="C4145" s="106"/>
      <c r="D4145" s="153" t="s">
        <v>316</v>
      </c>
      <c r="E4145" s="153" t="s">
        <v>97</v>
      </c>
      <c r="F4145" s="201" t="s">
        <v>6327</v>
      </c>
      <c r="G4145" s="237">
        <v>4</v>
      </c>
      <c r="H4145" s="201" t="str">
        <f t="shared" si="64"/>
        <v>RESRE524X</v>
      </c>
    </row>
    <row r="4146" spans="1:8" ht="14.5" x14ac:dyDescent="0.35">
      <c r="A4146" s="76">
        <v>45994</v>
      </c>
      <c r="B4146" s="70" t="s">
        <v>294</v>
      </c>
      <c r="C4146" s="106"/>
      <c r="D4146" s="153" t="s">
        <v>316</v>
      </c>
      <c r="E4146" s="153" t="s">
        <v>97</v>
      </c>
      <c r="F4146" s="201" t="s">
        <v>6327</v>
      </c>
      <c r="G4146" s="237">
        <v>4</v>
      </c>
      <c r="H4146" s="201" t="str">
        <f t="shared" si="64"/>
        <v>RESRE524X</v>
      </c>
    </row>
    <row r="4147" spans="1:8" ht="14.5" x14ac:dyDescent="0.35">
      <c r="A4147" s="76">
        <v>46000</v>
      </c>
      <c r="B4147" s="70" t="s">
        <v>294</v>
      </c>
      <c r="C4147" s="106"/>
      <c r="D4147" s="153" t="s">
        <v>96</v>
      </c>
      <c r="E4147" s="153" t="s">
        <v>97</v>
      </c>
      <c r="F4147" s="201" t="s">
        <v>6327</v>
      </c>
      <c r="G4147" s="237">
        <v>4</v>
      </c>
      <c r="H4147" s="201" t="str">
        <f t="shared" si="64"/>
        <v>RESRE524X</v>
      </c>
    </row>
    <row r="4148" spans="1:8" ht="14.5" x14ac:dyDescent="0.35">
      <c r="A4148" s="76">
        <v>46000</v>
      </c>
      <c r="B4148" s="70" t="s">
        <v>294</v>
      </c>
      <c r="C4148" s="106"/>
      <c r="D4148" s="153" t="s">
        <v>1860</v>
      </c>
      <c r="E4148" s="153" t="s">
        <v>97</v>
      </c>
      <c r="F4148" s="201" t="s">
        <v>6327</v>
      </c>
      <c r="G4148" s="237">
        <v>4</v>
      </c>
      <c r="H4148" s="201" t="str">
        <f t="shared" si="64"/>
        <v>RESRE524X</v>
      </c>
    </row>
    <row r="4149" spans="1:8" ht="14.5" x14ac:dyDescent="0.35">
      <c r="A4149" s="76">
        <v>46013</v>
      </c>
      <c r="B4149" s="70" t="s">
        <v>294</v>
      </c>
      <c r="C4149" s="106"/>
      <c r="D4149" s="153" t="s">
        <v>500</v>
      </c>
      <c r="E4149" s="153" t="s">
        <v>177</v>
      </c>
      <c r="F4149" s="201" t="s">
        <v>6327</v>
      </c>
      <c r="G4149" s="237">
        <v>3</v>
      </c>
      <c r="H4149" s="201" t="str">
        <f t="shared" si="64"/>
        <v>RESRE524X</v>
      </c>
    </row>
    <row r="4150" spans="1:8" ht="14.5" x14ac:dyDescent="0.35">
      <c r="A4150" s="76">
        <v>46001</v>
      </c>
      <c r="B4150" s="70" t="s">
        <v>294</v>
      </c>
      <c r="C4150" s="106"/>
      <c r="D4150" s="153" t="s">
        <v>500</v>
      </c>
      <c r="E4150" s="153" t="s">
        <v>177</v>
      </c>
      <c r="F4150" s="201" t="s">
        <v>6327</v>
      </c>
      <c r="G4150" s="237">
        <v>3</v>
      </c>
      <c r="H4150" s="201" t="str">
        <f t="shared" si="64"/>
        <v>RESRE524X</v>
      </c>
    </row>
    <row r="4151" spans="1:8" ht="14.5" x14ac:dyDescent="0.35">
      <c r="A4151" s="76">
        <v>46013</v>
      </c>
      <c r="B4151" s="70" t="s">
        <v>294</v>
      </c>
      <c r="C4151" s="106"/>
      <c r="D4151" s="153" t="s">
        <v>301</v>
      </c>
      <c r="E4151" s="153" t="s">
        <v>154</v>
      </c>
      <c r="F4151" s="201" t="s">
        <v>6327</v>
      </c>
      <c r="G4151" s="237">
        <v>3</v>
      </c>
      <c r="H4151" s="201" t="str">
        <f t="shared" si="64"/>
        <v>RESRE524X</v>
      </c>
    </row>
    <row r="4152" spans="1:8" ht="14.5" x14ac:dyDescent="0.35">
      <c r="A4152" s="76">
        <v>46003</v>
      </c>
      <c r="B4152" s="70" t="s">
        <v>294</v>
      </c>
      <c r="C4152" s="106"/>
      <c r="D4152" s="153" t="s">
        <v>180</v>
      </c>
      <c r="E4152" s="153" t="s">
        <v>160</v>
      </c>
      <c r="F4152" s="201" t="s">
        <v>6327</v>
      </c>
      <c r="G4152" s="237">
        <v>3</v>
      </c>
      <c r="H4152" s="201" t="str">
        <f t="shared" si="64"/>
        <v>RESRE524X</v>
      </c>
    </row>
    <row r="4153" spans="1:8" ht="14.5" x14ac:dyDescent="0.35">
      <c r="A4153" s="76">
        <v>45992</v>
      </c>
      <c r="B4153" s="70" t="s">
        <v>294</v>
      </c>
      <c r="C4153" s="106"/>
      <c r="D4153" s="153" t="s">
        <v>306</v>
      </c>
      <c r="E4153" s="153" t="s">
        <v>97</v>
      </c>
      <c r="F4153" s="201" t="s">
        <v>6327</v>
      </c>
      <c r="G4153" s="237">
        <v>3</v>
      </c>
      <c r="H4153" s="201" t="str">
        <f t="shared" si="64"/>
        <v>RESRE524X</v>
      </c>
    </row>
    <row r="4154" spans="1:8" ht="14.5" x14ac:dyDescent="0.35">
      <c r="A4154" s="76">
        <v>45995</v>
      </c>
      <c r="B4154" s="70" t="s">
        <v>294</v>
      </c>
      <c r="C4154" s="106"/>
      <c r="D4154" s="153" t="s">
        <v>575</v>
      </c>
      <c r="E4154" s="153" t="s">
        <v>162</v>
      </c>
      <c r="F4154" s="201" t="s">
        <v>6327</v>
      </c>
      <c r="G4154" s="237">
        <v>2</v>
      </c>
      <c r="H4154" s="201" t="str">
        <f t="shared" si="64"/>
        <v>RESRE524X</v>
      </c>
    </row>
    <row r="4155" spans="1:8" ht="14.5" x14ac:dyDescent="0.35">
      <c r="A4155" s="76">
        <v>46002</v>
      </c>
      <c r="B4155" s="70" t="s">
        <v>294</v>
      </c>
      <c r="C4155" s="106"/>
      <c r="D4155" s="153" t="s">
        <v>305</v>
      </c>
      <c r="E4155" s="153" t="s">
        <v>149</v>
      </c>
      <c r="F4155" s="201" t="s">
        <v>6327</v>
      </c>
      <c r="G4155" s="237">
        <v>2</v>
      </c>
      <c r="H4155" s="201" t="str">
        <f t="shared" si="64"/>
        <v>RESRE524X</v>
      </c>
    </row>
    <row r="4156" spans="1:8" ht="14.5" x14ac:dyDescent="0.35">
      <c r="A4156" s="76">
        <v>46020</v>
      </c>
      <c r="B4156" s="70" t="s">
        <v>294</v>
      </c>
      <c r="C4156" s="106"/>
      <c r="D4156" s="153" t="s">
        <v>499</v>
      </c>
      <c r="E4156" s="153" t="s">
        <v>102</v>
      </c>
      <c r="F4156" s="201" t="s">
        <v>6327</v>
      </c>
      <c r="G4156" s="237">
        <v>1</v>
      </c>
      <c r="H4156" s="201" t="str">
        <f t="shared" si="64"/>
        <v>RESRE524X</v>
      </c>
    </row>
    <row r="4157" spans="1:8" ht="14.5" x14ac:dyDescent="0.35">
      <c r="A4157" s="76">
        <v>46001</v>
      </c>
      <c r="B4157" s="70" t="s">
        <v>294</v>
      </c>
      <c r="C4157" s="106"/>
      <c r="D4157" s="153" t="s">
        <v>1171</v>
      </c>
      <c r="E4157" s="153" t="s">
        <v>162</v>
      </c>
      <c r="F4157" s="201" t="s">
        <v>6327</v>
      </c>
      <c r="G4157" s="237">
        <v>1</v>
      </c>
      <c r="H4157" s="201" t="str">
        <f t="shared" si="64"/>
        <v>RESRE524X</v>
      </c>
    </row>
    <row r="4158" spans="1:8" ht="14.5" x14ac:dyDescent="0.35">
      <c r="A4158" s="76">
        <v>46002</v>
      </c>
      <c r="B4158" s="70" t="s">
        <v>294</v>
      </c>
      <c r="C4158" s="106"/>
      <c r="D4158" s="153" t="s">
        <v>300</v>
      </c>
      <c r="E4158" s="153" t="s">
        <v>97</v>
      </c>
      <c r="F4158" s="201" t="s">
        <v>6327</v>
      </c>
      <c r="G4158" s="237">
        <v>1</v>
      </c>
      <c r="H4158" s="201" t="str">
        <f t="shared" si="64"/>
        <v>RESRE524X</v>
      </c>
    </row>
    <row r="4159" spans="1:8" ht="14.5" x14ac:dyDescent="0.35">
      <c r="A4159" s="76">
        <v>46013</v>
      </c>
      <c r="B4159" s="70" t="s">
        <v>294</v>
      </c>
      <c r="C4159" s="106"/>
      <c r="D4159" s="153" t="s">
        <v>300</v>
      </c>
      <c r="E4159" s="153" t="s">
        <v>97</v>
      </c>
      <c r="F4159" s="201" t="s">
        <v>6327</v>
      </c>
      <c r="G4159" s="237">
        <v>1</v>
      </c>
      <c r="H4159" s="201" t="str">
        <f t="shared" si="64"/>
        <v>RESRE524X</v>
      </c>
    </row>
    <row r="4160" spans="1:8" ht="14.5" x14ac:dyDescent="0.35">
      <c r="A4160" s="76">
        <v>46001</v>
      </c>
      <c r="B4160" s="70" t="s">
        <v>294</v>
      </c>
      <c r="C4160" s="106"/>
      <c r="D4160" s="153" t="s">
        <v>305</v>
      </c>
      <c r="E4160" s="153" t="s">
        <v>149</v>
      </c>
      <c r="F4160" s="201" t="s">
        <v>6327</v>
      </c>
      <c r="G4160" s="237">
        <v>1</v>
      </c>
      <c r="H4160" s="201" t="str">
        <f t="shared" si="64"/>
        <v>RESRE524X</v>
      </c>
    </row>
    <row r="4161" spans="1:8" ht="14.5" x14ac:dyDescent="0.35">
      <c r="A4161" s="76">
        <v>46020</v>
      </c>
      <c r="B4161" s="70" t="s">
        <v>294</v>
      </c>
      <c r="C4161" s="106"/>
      <c r="D4161" s="153" t="s">
        <v>500</v>
      </c>
      <c r="E4161" s="153" t="s">
        <v>177</v>
      </c>
      <c r="F4161" s="201" t="s">
        <v>6327</v>
      </c>
      <c r="G4161" s="237">
        <v>1</v>
      </c>
      <c r="H4161" s="201" t="str">
        <f t="shared" si="64"/>
        <v>RESRE524X</v>
      </c>
    </row>
    <row r="4162" spans="1:8" ht="14.5" x14ac:dyDescent="0.35">
      <c r="A4162" s="76">
        <v>46001</v>
      </c>
      <c r="B4162" s="70" t="s">
        <v>294</v>
      </c>
      <c r="C4162" s="106"/>
      <c r="D4162" s="153" t="s">
        <v>304</v>
      </c>
      <c r="E4162" s="153" t="s">
        <v>97</v>
      </c>
      <c r="F4162" s="201" t="s">
        <v>6327</v>
      </c>
      <c r="G4162" s="237">
        <v>1</v>
      </c>
      <c r="H4162" s="201" t="str">
        <f t="shared" ref="H4162:H4225" si="65">UPPER(SUBSTITUTE(SUBSTITUTE(SUBSTITUTE(F4162, CHAR(160), ""), "-", ""), " ", ""))</f>
        <v>RESRE524X</v>
      </c>
    </row>
    <row r="4163" spans="1:8" ht="14.5" x14ac:dyDescent="0.35">
      <c r="A4163" s="76">
        <v>46022</v>
      </c>
      <c r="B4163" s="70" t="s">
        <v>294</v>
      </c>
      <c r="C4163" s="106"/>
      <c r="D4163" s="153" t="s">
        <v>161</v>
      </c>
      <c r="E4163" s="153" t="s">
        <v>162</v>
      </c>
      <c r="F4163" s="201" t="s">
        <v>6327</v>
      </c>
      <c r="G4163" s="237">
        <v>1</v>
      </c>
      <c r="H4163" s="201" t="str">
        <f t="shared" si="65"/>
        <v>RESRE524X</v>
      </c>
    </row>
    <row r="4164" spans="1:8" ht="14.5" x14ac:dyDescent="0.35">
      <c r="A4164" s="76">
        <v>46021</v>
      </c>
      <c r="B4164" s="70" t="s">
        <v>294</v>
      </c>
      <c r="C4164" s="106"/>
      <c r="D4164" s="153" t="s">
        <v>161</v>
      </c>
      <c r="E4164" s="153" t="s">
        <v>162</v>
      </c>
      <c r="F4164" s="201" t="s">
        <v>6327</v>
      </c>
      <c r="G4164" s="237">
        <v>1</v>
      </c>
      <c r="H4164" s="201" t="str">
        <f t="shared" si="65"/>
        <v>RESRE524X</v>
      </c>
    </row>
    <row r="4165" spans="1:8" ht="14.5" x14ac:dyDescent="0.35">
      <c r="A4165" s="76">
        <v>46021</v>
      </c>
      <c r="B4165" s="70" t="s">
        <v>294</v>
      </c>
      <c r="C4165" s="106"/>
      <c r="D4165" s="153" t="s">
        <v>161</v>
      </c>
      <c r="E4165" s="153" t="s">
        <v>162</v>
      </c>
      <c r="F4165" s="201" t="s">
        <v>6327</v>
      </c>
      <c r="G4165" s="237">
        <v>1</v>
      </c>
      <c r="H4165" s="201" t="str">
        <f t="shared" si="65"/>
        <v>RESRE524X</v>
      </c>
    </row>
    <row r="4166" spans="1:8" ht="14.5" x14ac:dyDescent="0.35">
      <c r="A4166" s="76">
        <v>46007</v>
      </c>
      <c r="B4166" s="70" t="s">
        <v>294</v>
      </c>
      <c r="C4166" s="106"/>
      <c r="D4166" s="153" t="s">
        <v>161</v>
      </c>
      <c r="E4166" s="153" t="s">
        <v>162</v>
      </c>
      <c r="F4166" s="201" t="s">
        <v>6327</v>
      </c>
      <c r="G4166" s="237">
        <v>1</v>
      </c>
      <c r="H4166" s="201" t="str">
        <f t="shared" si="65"/>
        <v>RESRE524X</v>
      </c>
    </row>
    <row r="4167" spans="1:8" ht="14.5" x14ac:dyDescent="0.35">
      <c r="A4167" s="76">
        <v>45993</v>
      </c>
      <c r="B4167" s="70" t="s">
        <v>294</v>
      </c>
      <c r="C4167" s="106"/>
      <c r="D4167" s="153" t="s">
        <v>647</v>
      </c>
      <c r="E4167" s="153" t="s">
        <v>162</v>
      </c>
      <c r="F4167" s="201" t="s">
        <v>6327</v>
      </c>
      <c r="G4167" s="237">
        <v>1</v>
      </c>
      <c r="H4167" s="201" t="str">
        <f t="shared" si="65"/>
        <v>RESRE524X</v>
      </c>
    </row>
    <row r="4168" spans="1:8" ht="14.5" x14ac:dyDescent="0.35">
      <c r="A4168" s="76">
        <v>46022</v>
      </c>
      <c r="B4168" s="70" t="s">
        <v>294</v>
      </c>
      <c r="C4168" s="106"/>
      <c r="D4168" s="153" t="s">
        <v>1914</v>
      </c>
      <c r="E4168" s="153" t="s">
        <v>9</v>
      </c>
      <c r="F4168" s="201" t="s">
        <v>6327</v>
      </c>
      <c r="G4168" s="237">
        <v>1</v>
      </c>
      <c r="H4168" s="201" t="str">
        <f t="shared" si="65"/>
        <v>RESRE524X</v>
      </c>
    </row>
    <row r="4169" spans="1:8" ht="14.5" x14ac:dyDescent="0.35">
      <c r="A4169" s="76">
        <v>46009</v>
      </c>
      <c r="B4169" s="70" t="s">
        <v>294</v>
      </c>
      <c r="C4169" s="106"/>
      <c r="D4169" s="153" t="s">
        <v>179</v>
      </c>
      <c r="E4169" s="153" t="s">
        <v>162</v>
      </c>
      <c r="F4169" s="201" t="s">
        <v>6327</v>
      </c>
      <c r="G4169" s="237">
        <v>1</v>
      </c>
      <c r="H4169" s="201" t="str">
        <f t="shared" si="65"/>
        <v>RESRE524X</v>
      </c>
    </row>
    <row r="4170" spans="1:8" ht="14.5" x14ac:dyDescent="0.35">
      <c r="A4170" s="76">
        <v>45999</v>
      </c>
      <c r="B4170" s="70" t="s">
        <v>294</v>
      </c>
      <c r="C4170" s="106"/>
      <c r="D4170" s="153" t="s">
        <v>180</v>
      </c>
      <c r="E4170" s="153" t="s">
        <v>160</v>
      </c>
      <c r="F4170" s="201" t="s">
        <v>6327</v>
      </c>
      <c r="G4170" s="237">
        <v>1</v>
      </c>
      <c r="H4170" s="201" t="str">
        <f t="shared" si="65"/>
        <v>RESRE524X</v>
      </c>
    </row>
    <row r="4171" spans="1:8" ht="14.5" x14ac:dyDescent="0.35">
      <c r="A4171" s="76">
        <v>46021</v>
      </c>
      <c r="B4171" s="70" t="s">
        <v>294</v>
      </c>
      <c r="C4171" s="106"/>
      <c r="D4171" s="153" t="s">
        <v>180</v>
      </c>
      <c r="E4171" s="153" t="s">
        <v>160</v>
      </c>
      <c r="F4171" s="201" t="s">
        <v>6327</v>
      </c>
      <c r="G4171" s="237">
        <v>1</v>
      </c>
      <c r="H4171" s="201" t="str">
        <f t="shared" si="65"/>
        <v>RESRE524X</v>
      </c>
    </row>
    <row r="4172" spans="1:8" ht="14.5" x14ac:dyDescent="0.35">
      <c r="A4172" s="76">
        <v>46006</v>
      </c>
      <c r="B4172" s="70" t="s">
        <v>294</v>
      </c>
      <c r="C4172" s="106"/>
      <c r="D4172" s="153" t="s">
        <v>647</v>
      </c>
      <c r="E4172" s="153" t="s">
        <v>162</v>
      </c>
      <c r="F4172" s="201" t="s">
        <v>6327</v>
      </c>
      <c r="G4172" s="237">
        <v>-1</v>
      </c>
      <c r="H4172" s="201" t="str">
        <f t="shared" si="65"/>
        <v>RESRE524X</v>
      </c>
    </row>
    <row r="4173" spans="1:8" ht="14.5" x14ac:dyDescent="0.35">
      <c r="A4173" s="76">
        <v>46014</v>
      </c>
      <c r="B4173" s="70" t="s">
        <v>294</v>
      </c>
      <c r="C4173" s="106"/>
      <c r="D4173" s="153" t="s">
        <v>300</v>
      </c>
      <c r="E4173" s="153" t="s">
        <v>97</v>
      </c>
      <c r="F4173" s="201" t="s">
        <v>6327</v>
      </c>
      <c r="G4173" s="237">
        <v>-1</v>
      </c>
      <c r="H4173" s="201" t="str">
        <f t="shared" si="65"/>
        <v>RESRE524X</v>
      </c>
    </row>
    <row r="4174" spans="1:8" ht="14.5" x14ac:dyDescent="0.35">
      <c r="A4174" s="76">
        <v>45996</v>
      </c>
      <c r="B4174" s="70" t="s">
        <v>294</v>
      </c>
      <c r="C4174" s="106"/>
      <c r="D4174" s="153" t="s">
        <v>575</v>
      </c>
      <c r="E4174" s="153" t="s">
        <v>162</v>
      </c>
      <c r="F4174" s="201" t="s">
        <v>6327</v>
      </c>
      <c r="G4174" s="237">
        <v>-2</v>
      </c>
      <c r="H4174" s="201" t="str">
        <f t="shared" si="65"/>
        <v>RESRE524X</v>
      </c>
    </row>
    <row r="4175" spans="1:8" ht="14.5" x14ac:dyDescent="0.35">
      <c r="A4175" s="76">
        <v>45994</v>
      </c>
      <c r="B4175" s="70" t="s">
        <v>239</v>
      </c>
      <c r="C4175" s="153" t="s">
        <v>1924</v>
      </c>
      <c r="D4175" s="153" t="s">
        <v>122</v>
      </c>
      <c r="E4175" s="153" t="s">
        <v>99</v>
      </c>
      <c r="F4175" s="201" t="s">
        <v>6332</v>
      </c>
      <c r="G4175" s="237">
        <v>16</v>
      </c>
      <c r="H4175" s="201" t="str">
        <f t="shared" si="65"/>
        <v>RESRE601</v>
      </c>
    </row>
    <row r="4176" spans="1:8" ht="14.5" x14ac:dyDescent="0.35">
      <c r="A4176" s="76">
        <v>46006</v>
      </c>
      <c r="B4176" s="70" t="s">
        <v>239</v>
      </c>
      <c r="C4176" s="153" t="s">
        <v>1045</v>
      </c>
      <c r="D4176" s="153" t="s">
        <v>248</v>
      </c>
      <c r="E4176" s="153" t="s">
        <v>149</v>
      </c>
      <c r="F4176" s="201" t="s">
        <v>6332</v>
      </c>
      <c r="G4176" s="237">
        <v>8</v>
      </c>
      <c r="H4176" s="201" t="str">
        <f t="shared" si="65"/>
        <v>RESRE601</v>
      </c>
    </row>
    <row r="4177" spans="1:8" ht="14.5" x14ac:dyDescent="0.35">
      <c r="A4177" s="76">
        <v>46013</v>
      </c>
      <c r="B4177" s="70" t="s">
        <v>239</v>
      </c>
      <c r="C4177" s="153" t="s">
        <v>771</v>
      </c>
      <c r="D4177" s="153" t="s">
        <v>1868</v>
      </c>
      <c r="E4177" s="153" t="s">
        <v>526</v>
      </c>
      <c r="F4177" s="201" t="s">
        <v>6332</v>
      </c>
      <c r="G4177" s="237">
        <v>2</v>
      </c>
      <c r="H4177" s="201" t="str">
        <f t="shared" si="65"/>
        <v>RESRE601</v>
      </c>
    </row>
    <row r="4178" spans="1:8" ht="14.5" x14ac:dyDescent="0.35">
      <c r="A4178" s="76">
        <v>46021</v>
      </c>
      <c r="B4178" s="70" t="s">
        <v>239</v>
      </c>
      <c r="C4178" s="153" t="s">
        <v>1776</v>
      </c>
      <c r="D4178" s="153" t="s">
        <v>1777</v>
      </c>
      <c r="E4178" s="153" t="s">
        <v>1970</v>
      </c>
      <c r="F4178" s="201" t="s">
        <v>6332</v>
      </c>
      <c r="G4178" s="237">
        <v>10</v>
      </c>
      <c r="H4178" s="201" t="str">
        <f t="shared" si="65"/>
        <v>RESRE601</v>
      </c>
    </row>
    <row r="4179" spans="1:8" ht="14.5" x14ac:dyDescent="0.35">
      <c r="A4179" s="76">
        <v>45993</v>
      </c>
      <c r="B4179" s="70" t="s">
        <v>239</v>
      </c>
      <c r="C4179" s="153" t="s">
        <v>1971</v>
      </c>
      <c r="D4179" s="153" t="s">
        <v>7119</v>
      </c>
      <c r="E4179" s="153" t="s">
        <v>183</v>
      </c>
      <c r="F4179" s="201" t="s">
        <v>6334</v>
      </c>
      <c r="G4179" s="237">
        <v>2</v>
      </c>
      <c r="H4179" s="201" t="str">
        <f t="shared" si="65"/>
        <v>RESRE603P</v>
      </c>
    </row>
    <row r="4180" spans="1:8" ht="14.5" x14ac:dyDescent="0.35">
      <c r="A4180" s="76">
        <v>45996</v>
      </c>
      <c r="B4180" s="70" t="s">
        <v>239</v>
      </c>
      <c r="C4180" s="153" t="s">
        <v>1971</v>
      </c>
      <c r="D4180" s="153" t="s">
        <v>7119</v>
      </c>
      <c r="E4180" s="153" t="s">
        <v>183</v>
      </c>
      <c r="F4180" s="201" t="s">
        <v>6334</v>
      </c>
      <c r="G4180" s="237">
        <v>6</v>
      </c>
      <c r="H4180" s="201" t="str">
        <f t="shared" si="65"/>
        <v>RESRE603P</v>
      </c>
    </row>
    <row r="4181" spans="1:8" ht="14.5" x14ac:dyDescent="0.35">
      <c r="A4181" s="76">
        <v>46006</v>
      </c>
      <c r="B4181" s="70" t="s">
        <v>239</v>
      </c>
      <c r="C4181" s="153" t="s">
        <v>1725</v>
      </c>
      <c r="D4181" s="153" t="s">
        <v>417</v>
      </c>
      <c r="E4181" s="153" t="s">
        <v>250</v>
      </c>
      <c r="F4181" s="201" t="s">
        <v>6338</v>
      </c>
      <c r="G4181" s="237">
        <v>1</v>
      </c>
      <c r="H4181" s="201" t="str">
        <f t="shared" si="65"/>
        <v>RESRE607</v>
      </c>
    </row>
    <row r="4182" spans="1:8" ht="14.5" x14ac:dyDescent="0.35">
      <c r="A4182" s="76">
        <v>45994</v>
      </c>
      <c r="B4182" s="70" t="s">
        <v>239</v>
      </c>
      <c r="C4182" s="153" t="s">
        <v>1924</v>
      </c>
      <c r="D4182" s="153" t="s">
        <v>122</v>
      </c>
      <c r="E4182" s="153" t="s">
        <v>99</v>
      </c>
      <c r="F4182" s="201" t="s">
        <v>6348</v>
      </c>
      <c r="G4182" s="237">
        <v>3</v>
      </c>
      <c r="H4182" s="201" t="str">
        <f t="shared" si="65"/>
        <v>RESRE611P</v>
      </c>
    </row>
    <row r="4183" spans="1:8" ht="14.5" x14ac:dyDescent="0.35">
      <c r="A4183" s="76">
        <v>45996</v>
      </c>
      <c r="B4183" s="70" t="s">
        <v>239</v>
      </c>
      <c r="C4183" s="153" t="s">
        <v>1971</v>
      </c>
      <c r="D4183" s="153" t="s">
        <v>7119</v>
      </c>
      <c r="E4183" s="153" t="s">
        <v>183</v>
      </c>
      <c r="F4183" s="201" t="s">
        <v>6348</v>
      </c>
      <c r="G4183" s="237">
        <v>10</v>
      </c>
      <c r="H4183" s="201" t="str">
        <f t="shared" si="65"/>
        <v>RESRE611P</v>
      </c>
    </row>
    <row r="4184" spans="1:8" ht="14.5" x14ac:dyDescent="0.35">
      <c r="A4184" s="76">
        <v>46002</v>
      </c>
      <c r="B4184" s="70" t="s">
        <v>239</v>
      </c>
      <c r="C4184" s="153" t="s">
        <v>792</v>
      </c>
      <c r="D4184" s="153" t="s">
        <v>251</v>
      </c>
      <c r="E4184" s="153" t="s">
        <v>143</v>
      </c>
      <c r="F4184" s="201" t="s">
        <v>6348</v>
      </c>
      <c r="G4184" s="237">
        <v>1</v>
      </c>
      <c r="H4184" s="201" t="str">
        <f t="shared" si="65"/>
        <v>RESRE611P</v>
      </c>
    </row>
    <row r="4185" spans="1:8" ht="14.5" x14ac:dyDescent="0.35">
      <c r="A4185" s="76">
        <v>46010</v>
      </c>
      <c r="B4185" s="70" t="s">
        <v>239</v>
      </c>
      <c r="C4185" s="153" t="s">
        <v>792</v>
      </c>
      <c r="D4185" s="153" t="s">
        <v>251</v>
      </c>
      <c r="E4185" s="153" t="s">
        <v>143</v>
      </c>
      <c r="F4185" s="201" t="s">
        <v>6348</v>
      </c>
      <c r="G4185" s="237">
        <v>2</v>
      </c>
      <c r="H4185" s="201" t="str">
        <f t="shared" si="65"/>
        <v>RESRE611P</v>
      </c>
    </row>
    <row r="4186" spans="1:8" ht="14.5" x14ac:dyDescent="0.35">
      <c r="A4186" s="76">
        <v>46020</v>
      </c>
      <c r="B4186" s="70" t="s">
        <v>239</v>
      </c>
      <c r="C4186" s="153" t="s">
        <v>1054</v>
      </c>
      <c r="D4186" s="153" t="s">
        <v>245</v>
      </c>
      <c r="E4186" s="153" t="s">
        <v>177</v>
      </c>
      <c r="F4186" s="201" t="s">
        <v>6348</v>
      </c>
      <c r="G4186" s="237">
        <v>1</v>
      </c>
      <c r="H4186" s="201" t="str">
        <f t="shared" si="65"/>
        <v>RESRE611P</v>
      </c>
    </row>
    <row r="4187" spans="1:8" ht="14.5" x14ac:dyDescent="0.35">
      <c r="A4187" s="76">
        <v>46001</v>
      </c>
      <c r="B4187" s="70" t="s">
        <v>294</v>
      </c>
      <c r="C4187" s="106"/>
      <c r="D4187" s="153" t="s">
        <v>599</v>
      </c>
      <c r="E4187" s="153" t="s">
        <v>132</v>
      </c>
      <c r="F4187" s="201" t="s">
        <v>6348</v>
      </c>
      <c r="G4187" s="237">
        <v>2</v>
      </c>
      <c r="H4187" s="201" t="str">
        <f t="shared" si="65"/>
        <v>RESRE611P</v>
      </c>
    </row>
    <row r="4188" spans="1:8" ht="14.5" x14ac:dyDescent="0.35">
      <c r="A4188" s="76">
        <v>45999</v>
      </c>
      <c r="B4188" s="70" t="s">
        <v>294</v>
      </c>
      <c r="C4188" s="106"/>
      <c r="D4188" s="153" t="s">
        <v>1914</v>
      </c>
      <c r="E4188" s="153" t="s">
        <v>9</v>
      </c>
      <c r="F4188" s="201" t="s">
        <v>6348</v>
      </c>
      <c r="G4188" s="237">
        <v>1</v>
      </c>
      <c r="H4188" s="201" t="str">
        <f t="shared" si="65"/>
        <v>RESRE611P</v>
      </c>
    </row>
    <row r="4189" spans="1:8" ht="14.5" x14ac:dyDescent="0.35">
      <c r="A4189" s="76">
        <v>46010</v>
      </c>
      <c r="B4189" s="70" t="s">
        <v>294</v>
      </c>
      <c r="C4189" s="106"/>
      <c r="D4189" s="153" t="s">
        <v>599</v>
      </c>
      <c r="E4189" s="153" t="s">
        <v>132</v>
      </c>
      <c r="F4189" s="201" t="s">
        <v>6348</v>
      </c>
      <c r="G4189" s="237">
        <v>1</v>
      </c>
      <c r="H4189" s="201" t="str">
        <f t="shared" si="65"/>
        <v>RESRE611P</v>
      </c>
    </row>
    <row r="4190" spans="1:8" ht="14.5" x14ac:dyDescent="0.35">
      <c r="A4190" s="76">
        <v>46000</v>
      </c>
      <c r="B4190" s="70" t="s">
        <v>294</v>
      </c>
      <c r="C4190" s="106"/>
      <c r="D4190" s="153" t="s">
        <v>1914</v>
      </c>
      <c r="E4190" s="153" t="s">
        <v>9</v>
      </c>
      <c r="F4190" s="201" t="s">
        <v>6348</v>
      </c>
      <c r="G4190" s="237">
        <v>-1</v>
      </c>
      <c r="H4190" s="201" t="str">
        <f t="shared" si="65"/>
        <v>RESRE611P</v>
      </c>
    </row>
    <row r="4191" spans="1:8" ht="14.5" x14ac:dyDescent="0.35">
      <c r="A4191" s="76">
        <v>45992</v>
      </c>
      <c r="B4191" s="70" t="s">
        <v>239</v>
      </c>
      <c r="C4191" s="153" t="s">
        <v>1047</v>
      </c>
      <c r="D4191" s="153" t="s">
        <v>1632</v>
      </c>
      <c r="E4191" s="153" t="s">
        <v>1819</v>
      </c>
      <c r="F4191" s="201" t="s">
        <v>6350</v>
      </c>
      <c r="G4191" s="237">
        <v>3</v>
      </c>
      <c r="H4191" s="201" t="str">
        <f t="shared" si="65"/>
        <v>RESRE614</v>
      </c>
    </row>
    <row r="4192" spans="1:8" ht="14.5" x14ac:dyDescent="0.35">
      <c r="A4192" s="76">
        <v>45999</v>
      </c>
      <c r="B4192" s="70" t="s">
        <v>239</v>
      </c>
      <c r="C4192" s="153" t="s">
        <v>1776</v>
      </c>
      <c r="D4192" s="153" t="s">
        <v>242</v>
      </c>
      <c r="E4192" s="153" t="s">
        <v>1970</v>
      </c>
      <c r="F4192" s="201" t="s">
        <v>6350</v>
      </c>
      <c r="G4192" s="237">
        <v>3</v>
      </c>
      <c r="H4192" s="201" t="str">
        <f t="shared" si="65"/>
        <v>RESRE614</v>
      </c>
    </row>
    <row r="4193" spans="1:8" ht="14.5" x14ac:dyDescent="0.35">
      <c r="A4193" s="76">
        <v>45999</v>
      </c>
      <c r="B4193" s="70" t="s">
        <v>239</v>
      </c>
      <c r="C4193" s="153" t="s">
        <v>1047</v>
      </c>
      <c r="D4193" s="153" t="s">
        <v>1632</v>
      </c>
      <c r="E4193" s="153" t="s">
        <v>1819</v>
      </c>
      <c r="F4193" s="201" t="s">
        <v>6350</v>
      </c>
      <c r="G4193" s="237">
        <v>3</v>
      </c>
      <c r="H4193" s="201" t="str">
        <f t="shared" si="65"/>
        <v>RESRE614</v>
      </c>
    </row>
    <row r="4194" spans="1:8" ht="14.5" x14ac:dyDescent="0.35">
      <c r="A4194" s="76">
        <v>46001</v>
      </c>
      <c r="B4194" s="70" t="s">
        <v>294</v>
      </c>
      <c r="C4194" s="106"/>
      <c r="D4194" s="153" t="s">
        <v>599</v>
      </c>
      <c r="E4194" s="153" t="s">
        <v>132</v>
      </c>
      <c r="F4194" s="201" t="s">
        <v>6350</v>
      </c>
      <c r="G4194" s="237">
        <v>2</v>
      </c>
      <c r="H4194" s="201" t="str">
        <f t="shared" si="65"/>
        <v>RESRE614</v>
      </c>
    </row>
    <row r="4195" spans="1:8" ht="14.5" x14ac:dyDescent="0.35">
      <c r="A4195" s="76">
        <v>46010</v>
      </c>
      <c r="B4195" s="70" t="s">
        <v>294</v>
      </c>
      <c r="C4195" s="106"/>
      <c r="D4195" s="153" t="s">
        <v>599</v>
      </c>
      <c r="E4195" s="153" t="s">
        <v>132</v>
      </c>
      <c r="F4195" s="201" t="s">
        <v>6350</v>
      </c>
      <c r="G4195" s="237">
        <v>1</v>
      </c>
      <c r="H4195" s="201" t="str">
        <f t="shared" si="65"/>
        <v>RESRE614</v>
      </c>
    </row>
    <row r="4196" spans="1:8" ht="14.5" x14ac:dyDescent="0.35">
      <c r="A4196" s="76">
        <v>45996</v>
      </c>
      <c r="B4196" s="70" t="s">
        <v>345</v>
      </c>
      <c r="C4196" s="106"/>
      <c r="D4196" s="183" t="s">
        <v>2074</v>
      </c>
      <c r="E4196" s="183" t="s">
        <v>105</v>
      </c>
      <c r="F4196" s="233" t="s">
        <v>6502</v>
      </c>
      <c r="G4196" s="247">
        <v>9</v>
      </c>
      <c r="H4196" s="233" t="str">
        <f t="shared" si="65"/>
        <v>RESRE614</v>
      </c>
    </row>
    <row r="4197" spans="1:8" ht="14.5" x14ac:dyDescent="0.35">
      <c r="A4197" s="76">
        <v>45994</v>
      </c>
      <c r="B4197" s="70" t="s">
        <v>239</v>
      </c>
      <c r="C4197" s="153" t="s">
        <v>1924</v>
      </c>
      <c r="D4197" s="153" t="s">
        <v>122</v>
      </c>
      <c r="E4197" s="153" t="s">
        <v>99</v>
      </c>
      <c r="F4197" s="201" t="s">
        <v>6353</v>
      </c>
      <c r="G4197" s="237">
        <v>3</v>
      </c>
      <c r="H4197" s="201" t="str">
        <f t="shared" si="65"/>
        <v>RESRE616X</v>
      </c>
    </row>
    <row r="4198" spans="1:8" ht="14.5" x14ac:dyDescent="0.35">
      <c r="A4198" s="76">
        <v>45999</v>
      </c>
      <c r="B4198" s="70" t="s">
        <v>239</v>
      </c>
      <c r="C4198" s="153" t="s">
        <v>1776</v>
      </c>
      <c r="D4198" s="153" t="s">
        <v>242</v>
      </c>
      <c r="E4198" s="153" t="s">
        <v>1970</v>
      </c>
      <c r="F4198" s="201" t="s">
        <v>6353</v>
      </c>
      <c r="G4198" s="237">
        <v>2</v>
      </c>
      <c r="H4198" s="201" t="str">
        <f t="shared" si="65"/>
        <v>RESRE616X</v>
      </c>
    </row>
    <row r="4199" spans="1:8" ht="14.5" x14ac:dyDescent="0.35">
      <c r="A4199" s="76">
        <v>46014</v>
      </c>
      <c r="B4199" s="70" t="s">
        <v>239</v>
      </c>
      <c r="C4199" s="153" t="s">
        <v>771</v>
      </c>
      <c r="D4199" s="153" t="s">
        <v>1868</v>
      </c>
      <c r="E4199" s="153" t="s">
        <v>526</v>
      </c>
      <c r="F4199" s="201" t="s">
        <v>6353</v>
      </c>
      <c r="G4199" s="237">
        <v>2</v>
      </c>
      <c r="H4199" s="201" t="str">
        <f t="shared" si="65"/>
        <v>RESRE616X</v>
      </c>
    </row>
    <row r="4200" spans="1:8" ht="14.5" x14ac:dyDescent="0.35">
      <c r="A4200" s="76">
        <v>46001</v>
      </c>
      <c r="B4200" s="70" t="s">
        <v>239</v>
      </c>
      <c r="C4200" s="153" t="s">
        <v>1209</v>
      </c>
      <c r="D4200" s="153" t="s">
        <v>376</v>
      </c>
      <c r="E4200" s="153" t="s">
        <v>250</v>
      </c>
      <c r="F4200" s="201" t="s">
        <v>6355</v>
      </c>
      <c r="G4200" s="237">
        <v>1</v>
      </c>
      <c r="H4200" s="201" t="str">
        <f t="shared" si="65"/>
        <v>RESRE618</v>
      </c>
    </row>
    <row r="4201" spans="1:8" ht="14.5" x14ac:dyDescent="0.35">
      <c r="A4201" s="76">
        <v>46002</v>
      </c>
      <c r="B4201" s="70" t="s">
        <v>239</v>
      </c>
      <c r="C4201" s="153" t="s">
        <v>1209</v>
      </c>
      <c r="D4201" s="153" t="s">
        <v>376</v>
      </c>
      <c r="E4201" s="153" t="s">
        <v>250</v>
      </c>
      <c r="F4201" s="201" t="s">
        <v>6355</v>
      </c>
      <c r="G4201" s="237">
        <v>2</v>
      </c>
      <c r="H4201" s="201" t="str">
        <f t="shared" si="65"/>
        <v>RESRE618</v>
      </c>
    </row>
    <row r="4202" spans="1:8" ht="14.5" x14ac:dyDescent="0.35">
      <c r="A4202" s="76">
        <v>46010</v>
      </c>
      <c r="B4202" s="70" t="s">
        <v>239</v>
      </c>
      <c r="C4202" s="153" t="s">
        <v>1047</v>
      </c>
      <c r="D4202" s="153" t="s">
        <v>1632</v>
      </c>
      <c r="E4202" s="153" t="s">
        <v>1819</v>
      </c>
      <c r="F4202" s="201" t="s">
        <v>6355</v>
      </c>
      <c r="G4202" s="237">
        <v>1</v>
      </c>
      <c r="H4202" s="201" t="str">
        <f t="shared" si="65"/>
        <v>RESRE618</v>
      </c>
    </row>
    <row r="4203" spans="1:8" ht="14.5" x14ac:dyDescent="0.35">
      <c r="A4203" s="76">
        <v>45993</v>
      </c>
      <c r="B4203" s="70" t="s">
        <v>239</v>
      </c>
      <c r="C4203" s="153" t="s">
        <v>1776</v>
      </c>
      <c r="D4203" s="153" t="s">
        <v>242</v>
      </c>
      <c r="E4203" s="153" t="s">
        <v>1970</v>
      </c>
      <c r="F4203" s="201" t="s">
        <v>6357</v>
      </c>
      <c r="G4203" s="237">
        <v>1</v>
      </c>
      <c r="H4203" s="201" t="str">
        <f t="shared" si="65"/>
        <v>RESRE620</v>
      </c>
    </row>
    <row r="4204" spans="1:8" ht="14.5" x14ac:dyDescent="0.35">
      <c r="A4204" s="76">
        <v>45995</v>
      </c>
      <c r="B4204" s="70" t="s">
        <v>239</v>
      </c>
      <c r="C4204" s="153" t="s">
        <v>1727</v>
      </c>
      <c r="D4204" s="153" t="s">
        <v>1728</v>
      </c>
      <c r="E4204" s="153" t="s">
        <v>150</v>
      </c>
      <c r="F4204" s="201" t="s">
        <v>6357</v>
      </c>
      <c r="G4204" s="237">
        <v>1</v>
      </c>
      <c r="H4204" s="201" t="str">
        <f t="shared" si="65"/>
        <v>RESRE620</v>
      </c>
    </row>
    <row r="4205" spans="1:8" ht="14.5" x14ac:dyDescent="0.35">
      <c r="A4205" s="76">
        <v>45999</v>
      </c>
      <c r="B4205" s="70" t="s">
        <v>239</v>
      </c>
      <c r="C4205" s="153" t="s">
        <v>1776</v>
      </c>
      <c r="D4205" s="153" t="s">
        <v>242</v>
      </c>
      <c r="E4205" s="153" t="s">
        <v>1970</v>
      </c>
      <c r="F4205" s="201" t="s">
        <v>6357</v>
      </c>
      <c r="G4205" s="237">
        <v>1</v>
      </c>
      <c r="H4205" s="201" t="str">
        <f t="shared" si="65"/>
        <v>RESRE620</v>
      </c>
    </row>
    <row r="4206" spans="1:8" ht="14.5" x14ac:dyDescent="0.35">
      <c r="A4206" s="76">
        <v>46010</v>
      </c>
      <c r="B4206" s="70" t="s">
        <v>239</v>
      </c>
      <c r="C4206" s="153" t="s">
        <v>802</v>
      </c>
      <c r="D4206" s="153" t="s">
        <v>1683</v>
      </c>
      <c r="E4206" s="153" t="s">
        <v>1819</v>
      </c>
      <c r="F4206" s="201" t="s">
        <v>6358</v>
      </c>
      <c r="G4206" s="237">
        <v>1</v>
      </c>
      <c r="H4206" s="201" t="str">
        <f t="shared" si="65"/>
        <v>RESRE621</v>
      </c>
    </row>
    <row r="4207" spans="1:8" ht="14.5" x14ac:dyDescent="0.35">
      <c r="A4207" s="76">
        <v>45993</v>
      </c>
      <c r="B4207" s="70" t="s">
        <v>239</v>
      </c>
      <c r="C4207" s="153" t="s">
        <v>1776</v>
      </c>
      <c r="D4207" s="153" t="s">
        <v>242</v>
      </c>
      <c r="E4207" s="153" t="s">
        <v>1970</v>
      </c>
      <c r="F4207" s="201" t="s">
        <v>6359</v>
      </c>
      <c r="G4207" s="237">
        <v>2</v>
      </c>
      <c r="H4207" s="201" t="str">
        <f t="shared" si="65"/>
        <v>RESRE622</v>
      </c>
    </row>
    <row r="4208" spans="1:8" ht="14.5" x14ac:dyDescent="0.35">
      <c r="A4208" s="76">
        <v>46014</v>
      </c>
      <c r="B4208" s="70" t="s">
        <v>239</v>
      </c>
      <c r="C4208" s="153" t="s">
        <v>777</v>
      </c>
      <c r="D4208" s="153" t="s">
        <v>7121</v>
      </c>
      <c r="E4208" s="153" t="s">
        <v>183</v>
      </c>
      <c r="F4208" s="201" t="s">
        <v>6359</v>
      </c>
      <c r="G4208" s="237">
        <v>8</v>
      </c>
      <c r="H4208" s="201" t="str">
        <f t="shared" si="65"/>
        <v>RESRE622</v>
      </c>
    </row>
    <row r="4209" spans="1:8" ht="14.5" x14ac:dyDescent="0.35">
      <c r="A4209" s="76">
        <v>45993</v>
      </c>
      <c r="B4209" s="70" t="s">
        <v>239</v>
      </c>
      <c r="C4209" s="153" t="s">
        <v>1776</v>
      </c>
      <c r="D4209" s="153" t="s">
        <v>242</v>
      </c>
      <c r="E4209" s="153" t="s">
        <v>1970</v>
      </c>
      <c r="F4209" s="201" t="s">
        <v>6361</v>
      </c>
      <c r="G4209" s="237">
        <v>5</v>
      </c>
      <c r="H4209" s="201" t="str">
        <f t="shared" si="65"/>
        <v>RESRE629</v>
      </c>
    </row>
    <row r="4210" spans="1:8" ht="14.5" x14ac:dyDescent="0.35">
      <c r="A4210" s="76">
        <v>45993</v>
      </c>
      <c r="B4210" s="70" t="s">
        <v>239</v>
      </c>
      <c r="C4210" s="153" t="s">
        <v>1971</v>
      </c>
      <c r="D4210" s="153" t="s">
        <v>7119</v>
      </c>
      <c r="E4210" s="153" t="s">
        <v>183</v>
      </c>
      <c r="F4210" s="201" t="s">
        <v>6361</v>
      </c>
      <c r="G4210" s="237">
        <v>3</v>
      </c>
      <c r="H4210" s="201" t="str">
        <f t="shared" si="65"/>
        <v>RESRE629</v>
      </c>
    </row>
    <row r="4211" spans="1:8" ht="14.5" x14ac:dyDescent="0.35">
      <c r="A4211" s="76">
        <v>45994</v>
      </c>
      <c r="B4211" s="70" t="s">
        <v>239</v>
      </c>
      <c r="C4211" s="153" t="s">
        <v>1924</v>
      </c>
      <c r="D4211" s="153" t="s">
        <v>122</v>
      </c>
      <c r="E4211" s="153" t="s">
        <v>99</v>
      </c>
      <c r="F4211" s="201" t="s">
        <v>6361</v>
      </c>
      <c r="G4211" s="237">
        <v>3</v>
      </c>
      <c r="H4211" s="201" t="str">
        <f t="shared" si="65"/>
        <v>RESRE629</v>
      </c>
    </row>
    <row r="4212" spans="1:8" ht="14.5" x14ac:dyDescent="0.35">
      <c r="A4212" s="76">
        <v>45999</v>
      </c>
      <c r="B4212" s="70" t="s">
        <v>239</v>
      </c>
      <c r="C4212" s="153" t="s">
        <v>1776</v>
      </c>
      <c r="D4212" s="153" t="s">
        <v>242</v>
      </c>
      <c r="E4212" s="153" t="s">
        <v>1970</v>
      </c>
      <c r="F4212" s="201" t="s">
        <v>6361</v>
      </c>
      <c r="G4212" s="237">
        <v>6</v>
      </c>
      <c r="H4212" s="201" t="str">
        <f t="shared" si="65"/>
        <v>RESRE629</v>
      </c>
    </row>
    <row r="4213" spans="1:8" ht="14.5" x14ac:dyDescent="0.35">
      <c r="A4213" s="76">
        <v>46009</v>
      </c>
      <c r="B4213" s="70" t="s">
        <v>239</v>
      </c>
      <c r="C4213" s="153" t="s">
        <v>1156</v>
      </c>
      <c r="D4213" s="153" t="s">
        <v>1972</v>
      </c>
      <c r="E4213" s="153" t="s">
        <v>177</v>
      </c>
      <c r="F4213" s="201" t="s">
        <v>6361</v>
      </c>
      <c r="G4213" s="237">
        <v>1</v>
      </c>
      <c r="H4213" s="201" t="str">
        <f t="shared" si="65"/>
        <v>RESRE629</v>
      </c>
    </row>
    <row r="4214" spans="1:8" ht="14.5" x14ac:dyDescent="0.35">
      <c r="A4214" s="76">
        <v>46013</v>
      </c>
      <c r="B4214" s="70" t="s">
        <v>239</v>
      </c>
      <c r="C4214" s="153" t="s">
        <v>792</v>
      </c>
      <c r="D4214" s="153" t="s">
        <v>251</v>
      </c>
      <c r="E4214" s="153" t="s">
        <v>143</v>
      </c>
      <c r="F4214" s="201" t="s">
        <v>6361</v>
      </c>
      <c r="G4214" s="237">
        <v>2</v>
      </c>
      <c r="H4214" s="201" t="str">
        <f t="shared" si="65"/>
        <v>RESRE629</v>
      </c>
    </row>
    <row r="4215" spans="1:8" ht="14.5" x14ac:dyDescent="0.35">
      <c r="A4215" s="76">
        <v>46021</v>
      </c>
      <c r="B4215" s="70" t="s">
        <v>239</v>
      </c>
      <c r="C4215" s="153" t="s">
        <v>1776</v>
      </c>
      <c r="D4215" s="153" t="s">
        <v>1777</v>
      </c>
      <c r="E4215" s="153" t="s">
        <v>1970</v>
      </c>
      <c r="F4215" s="201" t="s">
        <v>6361</v>
      </c>
      <c r="G4215" s="237">
        <v>1</v>
      </c>
      <c r="H4215" s="201" t="str">
        <f t="shared" si="65"/>
        <v>RESRE629</v>
      </c>
    </row>
    <row r="4216" spans="1:8" ht="14.5" x14ac:dyDescent="0.35">
      <c r="A4216" s="76">
        <v>46013</v>
      </c>
      <c r="B4216" s="70" t="s">
        <v>239</v>
      </c>
      <c r="C4216" s="153" t="s">
        <v>771</v>
      </c>
      <c r="D4216" s="153" t="s">
        <v>1868</v>
      </c>
      <c r="E4216" s="153" t="s">
        <v>526</v>
      </c>
      <c r="F4216" s="201" t="s">
        <v>6363</v>
      </c>
      <c r="G4216" s="237">
        <v>1</v>
      </c>
      <c r="H4216" s="201" t="str">
        <f t="shared" si="65"/>
        <v>RESRE636X</v>
      </c>
    </row>
    <row r="4217" spans="1:8" ht="14.5" x14ac:dyDescent="0.35">
      <c r="A4217" s="76">
        <v>45999</v>
      </c>
      <c r="B4217" s="70" t="s">
        <v>239</v>
      </c>
      <c r="C4217" s="153" t="s">
        <v>1971</v>
      </c>
      <c r="D4217" s="153" t="s">
        <v>7119</v>
      </c>
      <c r="E4217" s="153" t="s">
        <v>183</v>
      </c>
      <c r="F4217" s="201" t="s">
        <v>6364</v>
      </c>
      <c r="G4217" s="237">
        <v>2</v>
      </c>
      <c r="H4217" s="201" t="str">
        <f t="shared" si="65"/>
        <v>RESRE652</v>
      </c>
    </row>
    <row r="4218" spans="1:8" ht="14.5" x14ac:dyDescent="0.35">
      <c r="A4218" s="76">
        <v>46007</v>
      </c>
      <c r="B4218" s="70" t="s">
        <v>294</v>
      </c>
      <c r="C4218" s="106"/>
      <c r="D4218" s="153" t="s">
        <v>599</v>
      </c>
      <c r="E4218" s="153" t="s">
        <v>132</v>
      </c>
      <c r="F4218" s="201" t="s">
        <v>6372</v>
      </c>
      <c r="G4218" s="237">
        <v>1</v>
      </c>
      <c r="H4218" s="201" t="str">
        <f t="shared" si="65"/>
        <v>RESRE659</v>
      </c>
    </row>
    <row r="4219" spans="1:8" ht="14.5" x14ac:dyDescent="0.35">
      <c r="A4219" s="76">
        <v>45993</v>
      </c>
      <c r="B4219" s="70" t="s">
        <v>239</v>
      </c>
      <c r="C4219" s="153" t="s">
        <v>1776</v>
      </c>
      <c r="D4219" s="153" t="s">
        <v>242</v>
      </c>
      <c r="E4219" s="153" t="s">
        <v>1970</v>
      </c>
      <c r="F4219" s="201" t="s">
        <v>6380</v>
      </c>
      <c r="G4219" s="237">
        <v>2</v>
      </c>
      <c r="H4219" s="201" t="str">
        <f t="shared" si="65"/>
        <v>RESRE667XPRO</v>
      </c>
    </row>
    <row r="4220" spans="1:8" ht="14.5" x14ac:dyDescent="0.35">
      <c r="A4220" s="76">
        <v>45999</v>
      </c>
      <c r="B4220" s="70" t="s">
        <v>239</v>
      </c>
      <c r="C4220" s="153" t="s">
        <v>1776</v>
      </c>
      <c r="D4220" s="153" t="s">
        <v>242</v>
      </c>
      <c r="E4220" s="153" t="s">
        <v>1970</v>
      </c>
      <c r="F4220" s="201" t="s">
        <v>6380</v>
      </c>
      <c r="G4220" s="237">
        <v>1</v>
      </c>
      <c r="H4220" s="201" t="str">
        <f t="shared" si="65"/>
        <v>RESRE667XPRO</v>
      </c>
    </row>
    <row r="4221" spans="1:8" ht="14.5" x14ac:dyDescent="0.35">
      <c r="A4221" s="76">
        <v>46010</v>
      </c>
      <c r="B4221" s="70" t="s">
        <v>239</v>
      </c>
      <c r="C4221" s="153" t="s">
        <v>801</v>
      </c>
      <c r="D4221" s="153" t="s">
        <v>1464</v>
      </c>
      <c r="E4221" s="153" t="s">
        <v>123</v>
      </c>
      <c r="F4221" s="201" t="s">
        <v>6380</v>
      </c>
      <c r="G4221" s="237">
        <v>4</v>
      </c>
      <c r="H4221" s="201" t="str">
        <f t="shared" si="65"/>
        <v>RESRE667XPRO</v>
      </c>
    </row>
    <row r="4222" spans="1:8" ht="14.5" x14ac:dyDescent="0.35">
      <c r="A4222" s="76">
        <v>46010</v>
      </c>
      <c r="B4222" s="70" t="s">
        <v>294</v>
      </c>
      <c r="C4222" s="106"/>
      <c r="D4222" s="153" t="s">
        <v>599</v>
      </c>
      <c r="E4222" s="153" t="s">
        <v>132</v>
      </c>
      <c r="F4222" s="201" t="s">
        <v>6380</v>
      </c>
      <c r="G4222" s="237">
        <v>2</v>
      </c>
      <c r="H4222" s="201" t="str">
        <f t="shared" si="65"/>
        <v>RESRE667XPRO</v>
      </c>
    </row>
    <row r="4223" spans="1:8" ht="14.5" x14ac:dyDescent="0.35">
      <c r="A4223" s="76">
        <v>46001</v>
      </c>
      <c r="B4223" s="70" t="s">
        <v>294</v>
      </c>
      <c r="C4223" s="106"/>
      <c r="D4223" s="153" t="s">
        <v>599</v>
      </c>
      <c r="E4223" s="153" t="s">
        <v>132</v>
      </c>
      <c r="F4223" s="201" t="s">
        <v>6380</v>
      </c>
      <c r="G4223" s="237">
        <v>1</v>
      </c>
      <c r="H4223" s="201" t="str">
        <f t="shared" si="65"/>
        <v>RESRE667XPRO</v>
      </c>
    </row>
    <row r="4224" spans="1:8" ht="14.5" x14ac:dyDescent="0.35">
      <c r="A4224" s="76">
        <v>46001</v>
      </c>
      <c r="B4224" s="70" t="s">
        <v>294</v>
      </c>
      <c r="C4224" s="106"/>
      <c r="D4224" s="153" t="s">
        <v>599</v>
      </c>
      <c r="E4224" s="153" t="s">
        <v>132</v>
      </c>
      <c r="F4224" s="201" t="s">
        <v>6380</v>
      </c>
      <c r="G4224" s="237">
        <v>1</v>
      </c>
      <c r="H4224" s="201" t="str">
        <f t="shared" si="65"/>
        <v>RESRE667XPRO</v>
      </c>
    </row>
    <row r="4225" spans="1:8" ht="14.5" x14ac:dyDescent="0.35">
      <c r="A4225" s="76">
        <v>46000</v>
      </c>
      <c r="B4225" s="70" t="s">
        <v>239</v>
      </c>
      <c r="C4225" s="153" t="s">
        <v>788</v>
      </c>
      <c r="D4225" s="153" t="s">
        <v>1626</v>
      </c>
      <c r="E4225" s="153" t="s">
        <v>183</v>
      </c>
      <c r="F4225" s="201" t="s">
        <v>6381</v>
      </c>
      <c r="G4225" s="237">
        <v>1</v>
      </c>
      <c r="H4225" s="201" t="str">
        <f t="shared" si="65"/>
        <v>RESRE667XPROR</v>
      </c>
    </row>
    <row r="4226" spans="1:8" ht="14.5" x14ac:dyDescent="0.35">
      <c r="A4226" s="76">
        <v>46009</v>
      </c>
      <c r="B4226" s="70" t="s">
        <v>294</v>
      </c>
      <c r="C4226" s="106"/>
      <c r="D4226" s="153" t="s">
        <v>498</v>
      </c>
      <c r="E4226" s="153" t="s">
        <v>97</v>
      </c>
      <c r="F4226" s="201" t="s">
        <v>6399</v>
      </c>
      <c r="G4226" s="237">
        <v>1</v>
      </c>
      <c r="H4226" s="201" t="str">
        <f t="shared" ref="H4226:H4233" si="66">UPPER(SUBSTITUTE(SUBSTITUTE(SUBSTITUTE(F4226, CHAR(160), ""), "-", ""), " ", ""))</f>
        <v>RESRE934ZT</v>
      </c>
    </row>
    <row r="4227" spans="1:8" ht="14.5" x14ac:dyDescent="0.35">
      <c r="A4227" s="76">
        <v>46002</v>
      </c>
      <c r="B4227" s="70" t="s">
        <v>266</v>
      </c>
      <c r="C4227" s="160" t="s">
        <v>842</v>
      </c>
      <c r="D4227" s="160" t="s">
        <v>270</v>
      </c>
      <c r="E4227" s="160" t="s">
        <v>2474</v>
      </c>
      <c r="F4227" s="215" t="s">
        <v>6713</v>
      </c>
      <c r="G4227" s="160">
        <v>20</v>
      </c>
      <c r="H4227" s="215" t="str">
        <f t="shared" si="66"/>
        <v>RPRE508XB1G50</v>
      </c>
    </row>
    <row r="4228" spans="1:8" ht="14.5" x14ac:dyDescent="0.35">
      <c r="A4228" s="76">
        <v>46006</v>
      </c>
      <c r="B4228" s="70" t="s">
        <v>266</v>
      </c>
      <c r="C4228" s="160" t="s">
        <v>7151</v>
      </c>
      <c r="D4228" s="160" t="s">
        <v>270</v>
      </c>
      <c r="E4228" s="160" t="s">
        <v>2474</v>
      </c>
      <c r="F4228" s="215" t="s">
        <v>6713</v>
      </c>
      <c r="G4228" s="160">
        <v>1</v>
      </c>
      <c r="H4228" s="215" t="str">
        <f t="shared" si="66"/>
        <v>RPRE508XB1G50</v>
      </c>
    </row>
    <row r="4229" spans="1:8" ht="14.5" x14ac:dyDescent="0.35">
      <c r="A4229" s="76">
        <v>46006</v>
      </c>
      <c r="B4229" s="70" t="s">
        <v>266</v>
      </c>
      <c r="C4229" s="160" t="s">
        <v>7151</v>
      </c>
      <c r="D4229" s="160" t="s">
        <v>270</v>
      </c>
      <c r="E4229" s="160" t="s">
        <v>2474</v>
      </c>
      <c r="F4229" s="215" t="s">
        <v>6715</v>
      </c>
      <c r="G4229" s="160">
        <v>1</v>
      </c>
      <c r="H4229" s="215" t="str">
        <f t="shared" si="66"/>
        <v>RPRE508XCB1G50</v>
      </c>
    </row>
    <row r="4230" spans="1:8" ht="14.5" x14ac:dyDescent="0.35">
      <c r="A4230" s="76">
        <v>45999</v>
      </c>
      <c r="B4230" s="70" t="s">
        <v>266</v>
      </c>
      <c r="C4230" s="171" t="s">
        <v>842</v>
      </c>
      <c r="D4230" s="160" t="s">
        <v>270</v>
      </c>
      <c r="E4230" s="160" t="s">
        <v>2474</v>
      </c>
      <c r="F4230" s="215" t="s">
        <v>6717</v>
      </c>
      <c r="G4230" s="160">
        <v>1</v>
      </c>
      <c r="H4230" s="215" t="str">
        <f t="shared" si="66"/>
        <v>RPRE524XB1G50</v>
      </c>
    </row>
    <row r="4231" spans="1:8" ht="14.5" x14ac:dyDescent="0.35">
      <c r="A4231" s="76">
        <v>46006</v>
      </c>
      <c r="B4231" s="70" t="s">
        <v>266</v>
      </c>
      <c r="C4231" s="103" t="s">
        <v>7151</v>
      </c>
      <c r="D4231" s="103" t="s">
        <v>270</v>
      </c>
      <c r="E4231" s="103" t="s">
        <v>2474</v>
      </c>
      <c r="F4231" s="104" t="s">
        <v>6717</v>
      </c>
      <c r="G4231" s="103">
        <v>1</v>
      </c>
      <c r="H4231" s="104" t="str">
        <f t="shared" si="66"/>
        <v>RPRE524XB1G50</v>
      </c>
    </row>
    <row r="4232" spans="1:8" ht="14.5" x14ac:dyDescent="0.35">
      <c r="A4232" s="76">
        <v>46002</v>
      </c>
      <c r="B4232" s="70" t="s">
        <v>266</v>
      </c>
      <c r="C4232" s="103" t="s">
        <v>1469</v>
      </c>
      <c r="D4232" s="103" t="s">
        <v>270</v>
      </c>
      <c r="E4232" s="103" t="s">
        <v>2474</v>
      </c>
      <c r="F4232" s="104" t="s">
        <v>6719</v>
      </c>
      <c r="G4232" s="103">
        <v>1</v>
      </c>
      <c r="H4232" s="104" t="str">
        <f t="shared" si="66"/>
        <v>RPRE524XCB1G50</v>
      </c>
    </row>
    <row r="4233" spans="1:8" ht="14.5" x14ac:dyDescent="0.35">
      <c r="A4233" s="76">
        <v>46020</v>
      </c>
      <c r="B4233" s="70" t="s">
        <v>239</v>
      </c>
      <c r="C4233" s="41" t="s">
        <v>1046</v>
      </c>
      <c r="D4233" s="41" t="s">
        <v>245</v>
      </c>
      <c r="E4233" s="41" t="s">
        <v>177</v>
      </c>
      <c r="F4233" s="17" t="s">
        <v>6890</v>
      </c>
      <c r="G4233" s="117">
        <v>5</v>
      </c>
      <c r="H4233" s="17" t="str">
        <f t="shared" si="66"/>
        <v>UPL5530M</v>
      </c>
    </row>
  </sheetData>
  <conditionalFormatting sqref="D3017:H3152 A3017:A3152">
    <cfRule type="expression" dxfId="5" priority="28">
      <formula>AND(MIN($A3017:$O3017)=0, MAX($A3017:$O3017)=0)</formula>
    </cfRule>
  </conditionalFormatting>
  <conditionalFormatting sqref="G1883:G1892">
    <cfRule type="cellIs" dxfId="4" priority="8" operator="lessThan">
      <formula>0</formula>
    </cfRule>
    <cfRule type="expression" dxfId="3" priority="9">
      <formula>AND($L1883=0, LEN($L1883)&gt;0)</formula>
    </cfRule>
  </conditionalFormatting>
  <conditionalFormatting sqref="G3017:G3152">
    <cfRule type="cellIs" dxfId="2" priority="2" operator="lessThan">
      <formula>0</formula>
    </cfRule>
    <cfRule type="expression" dxfId="1" priority="3">
      <formula>AND($O3017=0, LEN($O3017)&gt;0)</formula>
    </cfRule>
  </conditionalFormatting>
  <conditionalFormatting sqref="G1883:H1892 A1883:A1892 D1883:E1892">
    <cfRule type="expression" dxfId="0" priority="25">
      <formula>AND(MIN($A1883:$M1883)=0, MAX($A1883:$M1883)=0)</formula>
    </cfRule>
  </conditionalFormatting>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6066F42-1938-4B1F-B220-299ECE24BF75}">
          <x14:formula1>
            <xm:f>DataValidationLists!$A$2:$A$30</xm:f>
          </x14:formula1>
          <xm:sqref>B2:B4233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63136-BE32-42FF-9078-9D229D24A9CC}">
  <sheetPr>
    <tabColor rgb="FFFFFF00"/>
  </sheetPr>
  <dimension ref="B2:C1259"/>
  <sheetViews>
    <sheetView topLeftCell="A2" zoomScale="145" zoomScaleNormal="145" workbookViewId="0">
      <selection activeCell="B165" sqref="B165"/>
    </sheetView>
  </sheetViews>
  <sheetFormatPr defaultRowHeight="14.5" x14ac:dyDescent="0.35"/>
  <cols>
    <col min="2" max="2" width="34.453125" bestFit="1" customWidth="1"/>
    <col min="3" max="3" width="9.90625" bestFit="1" customWidth="1"/>
  </cols>
  <sheetData>
    <row r="2" spans="2:3" x14ac:dyDescent="0.35">
      <c r="B2" s="2" t="s">
        <v>5135</v>
      </c>
      <c r="C2" t="s" vm="1">
        <v>8075</v>
      </c>
    </row>
    <row r="3" spans="2:3" x14ac:dyDescent="0.35">
      <c r="B3" s="2" t="s">
        <v>0</v>
      </c>
      <c r="C3" t="s" vm="3">
        <v>8075</v>
      </c>
    </row>
    <row r="4" spans="2:3" x14ac:dyDescent="0.35">
      <c r="B4" s="2" t="s">
        <v>16</v>
      </c>
      <c r="C4" t="s" vm="2">
        <v>8075</v>
      </c>
    </row>
    <row r="5" spans="2:3" x14ac:dyDescent="0.35">
      <c r="B5" s="2" t="s">
        <v>7</v>
      </c>
      <c r="C5" t="s" vm="4">
        <v>188</v>
      </c>
    </row>
    <row r="7" spans="2:3" x14ac:dyDescent="0.35">
      <c r="B7" s="2" t="s">
        <v>8068</v>
      </c>
      <c r="C7" t="s">
        <v>8187</v>
      </c>
    </row>
    <row r="8" spans="2:3" x14ac:dyDescent="0.35">
      <c r="B8" s="17" t="s">
        <v>1476</v>
      </c>
      <c r="C8" s="279"/>
    </row>
    <row r="9" spans="2:3" x14ac:dyDescent="0.35">
      <c r="B9" s="277" t="s">
        <v>2209</v>
      </c>
      <c r="C9" s="279"/>
    </row>
    <row r="10" spans="2:3" x14ac:dyDescent="0.35">
      <c r="B10" s="278" t="s">
        <v>2204</v>
      </c>
      <c r="C10" s="279"/>
    </row>
    <row r="11" spans="2:3" x14ac:dyDescent="0.35">
      <c r="B11" s="280" t="s">
        <v>2125</v>
      </c>
      <c r="C11" s="279">
        <v>14849.500000000002</v>
      </c>
    </row>
    <row r="12" spans="2:3" x14ac:dyDescent="0.35">
      <c r="B12" s="280" t="s">
        <v>1711</v>
      </c>
      <c r="C12" s="279">
        <v>14849.500000000002</v>
      </c>
    </row>
    <row r="13" spans="2:3" x14ac:dyDescent="0.35">
      <c r="B13" s="280" t="s">
        <v>349</v>
      </c>
      <c r="C13" s="279">
        <v>14849.500000000002</v>
      </c>
    </row>
    <row r="14" spans="2:3" x14ac:dyDescent="0.35">
      <c r="B14" s="280" t="s">
        <v>351</v>
      </c>
      <c r="C14" s="279">
        <v>14849.500000000002</v>
      </c>
    </row>
    <row r="15" spans="2:3" x14ac:dyDescent="0.35">
      <c r="B15" s="280" t="s">
        <v>2338</v>
      </c>
      <c r="C15" s="279">
        <v>14849.500000000002</v>
      </c>
    </row>
    <row r="16" spans="2:3" x14ac:dyDescent="0.35">
      <c r="B16" s="280" t="s">
        <v>384</v>
      </c>
      <c r="C16" s="279">
        <v>14849.500000000002</v>
      </c>
    </row>
    <row r="17" spans="2:3" x14ac:dyDescent="0.35">
      <c r="B17" s="280" t="s">
        <v>348</v>
      </c>
      <c r="C17" s="279">
        <v>14849.500000000002</v>
      </c>
    </row>
    <row r="18" spans="2:3" x14ac:dyDescent="0.35">
      <c r="B18" s="280" t="s">
        <v>2342</v>
      </c>
      <c r="C18" s="279">
        <v>14849.500000000002</v>
      </c>
    </row>
    <row r="19" spans="2:3" x14ac:dyDescent="0.35">
      <c r="B19" s="280" t="s">
        <v>352</v>
      </c>
      <c r="C19" s="279">
        <v>14849.500000000002</v>
      </c>
    </row>
    <row r="20" spans="2:3" x14ac:dyDescent="0.35">
      <c r="B20" s="280" t="s">
        <v>7261</v>
      </c>
      <c r="C20" s="279">
        <v>14849.500000000002</v>
      </c>
    </row>
    <row r="21" spans="2:3" x14ac:dyDescent="0.35">
      <c r="B21" s="280" t="s">
        <v>350</v>
      </c>
      <c r="C21" s="279">
        <v>14849.500000000002</v>
      </c>
    </row>
    <row r="22" spans="2:3" x14ac:dyDescent="0.35">
      <c r="B22" s="280" t="s">
        <v>353</v>
      </c>
      <c r="C22" s="279">
        <v>14849.500000000002</v>
      </c>
    </row>
    <row r="23" spans="2:3" x14ac:dyDescent="0.35">
      <c r="B23" s="280" t="s">
        <v>1999</v>
      </c>
      <c r="C23" s="279">
        <v>14849.500000000002</v>
      </c>
    </row>
    <row r="24" spans="2:3" x14ac:dyDescent="0.35">
      <c r="B24" s="280" t="s">
        <v>414</v>
      </c>
      <c r="C24" s="279">
        <v>14849.500000000002</v>
      </c>
    </row>
    <row r="25" spans="2:3" x14ac:dyDescent="0.35">
      <c r="B25" s="280" t="s">
        <v>7350</v>
      </c>
      <c r="C25" s="279">
        <v>14849.500000000002</v>
      </c>
    </row>
    <row r="26" spans="2:3" x14ac:dyDescent="0.35">
      <c r="B26" s="280" t="s">
        <v>465</v>
      </c>
      <c r="C26" s="279">
        <v>14849.500000000002</v>
      </c>
    </row>
    <row r="27" spans="2:3" x14ac:dyDescent="0.35">
      <c r="B27" s="280" t="s">
        <v>2175</v>
      </c>
      <c r="C27" s="279">
        <v>14849.500000000002</v>
      </c>
    </row>
    <row r="28" spans="2:3" x14ac:dyDescent="0.35">
      <c r="B28" s="280" t="s">
        <v>466</v>
      </c>
      <c r="C28" s="279">
        <v>14849.500000000002</v>
      </c>
    </row>
    <row r="29" spans="2:3" x14ac:dyDescent="0.35">
      <c r="B29" s="280" t="s">
        <v>529</v>
      </c>
      <c r="C29" s="279">
        <v>14849.500000000002</v>
      </c>
    </row>
    <row r="30" spans="2:3" x14ac:dyDescent="0.35">
      <c r="B30" s="280" t="s">
        <v>468</v>
      </c>
      <c r="C30" s="279">
        <v>14849.500000000002</v>
      </c>
    </row>
    <row r="31" spans="2:3" x14ac:dyDescent="0.35">
      <c r="B31" s="280" t="s">
        <v>1670</v>
      </c>
      <c r="C31" s="279">
        <v>14849.500000000002</v>
      </c>
    </row>
    <row r="32" spans="2:3" x14ac:dyDescent="0.35">
      <c r="B32" s="280" t="s">
        <v>524</v>
      </c>
      <c r="C32" s="279">
        <v>14849.500000000002</v>
      </c>
    </row>
    <row r="33" spans="2:3" x14ac:dyDescent="0.35">
      <c r="B33" s="280" t="s">
        <v>472</v>
      </c>
      <c r="C33" s="279">
        <v>14849.500000000002</v>
      </c>
    </row>
    <row r="34" spans="2:3" x14ac:dyDescent="0.35">
      <c r="B34" s="280" t="s">
        <v>5912</v>
      </c>
      <c r="C34" s="279">
        <v>14849.500000000002</v>
      </c>
    </row>
    <row r="35" spans="2:3" x14ac:dyDescent="0.35">
      <c r="B35" s="280" t="s">
        <v>489</v>
      </c>
      <c r="C35" s="279">
        <v>14849.500000000002</v>
      </c>
    </row>
    <row r="36" spans="2:3" x14ac:dyDescent="0.35">
      <c r="B36" s="280" t="s">
        <v>469</v>
      </c>
      <c r="C36" s="279">
        <v>14849.500000000002</v>
      </c>
    </row>
    <row r="37" spans="2:3" x14ac:dyDescent="0.35">
      <c r="B37" s="280" t="s">
        <v>7351</v>
      </c>
      <c r="C37" s="279">
        <v>14849.500000000002</v>
      </c>
    </row>
    <row r="38" spans="2:3" x14ac:dyDescent="0.35">
      <c r="B38" s="280" t="s">
        <v>5914</v>
      </c>
      <c r="C38" s="279">
        <v>14849.500000000002</v>
      </c>
    </row>
    <row r="39" spans="2:3" x14ac:dyDescent="0.35">
      <c r="B39" s="280" t="s">
        <v>2134</v>
      </c>
      <c r="C39" s="279">
        <v>14849.500000000002</v>
      </c>
    </row>
    <row r="40" spans="2:3" x14ac:dyDescent="0.35">
      <c r="B40" s="280" t="s">
        <v>473</v>
      </c>
      <c r="C40" s="279">
        <v>14849.500000000002</v>
      </c>
    </row>
    <row r="41" spans="2:3" x14ac:dyDescent="0.35">
      <c r="B41" s="280" t="s">
        <v>5915</v>
      </c>
      <c r="C41" s="279">
        <v>14849.500000000002</v>
      </c>
    </row>
    <row r="42" spans="2:3" x14ac:dyDescent="0.35">
      <c r="B42" s="280" t="s">
        <v>8185</v>
      </c>
      <c r="C42" s="279">
        <v>14849.500000000002</v>
      </c>
    </row>
    <row r="43" spans="2:3" x14ac:dyDescent="0.35">
      <c r="B43" s="280" t="s">
        <v>7352</v>
      </c>
      <c r="C43" s="279">
        <v>14849.500000000002</v>
      </c>
    </row>
    <row r="44" spans="2:3" x14ac:dyDescent="0.35">
      <c r="B44" s="280" t="s">
        <v>7353</v>
      </c>
      <c r="C44" s="279">
        <v>14849.500000000002</v>
      </c>
    </row>
    <row r="45" spans="2:3" x14ac:dyDescent="0.35">
      <c r="B45" s="280" t="s">
        <v>5917</v>
      </c>
      <c r="C45" s="279">
        <v>14849.500000000002</v>
      </c>
    </row>
    <row r="46" spans="2:3" x14ac:dyDescent="0.35">
      <c r="B46" s="280" t="s">
        <v>8081</v>
      </c>
      <c r="C46" s="279">
        <v>14849.500000000002</v>
      </c>
    </row>
    <row r="47" spans="2:3" x14ac:dyDescent="0.35">
      <c r="B47" s="280" t="s">
        <v>7354</v>
      </c>
      <c r="C47" s="279">
        <v>14849.500000000002</v>
      </c>
    </row>
    <row r="48" spans="2:3" x14ac:dyDescent="0.35">
      <c r="B48" s="280" t="s">
        <v>8111</v>
      </c>
      <c r="C48" s="279">
        <v>14849.500000000002</v>
      </c>
    </row>
    <row r="49" spans="2:3" x14ac:dyDescent="0.35">
      <c r="B49" s="280" t="s">
        <v>439</v>
      </c>
      <c r="C49" s="279">
        <v>14849.500000000002</v>
      </c>
    </row>
    <row r="50" spans="2:3" x14ac:dyDescent="0.35">
      <c r="B50" s="280" t="s">
        <v>484</v>
      </c>
      <c r="C50" s="279">
        <v>14849.500000000002</v>
      </c>
    </row>
    <row r="51" spans="2:3" x14ac:dyDescent="0.35">
      <c r="B51" s="280" t="s">
        <v>8115</v>
      </c>
      <c r="C51" s="279">
        <v>14849.500000000002</v>
      </c>
    </row>
    <row r="52" spans="2:3" x14ac:dyDescent="0.35">
      <c r="B52" s="280" t="s">
        <v>1345</v>
      </c>
      <c r="C52" s="279">
        <v>14849.500000000002</v>
      </c>
    </row>
    <row r="53" spans="2:3" x14ac:dyDescent="0.35">
      <c r="B53" s="280" t="s">
        <v>5920</v>
      </c>
      <c r="C53" s="279">
        <v>14849.500000000002</v>
      </c>
    </row>
    <row r="54" spans="2:3" x14ac:dyDescent="0.35">
      <c r="B54" s="280" t="s">
        <v>2365</v>
      </c>
      <c r="C54" s="279">
        <v>14849.500000000002</v>
      </c>
    </row>
    <row r="55" spans="2:3" x14ac:dyDescent="0.35">
      <c r="B55" s="280" t="s">
        <v>1586</v>
      </c>
      <c r="C55" s="279">
        <v>14849.500000000002</v>
      </c>
    </row>
    <row r="56" spans="2:3" x14ac:dyDescent="0.35">
      <c r="B56" s="280" t="s">
        <v>475</v>
      </c>
      <c r="C56" s="279">
        <v>14849.500000000002</v>
      </c>
    </row>
    <row r="57" spans="2:3" x14ac:dyDescent="0.35">
      <c r="B57" s="280" t="s">
        <v>424</v>
      </c>
      <c r="C57" s="279">
        <v>14849.500000000002</v>
      </c>
    </row>
    <row r="58" spans="2:3" x14ac:dyDescent="0.35">
      <c r="B58" s="280" t="s">
        <v>477</v>
      </c>
      <c r="C58" s="279">
        <v>14849.500000000002</v>
      </c>
    </row>
    <row r="59" spans="2:3" x14ac:dyDescent="0.35">
      <c r="B59" s="280" t="s">
        <v>767</v>
      </c>
      <c r="C59" s="279">
        <v>14849.500000000002</v>
      </c>
    </row>
    <row r="60" spans="2:3" x14ac:dyDescent="0.35">
      <c r="B60" s="280" t="s">
        <v>8089</v>
      </c>
      <c r="C60" s="279">
        <v>14849.500000000002</v>
      </c>
    </row>
    <row r="61" spans="2:3" x14ac:dyDescent="0.35">
      <c r="B61" s="280" t="s">
        <v>7371</v>
      </c>
      <c r="C61" s="279">
        <v>14849.500000000002</v>
      </c>
    </row>
    <row r="62" spans="2:3" x14ac:dyDescent="0.35">
      <c r="B62" s="280" t="s">
        <v>7940</v>
      </c>
      <c r="C62" s="279">
        <v>14849.500000000002</v>
      </c>
    </row>
    <row r="63" spans="2:3" x14ac:dyDescent="0.35">
      <c r="B63" s="280" t="s">
        <v>476</v>
      </c>
      <c r="C63" s="279">
        <v>14849.500000000002</v>
      </c>
    </row>
    <row r="64" spans="2:3" x14ac:dyDescent="0.35">
      <c r="B64" s="280" t="s">
        <v>7388</v>
      </c>
      <c r="C64" s="279">
        <v>14849.500000000002</v>
      </c>
    </row>
    <row r="65" spans="2:3" x14ac:dyDescent="0.35">
      <c r="B65" s="280" t="s">
        <v>7389</v>
      </c>
      <c r="C65" s="279">
        <v>14849.500000000002</v>
      </c>
    </row>
    <row r="66" spans="2:3" x14ac:dyDescent="0.35">
      <c r="B66" s="280" t="s">
        <v>7390</v>
      </c>
      <c r="C66" s="279">
        <v>14849.500000000002</v>
      </c>
    </row>
    <row r="67" spans="2:3" x14ac:dyDescent="0.35">
      <c r="B67" s="280" t="s">
        <v>7391</v>
      </c>
      <c r="C67" s="279">
        <v>14849.500000000002</v>
      </c>
    </row>
    <row r="68" spans="2:3" x14ac:dyDescent="0.35">
      <c r="B68" s="280" t="s">
        <v>763</v>
      </c>
      <c r="C68" s="279">
        <v>14849.500000000002</v>
      </c>
    </row>
    <row r="69" spans="2:3" x14ac:dyDescent="0.35">
      <c r="B69" s="280" t="s">
        <v>8176</v>
      </c>
      <c r="C69" s="279">
        <v>14849.500000000002</v>
      </c>
    </row>
    <row r="70" spans="2:3" x14ac:dyDescent="0.35">
      <c r="B70" s="280" t="s">
        <v>8137</v>
      </c>
      <c r="C70" s="279">
        <v>14849.500000000002</v>
      </c>
    </row>
    <row r="71" spans="2:3" x14ac:dyDescent="0.35">
      <c r="B71" s="280" t="s">
        <v>7392</v>
      </c>
      <c r="C71" s="279">
        <v>14849.500000000002</v>
      </c>
    </row>
    <row r="72" spans="2:3" x14ac:dyDescent="0.35">
      <c r="B72" s="280" t="s">
        <v>478</v>
      </c>
      <c r="C72" s="279">
        <v>14849.500000000002</v>
      </c>
    </row>
    <row r="73" spans="2:3" x14ac:dyDescent="0.35">
      <c r="B73" s="280" t="s">
        <v>420</v>
      </c>
      <c r="C73" s="279">
        <v>14849.500000000002</v>
      </c>
    </row>
    <row r="74" spans="2:3" x14ac:dyDescent="0.35">
      <c r="B74" s="280" t="s">
        <v>208</v>
      </c>
      <c r="C74" s="279">
        <v>14849.500000000002</v>
      </c>
    </row>
    <row r="75" spans="2:3" x14ac:dyDescent="0.35">
      <c r="B75" s="280" t="s">
        <v>1587</v>
      </c>
      <c r="C75" s="279">
        <v>14849.500000000002</v>
      </c>
    </row>
    <row r="76" spans="2:3" x14ac:dyDescent="0.35">
      <c r="B76" s="280" t="s">
        <v>487</v>
      </c>
      <c r="C76" s="279">
        <v>14849.500000000002</v>
      </c>
    </row>
    <row r="77" spans="2:3" x14ac:dyDescent="0.35">
      <c r="B77" s="280" t="s">
        <v>7513</v>
      </c>
      <c r="C77" s="279">
        <v>14849.500000000002</v>
      </c>
    </row>
    <row r="78" spans="2:3" x14ac:dyDescent="0.35">
      <c r="B78" s="280" t="s">
        <v>1650</v>
      </c>
      <c r="C78" s="279">
        <v>14849.500000000002</v>
      </c>
    </row>
    <row r="79" spans="2:3" x14ac:dyDescent="0.35">
      <c r="B79" s="280" t="s">
        <v>45</v>
      </c>
      <c r="C79" s="279">
        <v>14849.500000000002</v>
      </c>
    </row>
    <row r="80" spans="2:3" x14ac:dyDescent="0.35">
      <c r="B80" s="280" t="s">
        <v>88</v>
      </c>
      <c r="C80" s="279">
        <v>14849.500000000002</v>
      </c>
    </row>
    <row r="81" spans="2:3" x14ac:dyDescent="0.35">
      <c r="B81" s="280" t="s">
        <v>7514</v>
      </c>
      <c r="C81" s="279">
        <v>14849.500000000002</v>
      </c>
    </row>
    <row r="82" spans="2:3" x14ac:dyDescent="0.35">
      <c r="B82" s="280" t="s">
        <v>89</v>
      </c>
      <c r="C82" s="279">
        <v>14849.500000000002</v>
      </c>
    </row>
    <row r="83" spans="2:3" x14ac:dyDescent="0.35">
      <c r="B83" s="280" t="s">
        <v>7515</v>
      </c>
      <c r="C83" s="279">
        <v>14849.500000000002</v>
      </c>
    </row>
    <row r="84" spans="2:3" x14ac:dyDescent="0.35">
      <c r="B84" s="280" t="s">
        <v>977</v>
      </c>
      <c r="C84" s="279">
        <v>14849.500000000002</v>
      </c>
    </row>
    <row r="85" spans="2:3" x14ac:dyDescent="0.35">
      <c r="B85" s="280" t="s">
        <v>548</v>
      </c>
      <c r="C85" s="279">
        <v>14849.500000000002</v>
      </c>
    </row>
    <row r="86" spans="2:3" x14ac:dyDescent="0.35">
      <c r="B86" s="280" t="s">
        <v>159</v>
      </c>
      <c r="C86" s="279">
        <v>14849.500000000002</v>
      </c>
    </row>
    <row r="87" spans="2:3" x14ac:dyDescent="0.35">
      <c r="B87" s="280" t="s">
        <v>1114</v>
      </c>
      <c r="C87" s="279">
        <v>14849.500000000002</v>
      </c>
    </row>
    <row r="88" spans="2:3" x14ac:dyDescent="0.35">
      <c r="B88" s="280" t="s">
        <v>330</v>
      </c>
      <c r="C88" s="279">
        <v>14849.500000000002</v>
      </c>
    </row>
    <row r="89" spans="2:3" x14ac:dyDescent="0.35">
      <c r="B89" s="280" t="s">
        <v>2392</v>
      </c>
      <c r="C89" s="279">
        <v>14849.500000000002</v>
      </c>
    </row>
    <row r="90" spans="2:3" x14ac:dyDescent="0.35">
      <c r="B90" s="280" t="s">
        <v>1936</v>
      </c>
      <c r="C90" s="279">
        <v>14849.500000000002</v>
      </c>
    </row>
    <row r="91" spans="2:3" x14ac:dyDescent="0.35">
      <c r="B91" s="280" t="s">
        <v>1723</v>
      </c>
      <c r="C91" s="279">
        <v>14849.500000000002</v>
      </c>
    </row>
    <row r="92" spans="2:3" x14ac:dyDescent="0.35">
      <c r="B92" s="280" t="s">
        <v>488</v>
      </c>
      <c r="C92" s="279">
        <v>14849.500000000002</v>
      </c>
    </row>
    <row r="93" spans="2:3" x14ac:dyDescent="0.35">
      <c r="B93" s="280" t="s">
        <v>7516</v>
      </c>
      <c r="C93" s="279">
        <v>14849.500000000002</v>
      </c>
    </row>
    <row r="94" spans="2:3" x14ac:dyDescent="0.35">
      <c r="B94" s="280" t="s">
        <v>193</v>
      </c>
      <c r="C94" s="279">
        <v>14849.500000000002</v>
      </c>
    </row>
    <row r="95" spans="2:3" x14ac:dyDescent="0.35">
      <c r="B95" s="280" t="s">
        <v>101</v>
      </c>
      <c r="C95" s="279">
        <v>14849.500000000002</v>
      </c>
    </row>
    <row r="96" spans="2:3" x14ac:dyDescent="0.35">
      <c r="B96" s="280" t="s">
        <v>158</v>
      </c>
      <c r="C96" s="279">
        <v>14849.500000000002</v>
      </c>
    </row>
    <row r="97" spans="2:3" x14ac:dyDescent="0.35">
      <c r="B97" s="280" t="s">
        <v>47</v>
      </c>
      <c r="C97" s="279">
        <v>14849.500000000002</v>
      </c>
    </row>
    <row r="98" spans="2:3" x14ac:dyDescent="0.35">
      <c r="B98" s="280" t="s">
        <v>48</v>
      </c>
      <c r="C98" s="279">
        <v>14849.500000000002</v>
      </c>
    </row>
    <row r="99" spans="2:3" x14ac:dyDescent="0.35">
      <c r="B99" s="280" t="s">
        <v>140</v>
      </c>
      <c r="C99" s="279">
        <v>14849.500000000002</v>
      </c>
    </row>
    <row r="100" spans="2:3" x14ac:dyDescent="0.35">
      <c r="B100" s="280" t="s">
        <v>49</v>
      </c>
      <c r="C100" s="279">
        <v>14849.500000000002</v>
      </c>
    </row>
    <row r="101" spans="2:3" x14ac:dyDescent="0.35">
      <c r="B101" s="280" t="s">
        <v>241</v>
      </c>
      <c r="C101" s="279">
        <v>14849.500000000002</v>
      </c>
    </row>
    <row r="102" spans="2:3" x14ac:dyDescent="0.35">
      <c r="B102" s="280" t="s">
        <v>50</v>
      </c>
      <c r="C102" s="279">
        <v>14849.500000000002</v>
      </c>
    </row>
    <row r="103" spans="2:3" x14ac:dyDescent="0.35">
      <c r="B103" s="280" t="s">
        <v>51</v>
      </c>
      <c r="C103" s="279">
        <v>14849.500000000002</v>
      </c>
    </row>
    <row r="104" spans="2:3" x14ac:dyDescent="0.35">
      <c r="B104" s="280" t="s">
        <v>52</v>
      </c>
      <c r="C104" s="279">
        <v>14849.500000000002</v>
      </c>
    </row>
    <row r="105" spans="2:3" x14ac:dyDescent="0.35">
      <c r="B105" s="280" t="s">
        <v>496</v>
      </c>
      <c r="C105" s="279">
        <v>14849.500000000002</v>
      </c>
    </row>
    <row r="106" spans="2:3" x14ac:dyDescent="0.35">
      <c r="B106" s="280" t="s">
        <v>91</v>
      </c>
      <c r="C106" s="279">
        <v>14849.500000000002</v>
      </c>
    </row>
    <row r="107" spans="2:3" x14ac:dyDescent="0.35">
      <c r="B107" s="280" t="s">
        <v>246</v>
      </c>
      <c r="C107" s="279">
        <v>14849.500000000002</v>
      </c>
    </row>
    <row r="108" spans="2:3" x14ac:dyDescent="0.35">
      <c r="B108" s="280" t="s">
        <v>264</v>
      </c>
      <c r="C108" s="279">
        <v>14849.500000000002</v>
      </c>
    </row>
    <row r="109" spans="2:3" x14ac:dyDescent="0.35">
      <c r="B109" s="280" t="s">
        <v>347</v>
      </c>
      <c r="C109" s="279">
        <v>14849.500000000002</v>
      </c>
    </row>
    <row r="110" spans="2:3" x14ac:dyDescent="0.35">
      <c r="B110" s="280" t="s">
        <v>511</v>
      </c>
      <c r="C110" s="279">
        <v>14849.500000000002</v>
      </c>
    </row>
    <row r="111" spans="2:3" x14ac:dyDescent="0.35">
      <c r="B111" s="280" t="s">
        <v>5497</v>
      </c>
      <c r="C111" s="279">
        <v>14849.500000000002</v>
      </c>
    </row>
    <row r="112" spans="2:3" x14ac:dyDescent="0.35">
      <c r="B112" s="280" t="s">
        <v>5500</v>
      </c>
      <c r="C112" s="279">
        <v>14849.500000000002</v>
      </c>
    </row>
    <row r="113" spans="2:3" x14ac:dyDescent="0.35">
      <c r="B113" s="280" t="s">
        <v>108</v>
      </c>
      <c r="C113" s="279">
        <v>14849.500000000002</v>
      </c>
    </row>
    <row r="114" spans="2:3" x14ac:dyDescent="0.35">
      <c r="B114" s="280" t="s">
        <v>126</v>
      </c>
      <c r="C114" s="279">
        <v>14849.500000000002</v>
      </c>
    </row>
    <row r="115" spans="2:3" x14ac:dyDescent="0.35">
      <c r="B115" s="280" t="s">
        <v>167</v>
      </c>
      <c r="C115" s="279">
        <v>14849.500000000002</v>
      </c>
    </row>
    <row r="116" spans="2:3" x14ac:dyDescent="0.35">
      <c r="B116" s="280" t="s">
        <v>196</v>
      </c>
      <c r="C116" s="279">
        <v>14849.500000000002</v>
      </c>
    </row>
    <row r="117" spans="2:3" x14ac:dyDescent="0.35">
      <c r="B117" s="280" t="s">
        <v>174</v>
      </c>
      <c r="C117" s="279">
        <v>14849.500000000002</v>
      </c>
    </row>
    <row r="118" spans="2:3" x14ac:dyDescent="0.35">
      <c r="B118" s="280" t="s">
        <v>53</v>
      </c>
      <c r="C118" s="279">
        <v>14849.500000000002</v>
      </c>
    </row>
    <row r="119" spans="2:3" x14ac:dyDescent="0.35">
      <c r="B119" s="280" t="s">
        <v>268</v>
      </c>
      <c r="C119" s="279">
        <v>14849.500000000002</v>
      </c>
    </row>
    <row r="120" spans="2:3" x14ac:dyDescent="0.35">
      <c r="B120" s="280" t="s">
        <v>92</v>
      </c>
      <c r="C120" s="279">
        <v>14849.500000000002</v>
      </c>
    </row>
    <row r="121" spans="2:3" x14ac:dyDescent="0.35">
      <c r="B121" s="280" t="s">
        <v>272</v>
      </c>
      <c r="C121" s="279">
        <v>14849.500000000002</v>
      </c>
    </row>
    <row r="122" spans="2:3" x14ac:dyDescent="0.35">
      <c r="B122" s="280" t="s">
        <v>128</v>
      </c>
      <c r="C122" s="279">
        <v>14849.500000000002</v>
      </c>
    </row>
    <row r="123" spans="2:3" x14ac:dyDescent="0.35">
      <c r="B123" s="280" t="s">
        <v>54</v>
      </c>
      <c r="C123" s="279">
        <v>14849.500000000002</v>
      </c>
    </row>
    <row r="124" spans="2:3" x14ac:dyDescent="0.35">
      <c r="B124" s="280" t="s">
        <v>55</v>
      </c>
      <c r="C124" s="279">
        <v>14849.500000000002</v>
      </c>
    </row>
    <row r="125" spans="2:3" x14ac:dyDescent="0.35">
      <c r="B125" s="280" t="s">
        <v>214</v>
      </c>
      <c r="C125" s="279">
        <v>14849.500000000002</v>
      </c>
    </row>
    <row r="126" spans="2:3" x14ac:dyDescent="0.35">
      <c r="B126" s="280" t="s">
        <v>56</v>
      </c>
      <c r="C126" s="279">
        <v>14849.500000000002</v>
      </c>
    </row>
    <row r="127" spans="2:3" x14ac:dyDescent="0.35">
      <c r="B127" s="280" t="s">
        <v>201</v>
      </c>
      <c r="C127" s="279">
        <v>14849.500000000002</v>
      </c>
    </row>
    <row r="128" spans="2:3" x14ac:dyDescent="0.35">
      <c r="B128" s="280" t="s">
        <v>93</v>
      </c>
      <c r="C128" s="279">
        <v>14849.500000000002</v>
      </c>
    </row>
    <row r="129" spans="2:3" x14ac:dyDescent="0.35">
      <c r="B129" s="280" t="s">
        <v>324</v>
      </c>
      <c r="C129" s="279">
        <v>14849.500000000002</v>
      </c>
    </row>
    <row r="130" spans="2:3" x14ac:dyDescent="0.35">
      <c r="B130" s="280" t="s">
        <v>409</v>
      </c>
      <c r="C130" s="279">
        <v>14849.500000000002</v>
      </c>
    </row>
    <row r="131" spans="2:3" x14ac:dyDescent="0.35">
      <c r="B131" s="280" t="s">
        <v>435</v>
      </c>
      <c r="C131" s="279">
        <v>14849.500000000002</v>
      </c>
    </row>
    <row r="132" spans="2:3" x14ac:dyDescent="0.35">
      <c r="B132" s="280" t="s">
        <v>58</v>
      </c>
      <c r="C132" s="279">
        <v>14849.500000000002</v>
      </c>
    </row>
    <row r="133" spans="2:3" x14ac:dyDescent="0.35">
      <c r="B133" s="280" t="s">
        <v>59</v>
      </c>
      <c r="C133" s="279">
        <v>14849.500000000002</v>
      </c>
    </row>
    <row r="134" spans="2:3" x14ac:dyDescent="0.35">
      <c r="B134" s="280" t="s">
        <v>60</v>
      </c>
      <c r="C134" s="279">
        <v>14849.500000000002</v>
      </c>
    </row>
    <row r="135" spans="2:3" x14ac:dyDescent="0.35">
      <c r="B135" s="280" t="s">
        <v>227</v>
      </c>
      <c r="C135" s="279">
        <v>14849.500000000002</v>
      </c>
    </row>
    <row r="136" spans="2:3" x14ac:dyDescent="0.35">
      <c r="B136" s="280" t="s">
        <v>2072</v>
      </c>
      <c r="C136" s="279">
        <v>14849.500000000002</v>
      </c>
    </row>
    <row r="137" spans="2:3" x14ac:dyDescent="0.35">
      <c r="B137" s="280" t="s">
        <v>1339</v>
      </c>
      <c r="C137" s="279">
        <v>14849.500000000002</v>
      </c>
    </row>
    <row r="138" spans="2:3" x14ac:dyDescent="0.35">
      <c r="B138" s="280" t="s">
        <v>63</v>
      </c>
      <c r="C138" s="279">
        <v>14849.500000000002</v>
      </c>
    </row>
    <row r="139" spans="2:3" x14ac:dyDescent="0.35">
      <c r="B139" s="280" t="s">
        <v>64</v>
      </c>
      <c r="C139" s="279">
        <v>14849.500000000002</v>
      </c>
    </row>
    <row r="140" spans="2:3" x14ac:dyDescent="0.35">
      <c r="B140" s="280" t="s">
        <v>65</v>
      </c>
      <c r="C140" s="279">
        <v>14849.500000000002</v>
      </c>
    </row>
    <row r="141" spans="2:3" x14ac:dyDescent="0.35">
      <c r="B141" s="280" t="s">
        <v>1264</v>
      </c>
      <c r="C141" s="279">
        <v>14849.500000000002</v>
      </c>
    </row>
    <row r="142" spans="2:3" x14ac:dyDescent="0.35">
      <c r="B142" s="280" t="s">
        <v>67</v>
      </c>
      <c r="C142" s="279">
        <v>14849.500000000002</v>
      </c>
    </row>
    <row r="143" spans="2:3" x14ac:dyDescent="0.35">
      <c r="B143" s="280" t="s">
        <v>68</v>
      </c>
      <c r="C143" s="279">
        <v>14849.500000000002</v>
      </c>
    </row>
    <row r="144" spans="2:3" x14ac:dyDescent="0.35">
      <c r="B144" s="280" t="s">
        <v>412</v>
      </c>
      <c r="C144" s="279">
        <v>14849.500000000002</v>
      </c>
    </row>
    <row r="145" spans="2:3" x14ac:dyDescent="0.35">
      <c r="B145" s="280" t="s">
        <v>69</v>
      </c>
      <c r="C145" s="279">
        <v>14849.500000000002</v>
      </c>
    </row>
    <row r="146" spans="2:3" x14ac:dyDescent="0.35">
      <c r="B146" s="280" t="s">
        <v>190</v>
      </c>
      <c r="C146" s="279">
        <v>14849.500000000002</v>
      </c>
    </row>
    <row r="147" spans="2:3" x14ac:dyDescent="0.35">
      <c r="B147" s="280" t="s">
        <v>70</v>
      </c>
      <c r="C147" s="279">
        <v>14849.500000000002</v>
      </c>
    </row>
    <row r="148" spans="2:3" x14ac:dyDescent="0.35">
      <c r="B148" s="280" t="s">
        <v>71</v>
      </c>
      <c r="C148" s="279">
        <v>14849.500000000002</v>
      </c>
    </row>
    <row r="149" spans="2:3" x14ac:dyDescent="0.35">
      <c r="B149" s="280" t="s">
        <v>72</v>
      </c>
      <c r="C149" s="279">
        <v>14849.500000000002</v>
      </c>
    </row>
    <row r="150" spans="2:3" x14ac:dyDescent="0.35">
      <c r="B150" s="280" t="s">
        <v>1751</v>
      </c>
      <c r="C150" s="279">
        <v>14849.500000000002</v>
      </c>
    </row>
    <row r="151" spans="2:3" x14ac:dyDescent="0.35">
      <c r="B151" s="280" t="s">
        <v>269</v>
      </c>
      <c r="C151" s="279">
        <v>14849.500000000002</v>
      </c>
    </row>
    <row r="152" spans="2:3" x14ac:dyDescent="0.35">
      <c r="B152" s="280" t="s">
        <v>74</v>
      </c>
      <c r="C152" s="279">
        <v>14849.500000000002</v>
      </c>
    </row>
    <row r="153" spans="2:3" x14ac:dyDescent="0.35">
      <c r="B153" s="280" t="s">
        <v>7142</v>
      </c>
      <c r="C153" s="279">
        <v>14849.500000000002</v>
      </c>
    </row>
    <row r="154" spans="2:3" x14ac:dyDescent="0.35">
      <c r="B154" s="280" t="s">
        <v>588</v>
      </c>
      <c r="C154" s="279">
        <v>14849.500000000002</v>
      </c>
    </row>
    <row r="155" spans="2:3" x14ac:dyDescent="0.35">
      <c r="B155" s="280" t="s">
        <v>1340</v>
      </c>
      <c r="C155" s="279">
        <v>14849.500000000002</v>
      </c>
    </row>
    <row r="156" spans="2:3" x14ac:dyDescent="0.35">
      <c r="B156" s="280" t="s">
        <v>8186</v>
      </c>
      <c r="C156" s="279">
        <v>14849.500000000002</v>
      </c>
    </row>
    <row r="157" spans="2:3" x14ac:dyDescent="0.35">
      <c r="B157" s="280" t="s">
        <v>125</v>
      </c>
      <c r="C157" s="279">
        <v>14849.500000000002</v>
      </c>
    </row>
    <row r="158" spans="2:3" x14ac:dyDescent="0.35">
      <c r="B158" s="280" t="s">
        <v>109</v>
      </c>
      <c r="C158" s="279">
        <v>14849.500000000002</v>
      </c>
    </row>
    <row r="159" spans="2:3" x14ac:dyDescent="0.35">
      <c r="B159" s="280" t="s">
        <v>176</v>
      </c>
      <c r="C159" s="279">
        <v>14849.500000000002</v>
      </c>
    </row>
    <row r="160" spans="2:3" x14ac:dyDescent="0.35">
      <c r="B160" s="280" t="s">
        <v>191</v>
      </c>
      <c r="C160" s="279">
        <v>14849.500000000002</v>
      </c>
    </row>
    <row r="161" spans="2:3" x14ac:dyDescent="0.35">
      <c r="B161" s="280" t="s">
        <v>192</v>
      </c>
      <c r="C161" s="279">
        <v>14849.500000000002</v>
      </c>
    </row>
    <row r="162" spans="2:3" x14ac:dyDescent="0.35">
      <c r="B162" s="280" t="s">
        <v>129</v>
      </c>
      <c r="C162" s="279">
        <v>14849.500000000002</v>
      </c>
    </row>
    <row r="163" spans="2:3" x14ac:dyDescent="0.35">
      <c r="B163" s="280" t="s">
        <v>354</v>
      </c>
      <c r="C163" s="279">
        <v>14849.500000000002</v>
      </c>
    </row>
    <row r="164" spans="2:3" x14ac:dyDescent="0.35">
      <c r="B164" s="280" t="s">
        <v>5669</v>
      </c>
      <c r="C164" s="279">
        <v>14849.500000000002</v>
      </c>
    </row>
    <row r="165" spans="2:3" x14ac:dyDescent="0.35">
      <c r="B165" s="280" t="s">
        <v>5680</v>
      </c>
      <c r="C165" s="279">
        <v>14849.500000000002</v>
      </c>
    </row>
    <row r="166" spans="2:3" x14ac:dyDescent="0.35">
      <c r="B166" s="278" t="s">
        <v>2205</v>
      </c>
      <c r="C166" s="279"/>
    </row>
    <row r="167" spans="2:3" x14ac:dyDescent="0.35">
      <c r="B167" s="280" t="s">
        <v>2125</v>
      </c>
      <c r="C167" s="279">
        <v>16401.000000000007</v>
      </c>
    </row>
    <row r="168" spans="2:3" x14ac:dyDescent="0.35">
      <c r="B168" s="280" t="s">
        <v>1711</v>
      </c>
      <c r="C168" s="279">
        <v>16401.000000000007</v>
      </c>
    </row>
    <row r="169" spans="2:3" x14ac:dyDescent="0.35">
      <c r="B169" s="280" t="s">
        <v>349</v>
      </c>
      <c r="C169" s="279">
        <v>16401.000000000007</v>
      </c>
    </row>
    <row r="170" spans="2:3" x14ac:dyDescent="0.35">
      <c r="B170" s="280" t="s">
        <v>351</v>
      </c>
      <c r="C170" s="279">
        <v>16401.000000000007</v>
      </c>
    </row>
    <row r="171" spans="2:3" x14ac:dyDescent="0.35">
      <c r="B171" s="280" t="s">
        <v>2338</v>
      </c>
      <c r="C171" s="279">
        <v>16401.000000000007</v>
      </c>
    </row>
    <row r="172" spans="2:3" x14ac:dyDescent="0.35">
      <c r="B172" s="280" t="s">
        <v>384</v>
      </c>
      <c r="C172" s="279">
        <v>16401.000000000007</v>
      </c>
    </row>
    <row r="173" spans="2:3" x14ac:dyDescent="0.35">
      <c r="B173" s="280" t="s">
        <v>348</v>
      </c>
      <c r="C173" s="279">
        <v>16401.000000000007</v>
      </c>
    </row>
    <row r="174" spans="2:3" x14ac:dyDescent="0.35">
      <c r="B174" s="280" t="s">
        <v>2342</v>
      </c>
      <c r="C174" s="279">
        <v>16401.000000000007</v>
      </c>
    </row>
    <row r="175" spans="2:3" x14ac:dyDescent="0.35">
      <c r="B175" s="280" t="s">
        <v>352</v>
      </c>
      <c r="C175" s="279">
        <v>16401.000000000007</v>
      </c>
    </row>
    <row r="176" spans="2:3" x14ac:dyDescent="0.35">
      <c r="B176" s="280" t="s">
        <v>7261</v>
      </c>
      <c r="C176" s="279">
        <v>16401.000000000007</v>
      </c>
    </row>
    <row r="177" spans="2:3" x14ac:dyDescent="0.35">
      <c r="B177" s="280" t="s">
        <v>350</v>
      </c>
      <c r="C177" s="279">
        <v>16401.000000000007</v>
      </c>
    </row>
    <row r="178" spans="2:3" x14ac:dyDescent="0.35">
      <c r="B178" s="280" t="s">
        <v>353</v>
      </c>
      <c r="C178" s="279">
        <v>16401.000000000007</v>
      </c>
    </row>
    <row r="179" spans="2:3" x14ac:dyDescent="0.35">
      <c r="B179" s="280" t="s">
        <v>1999</v>
      </c>
      <c r="C179" s="279">
        <v>16401.000000000007</v>
      </c>
    </row>
    <row r="180" spans="2:3" x14ac:dyDescent="0.35">
      <c r="B180" s="280" t="s">
        <v>414</v>
      </c>
      <c r="C180" s="279">
        <v>16401.000000000007</v>
      </c>
    </row>
    <row r="181" spans="2:3" x14ac:dyDescent="0.35">
      <c r="B181" s="280" t="s">
        <v>7350</v>
      </c>
      <c r="C181" s="279">
        <v>16401.000000000007</v>
      </c>
    </row>
    <row r="182" spans="2:3" x14ac:dyDescent="0.35">
      <c r="B182" s="280" t="s">
        <v>465</v>
      </c>
      <c r="C182" s="279">
        <v>16401.000000000007</v>
      </c>
    </row>
    <row r="183" spans="2:3" x14ac:dyDescent="0.35">
      <c r="B183" s="280" t="s">
        <v>2175</v>
      </c>
      <c r="C183" s="279">
        <v>16401.000000000007</v>
      </c>
    </row>
    <row r="184" spans="2:3" x14ac:dyDescent="0.35">
      <c r="B184" s="280" t="s">
        <v>466</v>
      </c>
      <c r="C184" s="279">
        <v>16401.000000000007</v>
      </c>
    </row>
    <row r="185" spans="2:3" x14ac:dyDescent="0.35">
      <c r="B185" s="280" t="s">
        <v>529</v>
      </c>
      <c r="C185" s="279">
        <v>16401.000000000007</v>
      </c>
    </row>
    <row r="186" spans="2:3" x14ac:dyDescent="0.35">
      <c r="B186" s="280" t="s">
        <v>468</v>
      </c>
      <c r="C186" s="279">
        <v>16401.000000000007</v>
      </c>
    </row>
    <row r="187" spans="2:3" x14ac:dyDescent="0.35">
      <c r="B187" s="280" t="s">
        <v>1670</v>
      </c>
      <c r="C187" s="279">
        <v>16401.000000000007</v>
      </c>
    </row>
    <row r="188" spans="2:3" x14ac:dyDescent="0.35">
      <c r="B188" s="280" t="s">
        <v>524</v>
      </c>
      <c r="C188" s="279">
        <v>16401.000000000007</v>
      </c>
    </row>
    <row r="189" spans="2:3" x14ac:dyDescent="0.35">
      <c r="B189" s="280" t="s">
        <v>472</v>
      </c>
      <c r="C189" s="279">
        <v>16401.000000000007</v>
      </c>
    </row>
    <row r="190" spans="2:3" x14ac:dyDescent="0.35">
      <c r="B190" s="280" t="s">
        <v>5912</v>
      </c>
      <c r="C190" s="279">
        <v>16401.000000000007</v>
      </c>
    </row>
    <row r="191" spans="2:3" x14ac:dyDescent="0.35">
      <c r="B191" s="280" t="s">
        <v>489</v>
      </c>
      <c r="C191" s="279">
        <v>16401.000000000007</v>
      </c>
    </row>
    <row r="192" spans="2:3" x14ac:dyDescent="0.35">
      <c r="B192" s="280" t="s">
        <v>469</v>
      </c>
      <c r="C192" s="279">
        <v>16401.000000000007</v>
      </c>
    </row>
    <row r="193" spans="2:3" x14ac:dyDescent="0.35">
      <c r="B193" s="280" t="s">
        <v>7351</v>
      </c>
      <c r="C193" s="279">
        <v>16401.000000000007</v>
      </c>
    </row>
    <row r="194" spans="2:3" x14ac:dyDescent="0.35">
      <c r="B194" s="280" t="s">
        <v>5914</v>
      </c>
      <c r="C194" s="279">
        <v>16401.000000000007</v>
      </c>
    </row>
    <row r="195" spans="2:3" x14ac:dyDescent="0.35">
      <c r="B195" s="280" t="s">
        <v>2134</v>
      </c>
      <c r="C195" s="279">
        <v>16401.000000000007</v>
      </c>
    </row>
    <row r="196" spans="2:3" x14ac:dyDescent="0.35">
      <c r="B196" s="280" t="s">
        <v>473</v>
      </c>
      <c r="C196" s="279">
        <v>16401.000000000007</v>
      </c>
    </row>
    <row r="197" spans="2:3" x14ac:dyDescent="0.35">
      <c r="B197" s="280" t="s">
        <v>5915</v>
      </c>
      <c r="C197" s="279">
        <v>16401.000000000007</v>
      </c>
    </row>
    <row r="198" spans="2:3" x14ac:dyDescent="0.35">
      <c r="B198" s="280" t="s">
        <v>8185</v>
      </c>
      <c r="C198" s="279">
        <v>16401.000000000007</v>
      </c>
    </row>
    <row r="199" spans="2:3" x14ac:dyDescent="0.35">
      <c r="B199" s="280" t="s">
        <v>7352</v>
      </c>
      <c r="C199" s="279">
        <v>16401.000000000007</v>
      </c>
    </row>
    <row r="200" spans="2:3" x14ac:dyDescent="0.35">
      <c r="B200" s="280" t="s">
        <v>7353</v>
      </c>
      <c r="C200" s="279">
        <v>16401.000000000007</v>
      </c>
    </row>
    <row r="201" spans="2:3" x14ac:dyDescent="0.35">
      <c r="B201" s="280" t="s">
        <v>5917</v>
      </c>
      <c r="C201" s="279">
        <v>16401.000000000007</v>
      </c>
    </row>
    <row r="202" spans="2:3" x14ac:dyDescent="0.35">
      <c r="B202" s="280" t="s">
        <v>8081</v>
      </c>
      <c r="C202" s="279">
        <v>16401.000000000007</v>
      </c>
    </row>
    <row r="203" spans="2:3" x14ac:dyDescent="0.35">
      <c r="B203" s="280" t="s">
        <v>7354</v>
      </c>
      <c r="C203" s="279">
        <v>16401.000000000007</v>
      </c>
    </row>
    <row r="204" spans="2:3" x14ac:dyDescent="0.35">
      <c r="B204" s="280" t="s">
        <v>8111</v>
      </c>
      <c r="C204" s="279">
        <v>16401.000000000007</v>
      </c>
    </row>
    <row r="205" spans="2:3" x14ac:dyDescent="0.35">
      <c r="B205" s="280" t="s">
        <v>439</v>
      </c>
      <c r="C205" s="279">
        <v>16401.000000000007</v>
      </c>
    </row>
    <row r="206" spans="2:3" x14ac:dyDescent="0.35">
      <c r="B206" s="280" t="s">
        <v>484</v>
      </c>
      <c r="C206" s="279">
        <v>16401.000000000007</v>
      </c>
    </row>
    <row r="207" spans="2:3" x14ac:dyDescent="0.35">
      <c r="B207" s="280" t="s">
        <v>8115</v>
      </c>
      <c r="C207" s="279">
        <v>16401.000000000007</v>
      </c>
    </row>
    <row r="208" spans="2:3" x14ac:dyDescent="0.35">
      <c r="B208" s="280" t="s">
        <v>1345</v>
      </c>
      <c r="C208" s="279">
        <v>16401.000000000007</v>
      </c>
    </row>
    <row r="209" spans="2:3" x14ac:dyDescent="0.35">
      <c r="B209" s="280" t="s">
        <v>5920</v>
      </c>
      <c r="C209" s="279">
        <v>16401.000000000007</v>
      </c>
    </row>
    <row r="210" spans="2:3" x14ac:dyDescent="0.35">
      <c r="B210" s="280" t="s">
        <v>2365</v>
      </c>
      <c r="C210" s="279">
        <v>16401.000000000007</v>
      </c>
    </row>
    <row r="211" spans="2:3" x14ac:dyDescent="0.35">
      <c r="B211" s="280" t="s">
        <v>1586</v>
      </c>
      <c r="C211" s="279">
        <v>16401.000000000007</v>
      </c>
    </row>
    <row r="212" spans="2:3" x14ac:dyDescent="0.35">
      <c r="B212" s="280" t="s">
        <v>475</v>
      </c>
      <c r="C212" s="279">
        <v>16401.000000000007</v>
      </c>
    </row>
    <row r="213" spans="2:3" x14ac:dyDescent="0.35">
      <c r="B213" s="280" t="s">
        <v>424</v>
      </c>
      <c r="C213" s="279">
        <v>16401.000000000007</v>
      </c>
    </row>
    <row r="214" spans="2:3" x14ac:dyDescent="0.35">
      <c r="B214" s="280" t="s">
        <v>477</v>
      </c>
      <c r="C214" s="279">
        <v>16401.000000000007</v>
      </c>
    </row>
    <row r="215" spans="2:3" x14ac:dyDescent="0.35">
      <c r="B215" s="280" t="s">
        <v>767</v>
      </c>
      <c r="C215" s="279">
        <v>16401.000000000007</v>
      </c>
    </row>
    <row r="216" spans="2:3" x14ac:dyDescent="0.35">
      <c r="B216" s="280" t="s">
        <v>8089</v>
      </c>
      <c r="C216" s="279">
        <v>16401.000000000007</v>
      </c>
    </row>
    <row r="217" spans="2:3" x14ac:dyDescent="0.35">
      <c r="B217" s="280" t="s">
        <v>7371</v>
      </c>
      <c r="C217" s="279">
        <v>16401.000000000007</v>
      </c>
    </row>
    <row r="218" spans="2:3" x14ac:dyDescent="0.35">
      <c r="B218" s="280" t="s">
        <v>7940</v>
      </c>
      <c r="C218" s="279">
        <v>16401.000000000007</v>
      </c>
    </row>
    <row r="219" spans="2:3" x14ac:dyDescent="0.35">
      <c r="B219" s="280" t="s">
        <v>476</v>
      </c>
      <c r="C219" s="279">
        <v>16401.000000000007</v>
      </c>
    </row>
    <row r="220" spans="2:3" x14ac:dyDescent="0.35">
      <c r="B220" s="280" t="s">
        <v>7388</v>
      </c>
      <c r="C220" s="279">
        <v>16401.000000000007</v>
      </c>
    </row>
    <row r="221" spans="2:3" x14ac:dyDescent="0.35">
      <c r="B221" s="280" t="s">
        <v>7389</v>
      </c>
      <c r="C221" s="279">
        <v>16401.000000000007</v>
      </c>
    </row>
    <row r="222" spans="2:3" x14ac:dyDescent="0.35">
      <c r="B222" s="280" t="s">
        <v>7390</v>
      </c>
      <c r="C222" s="279">
        <v>16401.000000000007</v>
      </c>
    </row>
    <row r="223" spans="2:3" x14ac:dyDescent="0.35">
      <c r="B223" s="280" t="s">
        <v>7391</v>
      </c>
      <c r="C223" s="279">
        <v>16401.000000000007</v>
      </c>
    </row>
    <row r="224" spans="2:3" x14ac:dyDescent="0.35">
      <c r="B224" s="280" t="s">
        <v>763</v>
      </c>
      <c r="C224" s="279">
        <v>16401.000000000007</v>
      </c>
    </row>
    <row r="225" spans="2:3" x14ac:dyDescent="0.35">
      <c r="B225" s="280" t="s">
        <v>8176</v>
      </c>
      <c r="C225" s="279">
        <v>16401.000000000007</v>
      </c>
    </row>
    <row r="226" spans="2:3" x14ac:dyDescent="0.35">
      <c r="B226" s="280" t="s">
        <v>8137</v>
      </c>
      <c r="C226" s="279">
        <v>16401.000000000007</v>
      </c>
    </row>
    <row r="227" spans="2:3" x14ac:dyDescent="0.35">
      <c r="B227" s="280" t="s">
        <v>7392</v>
      </c>
      <c r="C227" s="279">
        <v>16401.000000000007</v>
      </c>
    </row>
    <row r="228" spans="2:3" x14ac:dyDescent="0.35">
      <c r="B228" s="280" t="s">
        <v>478</v>
      </c>
      <c r="C228" s="279">
        <v>16401.000000000007</v>
      </c>
    </row>
    <row r="229" spans="2:3" x14ac:dyDescent="0.35">
      <c r="B229" s="280" t="s">
        <v>420</v>
      </c>
      <c r="C229" s="279">
        <v>16401.000000000007</v>
      </c>
    </row>
    <row r="230" spans="2:3" x14ac:dyDescent="0.35">
      <c r="B230" s="280" t="s">
        <v>208</v>
      </c>
      <c r="C230" s="279">
        <v>16401.000000000007</v>
      </c>
    </row>
    <row r="231" spans="2:3" x14ac:dyDescent="0.35">
      <c r="B231" s="280" t="s">
        <v>1587</v>
      </c>
      <c r="C231" s="279">
        <v>16401.000000000007</v>
      </c>
    </row>
    <row r="232" spans="2:3" x14ac:dyDescent="0.35">
      <c r="B232" s="280" t="s">
        <v>487</v>
      </c>
      <c r="C232" s="279">
        <v>16401.000000000007</v>
      </c>
    </row>
    <row r="233" spans="2:3" x14ac:dyDescent="0.35">
      <c r="B233" s="280" t="s">
        <v>7513</v>
      </c>
      <c r="C233" s="279">
        <v>16401.000000000007</v>
      </c>
    </row>
    <row r="234" spans="2:3" x14ac:dyDescent="0.35">
      <c r="B234" s="280" t="s">
        <v>1650</v>
      </c>
      <c r="C234" s="279">
        <v>16401.000000000007</v>
      </c>
    </row>
    <row r="235" spans="2:3" x14ac:dyDescent="0.35">
      <c r="B235" s="280" t="s">
        <v>45</v>
      </c>
      <c r="C235" s="279">
        <v>16401.000000000007</v>
      </c>
    </row>
    <row r="236" spans="2:3" x14ac:dyDescent="0.35">
      <c r="B236" s="280" t="s">
        <v>88</v>
      </c>
      <c r="C236" s="279">
        <v>16401.000000000007</v>
      </c>
    </row>
    <row r="237" spans="2:3" x14ac:dyDescent="0.35">
      <c r="B237" s="280" t="s">
        <v>7514</v>
      </c>
      <c r="C237" s="279">
        <v>16401.000000000007</v>
      </c>
    </row>
    <row r="238" spans="2:3" x14ac:dyDescent="0.35">
      <c r="B238" s="280" t="s">
        <v>89</v>
      </c>
      <c r="C238" s="279">
        <v>16401.000000000007</v>
      </c>
    </row>
    <row r="239" spans="2:3" x14ac:dyDescent="0.35">
      <c r="B239" s="280" t="s">
        <v>7515</v>
      </c>
      <c r="C239" s="279">
        <v>16401.000000000007</v>
      </c>
    </row>
    <row r="240" spans="2:3" x14ac:dyDescent="0.35">
      <c r="B240" s="280" t="s">
        <v>977</v>
      </c>
      <c r="C240" s="279">
        <v>16401.000000000007</v>
      </c>
    </row>
    <row r="241" spans="2:3" x14ac:dyDescent="0.35">
      <c r="B241" s="280" t="s">
        <v>548</v>
      </c>
      <c r="C241" s="279">
        <v>16401.000000000007</v>
      </c>
    </row>
    <row r="242" spans="2:3" x14ac:dyDescent="0.35">
      <c r="B242" s="280" t="s">
        <v>159</v>
      </c>
      <c r="C242" s="279">
        <v>16401.000000000007</v>
      </c>
    </row>
    <row r="243" spans="2:3" x14ac:dyDescent="0.35">
      <c r="B243" s="280" t="s">
        <v>1114</v>
      </c>
      <c r="C243" s="279">
        <v>16401.000000000007</v>
      </c>
    </row>
    <row r="244" spans="2:3" x14ac:dyDescent="0.35">
      <c r="B244" s="280" t="s">
        <v>330</v>
      </c>
      <c r="C244" s="279">
        <v>16401.000000000007</v>
      </c>
    </row>
    <row r="245" spans="2:3" x14ac:dyDescent="0.35">
      <c r="B245" s="280" t="s">
        <v>2392</v>
      </c>
      <c r="C245" s="279">
        <v>16401.000000000007</v>
      </c>
    </row>
    <row r="246" spans="2:3" x14ac:dyDescent="0.35">
      <c r="B246" s="280" t="s">
        <v>1936</v>
      </c>
      <c r="C246" s="279">
        <v>16401.000000000007</v>
      </c>
    </row>
    <row r="247" spans="2:3" x14ac:dyDescent="0.35">
      <c r="B247" s="280" t="s">
        <v>1723</v>
      </c>
      <c r="C247" s="279">
        <v>16401.000000000007</v>
      </c>
    </row>
    <row r="248" spans="2:3" x14ac:dyDescent="0.35">
      <c r="B248" s="280" t="s">
        <v>488</v>
      </c>
      <c r="C248" s="279">
        <v>16401.000000000007</v>
      </c>
    </row>
    <row r="249" spans="2:3" x14ac:dyDescent="0.35">
      <c r="B249" s="280" t="s">
        <v>7516</v>
      </c>
      <c r="C249" s="279">
        <v>16401.000000000007</v>
      </c>
    </row>
    <row r="250" spans="2:3" x14ac:dyDescent="0.35">
      <c r="B250" s="280" t="s">
        <v>193</v>
      </c>
      <c r="C250" s="279">
        <v>16401.000000000007</v>
      </c>
    </row>
    <row r="251" spans="2:3" x14ac:dyDescent="0.35">
      <c r="B251" s="280" t="s">
        <v>101</v>
      </c>
      <c r="C251" s="279">
        <v>16401.000000000007</v>
      </c>
    </row>
    <row r="252" spans="2:3" x14ac:dyDescent="0.35">
      <c r="B252" s="280" t="s">
        <v>158</v>
      </c>
      <c r="C252" s="279">
        <v>16401.000000000007</v>
      </c>
    </row>
    <row r="253" spans="2:3" x14ac:dyDescent="0.35">
      <c r="B253" s="280" t="s">
        <v>47</v>
      </c>
      <c r="C253" s="279">
        <v>16401.000000000007</v>
      </c>
    </row>
    <row r="254" spans="2:3" x14ac:dyDescent="0.35">
      <c r="B254" s="280" t="s">
        <v>48</v>
      </c>
      <c r="C254" s="279">
        <v>16401.000000000007</v>
      </c>
    </row>
    <row r="255" spans="2:3" x14ac:dyDescent="0.35">
      <c r="B255" s="280" t="s">
        <v>140</v>
      </c>
      <c r="C255" s="279">
        <v>16401.000000000007</v>
      </c>
    </row>
    <row r="256" spans="2:3" x14ac:dyDescent="0.35">
      <c r="B256" s="280" t="s">
        <v>49</v>
      </c>
      <c r="C256" s="279">
        <v>16401.000000000007</v>
      </c>
    </row>
    <row r="257" spans="2:3" x14ac:dyDescent="0.35">
      <c r="B257" s="280" t="s">
        <v>241</v>
      </c>
      <c r="C257" s="279">
        <v>16401.000000000007</v>
      </c>
    </row>
    <row r="258" spans="2:3" x14ac:dyDescent="0.35">
      <c r="B258" s="280" t="s">
        <v>50</v>
      </c>
      <c r="C258" s="279">
        <v>16401.000000000007</v>
      </c>
    </row>
    <row r="259" spans="2:3" x14ac:dyDescent="0.35">
      <c r="B259" s="280" t="s">
        <v>51</v>
      </c>
      <c r="C259" s="279">
        <v>16401.000000000007</v>
      </c>
    </row>
    <row r="260" spans="2:3" x14ac:dyDescent="0.35">
      <c r="B260" s="280" t="s">
        <v>52</v>
      </c>
      <c r="C260" s="279">
        <v>16401.000000000007</v>
      </c>
    </row>
    <row r="261" spans="2:3" x14ac:dyDescent="0.35">
      <c r="B261" s="280" t="s">
        <v>496</v>
      </c>
      <c r="C261" s="279">
        <v>16401.000000000007</v>
      </c>
    </row>
    <row r="262" spans="2:3" x14ac:dyDescent="0.35">
      <c r="B262" s="280" t="s">
        <v>91</v>
      </c>
      <c r="C262" s="279">
        <v>16401.000000000007</v>
      </c>
    </row>
    <row r="263" spans="2:3" x14ac:dyDescent="0.35">
      <c r="B263" s="280" t="s">
        <v>246</v>
      </c>
      <c r="C263" s="279">
        <v>16401.000000000007</v>
      </c>
    </row>
    <row r="264" spans="2:3" x14ac:dyDescent="0.35">
      <c r="B264" s="280" t="s">
        <v>264</v>
      </c>
      <c r="C264" s="279">
        <v>16401.000000000007</v>
      </c>
    </row>
    <row r="265" spans="2:3" x14ac:dyDescent="0.35">
      <c r="B265" s="280" t="s">
        <v>347</v>
      </c>
      <c r="C265" s="279">
        <v>16401.000000000007</v>
      </c>
    </row>
    <row r="266" spans="2:3" x14ac:dyDescent="0.35">
      <c r="B266" s="280" t="s">
        <v>511</v>
      </c>
      <c r="C266" s="279">
        <v>16401.000000000007</v>
      </c>
    </row>
    <row r="267" spans="2:3" x14ac:dyDescent="0.35">
      <c r="B267" s="280" t="s">
        <v>5497</v>
      </c>
      <c r="C267" s="279">
        <v>16401.000000000007</v>
      </c>
    </row>
    <row r="268" spans="2:3" x14ac:dyDescent="0.35">
      <c r="B268" s="280" t="s">
        <v>5500</v>
      </c>
      <c r="C268" s="279">
        <v>16401.000000000007</v>
      </c>
    </row>
    <row r="269" spans="2:3" x14ac:dyDescent="0.35">
      <c r="B269" s="280" t="s">
        <v>108</v>
      </c>
      <c r="C269" s="279">
        <v>16401.000000000007</v>
      </c>
    </row>
    <row r="270" spans="2:3" x14ac:dyDescent="0.35">
      <c r="B270" s="280" t="s">
        <v>126</v>
      </c>
      <c r="C270" s="279">
        <v>16401.000000000007</v>
      </c>
    </row>
    <row r="271" spans="2:3" x14ac:dyDescent="0.35">
      <c r="B271" s="280" t="s">
        <v>167</v>
      </c>
      <c r="C271" s="279">
        <v>16401.000000000007</v>
      </c>
    </row>
    <row r="272" spans="2:3" x14ac:dyDescent="0.35">
      <c r="B272" s="280" t="s">
        <v>196</v>
      </c>
      <c r="C272" s="279">
        <v>16401.000000000007</v>
      </c>
    </row>
    <row r="273" spans="2:3" x14ac:dyDescent="0.35">
      <c r="B273" s="280" t="s">
        <v>174</v>
      </c>
      <c r="C273" s="279">
        <v>16401.000000000007</v>
      </c>
    </row>
    <row r="274" spans="2:3" x14ac:dyDescent="0.35">
      <c r="B274" s="280" t="s">
        <v>53</v>
      </c>
      <c r="C274" s="279">
        <v>16401.000000000007</v>
      </c>
    </row>
    <row r="275" spans="2:3" x14ac:dyDescent="0.35">
      <c r="B275" s="280" t="s">
        <v>268</v>
      </c>
      <c r="C275" s="279">
        <v>16401.000000000007</v>
      </c>
    </row>
    <row r="276" spans="2:3" x14ac:dyDescent="0.35">
      <c r="B276" s="280" t="s">
        <v>92</v>
      </c>
      <c r="C276" s="279">
        <v>16401.000000000007</v>
      </c>
    </row>
    <row r="277" spans="2:3" x14ac:dyDescent="0.35">
      <c r="B277" s="280" t="s">
        <v>272</v>
      </c>
      <c r="C277" s="279">
        <v>16401.000000000007</v>
      </c>
    </row>
    <row r="278" spans="2:3" x14ac:dyDescent="0.35">
      <c r="B278" s="280" t="s">
        <v>128</v>
      </c>
      <c r="C278" s="279">
        <v>16401.000000000007</v>
      </c>
    </row>
    <row r="279" spans="2:3" x14ac:dyDescent="0.35">
      <c r="B279" s="280" t="s">
        <v>54</v>
      </c>
      <c r="C279" s="279">
        <v>16401.000000000007</v>
      </c>
    </row>
    <row r="280" spans="2:3" x14ac:dyDescent="0.35">
      <c r="B280" s="280" t="s">
        <v>55</v>
      </c>
      <c r="C280" s="279">
        <v>16401.000000000007</v>
      </c>
    </row>
    <row r="281" spans="2:3" x14ac:dyDescent="0.35">
      <c r="B281" s="280" t="s">
        <v>214</v>
      </c>
      <c r="C281" s="279">
        <v>16401.000000000007</v>
      </c>
    </row>
    <row r="282" spans="2:3" x14ac:dyDescent="0.35">
      <c r="B282" s="280" t="s">
        <v>56</v>
      </c>
      <c r="C282" s="279">
        <v>16401.000000000007</v>
      </c>
    </row>
    <row r="283" spans="2:3" x14ac:dyDescent="0.35">
      <c r="B283" s="280" t="s">
        <v>201</v>
      </c>
      <c r="C283" s="279">
        <v>16401.000000000007</v>
      </c>
    </row>
    <row r="284" spans="2:3" x14ac:dyDescent="0.35">
      <c r="B284" s="280" t="s">
        <v>93</v>
      </c>
      <c r="C284" s="279">
        <v>16401.000000000007</v>
      </c>
    </row>
    <row r="285" spans="2:3" x14ac:dyDescent="0.35">
      <c r="B285" s="280" t="s">
        <v>324</v>
      </c>
      <c r="C285" s="279">
        <v>16401.000000000007</v>
      </c>
    </row>
    <row r="286" spans="2:3" x14ac:dyDescent="0.35">
      <c r="B286" s="280" t="s">
        <v>409</v>
      </c>
      <c r="C286" s="279">
        <v>16401.000000000007</v>
      </c>
    </row>
    <row r="287" spans="2:3" x14ac:dyDescent="0.35">
      <c r="B287" s="280" t="s">
        <v>435</v>
      </c>
      <c r="C287" s="279">
        <v>16401.000000000007</v>
      </c>
    </row>
    <row r="288" spans="2:3" x14ac:dyDescent="0.35">
      <c r="B288" s="280" t="s">
        <v>58</v>
      </c>
      <c r="C288" s="279">
        <v>16401.000000000007</v>
      </c>
    </row>
    <row r="289" spans="2:3" x14ac:dyDescent="0.35">
      <c r="B289" s="280" t="s">
        <v>59</v>
      </c>
      <c r="C289" s="279">
        <v>16401.000000000007</v>
      </c>
    </row>
    <row r="290" spans="2:3" x14ac:dyDescent="0.35">
      <c r="B290" s="280" t="s">
        <v>60</v>
      </c>
      <c r="C290" s="279">
        <v>16401.000000000007</v>
      </c>
    </row>
    <row r="291" spans="2:3" x14ac:dyDescent="0.35">
      <c r="B291" s="280" t="s">
        <v>227</v>
      </c>
      <c r="C291" s="279">
        <v>16401.000000000007</v>
      </c>
    </row>
    <row r="292" spans="2:3" x14ac:dyDescent="0.35">
      <c r="B292" s="280" t="s">
        <v>2072</v>
      </c>
      <c r="C292" s="279">
        <v>16401.000000000007</v>
      </c>
    </row>
    <row r="293" spans="2:3" x14ac:dyDescent="0.35">
      <c r="B293" s="280" t="s">
        <v>1339</v>
      </c>
      <c r="C293" s="279">
        <v>16401.000000000007</v>
      </c>
    </row>
    <row r="294" spans="2:3" x14ac:dyDescent="0.35">
      <c r="B294" s="280" t="s">
        <v>63</v>
      </c>
      <c r="C294" s="279">
        <v>16401.000000000007</v>
      </c>
    </row>
    <row r="295" spans="2:3" x14ac:dyDescent="0.35">
      <c r="B295" s="280" t="s">
        <v>64</v>
      </c>
      <c r="C295" s="279">
        <v>16401.000000000007</v>
      </c>
    </row>
    <row r="296" spans="2:3" x14ac:dyDescent="0.35">
      <c r="B296" s="280" t="s">
        <v>65</v>
      </c>
      <c r="C296" s="279">
        <v>16401.000000000007</v>
      </c>
    </row>
    <row r="297" spans="2:3" x14ac:dyDescent="0.35">
      <c r="B297" s="280" t="s">
        <v>1264</v>
      </c>
      <c r="C297" s="279">
        <v>16401.000000000007</v>
      </c>
    </row>
    <row r="298" spans="2:3" x14ac:dyDescent="0.35">
      <c r="B298" s="280" t="s">
        <v>67</v>
      </c>
      <c r="C298" s="279">
        <v>16401.000000000007</v>
      </c>
    </row>
    <row r="299" spans="2:3" x14ac:dyDescent="0.35">
      <c r="B299" s="280" t="s">
        <v>68</v>
      </c>
      <c r="C299" s="279">
        <v>16401.000000000007</v>
      </c>
    </row>
    <row r="300" spans="2:3" x14ac:dyDescent="0.35">
      <c r="B300" s="280" t="s">
        <v>412</v>
      </c>
      <c r="C300" s="279">
        <v>16401.000000000007</v>
      </c>
    </row>
    <row r="301" spans="2:3" x14ac:dyDescent="0.35">
      <c r="B301" s="280" t="s">
        <v>69</v>
      </c>
      <c r="C301" s="279">
        <v>16401.000000000007</v>
      </c>
    </row>
    <row r="302" spans="2:3" x14ac:dyDescent="0.35">
      <c r="B302" s="280" t="s">
        <v>190</v>
      </c>
      <c r="C302" s="279">
        <v>16401.000000000007</v>
      </c>
    </row>
    <row r="303" spans="2:3" x14ac:dyDescent="0.35">
      <c r="B303" s="280" t="s">
        <v>70</v>
      </c>
      <c r="C303" s="279">
        <v>16401.000000000007</v>
      </c>
    </row>
    <row r="304" spans="2:3" x14ac:dyDescent="0.35">
      <c r="B304" s="280" t="s">
        <v>71</v>
      </c>
      <c r="C304" s="279">
        <v>16401.000000000007</v>
      </c>
    </row>
    <row r="305" spans="2:3" x14ac:dyDescent="0.35">
      <c r="B305" s="280" t="s">
        <v>72</v>
      </c>
      <c r="C305" s="279">
        <v>16401.000000000007</v>
      </c>
    </row>
    <row r="306" spans="2:3" x14ac:dyDescent="0.35">
      <c r="B306" s="280" t="s">
        <v>1751</v>
      </c>
      <c r="C306" s="279">
        <v>16401.000000000007</v>
      </c>
    </row>
    <row r="307" spans="2:3" x14ac:dyDescent="0.35">
      <c r="B307" s="280" t="s">
        <v>269</v>
      </c>
      <c r="C307" s="279">
        <v>16401.000000000007</v>
      </c>
    </row>
    <row r="308" spans="2:3" x14ac:dyDescent="0.35">
      <c r="B308" s="280" t="s">
        <v>74</v>
      </c>
      <c r="C308" s="279">
        <v>16401.000000000007</v>
      </c>
    </row>
    <row r="309" spans="2:3" x14ac:dyDescent="0.35">
      <c r="B309" s="280" t="s">
        <v>7142</v>
      </c>
      <c r="C309" s="279">
        <v>16401.000000000007</v>
      </c>
    </row>
    <row r="310" spans="2:3" x14ac:dyDescent="0.35">
      <c r="B310" s="280" t="s">
        <v>588</v>
      </c>
      <c r="C310" s="279">
        <v>16401.000000000007</v>
      </c>
    </row>
    <row r="311" spans="2:3" x14ac:dyDescent="0.35">
      <c r="B311" s="280" t="s">
        <v>1340</v>
      </c>
      <c r="C311" s="279">
        <v>16401.000000000007</v>
      </c>
    </row>
    <row r="312" spans="2:3" x14ac:dyDescent="0.35">
      <c r="B312" s="280" t="s">
        <v>8186</v>
      </c>
      <c r="C312" s="279">
        <v>16401.000000000007</v>
      </c>
    </row>
    <row r="313" spans="2:3" x14ac:dyDescent="0.35">
      <c r="B313" s="280" t="s">
        <v>125</v>
      </c>
      <c r="C313" s="279">
        <v>16401.000000000007</v>
      </c>
    </row>
    <row r="314" spans="2:3" x14ac:dyDescent="0.35">
      <c r="B314" s="280" t="s">
        <v>109</v>
      </c>
      <c r="C314" s="279">
        <v>16401.000000000007</v>
      </c>
    </row>
    <row r="315" spans="2:3" x14ac:dyDescent="0.35">
      <c r="B315" s="280" t="s">
        <v>176</v>
      </c>
      <c r="C315" s="279">
        <v>16401.000000000007</v>
      </c>
    </row>
    <row r="316" spans="2:3" x14ac:dyDescent="0.35">
      <c r="B316" s="280" t="s">
        <v>191</v>
      </c>
      <c r="C316" s="279">
        <v>16401.000000000007</v>
      </c>
    </row>
    <row r="317" spans="2:3" x14ac:dyDescent="0.35">
      <c r="B317" s="280" t="s">
        <v>192</v>
      </c>
      <c r="C317" s="279">
        <v>16401.000000000007</v>
      </c>
    </row>
    <row r="318" spans="2:3" x14ac:dyDescent="0.35">
      <c r="B318" s="280" t="s">
        <v>129</v>
      </c>
      <c r="C318" s="279">
        <v>16401.000000000007</v>
      </c>
    </row>
    <row r="319" spans="2:3" x14ac:dyDescent="0.35">
      <c r="B319" s="280" t="s">
        <v>354</v>
      </c>
      <c r="C319" s="279">
        <v>16401.000000000007</v>
      </c>
    </row>
    <row r="320" spans="2:3" x14ac:dyDescent="0.35">
      <c r="B320" s="280" t="s">
        <v>5669</v>
      </c>
      <c r="C320" s="279">
        <v>16401.000000000007</v>
      </c>
    </row>
    <row r="321" spans="2:3" x14ac:dyDescent="0.35">
      <c r="B321" s="280" t="s">
        <v>5680</v>
      </c>
      <c r="C321" s="279">
        <v>16401.000000000007</v>
      </c>
    </row>
    <row r="322" spans="2:3" x14ac:dyDescent="0.35">
      <c r="B322" s="277" t="s">
        <v>2210</v>
      </c>
      <c r="C322" s="279"/>
    </row>
    <row r="323" spans="2:3" x14ac:dyDescent="0.35">
      <c r="B323" s="278" t="s">
        <v>2208</v>
      </c>
      <c r="C323" s="279"/>
    </row>
    <row r="324" spans="2:3" x14ac:dyDescent="0.35">
      <c r="B324" s="280" t="s">
        <v>2125</v>
      </c>
      <c r="C324" s="279">
        <v>366</v>
      </c>
    </row>
    <row r="325" spans="2:3" x14ac:dyDescent="0.35">
      <c r="B325" s="280" t="s">
        <v>1711</v>
      </c>
      <c r="C325" s="279">
        <v>366</v>
      </c>
    </row>
    <row r="326" spans="2:3" x14ac:dyDescent="0.35">
      <c r="B326" s="280" t="s">
        <v>349</v>
      </c>
      <c r="C326" s="279">
        <v>366</v>
      </c>
    </row>
    <row r="327" spans="2:3" x14ac:dyDescent="0.35">
      <c r="B327" s="280" t="s">
        <v>351</v>
      </c>
      <c r="C327" s="279">
        <v>366</v>
      </c>
    </row>
    <row r="328" spans="2:3" x14ac:dyDescent="0.35">
      <c r="B328" s="280" t="s">
        <v>2338</v>
      </c>
      <c r="C328" s="279">
        <v>366</v>
      </c>
    </row>
    <row r="329" spans="2:3" x14ac:dyDescent="0.35">
      <c r="B329" s="280" t="s">
        <v>384</v>
      </c>
      <c r="C329" s="279">
        <v>366</v>
      </c>
    </row>
    <row r="330" spans="2:3" x14ac:dyDescent="0.35">
      <c r="B330" s="280" t="s">
        <v>348</v>
      </c>
      <c r="C330" s="279">
        <v>366</v>
      </c>
    </row>
    <row r="331" spans="2:3" x14ac:dyDescent="0.35">
      <c r="B331" s="280" t="s">
        <v>2342</v>
      </c>
      <c r="C331" s="279">
        <v>366</v>
      </c>
    </row>
    <row r="332" spans="2:3" x14ac:dyDescent="0.35">
      <c r="B332" s="280" t="s">
        <v>352</v>
      </c>
      <c r="C332" s="279">
        <v>366</v>
      </c>
    </row>
    <row r="333" spans="2:3" x14ac:dyDescent="0.35">
      <c r="B333" s="280" t="s">
        <v>7261</v>
      </c>
      <c r="C333" s="279">
        <v>366</v>
      </c>
    </row>
    <row r="334" spans="2:3" x14ac:dyDescent="0.35">
      <c r="B334" s="280" t="s">
        <v>350</v>
      </c>
      <c r="C334" s="279">
        <v>366</v>
      </c>
    </row>
    <row r="335" spans="2:3" x14ac:dyDescent="0.35">
      <c r="B335" s="280" t="s">
        <v>353</v>
      </c>
      <c r="C335" s="279">
        <v>366</v>
      </c>
    </row>
    <row r="336" spans="2:3" x14ac:dyDescent="0.35">
      <c r="B336" s="280" t="s">
        <v>1999</v>
      </c>
      <c r="C336" s="279">
        <v>366</v>
      </c>
    </row>
    <row r="337" spans="2:3" x14ac:dyDescent="0.35">
      <c r="B337" s="280" t="s">
        <v>414</v>
      </c>
      <c r="C337" s="279">
        <v>366</v>
      </c>
    </row>
    <row r="338" spans="2:3" x14ac:dyDescent="0.35">
      <c r="B338" s="280" t="s">
        <v>7350</v>
      </c>
      <c r="C338" s="279">
        <v>366</v>
      </c>
    </row>
    <row r="339" spans="2:3" x14ac:dyDescent="0.35">
      <c r="B339" s="280" t="s">
        <v>465</v>
      </c>
      <c r="C339" s="279">
        <v>366</v>
      </c>
    </row>
    <row r="340" spans="2:3" x14ac:dyDescent="0.35">
      <c r="B340" s="280" t="s">
        <v>2175</v>
      </c>
      <c r="C340" s="279">
        <v>366</v>
      </c>
    </row>
    <row r="341" spans="2:3" x14ac:dyDescent="0.35">
      <c r="B341" s="280" t="s">
        <v>466</v>
      </c>
      <c r="C341" s="279">
        <v>366</v>
      </c>
    </row>
    <row r="342" spans="2:3" x14ac:dyDescent="0.35">
      <c r="B342" s="280" t="s">
        <v>529</v>
      </c>
      <c r="C342" s="279">
        <v>366</v>
      </c>
    </row>
    <row r="343" spans="2:3" x14ac:dyDescent="0.35">
      <c r="B343" s="280" t="s">
        <v>468</v>
      </c>
      <c r="C343" s="279">
        <v>366</v>
      </c>
    </row>
    <row r="344" spans="2:3" x14ac:dyDescent="0.35">
      <c r="B344" s="280" t="s">
        <v>1670</v>
      </c>
      <c r="C344" s="279">
        <v>366</v>
      </c>
    </row>
    <row r="345" spans="2:3" x14ac:dyDescent="0.35">
      <c r="B345" s="280" t="s">
        <v>524</v>
      </c>
      <c r="C345" s="279">
        <v>366</v>
      </c>
    </row>
    <row r="346" spans="2:3" x14ac:dyDescent="0.35">
      <c r="B346" s="280" t="s">
        <v>472</v>
      </c>
      <c r="C346" s="279">
        <v>366</v>
      </c>
    </row>
    <row r="347" spans="2:3" x14ac:dyDescent="0.35">
      <c r="B347" s="280" t="s">
        <v>5912</v>
      </c>
      <c r="C347" s="279">
        <v>366</v>
      </c>
    </row>
    <row r="348" spans="2:3" x14ac:dyDescent="0.35">
      <c r="B348" s="280" t="s">
        <v>489</v>
      </c>
      <c r="C348" s="279">
        <v>366</v>
      </c>
    </row>
    <row r="349" spans="2:3" x14ac:dyDescent="0.35">
      <c r="B349" s="280" t="s">
        <v>469</v>
      </c>
      <c r="C349" s="279">
        <v>366</v>
      </c>
    </row>
    <row r="350" spans="2:3" x14ac:dyDescent="0.35">
      <c r="B350" s="280" t="s">
        <v>7351</v>
      </c>
      <c r="C350" s="279">
        <v>366</v>
      </c>
    </row>
    <row r="351" spans="2:3" x14ac:dyDescent="0.35">
      <c r="B351" s="280" t="s">
        <v>5914</v>
      </c>
      <c r="C351" s="279">
        <v>366</v>
      </c>
    </row>
    <row r="352" spans="2:3" x14ac:dyDescent="0.35">
      <c r="B352" s="280" t="s">
        <v>2134</v>
      </c>
      <c r="C352" s="279">
        <v>366</v>
      </c>
    </row>
    <row r="353" spans="2:3" x14ac:dyDescent="0.35">
      <c r="B353" s="280" t="s">
        <v>473</v>
      </c>
      <c r="C353" s="279">
        <v>366</v>
      </c>
    </row>
    <row r="354" spans="2:3" x14ac:dyDescent="0.35">
      <c r="B354" s="280" t="s">
        <v>5915</v>
      </c>
      <c r="C354" s="279">
        <v>366</v>
      </c>
    </row>
    <row r="355" spans="2:3" x14ac:dyDescent="0.35">
      <c r="B355" s="280" t="s">
        <v>8185</v>
      </c>
      <c r="C355" s="279">
        <v>366</v>
      </c>
    </row>
    <row r="356" spans="2:3" x14ac:dyDescent="0.35">
      <c r="B356" s="280" t="s">
        <v>7352</v>
      </c>
      <c r="C356" s="279">
        <v>366</v>
      </c>
    </row>
    <row r="357" spans="2:3" x14ac:dyDescent="0.35">
      <c r="B357" s="280" t="s">
        <v>7353</v>
      </c>
      <c r="C357" s="279">
        <v>366</v>
      </c>
    </row>
    <row r="358" spans="2:3" x14ac:dyDescent="0.35">
      <c r="B358" s="280" t="s">
        <v>5917</v>
      </c>
      <c r="C358" s="279">
        <v>366</v>
      </c>
    </row>
    <row r="359" spans="2:3" x14ac:dyDescent="0.35">
      <c r="B359" s="280" t="s">
        <v>8081</v>
      </c>
      <c r="C359" s="279">
        <v>366</v>
      </c>
    </row>
    <row r="360" spans="2:3" x14ac:dyDescent="0.35">
      <c r="B360" s="280" t="s">
        <v>7354</v>
      </c>
      <c r="C360" s="279">
        <v>366</v>
      </c>
    </row>
    <row r="361" spans="2:3" x14ac:dyDescent="0.35">
      <c r="B361" s="280" t="s">
        <v>8111</v>
      </c>
      <c r="C361" s="279">
        <v>366</v>
      </c>
    </row>
    <row r="362" spans="2:3" x14ac:dyDescent="0.35">
      <c r="B362" s="280" t="s">
        <v>439</v>
      </c>
      <c r="C362" s="279">
        <v>366</v>
      </c>
    </row>
    <row r="363" spans="2:3" x14ac:dyDescent="0.35">
      <c r="B363" s="280" t="s">
        <v>484</v>
      </c>
      <c r="C363" s="279">
        <v>366</v>
      </c>
    </row>
    <row r="364" spans="2:3" x14ac:dyDescent="0.35">
      <c r="B364" s="280" t="s">
        <v>8115</v>
      </c>
      <c r="C364" s="279">
        <v>366</v>
      </c>
    </row>
    <row r="365" spans="2:3" x14ac:dyDescent="0.35">
      <c r="B365" s="280" t="s">
        <v>1345</v>
      </c>
      <c r="C365" s="279">
        <v>366</v>
      </c>
    </row>
    <row r="366" spans="2:3" x14ac:dyDescent="0.35">
      <c r="B366" s="280" t="s">
        <v>5920</v>
      </c>
      <c r="C366" s="279">
        <v>366</v>
      </c>
    </row>
    <row r="367" spans="2:3" x14ac:dyDescent="0.35">
      <c r="B367" s="280" t="s">
        <v>2365</v>
      </c>
      <c r="C367" s="279">
        <v>366</v>
      </c>
    </row>
    <row r="368" spans="2:3" x14ac:dyDescent="0.35">
      <c r="B368" s="280" t="s">
        <v>1586</v>
      </c>
      <c r="C368" s="279">
        <v>366</v>
      </c>
    </row>
    <row r="369" spans="2:3" x14ac:dyDescent="0.35">
      <c r="B369" s="280" t="s">
        <v>475</v>
      </c>
      <c r="C369" s="279">
        <v>366</v>
      </c>
    </row>
    <row r="370" spans="2:3" x14ac:dyDescent="0.35">
      <c r="B370" s="280" t="s">
        <v>424</v>
      </c>
      <c r="C370" s="279">
        <v>366</v>
      </c>
    </row>
    <row r="371" spans="2:3" x14ac:dyDescent="0.35">
      <c r="B371" s="280" t="s">
        <v>477</v>
      </c>
      <c r="C371" s="279">
        <v>366</v>
      </c>
    </row>
    <row r="372" spans="2:3" x14ac:dyDescent="0.35">
      <c r="B372" s="280" t="s">
        <v>767</v>
      </c>
      <c r="C372" s="279">
        <v>366</v>
      </c>
    </row>
    <row r="373" spans="2:3" x14ac:dyDescent="0.35">
      <c r="B373" s="280" t="s">
        <v>8089</v>
      </c>
      <c r="C373" s="279">
        <v>366</v>
      </c>
    </row>
    <row r="374" spans="2:3" x14ac:dyDescent="0.35">
      <c r="B374" s="280" t="s">
        <v>7371</v>
      </c>
      <c r="C374" s="279">
        <v>366</v>
      </c>
    </row>
    <row r="375" spans="2:3" x14ac:dyDescent="0.35">
      <c r="B375" s="280" t="s">
        <v>7940</v>
      </c>
      <c r="C375" s="279">
        <v>366</v>
      </c>
    </row>
    <row r="376" spans="2:3" x14ac:dyDescent="0.35">
      <c r="B376" s="280" t="s">
        <v>476</v>
      </c>
      <c r="C376" s="279">
        <v>366</v>
      </c>
    </row>
    <row r="377" spans="2:3" x14ac:dyDescent="0.35">
      <c r="B377" s="280" t="s">
        <v>7388</v>
      </c>
      <c r="C377" s="279">
        <v>366</v>
      </c>
    </row>
    <row r="378" spans="2:3" x14ac:dyDescent="0.35">
      <c r="B378" s="280" t="s">
        <v>7389</v>
      </c>
      <c r="C378" s="279">
        <v>366</v>
      </c>
    </row>
    <row r="379" spans="2:3" x14ac:dyDescent="0.35">
      <c r="B379" s="280" t="s">
        <v>7390</v>
      </c>
      <c r="C379" s="279">
        <v>366</v>
      </c>
    </row>
    <row r="380" spans="2:3" x14ac:dyDescent="0.35">
      <c r="B380" s="280" t="s">
        <v>7391</v>
      </c>
      <c r="C380" s="279">
        <v>366</v>
      </c>
    </row>
    <row r="381" spans="2:3" x14ac:dyDescent="0.35">
      <c r="B381" s="280" t="s">
        <v>763</v>
      </c>
      <c r="C381" s="279">
        <v>366</v>
      </c>
    </row>
    <row r="382" spans="2:3" x14ac:dyDescent="0.35">
      <c r="B382" s="280" t="s">
        <v>8176</v>
      </c>
      <c r="C382" s="279">
        <v>366</v>
      </c>
    </row>
    <row r="383" spans="2:3" x14ac:dyDescent="0.35">
      <c r="B383" s="280" t="s">
        <v>8137</v>
      </c>
      <c r="C383" s="279">
        <v>366</v>
      </c>
    </row>
    <row r="384" spans="2:3" x14ac:dyDescent="0.35">
      <c r="B384" s="280" t="s">
        <v>7392</v>
      </c>
      <c r="C384" s="279">
        <v>366</v>
      </c>
    </row>
    <row r="385" spans="2:3" x14ac:dyDescent="0.35">
      <c r="B385" s="280" t="s">
        <v>478</v>
      </c>
      <c r="C385" s="279">
        <v>366</v>
      </c>
    </row>
    <row r="386" spans="2:3" x14ac:dyDescent="0.35">
      <c r="B386" s="280" t="s">
        <v>420</v>
      </c>
      <c r="C386" s="279">
        <v>366</v>
      </c>
    </row>
    <row r="387" spans="2:3" x14ac:dyDescent="0.35">
      <c r="B387" s="280" t="s">
        <v>208</v>
      </c>
      <c r="C387" s="279">
        <v>366</v>
      </c>
    </row>
    <row r="388" spans="2:3" x14ac:dyDescent="0.35">
      <c r="B388" s="280" t="s">
        <v>1587</v>
      </c>
      <c r="C388" s="279">
        <v>366</v>
      </c>
    </row>
    <row r="389" spans="2:3" x14ac:dyDescent="0.35">
      <c r="B389" s="280" t="s">
        <v>487</v>
      </c>
      <c r="C389" s="279">
        <v>366</v>
      </c>
    </row>
    <row r="390" spans="2:3" x14ac:dyDescent="0.35">
      <c r="B390" s="280" t="s">
        <v>7513</v>
      </c>
      <c r="C390" s="279">
        <v>366</v>
      </c>
    </row>
    <row r="391" spans="2:3" x14ac:dyDescent="0.35">
      <c r="B391" s="280" t="s">
        <v>1650</v>
      </c>
      <c r="C391" s="279">
        <v>366</v>
      </c>
    </row>
    <row r="392" spans="2:3" x14ac:dyDescent="0.35">
      <c r="B392" s="280" t="s">
        <v>45</v>
      </c>
      <c r="C392" s="279">
        <v>366</v>
      </c>
    </row>
    <row r="393" spans="2:3" x14ac:dyDescent="0.35">
      <c r="B393" s="280" t="s">
        <v>88</v>
      </c>
      <c r="C393" s="279">
        <v>366</v>
      </c>
    </row>
    <row r="394" spans="2:3" x14ac:dyDescent="0.35">
      <c r="B394" s="280" t="s">
        <v>7514</v>
      </c>
      <c r="C394" s="279">
        <v>366</v>
      </c>
    </row>
    <row r="395" spans="2:3" x14ac:dyDescent="0.35">
      <c r="B395" s="280" t="s">
        <v>89</v>
      </c>
      <c r="C395" s="279">
        <v>366</v>
      </c>
    </row>
    <row r="396" spans="2:3" x14ac:dyDescent="0.35">
      <c r="B396" s="280" t="s">
        <v>7515</v>
      </c>
      <c r="C396" s="279">
        <v>366</v>
      </c>
    </row>
    <row r="397" spans="2:3" x14ac:dyDescent="0.35">
      <c r="B397" s="280" t="s">
        <v>977</v>
      </c>
      <c r="C397" s="279">
        <v>366</v>
      </c>
    </row>
    <row r="398" spans="2:3" x14ac:dyDescent="0.35">
      <c r="B398" s="280" t="s">
        <v>548</v>
      </c>
      <c r="C398" s="279">
        <v>366</v>
      </c>
    </row>
    <row r="399" spans="2:3" x14ac:dyDescent="0.35">
      <c r="B399" s="280" t="s">
        <v>159</v>
      </c>
      <c r="C399" s="279">
        <v>366</v>
      </c>
    </row>
    <row r="400" spans="2:3" x14ac:dyDescent="0.35">
      <c r="B400" s="280" t="s">
        <v>1114</v>
      </c>
      <c r="C400" s="279">
        <v>366</v>
      </c>
    </row>
    <row r="401" spans="2:3" x14ac:dyDescent="0.35">
      <c r="B401" s="280" t="s">
        <v>330</v>
      </c>
      <c r="C401" s="279">
        <v>366</v>
      </c>
    </row>
    <row r="402" spans="2:3" x14ac:dyDescent="0.35">
      <c r="B402" s="280" t="s">
        <v>2392</v>
      </c>
      <c r="C402" s="279">
        <v>366</v>
      </c>
    </row>
    <row r="403" spans="2:3" x14ac:dyDescent="0.35">
      <c r="B403" s="280" t="s">
        <v>1936</v>
      </c>
      <c r="C403" s="279">
        <v>366</v>
      </c>
    </row>
    <row r="404" spans="2:3" x14ac:dyDescent="0.35">
      <c r="B404" s="280" t="s">
        <v>1723</v>
      </c>
      <c r="C404" s="279">
        <v>366</v>
      </c>
    </row>
    <row r="405" spans="2:3" x14ac:dyDescent="0.35">
      <c r="B405" s="280" t="s">
        <v>488</v>
      </c>
      <c r="C405" s="279">
        <v>366</v>
      </c>
    </row>
    <row r="406" spans="2:3" x14ac:dyDescent="0.35">
      <c r="B406" s="280" t="s">
        <v>7516</v>
      </c>
      <c r="C406" s="279">
        <v>366</v>
      </c>
    </row>
    <row r="407" spans="2:3" x14ac:dyDescent="0.35">
      <c r="B407" s="280" t="s">
        <v>193</v>
      </c>
      <c r="C407" s="279">
        <v>366</v>
      </c>
    </row>
    <row r="408" spans="2:3" x14ac:dyDescent="0.35">
      <c r="B408" s="280" t="s">
        <v>101</v>
      </c>
      <c r="C408" s="279">
        <v>366</v>
      </c>
    </row>
    <row r="409" spans="2:3" x14ac:dyDescent="0.35">
      <c r="B409" s="280" t="s">
        <v>158</v>
      </c>
      <c r="C409" s="279">
        <v>366</v>
      </c>
    </row>
    <row r="410" spans="2:3" x14ac:dyDescent="0.35">
      <c r="B410" s="280" t="s">
        <v>47</v>
      </c>
      <c r="C410" s="279">
        <v>366</v>
      </c>
    </row>
    <row r="411" spans="2:3" x14ac:dyDescent="0.35">
      <c r="B411" s="280" t="s">
        <v>48</v>
      </c>
      <c r="C411" s="279">
        <v>366</v>
      </c>
    </row>
    <row r="412" spans="2:3" x14ac:dyDescent="0.35">
      <c r="B412" s="280" t="s">
        <v>140</v>
      </c>
      <c r="C412" s="279">
        <v>366</v>
      </c>
    </row>
    <row r="413" spans="2:3" x14ac:dyDescent="0.35">
      <c r="B413" s="280" t="s">
        <v>49</v>
      </c>
      <c r="C413" s="279">
        <v>366</v>
      </c>
    </row>
    <row r="414" spans="2:3" x14ac:dyDescent="0.35">
      <c r="B414" s="280" t="s">
        <v>241</v>
      </c>
      <c r="C414" s="279">
        <v>366</v>
      </c>
    </row>
    <row r="415" spans="2:3" x14ac:dyDescent="0.35">
      <c r="B415" s="280" t="s">
        <v>50</v>
      </c>
      <c r="C415" s="279">
        <v>366</v>
      </c>
    </row>
    <row r="416" spans="2:3" x14ac:dyDescent="0.35">
      <c r="B416" s="280" t="s">
        <v>51</v>
      </c>
      <c r="C416" s="279">
        <v>366</v>
      </c>
    </row>
    <row r="417" spans="2:3" x14ac:dyDescent="0.35">
      <c r="B417" s="280" t="s">
        <v>52</v>
      </c>
      <c r="C417" s="279">
        <v>366</v>
      </c>
    </row>
    <row r="418" spans="2:3" x14ac:dyDescent="0.35">
      <c r="B418" s="280" t="s">
        <v>496</v>
      </c>
      <c r="C418" s="279">
        <v>366</v>
      </c>
    </row>
    <row r="419" spans="2:3" x14ac:dyDescent="0.35">
      <c r="B419" s="280" t="s">
        <v>91</v>
      </c>
      <c r="C419" s="279">
        <v>366</v>
      </c>
    </row>
    <row r="420" spans="2:3" x14ac:dyDescent="0.35">
      <c r="B420" s="280" t="s">
        <v>246</v>
      </c>
      <c r="C420" s="279">
        <v>366</v>
      </c>
    </row>
    <row r="421" spans="2:3" x14ac:dyDescent="0.35">
      <c r="B421" s="280" t="s">
        <v>264</v>
      </c>
      <c r="C421" s="279">
        <v>366</v>
      </c>
    </row>
    <row r="422" spans="2:3" x14ac:dyDescent="0.35">
      <c r="B422" s="280" t="s">
        <v>347</v>
      </c>
      <c r="C422" s="279">
        <v>366</v>
      </c>
    </row>
    <row r="423" spans="2:3" x14ac:dyDescent="0.35">
      <c r="B423" s="280" t="s">
        <v>511</v>
      </c>
      <c r="C423" s="279">
        <v>366</v>
      </c>
    </row>
    <row r="424" spans="2:3" x14ac:dyDescent="0.35">
      <c r="B424" s="280" t="s">
        <v>5497</v>
      </c>
      <c r="C424" s="279">
        <v>366</v>
      </c>
    </row>
    <row r="425" spans="2:3" x14ac:dyDescent="0.35">
      <c r="B425" s="280" t="s">
        <v>5500</v>
      </c>
      <c r="C425" s="279">
        <v>366</v>
      </c>
    </row>
    <row r="426" spans="2:3" x14ac:dyDescent="0.35">
      <c r="B426" s="280" t="s">
        <v>108</v>
      </c>
      <c r="C426" s="279">
        <v>366</v>
      </c>
    </row>
    <row r="427" spans="2:3" x14ac:dyDescent="0.35">
      <c r="B427" s="280" t="s">
        <v>126</v>
      </c>
      <c r="C427" s="279">
        <v>366</v>
      </c>
    </row>
    <row r="428" spans="2:3" x14ac:dyDescent="0.35">
      <c r="B428" s="280" t="s">
        <v>167</v>
      </c>
      <c r="C428" s="279">
        <v>366</v>
      </c>
    </row>
    <row r="429" spans="2:3" x14ac:dyDescent="0.35">
      <c r="B429" s="280" t="s">
        <v>196</v>
      </c>
      <c r="C429" s="279">
        <v>366</v>
      </c>
    </row>
    <row r="430" spans="2:3" x14ac:dyDescent="0.35">
      <c r="B430" s="280" t="s">
        <v>174</v>
      </c>
      <c r="C430" s="279">
        <v>366</v>
      </c>
    </row>
    <row r="431" spans="2:3" x14ac:dyDescent="0.35">
      <c r="B431" s="280" t="s">
        <v>53</v>
      </c>
      <c r="C431" s="279">
        <v>366</v>
      </c>
    </row>
    <row r="432" spans="2:3" x14ac:dyDescent="0.35">
      <c r="B432" s="280" t="s">
        <v>268</v>
      </c>
      <c r="C432" s="279">
        <v>366</v>
      </c>
    </row>
    <row r="433" spans="2:3" x14ac:dyDescent="0.35">
      <c r="B433" s="280" t="s">
        <v>92</v>
      </c>
      <c r="C433" s="279">
        <v>366</v>
      </c>
    </row>
    <row r="434" spans="2:3" x14ac:dyDescent="0.35">
      <c r="B434" s="280" t="s">
        <v>272</v>
      </c>
      <c r="C434" s="279">
        <v>366</v>
      </c>
    </row>
    <row r="435" spans="2:3" x14ac:dyDescent="0.35">
      <c r="B435" s="280" t="s">
        <v>128</v>
      </c>
      <c r="C435" s="279">
        <v>366</v>
      </c>
    </row>
    <row r="436" spans="2:3" x14ac:dyDescent="0.35">
      <c r="B436" s="280" t="s">
        <v>54</v>
      </c>
      <c r="C436" s="279">
        <v>366</v>
      </c>
    </row>
    <row r="437" spans="2:3" x14ac:dyDescent="0.35">
      <c r="B437" s="280" t="s">
        <v>55</v>
      </c>
      <c r="C437" s="279">
        <v>366</v>
      </c>
    </row>
    <row r="438" spans="2:3" x14ac:dyDescent="0.35">
      <c r="B438" s="280" t="s">
        <v>214</v>
      </c>
      <c r="C438" s="279">
        <v>366</v>
      </c>
    </row>
    <row r="439" spans="2:3" x14ac:dyDescent="0.35">
      <c r="B439" s="280" t="s">
        <v>56</v>
      </c>
      <c r="C439" s="279">
        <v>366</v>
      </c>
    </row>
    <row r="440" spans="2:3" x14ac:dyDescent="0.35">
      <c r="B440" s="280" t="s">
        <v>201</v>
      </c>
      <c r="C440" s="279">
        <v>366</v>
      </c>
    </row>
    <row r="441" spans="2:3" x14ac:dyDescent="0.35">
      <c r="B441" s="280" t="s">
        <v>93</v>
      </c>
      <c r="C441" s="279">
        <v>366</v>
      </c>
    </row>
    <row r="442" spans="2:3" x14ac:dyDescent="0.35">
      <c r="B442" s="280" t="s">
        <v>324</v>
      </c>
      <c r="C442" s="279">
        <v>366</v>
      </c>
    </row>
    <row r="443" spans="2:3" x14ac:dyDescent="0.35">
      <c r="B443" s="280" t="s">
        <v>409</v>
      </c>
      <c r="C443" s="279">
        <v>366</v>
      </c>
    </row>
    <row r="444" spans="2:3" x14ac:dyDescent="0.35">
      <c r="B444" s="280" t="s">
        <v>435</v>
      </c>
      <c r="C444" s="279">
        <v>366</v>
      </c>
    </row>
    <row r="445" spans="2:3" x14ac:dyDescent="0.35">
      <c r="B445" s="280" t="s">
        <v>58</v>
      </c>
      <c r="C445" s="279">
        <v>366</v>
      </c>
    </row>
    <row r="446" spans="2:3" x14ac:dyDescent="0.35">
      <c r="B446" s="280" t="s">
        <v>59</v>
      </c>
      <c r="C446" s="279">
        <v>366</v>
      </c>
    </row>
    <row r="447" spans="2:3" x14ac:dyDescent="0.35">
      <c r="B447" s="280" t="s">
        <v>60</v>
      </c>
      <c r="C447" s="279">
        <v>366</v>
      </c>
    </row>
    <row r="448" spans="2:3" x14ac:dyDescent="0.35">
      <c r="B448" s="280" t="s">
        <v>227</v>
      </c>
      <c r="C448" s="279">
        <v>366</v>
      </c>
    </row>
    <row r="449" spans="2:3" x14ac:dyDescent="0.35">
      <c r="B449" s="280" t="s">
        <v>2072</v>
      </c>
      <c r="C449" s="279">
        <v>366</v>
      </c>
    </row>
    <row r="450" spans="2:3" x14ac:dyDescent="0.35">
      <c r="B450" s="280" t="s">
        <v>1339</v>
      </c>
      <c r="C450" s="279">
        <v>366</v>
      </c>
    </row>
    <row r="451" spans="2:3" x14ac:dyDescent="0.35">
      <c r="B451" s="280" t="s">
        <v>63</v>
      </c>
      <c r="C451" s="279">
        <v>366</v>
      </c>
    </row>
    <row r="452" spans="2:3" x14ac:dyDescent="0.35">
      <c r="B452" s="280" t="s">
        <v>64</v>
      </c>
      <c r="C452" s="279">
        <v>366</v>
      </c>
    </row>
    <row r="453" spans="2:3" x14ac:dyDescent="0.35">
      <c r="B453" s="280" t="s">
        <v>65</v>
      </c>
      <c r="C453" s="279">
        <v>366</v>
      </c>
    </row>
    <row r="454" spans="2:3" x14ac:dyDescent="0.35">
      <c r="B454" s="280" t="s">
        <v>1264</v>
      </c>
      <c r="C454" s="279">
        <v>366</v>
      </c>
    </row>
    <row r="455" spans="2:3" x14ac:dyDescent="0.35">
      <c r="B455" s="280" t="s">
        <v>67</v>
      </c>
      <c r="C455" s="279">
        <v>366</v>
      </c>
    </row>
    <row r="456" spans="2:3" x14ac:dyDescent="0.35">
      <c r="B456" s="280" t="s">
        <v>68</v>
      </c>
      <c r="C456" s="279">
        <v>366</v>
      </c>
    </row>
    <row r="457" spans="2:3" x14ac:dyDescent="0.35">
      <c r="B457" s="280" t="s">
        <v>412</v>
      </c>
      <c r="C457" s="279">
        <v>366</v>
      </c>
    </row>
    <row r="458" spans="2:3" x14ac:dyDescent="0.35">
      <c r="B458" s="280" t="s">
        <v>69</v>
      </c>
      <c r="C458" s="279">
        <v>366</v>
      </c>
    </row>
    <row r="459" spans="2:3" x14ac:dyDescent="0.35">
      <c r="B459" s="280" t="s">
        <v>190</v>
      </c>
      <c r="C459" s="279">
        <v>366</v>
      </c>
    </row>
    <row r="460" spans="2:3" x14ac:dyDescent="0.35">
      <c r="B460" s="280" t="s">
        <v>70</v>
      </c>
      <c r="C460" s="279">
        <v>366</v>
      </c>
    </row>
    <row r="461" spans="2:3" x14ac:dyDescent="0.35">
      <c r="B461" s="280" t="s">
        <v>71</v>
      </c>
      <c r="C461" s="279">
        <v>366</v>
      </c>
    </row>
    <row r="462" spans="2:3" x14ac:dyDescent="0.35">
      <c r="B462" s="280" t="s">
        <v>72</v>
      </c>
      <c r="C462" s="279">
        <v>366</v>
      </c>
    </row>
    <row r="463" spans="2:3" x14ac:dyDescent="0.35">
      <c r="B463" s="280" t="s">
        <v>1751</v>
      </c>
      <c r="C463" s="279">
        <v>366</v>
      </c>
    </row>
    <row r="464" spans="2:3" x14ac:dyDescent="0.35">
      <c r="B464" s="280" t="s">
        <v>269</v>
      </c>
      <c r="C464" s="279">
        <v>366</v>
      </c>
    </row>
    <row r="465" spans="2:3" x14ac:dyDescent="0.35">
      <c r="B465" s="280" t="s">
        <v>74</v>
      </c>
      <c r="C465" s="279">
        <v>366</v>
      </c>
    </row>
    <row r="466" spans="2:3" x14ac:dyDescent="0.35">
      <c r="B466" s="280" t="s">
        <v>7142</v>
      </c>
      <c r="C466" s="279">
        <v>366</v>
      </c>
    </row>
    <row r="467" spans="2:3" x14ac:dyDescent="0.35">
      <c r="B467" s="280" t="s">
        <v>588</v>
      </c>
      <c r="C467" s="279">
        <v>366</v>
      </c>
    </row>
    <row r="468" spans="2:3" x14ac:dyDescent="0.35">
      <c r="B468" s="280" t="s">
        <v>1340</v>
      </c>
      <c r="C468" s="279">
        <v>366</v>
      </c>
    </row>
    <row r="469" spans="2:3" x14ac:dyDescent="0.35">
      <c r="B469" s="280" t="s">
        <v>8186</v>
      </c>
      <c r="C469" s="279">
        <v>366</v>
      </c>
    </row>
    <row r="470" spans="2:3" x14ac:dyDescent="0.35">
      <c r="B470" s="280" t="s">
        <v>125</v>
      </c>
      <c r="C470" s="279">
        <v>366</v>
      </c>
    </row>
    <row r="471" spans="2:3" x14ac:dyDescent="0.35">
      <c r="B471" s="280" t="s">
        <v>109</v>
      </c>
      <c r="C471" s="279">
        <v>366</v>
      </c>
    </row>
    <row r="472" spans="2:3" x14ac:dyDescent="0.35">
      <c r="B472" s="280" t="s">
        <v>176</v>
      </c>
      <c r="C472" s="279">
        <v>366</v>
      </c>
    </row>
    <row r="473" spans="2:3" x14ac:dyDescent="0.35">
      <c r="B473" s="280" t="s">
        <v>191</v>
      </c>
      <c r="C473" s="279">
        <v>366</v>
      </c>
    </row>
    <row r="474" spans="2:3" x14ac:dyDescent="0.35">
      <c r="B474" s="280" t="s">
        <v>192</v>
      </c>
      <c r="C474" s="279">
        <v>366</v>
      </c>
    </row>
    <row r="475" spans="2:3" x14ac:dyDescent="0.35">
      <c r="B475" s="280" t="s">
        <v>129</v>
      </c>
      <c r="C475" s="279">
        <v>366</v>
      </c>
    </row>
    <row r="476" spans="2:3" x14ac:dyDescent="0.35">
      <c r="B476" s="280" t="s">
        <v>354</v>
      </c>
      <c r="C476" s="279">
        <v>366</v>
      </c>
    </row>
    <row r="477" spans="2:3" x14ac:dyDescent="0.35">
      <c r="B477" s="280" t="s">
        <v>5669</v>
      </c>
      <c r="C477" s="279">
        <v>366</v>
      </c>
    </row>
    <row r="478" spans="2:3" x14ac:dyDescent="0.35">
      <c r="B478" s="280" t="s">
        <v>5680</v>
      </c>
      <c r="C478" s="279">
        <v>366</v>
      </c>
    </row>
    <row r="479" spans="2:3" x14ac:dyDescent="0.35">
      <c r="B479" s="278" t="s">
        <v>2207</v>
      </c>
      <c r="C479" s="279"/>
    </row>
    <row r="480" spans="2:3" x14ac:dyDescent="0.35">
      <c r="B480" s="280" t="s">
        <v>2125</v>
      </c>
      <c r="C480" s="279">
        <v>3900.2</v>
      </c>
    </row>
    <row r="481" spans="2:3" x14ac:dyDescent="0.35">
      <c r="B481" s="280" t="s">
        <v>1711</v>
      </c>
      <c r="C481" s="279">
        <v>3900.2</v>
      </c>
    </row>
    <row r="482" spans="2:3" x14ac:dyDescent="0.35">
      <c r="B482" s="280" t="s">
        <v>349</v>
      </c>
      <c r="C482" s="279">
        <v>3900.2</v>
      </c>
    </row>
    <row r="483" spans="2:3" x14ac:dyDescent="0.35">
      <c r="B483" s="280" t="s">
        <v>351</v>
      </c>
      <c r="C483" s="279">
        <v>3900.2</v>
      </c>
    </row>
    <row r="484" spans="2:3" x14ac:dyDescent="0.35">
      <c r="B484" s="280" t="s">
        <v>2338</v>
      </c>
      <c r="C484" s="279">
        <v>3900.2</v>
      </c>
    </row>
    <row r="485" spans="2:3" x14ac:dyDescent="0.35">
      <c r="B485" s="280" t="s">
        <v>384</v>
      </c>
      <c r="C485" s="279">
        <v>3900.2</v>
      </c>
    </row>
    <row r="486" spans="2:3" x14ac:dyDescent="0.35">
      <c r="B486" s="280" t="s">
        <v>348</v>
      </c>
      <c r="C486" s="279">
        <v>3900.2</v>
      </c>
    </row>
    <row r="487" spans="2:3" x14ac:dyDescent="0.35">
      <c r="B487" s="280" t="s">
        <v>2342</v>
      </c>
      <c r="C487" s="279">
        <v>3900.2</v>
      </c>
    </row>
    <row r="488" spans="2:3" x14ac:dyDescent="0.35">
      <c r="B488" s="280" t="s">
        <v>352</v>
      </c>
      <c r="C488" s="279">
        <v>3900.2</v>
      </c>
    </row>
    <row r="489" spans="2:3" x14ac:dyDescent="0.35">
      <c r="B489" s="280" t="s">
        <v>7261</v>
      </c>
      <c r="C489" s="279">
        <v>3900.2</v>
      </c>
    </row>
    <row r="490" spans="2:3" x14ac:dyDescent="0.35">
      <c r="B490" s="280" t="s">
        <v>350</v>
      </c>
      <c r="C490" s="279">
        <v>3900.2</v>
      </c>
    </row>
    <row r="491" spans="2:3" x14ac:dyDescent="0.35">
      <c r="B491" s="280" t="s">
        <v>353</v>
      </c>
      <c r="C491" s="279">
        <v>3900.2</v>
      </c>
    </row>
    <row r="492" spans="2:3" x14ac:dyDescent="0.35">
      <c r="B492" s="280" t="s">
        <v>1999</v>
      </c>
      <c r="C492" s="279">
        <v>3900.2</v>
      </c>
    </row>
    <row r="493" spans="2:3" x14ac:dyDescent="0.35">
      <c r="B493" s="280" t="s">
        <v>414</v>
      </c>
      <c r="C493" s="279">
        <v>3900.2</v>
      </c>
    </row>
    <row r="494" spans="2:3" x14ac:dyDescent="0.35">
      <c r="B494" s="280" t="s">
        <v>7350</v>
      </c>
      <c r="C494" s="279">
        <v>3900.2</v>
      </c>
    </row>
    <row r="495" spans="2:3" x14ac:dyDescent="0.35">
      <c r="B495" s="280" t="s">
        <v>465</v>
      </c>
      <c r="C495" s="279">
        <v>3900.2</v>
      </c>
    </row>
    <row r="496" spans="2:3" x14ac:dyDescent="0.35">
      <c r="B496" s="280" t="s">
        <v>2175</v>
      </c>
      <c r="C496" s="279">
        <v>3900.2</v>
      </c>
    </row>
    <row r="497" spans="2:3" x14ac:dyDescent="0.35">
      <c r="B497" s="280" t="s">
        <v>466</v>
      </c>
      <c r="C497" s="279">
        <v>3900.2</v>
      </c>
    </row>
    <row r="498" spans="2:3" x14ac:dyDescent="0.35">
      <c r="B498" s="280" t="s">
        <v>529</v>
      </c>
      <c r="C498" s="279">
        <v>3900.2</v>
      </c>
    </row>
    <row r="499" spans="2:3" x14ac:dyDescent="0.35">
      <c r="B499" s="280" t="s">
        <v>468</v>
      </c>
      <c r="C499" s="279">
        <v>3900.2</v>
      </c>
    </row>
    <row r="500" spans="2:3" x14ac:dyDescent="0.35">
      <c r="B500" s="280" t="s">
        <v>1670</v>
      </c>
      <c r="C500" s="279">
        <v>3900.2</v>
      </c>
    </row>
    <row r="501" spans="2:3" x14ac:dyDescent="0.35">
      <c r="B501" s="280" t="s">
        <v>524</v>
      </c>
      <c r="C501" s="279">
        <v>3900.2</v>
      </c>
    </row>
    <row r="502" spans="2:3" x14ac:dyDescent="0.35">
      <c r="B502" s="280" t="s">
        <v>472</v>
      </c>
      <c r="C502" s="279">
        <v>3900.2</v>
      </c>
    </row>
    <row r="503" spans="2:3" x14ac:dyDescent="0.35">
      <c r="B503" s="280" t="s">
        <v>5912</v>
      </c>
      <c r="C503" s="279">
        <v>3900.2</v>
      </c>
    </row>
    <row r="504" spans="2:3" x14ac:dyDescent="0.35">
      <c r="B504" s="280" t="s">
        <v>489</v>
      </c>
      <c r="C504" s="279">
        <v>3900.2</v>
      </c>
    </row>
    <row r="505" spans="2:3" x14ac:dyDescent="0.35">
      <c r="B505" s="280" t="s">
        <v>469</v>
      </c>
      <c r="C505" s="279">
        <v>3900.2</v>
      </c>
    </row>
    <row r="506" spans="2:3" x14ac:dyDescent="0.35">
      <c r="B506" s="280" t="s">
        <v>7351</v>
      </c>
      <c r="C506" s="279">
        <v>3900.2</v>
      </c>
    </row>
    <row r="507" spans="2:3" x14ac:dyDescent="0.35">
      <c r="B507" s="280" t="s">
        <v>5914</v>
      </c>
      <c r="C507" s="279">
        <v>3900.2</v>
      </c>
    </row>
    <row r="508" spans="2:3" x14ac:dyDescent="0.35">
      <c r="B508" s="280" t="s">
        <v>2134</v>
      </c>
      <c r="C508" s="279">
        <v>3900.2</v>
      </c>
    </row>
    <row r="509" spans="2:3" x14ac:dyDescent="0.35">
      <c r="B509" s="280" t="s">
        <v>473</v>
      </c>
      <c r="C509" s="279">
        <v>3900.2</v>
      </c>
    </row>
    <row r="510" spans="2:3" x14ac:dyDescent="0.35">
      <c r="B510" s="280" t="s">
        <v>5915</v>
      </c>
      <c r="C510" s="279">
        <v>3900.2</v>
      </c>
    </row>
    <row r="511" spans="2:3" x14ac:dyDescent="0.35">
      <c r="B511" s="280" t="s">
        <v>8185</v>
      </c>
      <c r="C511" s="279">
        <v>3900.2</v>
      </c>
    </row>
    <row r="512" spans="2:3" x14ac:dyDescent="0.35">
      <c r="B512" s="280" t="s">
        <v>7352</v>
      </c>
      <c r="C512" s="279">
        <v>3900.2</v>
      </c>
    </row>
    <row r="513" spans="2:3" x14ac:dyDescent="0.35">
      <c r="B513" s="280" t="s">
        <v>7353</v>
      </c>
      <c r="C513" s="279">
        <v>3900.2</v>
      </c>
    </row>
    <row r="514" spans="2:3" x14ac:dyDescent="0.35">
      <c r="B514" s="280" t="s">
        <v>5917</v>
      </c>
      <c r="C514" s="279">
        <v>3900.2</v>
      </c>
    </row>
    <row r="515" spans="2:3" x14ac:dyDescent="0.35">
      <c r="B515" s="280" t="s">
        <v>8081</v>
      </c>
      <c r="C515" s="279">
        <v>3900.2</v>
      </c>
    </row>
    <row r="516" spans="2:3" x14ac:dyDescent="0.35">
      <c r="B516" s="280" t="s">
        <v>7354</v>
      </c>
      <c r="C516" s="279">
        <v>3900.2</v>
      </c>
    </row>
    <row r="517" spans="2:3" x14ac:dyDescent="0.35">
      <c r="B517" s="280" t="s">
        <v>8111</v>
      </c>
      <c r="C517" s="279">
        <v>3900.2</v>
      </c>
    </row>
    <row r="518" spans="2:3" x14ac:dyDescent="0.35">
      <c r="B518" s="280" t="s">
        <v>439</v>
      </c>
      <c r="C518" s="279">
        <v>3900.2</v>
      </c>
    </row>
    <row r="519" spans="2:3" x14ac:dyDescent="0.35">
      <c r="B519" s="280" t="s">
        <v>484</v>
      </c>
      <c r="C519" s="279">
        <v>3900.2</v>
      </c>
    </row>
    <row r="520" spans="2:3" x14ac:dyDescent="0.35">
      <c r="B520" s="280" t="s">
        <v>8115</v>
      </c>
      <c r="C520" s="279">
        <v>3900.2</v>
      </c>
    </row>
    <row r="521" spans="2:3" x14ac:dyDescent="0.35">
      <c r="B521" s="280" t="s">
        <v>1345</v>
      </c>
      <c r="C521" s="279">
        <v>3900.2</v>
      </c>
    </row>
    <row r="522" spans="2:3" x14ac:dyDescent="0.35">
      <c r="B522" s="280" t="s">
        <v>5920</v>
      </c>
      <c r="C522" s="279">
        <v>3900.2</v>
      </c>
    </row>
    <row r="523" spans="2:3" x14ac:dyDescent="0.35">
      <c r="B523" s="280" t="s">
        <v>2365</v>
      </c>
      <c r="C523" s="279">
        <v>3900.2</v>
      </c>
    </row>
    <row r="524" spans="2:3" x14ac:dyDescent="0.35">
      <c r="B524" s="280" t="s">
        <v>1586</v>
      </c>
      <c r="C524" s="279">
        <v>3900.2</v>
      </c>
    </row>
    <row r="525" spans="2:3" x14ac:dyDescent="0.35">
      <c r="B525" s="280" t="s">
        <v>475</v>
      </c>
      <c r="C525" s="279">
        <v>3900.2</v>
      </c>
    </row>
    <row r="526" spans="2:3" x14ac:dyDescent="0.35">
      <c r="B526" s="280" t="s">
        <v>424</v>
      </c>
      <c r="C526" s="279">
        <v>3900.2</v>
      </c>
    </row>
    <row r="527" spans="2:3" x14ac:dyDescent="0.35">
      <c r="B527" s="280" t="s">
        <v>477</v>
      </c>
      <c r="C527" s="279">
        <v>3900.2</v>
      </c>
    </row>
    <row r="528" spans="2:3" x14ac:dyDescent="0.35">
      <c r="B528" s="280" t="s">
        <v>767</v>
      </c>
      <c r="C528" s="279">
        <v>3900.2</v>
      </c>
    </row>
    <row r="529" spans="2:3" x14ac:dyDescent="0.35">
      <c r="B529" s="280" t="s">
        <v>8089</v>
      </c>
      <c r="C529" s="279">
        <v>3900.2</v>
      </c>
    </row>
    <row r="530" spans="2:3" x14ac:dyDescent="0.35">
      <c r="B530" s="280" t="s">
        <v>7371</v>
      </c>
      <c r="C530" s="279">
        <v>3900.2</v>
      </c>
    </row>
    <row r="531" spans="2:3" x14ac:dyDescent="0.35">
      <c r="B531" s="280" t="s">
        <v>7940</v>
      </c>
      <c r="C531" s="279">
        <v>3900.2</v>
      </c>
    </row>
    <row r="532" spans="2:3" x14ac:dyDescent="0.35">
      <c r="B532" s="280" t="s">
        <v>476</v>
      </c>
      <c r="C532" s="279">
        <v>3900.2</v>
      </c>
    </row>
    <row r="533" spans="2:3" x14ac:dyDescent="0.35">
      <c r="B533" s="280" t="s">
        <v>7388</v>
      </c>
      <c r="C533" s="279">
        <v>3900.2</v>
      </c>
    </row>
    <row r="534" spans="2:3" x14ac:dyDescent="0.35">
      <c r="B534" s="280" t="s">
        <v>7389</v>
      </c>
      <c r="C534" s="279">
        <v>3900.2</v>
      </c>
    </row>
    <row r="535" spans="2:3" x14ac:dyDescent="0.35">
      <c r="B535" s="280" t="s">
        <v>7390</v>
      </c>
      <c r="C535" s="279">
        <v>3900.2</v>
      </c>
    </row>
    <row r="536" spans="2:3" x14ac:dyDescent="0.35">
      <c r="B536" s="280" t="s">
        <v>7391</v>
      </c>
      <c r="C536" s="279">
        <v>3900.2</v>
      </c>
    </row>
    <row r="537" spans="2:3" x14ac:dyDescent="0.35">
      <c r="B537" s="280" t="s">
        <v>763</v>
      </c>
      <c r="C537" s="279">
        <v>3900.2</v>
      </c>
    </row>
    <row r="538" spans="2:3" x14ac:dyDescent="0.35">
      <c r="B538" s="280" t="s">
        <v>8176</v>
      </c>
      <c r="C538" s="279">
        <v>3900.2</v>
      </c>
    </row>
    <row r="539" spans="2:3" x14ac:dyDescent="0.35">
      <c r="B539" s="280" t="s">
        <v>8137</v>
      </c>
      <c r="C539" s="279">
        <v>3900.2</v>
      </c>
    </row>
    <row r="540" spans="2:3" x14ac:dyDescent="0.35">
      <c r="B540" s="280" t="s">
        <v>7392</v>
      </c>
      <c r="C540" s="279">
        <v>3900.2</v>
      </c>
    </row>
    <row r="541" spans="2:3" x14ac:dyDescent="0.35">
      <c r="B541" s="280" t="s">
        <v>478</v>
      </c>
      <c r="C541" s="279">
        <v>3900.2</v>
      </c>
    </row>
    <row r="542" spans="2:3" x14ac:dyDescent="0.35">
      <c r="B542" s="280" t="s">
        <v>420</v>
      </c>
      <c r="C542" s="279">
        <v>3900.2</v>
      </c>
    </row>
    <row r="543" spans="2:3" x14ac:dyDescent="0.35">
      <c r="B543" s="280" t="s">
        <v>208</v>
      </c>
      <c r="C543" s="279">
        <v>3900.2</v>
      </c>
    </row>
    <row r="544" spans="2:3" x14ac:dyDescent="0.35">
      <c r="B544" s="280" t="s">
        <v>1587</v>
      </c>
      <c r="C544" s="279">
        <v>3900.2</v>
      </c>
    </row>
    <row r="545" spans="2:3" x14ac:dyDescent="0.35">
      <c r="B545" s="280" t="s">
        <v>487</v>
      </c>
      <c r="C545" s="279">
        <v>3900.2</v>
      </c>
    </row>
    <row r="546" spans="2:3" x14ac:dyDescent="0.35">
      <c r="B546" s="280" t="s">
        <v>7513</v>
      </c>
      <c r="C546" s="279">
        <v>3900.2</v>
      </c>
    </row>
    <row r="547" spans="2:3" x14ac:dyDescent="0.35">
      <c r="B547" s="280" t="s">
        <v>1650</v>
      </c>
      <c r="C547" s="279">
        <v>3900.2</v>
      </c>
    </row>
    <row r="548" spans="2:3" x14ac:dyDescent="0.35">
      <c r="B548" s="280" t="s">
        <v>45</v>
      </c>
      <c r="C548" s="279">
        <v>3900.2</v>
      </c>
    </row>
    <row r="549" spans="2:3" x14ac:dyDescent="0.35">
      <c r="B549" s="280" t="s">
        <v>88</v>
      </c>
      <c r="C549" s="279">
        <v>3900.2</v>
      </c>
    </row>
    <row r="550" spans="2:3" x14ac:dyDescent="0.35">
      <c r="B550" s="280" t="s">
        <v>7514</v>
      </c>
      <c r="C550" s="279">
        <v>3900.2</v>
      </c>
    </row>
    <row r="551" spans="2:3" x14ac:dyDescent="0.35">
      <c r="B551" s="280" t="s">
        <v>89</v>
      </c>
      <c r="C551" s="279">
        <v>3900.2</v>
      </c>
    </row>
    <row r="552" spans="2:3" x14ac:dyDescent="0.35">
      <c r="B552" s="280" t="s">
        <v>7515</v>
      </c>
      <c r="C552" s="279">
        <v>3900.2</v>
      </c>
    </row>
    <row r="553" spans="2:3" x14ac:dyDescent="0.35">
      <c r="B553" s="280" t="s">
        <v>977</v>
      </c>
      <c r="C553" s="279">
        <v>3900.2</v>
      </c>
    </row>
    <row r="554" spans="2:3" x14ac:dyDescent="0.35">
      <c r="B554" s="280" t="s">
        <v>548</v>
      </c>
      <c r="C554" s="279">
        <v>3900.2</v>
      </c>
    </row>
    <row r="555" spans="2:3" x14ac:dyDescent="0.35">
      <c r="B555" s="280" t="s">
        <v>159</v>
      </c>
      <c r="C555" s="279">
        <v>3900.2</v>
      </c>
    </row>
    <row r="556" spans="2:3" x14ac:dyDescent="0.35">
      <c r="B556" s="280" t="s">
        <v>1114</v>
      </c>
      <c r="C556" s="279">
        <v>3900.2</v>
      </c>
    </row>
    <row r="557" spans="2:3" x14ac:dyDescent="0.35">
      <c r="B557" s="280" t="s">
        <v>330</v>
      </c>
      <c r="C557" s="279">
        <v>3900.2</v>
      </c>
    </row>
    <row r="558" spans="2:3" x14ac:dyDescent="0.35">
      <c r="B558" s="280" t="s">
        <v>2392</v>
      </c>
      <c r="C558" s="279">
        <v>3900.2</v>
      </c>
    </row>
    <row r="559" spans="2:3" x14ac:dyDescent="0.35">
      <c r="B559" s="280" t="s">
        <v>1936</v>
      </c>
      <c r="C559" s="279">
        <v>3900.2</v>
      </c>
    </row>
    <row r="560" spans="2:3" x14ac:dyDescent="0.35">
      <c r="B560" s="280" t="s">
        <v>1723</v>
      </c>
      <c r="C560" s="279">
        <v>3900.2</v>
      </c>
    </row>
    <row r="561" spans="2:3" x14ac:dyDescent="0.35">
      <c r="B561" s="280" t="s">
        <v>488</v>
      </c>
      <c r="C561" s="279">
        <v>3900.2</v>
      </c>
    </row>
    <row r="562" spans="2:3" x14ac:dyDescent="0.35">
      <c r="B562" s="280" t="s">
        <v>7516</v>
      </c>
      <c r="C562" s="279">
        <v>3900.2</v>
      </c>
    </row>
    <row r="563" spans="2:3" x14ac:dyDescent="0.35">
      <c r="B563" s="280" t="s">
        <v>193</v>
      </c>
      <c r="C563" s="279">
        <v>3900.2</v>
      </c>
    </row>
    <row r="564" spans="2:3" x14ac:dyDescent="0.35">
      <c r="B564" s="280" t="s">
        <v>101</v>
      </c>
      <c r="C564" s="279">
        <v>3900.2</v>
      </c>
    </row>
    <row r="565" spans="2:3" x14ac:dyDescent="0.35">
      <c r="B565" s="280" t="s">
        <v>158</v>
      </c>
      <c r="C565" s="279">
        <v>3900.2</v>
      </c>
    </row>
    <row r="566" spans="2:3" x14ac:dyDescent="0.35">
      <c r="B566" s="280" t="s">
        <v>47</v>
      </c>
      <c r="C566" s="279">
        <v>3900.2</v>
      </c>
    </row>
    <row r="567" spans="2:3" x14ac:dyDescent="0.35">
      <c r="B567" s="280" t="s">
        <v>48</v>
      </c>
      <c r="C567" s="279">
        <v>3900.2</v>
      </c>
    </row>
    <row r="568" spans="2:3" x14ac:dyDescent="0.35">
      <c r="B568" s="280" t="s">
        <v>140</v>
      </c>
      <c r="C568" s="279">
        <v>3900.2</v>
      </c>
    </row>
    <row r="569" spans="2:3" x14ac:dyDescent="0.35">
      <c r="B569" s="280" t="s">
        <v>49</v>
      </c>
      <c r="C569" s="279">
        <v>3900.2</v>
      </c>
    </row>
    <row r="570" spans="2:3" x14ac:dyDescent="0.35">
      <c r="B570" s="280" t="s">
        <v>241</v>
      </c>
      <c r="C570" s="279">
        <v>3900.2</v>
      </c>
    </row>
    <row r="571" spans="2:3" x14ac:dyDescent="0.35">
      <c r="B571" s="280" t="s">
        <v>50</v>
      </c>
      <c r="C571" s="279">
        <v>3900.2</v>
      </c>
    </row>
    <row r="572" spans="2:3" x14ac:dyDescent="0.35">
      <c r="B572" s="280" t="s">
        <v>51</v>
      </c>
      <c r="C572" s="279">
        <v>3900.2</v>
      </c>
    </row>
    <row r="573" spans="2:3" x14ac:dyDescent="0.35">
      <c r="B573" s="280" t="s">
        <v>52</v>
      </c>
      <c r="C573" s="279">
        <v>3900.2</v>
      </c>
    </row>
    <row r="574" spans="2:3" x14ac:dyDescent="0.35">
      <c r="B574" s="280" t="s">
        <v>496</v>
      </c>
      <c r="C574" s="279">
        <v>3900.2</v>
      </c>
    </row>
    <row r="575" spans="2:3" x14ac:dyDescent="0.35">
      <c r="B575" s="280" t="s">
        <v>91</v>
      </c>
      <c r="C575" s="279">
        <v>3900.2</v>
      </c>
    </row>
    <row r="576" spans="2:3" x14ac:dyDescent="0.35">
      <c r="B576" s="280" t="s">
        <v>246</v>
      </c>
      <c r="C576" s="279">
        <v>3900.2</v>
      </c>
    </row>
    <row r="577" spans="2:3" x14ac:dyDescent="0.35">
      <c r="B577" s="280" t="s">
        <v>264</v>
      </c>
      <c r="C577" s="279">
        <v>3900.2</v>
      </c>
    </row>
    <row r="578" spans="2:3" x14ac:dyDescent="0.35">
      <c r="B578" s="280" t="s">
        <v>347</v>
      </c>
      <c r="C578" s="279">
        <v>3900.2</v>
      </c>
    </row>
    <row r="579" spans="2:3" x14ac:dyDescent="0.35">
      <c r="B579" s="280" t="s">
        <v>511</v>
      </c>
      <c r="C579" s="279">
        <v>3900.2</v>
      </c>
    </row>
    <row r="580" spans="2:3" x14ac:dyDescent="0.35">
      <c r="B580" s="280" t="s">
        <v>5497</v>
      </c>
      <c r="C580" s="279">
        <v>3900.2</v>
      </c>
    </row>
    <row r="581" spans="2:3" x14ac:dyDescent="0.35">
      <c r="B581" s="280" t="s">
        <v>5500</v>
      </c>
      <c r="C581" s="279">
        <v>3900.2</v>
      </c>
    </row>
    <row r="582" spans="2:3" x14ac:dyDescent="0.35">
      <c r="B582" s="280" t="s">
        <v>108</v>
      </c>
      <c r="C582" s="279">
        <v>3900.2</v>
      </c>
    </row>
    <row r="583" spans="2:3" x14ac:dyDescent="0.35">
      <c r="B583" s="280" t="s">
        <v>126</v>
      </c>
      <c r="C583" s="279">
        <v>3900.2</v>
      </c>
    </row>
    <row r="584" spans="2:3" x14ac:dyDescent="0.35">
      <c r="B584" s="280" t="s">
        <v>167</v>
      </c>
      <c r="C584" s="279">
        <v>3900.2</v>
      </c>
    </row>
    <row r="585" spans="2:3" x14ac:dyDescent="0.35">
      <c r="B585" s="280" t="s">
        <v>196</v>
      </c>
      <c r="C585" s="279">
        <v>3900.2</v>
      </c>
    </row>
    <row r="586" spans="2:3" x14ac:dyDescent="0.35">
      <c r="B586" s="280" t="s">
        <v>174</v>
      </c>
      <c r="C586" s="279">
        <v>3900.2</v>
      </c>
    </row>
    <row r="587" spans="2:3" x14ac:dyDescent="0.35">
      <c r="B587" s="280" t="s">
        <v>53</v>
      </c>
      <c r="C587" s="279">
        <v>3900.2</v>
      </c>
    </row>
    <row r="588" spans="2:3" x14ac:dyDescent="0.35">
      <c r="B588" s="280" t="s">
        <v>268</v>
      </c>
      <c r="C588" s="279">
        <v>3900.2</v>
      </c>
    </row>
    <row r="589" spans="2:3" x14ac:dyDescent="0.35">
      <c r="B589" s="280" t="s">
        <v>92</v>
      </c>
      <c r="C589" s="279">
        <v>3900.2</v>
      </c>
    </row>
    <row r="590" spans="2:3" x14ac:dyDescent="0.35">
      <c r="B590" s="280" t="s">
        <v>272</v>
      </c>
      <c r="C590" s="279">
        <v>3900.2</v>
      </c>
    </row>
    <row r="591" spans="2:3" x14ac:dyDescent="0.35">
      <c r="B591" s="280" t="s">
        <v>128</v>
      </c>
      <c r="C591" s="279">
        <v>3900.2</v>
      </c>
    </row>
    <row r="592" spans="2:3" x14ac:dyDescent="0.35">
      <c r="B592" s="280" t="s">
        <v>54</v>
      </c>
      <c r="C592" s="279">
        <v>3900.2</v>
      </c>
    </row>
    <row r="593" spans="2:3" x14ac:dyDescent="0.35">
      <c r="B593" s="280" t="s">
        <v>55</v>
      </c>
      <c r="C593" s="279">
        <v>3900.2</v>
      </c>
    </row>
    <row r="594" spans="2:3" x14ac:dyDescent="0.35">
      <c r="B594" s="280" t="s">
        <v>214</v>
      </c>
      <c r="C594" s="279">
        <v>3900.2</v>
      </c>
    </row>
    <row r="595" spans="2:3" x14ac:dyDescent="0.35">
      <c r="B595" s="280" t="s">
        <v>56</v>
      </c>
      <c r="C595" s="279">
        <v>3900.2</v>
      </c>
    </row>
    <row r="596" spans="2:3" x14ac:dyDescent="0.35">
      <c r="B596" s="280" t="s">
        <v>201</v>
      </c>
      <c r="C596" s="279">
        <v>3900.2</v>
      </c>
    </row>
    <row r="597" spans="2:3" x14ac:dyDescent="0.35">
      <c r="B597" s="280" t="s">
        <v>93</v>
      </c>
      <c r="C597" s="279">
        <v>3900.2</v>
      </c>
    </row>
    <row r="598" spans="2:3" x14ac:dyDescent="0.35">
      <c r="B598" s="280" t="s">
        <v>324</v>
      </c>
      <c r="C598" s="279">
        <v>3900.2</v>
      </c>
    </row>
    <row r="599" spans="2:3" x14ac:dyDescent="0.35">
      <c r="B599" s="280" t="s">
        <v>409</v>
      </c>
      <c r="C599" s="279">
        <v>3900.2</v>
      </c>
    </row>
    <row r="600" spans="2:3" x14ac:dyDescent="0.35">
      <c r="B600" s="280" t="s">
        <v>435</v>
      </c>
      <c r="C600" s="279">
        <v>3900.2</v>
      </c>
    </row>
    <row r="601" spans="2:3" x14ac:dyDescent="0.35">
      <c r="B601" s="280" t="s">
        <v>58</v>
      </c>
      <c r="C601" s="279">
        <v>3900.2</v>
      </c>
    </row>
    <row r="602" spans="2:3" x14ac:dyDescent="0.35">
      <c r="B602" s="280" t="s">
        <v>59</v>
      </c>
      <c r="C602" s="279">
        <v>3900.2</v>
      </c>
    </row>
    <row r="603" spans="2:3" x14ac:dyDescent="0.35">
      <c r="B603" s="280" t="s">
        <v>60</v>
      </c>
      <c r="C603" s="279">
        <v>3900.2</v>
      </c>
    </row>
    <row r="604" spans="2:3" x14ac:dyDescent="0.35">
      <c r="B604" s="280" t="s">
        <v>227</v>
      </c>
      <c r="C604" s="279">
        <v>3900.2</v>
      </c>
    </row>
    <row r="605" spans="2:3" x14ac:dyDescent="0.35">
      <c r="B605" s="280" t="s">
        <v>2072</v>
      </c>
      <c r="C605" s="279">
        <v>3900.2</v>
      </c>
    </row>
    <row r="606" spans="2:3" x14ac:dyDescent="0.35">
      <c r="B606" s="280" t="s">
        <v>1339</v>
      </c>
      <c r="C606" s="279">
        <v>3900.2</v>
      </c>
    </row>
    <row r="607" spans="2:3" x14ac:dyDescent="0.35">
      <c r="B607" s="280" t="s">
        <v>63</v>
      </c>
      <c r="C607" s="279">
        <v>3900.2</v>
      </c>
    </row>
    <row r="608" spans="2:3" x14ac:dyDescent="0.35">
      <c r="B608" s="280" t="s">
        <v>64</v>
      </c>
      <c r="C608" s="279">
        <v>3900.2</v>
      </c>
    </row>
    <row r="609" spans="2:3" x14ac:dyDescent="0.35">
      <c r="B609" s="280" t="s">
        <v>65</v>
      </c>
      <c r="C609" s="279">
        <v>3900.2</v>
      </c>
    </row>
    <row r="610" spans="2:3" x14ac:dyDescent="0.35">
      <c r="B610" s="280" t="s">
        <v>1264</v>
      </c>
      <c r="C610" s="279">
        <v>3900.2</v>
      </c>
    </row>
    <row r="611" spans="2:3" x14ac:dyDescent="0.35">
      <c r="B611" s="280" t="s">
        <v>67</v>
      </c>
      <c r="C611" s="279">
        <v>3900.2</v>
      </c>
    </row>
    <row r="612" spans="2:3" x14ac:dyDescent="0.35">
      <c r="B612" s="280" t="s">
        <v>68</v>
      </c>
      <c r="C612" s="279">
        <v>3900.2</v>
      </c>
    </row>
    <row r="613" spans="2:3" x14ac:dyDescent="0.35">
      <c r="B613" s="280" t="s">
        <v>412</v>
      </c>
      <c r="C613" s="279">
        <v>3900.2</v>
      </c>
    </row>
    <row r="614" spans="2:3" x14ac:dyDescent="0.35">
      <c r="B614" s="280" t="s">
        <v>69</v>
      </c>
      <c r="C614" s="279">
        <v>3900.2</v>
      </c>
    </row>
    <row r="615" spans="2:3" x14ac:dyDescent="0.35">
      <c r="B615" s="280" t="s">
        <v>190</v>
      </c>
      <c r="C615" s="279">
        <v>3900.2</v>
      </c>
    </row>
    <row r="616" spans="2:3" x14ac:dyDescent="0.35">
      <c r="B616" s="280" t="s">
        <v>70</v>
      </c>
      <c r="C616" s="279">
        <v>3900.2</v>
      </c>
    </row>
    <row r="617" spans="2:3" x14ac:dyDescent="0.35">
      <c r="B617" s="280" t="s">
        <v>71</v>
      </c>
      <c r="C617" s="279">
        <v>3900.2</v>
      </c>
    </row>
    <row r="618" spans="2:3" x14ac:dyDescent="0.35">
      <c r="B618" s="280" t="s">
        <v>72</v>
      </c>
      <c r="C618" s="279">
        <v>3900.2</v>
      </c>
    </row>
    <row r="619" spans="2:3" x14ac:dyDescent="0.35">
      <c r="B619" s="280" t="s">
        <v>1751</v>
      </c>
      <c r="C619" s="279">
        <v>3900.2</v>
      </c>
    </row>
    <row r="620" spans="2:3" x14ac:dyDescent="0.35">
      <c r="B620" s="280" t="s">
        <v>269</v>
      </c>
      <c r="C620" s="279">
        <v>3900.2</v>
      </c>
    </row>
    <row r="621" spans="2:3" x14ac:dyDescent="0.35">
      <c r="B621" s="280" t="s">
        <v>74</v>
      </c>
      <c r="C621" s="279">
        <v>3900.2</v>
      </c>
    </row>
    <row r="622" spans="2:3" x14ac:dyDescent="0.35">
      <c r="B622" s="280" t="s">
        <v>7142</v>
      </c>
      <c r="C622" s="279">
        <v>3900.2</v>
      </c>
    </row>
    <row r="623" spans="2:3" x14ac:dyDescent="0.35">
      <c r="B623" s="280" t="s">
        <v>588</v>
      </c>
      <c r="C623" s="279">
        <v>3900.2</v>
      </c>
    </row>
    <row r="624" spans="2:3" x14ac:dyDescent="0.35">
      <c r="B624" s="280" t="s">
        <v>1340</v>
      </c>
      <c r="C624" s="279">
        <v>3900.2</v>
      </c>
    </row>
    <row r="625" spans="2:3" x14ac:dyDescent="0.35">
      <c r="B625" s="280" t="s">
        <v>8186</v>
      </c>
      <c r="C625" s="279">
        <v>3900.2</v>
      </c>
    </row>
    <row r="626" spans="2:3" x14ac:dyDescent="0.35">
      <c r="B626" s="280" t="s">
        <v>125</v>
      </c>
      <c r="C626" s="279">
        <v>3900.2</v>
      </c>
    </row>
    <row r="627" spans="2:3" x14ac:dyDescent="0.35">
      <c r="B627" s="280" t="s">
        <v>109</v>
      </c>
      <c r="C627" s="279">
        <v>3900.2</v>
      </c>
    </row>
    <row r="628" spans="2:3" x14ac:dyDescent="0.35">
      <c r="B628" s="280" t="s">
        <v>176</v>
      </c>
      <c r="C628" s="279">
        <v>3900.2</v>
      </c>
    </row>
    <row r="629" spans="2:3" x14ac:dyDescent="0.35">
      <c r="B629" s="280" t="s">
        <v>191</v>
      </c>
      <c r="C629" s="279">
        <v>3900.2</v>
      </c>
    </row>
    <row r="630" spans="2:3" x14ac:dyDescent="0.35">
      <c r="B630" s="280" t="s">
        <v>192</v>
      </c>
      <c r="C630" s="279">
        <v>3900.2</v>
      </c>
    </row>
    <row r="631" spans="2:3" x14ac:dyDescent="0.35">
      <c r="B631" s="280" t="s">
        <v>129</v>
      </c>
      <c r="C631" s="279">
        <v>3900.2</v>
      </c>
    </row>
    <row r="632" spans="2:3" x14ac:dyDescent="0.35">
      <c r="B632" s="280" t="s">
        <v>354</v>
      </c>
      <c r="C632" s="279">
        <v>3900.2</v>
      </c>
    </row>
    <row r="633" spans="2:3" x14ac:dyDescent="0.35">
      <c r="B633" s="280" t="s">
        <v>5669</v>
      </c>
      <c r="C633" s="279">
        <v>3900.2</v>
      </c>
    </row>
    <row r="634" spans="2:3" x14ac:dyDescent="0.35">
      <c r="B634" s="280" t="s">
        <v>5680</v>
      </c>
      <c r="C634" s="279">
        <v>3900.2</v>
      </c>
    </row>
    <row r="635" spans="2:3" x14ac:dyDescent="0.35">
      <c r="B635" s="278" t="s">
        <v>2203</v>
      </c>
      <c r="C635" s="279"/>
    </row>
    <row r="636" spans="2:3" x14ac:dyDescent="0.35">
      <c r="B636" s="280" t="s">
        <v>2125</v>
      </c>
      <c r="C636" s="279">
        <v>56522.399999999921</v>
      </c>
    </row>
    <row r="637" spans="2:3" x14ac:dyDescent="0.35">
      <c r="B637" s="280" t="s">
        <v>1711</v>
      </c>
      <c r="C637" s="279">
        <v>56522.399999999921</v>
      </c>
    </row>
    <row r="638" spans="2:3" x14ac:dyDescent="0.35">
      <c r="B638" s="280" t="s">
        <v>349</v>
      </c>
      <c r="C638" s="279">
        <v>56522.399999999921</v>
      </c>
    </row>
    <row r="639" spans="2:3" x14ac:dyDescent="0.35">
      <c r="B639" s="280" t="s">
        <v>351</v>
      </c>
      <c r="C639" s="279">
        <v>56522.399999999921</v>
      </c>
    </row>
    <row r="640" spans="2:3" x14ac:dyDescent="0.35">
      <c r="B640" s="280" t="s">
        <v>2338</v>
      </c>
      <c r="C640" s="279">
        <v>56522.399999999921</v>
      </c>
    </row>
    <row r="641" spans="2:3" x14ac:dyDescent="0.35">
      <c r="B641" s="280" t="s">
        <v>384</v>
      </c>
      <c r="C641" s="279">
        <v>56522.399999999921</v>
      </c>
    </row>
    <row r="642" spans="2:3" x14ac:dyDescent="0.35">
      <c r="B642" s="280" t="s">
        <v>348</v>
      </c>
      <c r="C642" s="279">
        <v>56522.399999999921</v>
      </c>
    </row>
    <row r="643" spans="2:3" x14ac:dyDescent="0.35">
      <c r="B643" s="280" t="s">
        <v>2342</v>
      </c>
      <c r="C643" s="279">
        <v>56522.399999999921</v>
      </c>
    </row>
    <row r="644" spans="2:3" x14ac:dyDescent="0.35">
      <c r="B644" s="280" t="s">
        <v>352</v>
      </c>
      <c r="C644" s="279">
        <v>56522.399999999921</v>
      </c>
    </row>
    <row r="645" spans="2:3" x14ac:dyDescent="0.35">
      <c r="B645" s="280" t="s">
        <v>7261</v>
      </c>
      <c r="C645" s="279">
        <v>56522.399999999921</v>
      </c>
    </row>
    <row r="646" spans="2:3" x14ac:dyDescent="0.35">
      <c r="B646" s="280" t="s">
        <v>350</v>
      </c>
      <c r="C646" s="279">
        <v>56522.399999999921</v>
      </c>
    </row>
    <row r="647" spans="2:3" x14ac:dyDescent="0.35">
      <c r="B647" s="280" t="s">
        <v>353</v>
      </c>
      <c r="C647" s="279">
        <v>56522.399999999921</v>
      </c>
    </row>
    <row r="648" spans="2:3" x14ac:dyDescent="0.35">
      <c r="B648" s="280" t="s">
        <v>1999</v>
      </c>
      <c r="C648" s="279">
        <v>56522.399999999921</v>
      </c>
    </row>
    <row r="649" spans="2:3" x14ac:dyDescent="0.35">
      <c r="B649" s="280" t="s">
        <v>414</v>
      </c>
      <c r="C649" s="279">
        <v>56522.399999999921</v>
      </c>
    </row>
    <row r="650" spans="2:3" x14ac:dyDescent="0.35">
      <c r="B650" s="280" t="s">
        <v>7350</v>
      </c>
      <c r="C650" s="279">
        <v>56522.399999999921</v>
      </c>
    </row>
    <row r="651" spans="2:3" x14ac:dyDescent="0.35">
      <c r="B651" s="280" t="s">
        <v>465</v>
      </c>
      <c r="C651" s="279">
        <v>56522.399999999921</v>
      </c>
    </row>
    <row r="652" spans="2:3" x14ac:dyDescent="0.35">
      <c r="B652" s="280" t="s">
        <v>2175</v>
      </c>
      <c r="C652" s="279">
        <v>56522.399999999921</v>
      </c>
    </row>
    <row r="653" spans="2:3" x14ac:dyDescent="0.35">
      <c r="B653" s="280" t="s">
        <v>466</v>
      </c>
      <c r="C653" s="279">
        <v>56522.399999999921</v>
      </c>
    </row>
    <row r="654" spans="2:3" x14ac:dyDescent="0.35">
      <c r="B654" s="280" t="s">
        <v>529</v>
      </c>
      <c r="C654" s="279">
        <v>56522.399999999921</v>
      </c>
    </row>
    <row r="655" spans="2:3" x14ac:dyDescent="0.35">
      <c r="B655" s="280" t="s">
        <v>468</v>
      </c>
      <c r="C655" s="279">
        <v>56522.399999999921</v>
      </c>
    </row>
    <row r="656" spans="2:3" x14ac:dyDescent="0.35">
      <c r="B656" s="280" t="s">
        <v>1670</v>
      </c>
      <c r="C656" s="279">
        <v>56522.399999999921</v>
      </c>
    </row>
    <row r="657" spans="2:3" x14ac:dyDescent="0.35">
      <c r="B657" s="280" t="s">
        <v>524</v>
      </c>
      <c r="C657" s="279">
        <v>56522.399999999921</v>
      </c>
    </row>
    <row r="658" spans="2:3" x14ac:dyDescent="0.35">
      <c r="B658" s="280" t="s">
        <v>472</v>
      </c>
      <c r="C658" s="279">
        <v>56522.399999999921</v>
      </c>
    </row>
    <row r="659" spans="2:3" x14ac:dyDescent="0.35">
      <c r="B659" s="280" t="s">
        <v>5912</v>
      </c>
      <c r="C659" s="279">
        <v>56522.399999999921</v>
      </c>
    </row>
    <row r="660" spans="2:3" x14ac:dyDescent="0.35">
      <c r="B660" s="280" t="s">
        <v>489</v>
      </c>
      <c r="C660" s="279">
        <v>56522.399999999921</v>
      </c>
    </row>
    <row r="661" spans="2:3" x14ac:dyDescent="0.35">
      <c r="B661" s="280" t="s">
        <v>469</v>
      </c>
      <c r="C661" s="279">
        <v>56522.399999999921</v>
      </c>
    </row>
    <row r="662" spans="2:3" x14ac:dyDescent="0.35">
      <c r="B662" s="280" t="s">
        <v>7351</v>
      </c>
      <c r="C662" s="279">
        <v>56522.399999999921</v>
      </c>
    </row>
    <row r="663" spans="2:3" x14ac:dyDescent="0.35">
      <c r="B663" s="280" t="s">
        <v>5914</v>
      </c>
      <c r="C663" s="279">
        <v>56522.399999999921</v>
      </c>
    </row>
    <row r="664" spans="2:3" x14ac:dyDescent="0.35">
      <c r="B664" s="280" t="s">
        <v>2134</v>
      </c>
      <c r="C664" s="279">
        <v>56522.399999999921</v>
      </c>
    </row>
    <row r="665" spans="2:3" x14ac:dyDescent="0.35">
      <c r="B665" s="280" t="s">
        <v>473</v>
      </c>
      <c r="C665" s="279">
        <v>56522.399999999921</v>
      </c>
    </row>
    <row r="666" spans="2:3" x14ac:dyDescent="0.35">
      <c r="B666" s="280" t="s">
        <v>5915</v>
      </c>
      <c r="C666" s="279">
        <v>56522.399999999921</v>
      </c>
    </row>
    <row r="667" spans="2:3" x14ac:dyDescent="0.35">
      <c r="B667" s="280" t="s">
        <v>8185</v>
      </c>
      <c r="C667" s="279">
        <v>56522.399999999921</v>
      </c>
    </row>
    <row r="668" spans="2:3" x14ac:dyDescent="0.35">
      <c r="B668" s="280" t="s">
        <v>7352</v>
      </c>
      <c r="C668" s="279">
        <v>56522.399999999921</v>
      </c>
    </row>
    <row r="669" spans="2:3" x14ac:dyDescent="0.35">
      <c r="B669" s="280" t="s">
        <v>7353</v>
      </c>
      <c r="C669" s="279">
        <v>56522.399999999921</v>
      </c>
    </row>
    <row r="670" spans="2:3" x14ac:dyDescent="0.35">
      <c r="B670" s="280" t="s">
        <v>5917</v>
      </c>
      <c r="C670" s="279">
        <v>56522.399999999921</v>
      </c>
    </row>
    <row r="671" spans="2:3" x14ac:dyDescent="0.35">
      <c r="B671" s="280" t="s">
        <v>8081</v>
      </c>
      <c r="C671" s="279">
        <v>56522.399999999921</v>
      </c>
    </row>
    <row r="672" spans="2:3" x14ac:dyDescent="0.35">
      <c r="B672" s="280" t="s">
        <v>7354</v>
      </c>
      <c r="C672" s="279">
        <v>56522.399999999921</v>
      </c>
    </row>
    <row r="673" spans="2:3" x14ac:dyDescent="0.35">
      <c r="B673" s="280" t="s">
        <v>8111</v>
      </c>
      <c r="C673" s="279">
        <v>56522.399999999921</v>
      </c>
    </row>
    <row r="674" spans="2:3" x14ac:dyDescent="0.35">
      <c r="B674" s="280" t="s">
        <v>439</v>
      </c>
      <c r="C674" s="279">
        <v>56522.399999999921</v>
      </c>
    </row>
    <row r="675" spans="2:3" x14ac:dyDescent="0.35">
      <c r="B675" s="280" t="s">
        <v>484</v>
      </c>
      <c r="C675" s="279">
        <v>56522.399999999921</v>
      </c>
    </row>
    <row r="676" spans="2:3" x14ac:dyDescent="0.35">
      <c r="B676" s="280" t="s">
        <v>8115</v>
      </c>
      <c r="C676" s="279">
        <v>56522.399999999921</v>
      </c>
    </row>
    <row r="677" spans="2:3" x14ac:dyDescent="0.35">
      <c r="B677" s="280" t="s">
        <v>1345</v>
      </c>
      <c r="C677" s="279">
        <v>56522.399999999921</v>
      </c>
    </row>
    <row r="678" spans="2:3" x14ac:dyDescent="0.35">
      <c r="B678" s="280" t="s">
        <v>5920</v>
      </c>
      <c r="C678" s="279">
        <v>56522.399999999921</v>
      </c>
    </row>
    <row r="679" spans="2:3" x14ac:dyDescent="0.35">
      <c r="B679" s="280" t="s">
        <v>2365</v>
      </c>
      <c r="C679" s="279">
        <v>56522.399999999921</v>
      </c>
    </row>
    <row r="680" spans="2:3" x14ac:dyDescent="0.35">
      <c r="B680" s="280" t="s">
        <v>1586</v>
      </c>
      <c r="C680" s="279">
        <v>56522.399999999921</v>
      </c>
    </row>
    <row r="681" spans="2:3" x14ac:dyDescent="0.35">
      <c r="B681" s="280" t="s">
        <v>475</v>
      </c>
      <c r="C681" s="279">
        <v>56522.399999999921</v>
      </c>
    </row>
    <row r="682" spans="2:3" x14ac:dyDescent="0.35">
      <c r="B682" s="280" t="s">
        <v>424</v>
      </c>
      <c r="C682" s="279">
        <v>56522.399999999921</v>
      </c>
    </row>
    <row r="683" spans="2:3" x14ac:dyDescent="0.35">
      <c r="B683" s="280" t="s">
        <v>477</v>
      </c>
      <c r="C683" s="279">
        <v>56522.399999999921</v>
      </c>
    </row>
    <row r="684" spans="2:3" x14ac:dyDescent="0.35">
      <c r="B684" s="280" t="s">
        <v>767</v>
      </c>
      <c r="C684" s="279">
        <v>56522.399999999921</v>
      </c>
    </row>
    <row r="685" spans="2:3" x14ac:dyDescent="0.35">
      <c r="B685" s="280" t="s">
        <v>8089</v>
      </c>
      <c r="C685" s="279">
        <v>56522.399999999921</v>
      </c>
    </row>
    <row r="686" spans="2:3" x14ac:dyDescent="0.35">
      <c r="B686" s="280" t="s">
        <v>7371</v>
      </c>
      <c r="C686" s="279">
        <v>56522.399999999921</v>
      </c>
    </row>
    <row r="687" spans="2:3" x14ac:dyDescent="0.35">
      <c r="B687" s="280" t="s">
        <v>7940</v>
      </c>
      <c r="C687" s="279">
        <v>56522.399999999921</v>
      </c>
    </row>
    <row r="688" spans="2:3" x14ac:dyDescent="0.35">
      <c r="B688" s="280" t="s">
        <v>476</v>
      </c>
      <c r="C688" s="279">
        <v>56522.399999999921</v>
      </c>
    </row>
    <row r="689" spans="2:3" x14ac:dyDescent="0.35">
      <c r="B689" s="280" t="s">
        <v>7388</v>
      </c>
      <c r="C689" s="279">
        <v>56522.399999999921</v>
      </c>
    </row>
    <row r="690" spans="2:3" x14ac:dyDescent="0.35">
      <c r="B690" s="280" t="s">
        <v>7389</v>
      </c>
      <c r="C690" s="279">
        <v>56522.399999999921</v>
      </c>
    </row>
    <row r="691" spans="2:3" x14ac:dyDescent="0.35">
      <c r="B691" s="280" t="s">
        <v>7390</v>
      </c>
      <c r="C691" s="279">
        <v>56522.399999999921</v>
      </c>
    </row>
    <row r="692" spans="2:3" x14ac:dyDescent="0.35">
      <c r="B692" s="280" t="s">
        <v>7391</v>
      </c>
      <c r="C692" s="279">
        <v>56522.399999999921</v>
      </c>
    </row>
    <row r="693" spans="2:3" x14ac:dyDescent="0.35">
      <c r="B693" s="280" t="s">
        <v>763</v>
      </c>
      <c r="C693" s="279">
        <v>56522.399999999921</v>
      </c>
    </row>
    <row r="694" spans="2:3" x14ac:dyDescent="0.35">
      <c r="B694" s="280" t="s">
        <v>8176</v>
      </c>
      <c r="C694" s="279">
        <v>56522.399999999921</v>
      </c>
    </row>
    <row r="695" spans="2:3" x14ac:dyDescent="0.35">
      <c r="B695" s="280" t="s">
        <v>8137</v>
      </c>
      <c r="C695" s="279">
        <v>56522.399999999921</v>
      </c>
    </row>
    <row r="696" spans="2:3" x14ac:dyDescent="0.35">
      <c r="B696" s="280" t="s">
        <v>7392</v>
      </c>
      <c r="C696" s="279">
        <v>56522.399999999921</v>
      </c>
    </row>
    <row r="697" spans="2:3" x14ac:dyDescent="0.35">
      <c r="B697" s="280" t="s">
        <v>478</v>
      </c>
      <c r="C697" s="279">
        <v>56522.399999999921</v>
      </c>
    </row>
    <row r="698" spans="2:3" x14ac:dyDescent="0.35">
      <c r="B698" s="280" t="s">
        <v>420</v>
      </c>
      <c r="C698" s="279">
        <v>56522.399999999921</v>
      </c>
    </row>
    <row r="699" spans="2:3" x14ac:dyDescent="0.35">
      <c r="B699" s="280" t="s">
        <v>208</v>
      </c>
      <c r="C699" s="279">
        <v>56522.399999999921</v>
      </c>
    </row>
    <row r="700" spans="2:3" x14ac:dyDescent="0.35">
      <c r="B700" s="280" t="s">
        <v>1587</v>
      </c>
      <c r="C700" s="279">
        <v>56522.399999999921</v>
      </c>
    </row>
    <row r="701" spans="2:3" x14ac:dyDescent="0.35">
      <c r="B701" s="280" t="s">
        <v>487</v>
      </c>
      <c r="C701" s="279">
        <v>56522.399999999921</v>
      </c>
    </row>
    <row r="702" spans="2:3" x14ac:dyDescent="0.35">
      <c r="B702" s="280" t="s">
        <v>7513</v>
      </c>
      <c r="C702" s="279">
        <v>56522.399999999921</v>
      </c>
    </row>
    <row r="703" spans="2:3" x14ac:dyDescent="0.35">
      <c r="B703" s="280" t="s">
        <v>1650</v>
      </c>
      <c r="C703" s="279">
        <v>56522.399999999921</v>
      </c>
    </row>
    <row r="704" spans="2:3" x14ac:dyDescent="0.35">
      <c r="B704" s="280" t="s">
        <v>45</v>
      </c>
      <c r="C704" s="279">
        <v>56522.399999999921</v>
      </c>
    </row>
    <row r="705" spans="2:3" x14ac:dyDescent="0.35">
      <c r="B705" s="280" t="s">
        <v>88</v>
      </c>
      <c r="C705" s="279">
        <v>56522.399999999921</v>
      </c>
    </row>
    <row r="706" spans="2:3" x14ac:dyDescent="0.35">
      <c r="B706" s="280" t="s">
        <v>7514</v>
      </c>
      <c r="C706" s="279">
        <v>56522.399999999921</v>
      </c>
    </row>
    <row r="707" spans="2:3" x14ac:dyDescent="0.35">
      <c r="B707" s="280" t="s">
        <v>89</v>
      </c>
      <c r="C707" s="279">
        <v>56522.399999999921</v>
      </c>
    </row>
    <row r="708" spans="2:3" x14ac:dyDescent="0.35">
      <c r="B708" s="280" t="s">
        <v>7515</v>
      </c>
      <c r="C708" s="279">
        <v>56522.399999999921</v>
      </c>
    </row>
    <row r="709" spans="2:3" x14ac:dyDescent="0.35">
      <c r="B709" s="280" t="s">
        <v>977</v>
      </c>
      <c r="C709" s="279">
        <v>56522.399999999921</v>
      </c>
    </row>
    <row r="710" spans="2:3" x14ac:dyDescent="0.35">
      <c r="B710" s="280" t="s">
        <v>548</v>
      </c>
      <c r="C710" s="279">
        <v>56522.399999999921</v>
      </c>
    </row>
    <row r="711" spans="2:3" x14ac:dyDescent="0.35">
      <c r="B711" s="280" t="s">
        <v>159</v>
      </c>
      <c r="C711" s="279">
        <v>56522.399999999921</v>
      </c>
    </row>
    <row r="712" spans="2:3" x14ac:dyDescent="0.35">
      <c r="B712" s="280" t="s">
        <v>1114</v>
      </c>
      <c r="C712" s="279">
        <v>56522.399999999921</v>
      </c>
    </row>
    <row r="713" spans="2:3" x14ac:dyDescent="0.35">
      <c r="B713" s="280" t="s">
        <v>330</v>
      </c>
      <c r="C713" s="279">
        <v>56522.399999999921</v>
      </c>
    </row>
    <row r="714" spans="2:3" x14ac:dyDescent="0.35">
      <c r="B714" s="280" t="s">
        <v>2392</v>
      </c>
      <c r="C714" s="279">
        <v>56522.399999999921</v>
      </c>
    </row>
    <row r="715" spans="2:3" x14ac:dyDescent="0.35">
      <c r="B715" s="280" t="s">
        <v>1936</v>
      </c>
      <c r="C715" s="279">
        <v>56522.399999999921</v>
      </c>
    </row>
    <row r="716" spans="2:3" x14ac:dyDescent="0.35">
      <c r="B716" s="280" t="s">
        <v>1723</v>
      </c>
      <c r="C716" s="279">
        <v>56522.399999999921</v>
      </c>
    </row>
    <row r="717" spans="2:3" x14ac:dyDescent="0.35">
      <c r="B717" s="280" t="s">
        <v>488</v>
      </c>
      <c r="C717" s="279">
        <v>56522.399999999921</v>
      </c>
    </row>
    <row r="718" spans="2:3" x14ac:dyDescent="0.35">
      <c r="B718" s="280" t="s">
        <v>7516</v>
      </c>
      <c r="C718" s="279">
        <v>56522.399999999921</v>
      </c>
    </row>
    <row r="719" spans="2:3" x14ac:dyDescent="0.35">
      <c r="B719" s="280" t="s">
        <v>193</v>
      </c>
      <c r="C719" s="279">
        <v>56522.399999999921</v>
      </c>
    </row>
    <row r="720" spans="2:3" x14ac:dyDescent="0.35">
      <c r="B720" s="280" t="s">
        <v>101</v>
      </c>
      <c r="C720" s="279">
        <v>56522.399999999921</v>
      </c>
    </row>
    <row r="721" spans="2:3" x14ac:dyDescent="0.35">
      <c r="B721" s="280" t="s">
        <v>158</v>
      </c>
      <c r="C721" s="279">
        <v>56522.399999999921</v>
      </c>
    </row>
    <row r="722" spans="2:3" x14ac:dyDescent="0.35">
      <c r="B722" s="280" t="s">
        <v>47</v>
      </c>
      <c r="C722" s="279">
        <v>56522.399999999921</v>
      </c>
    </row>
    <row r="723" spans="2:3" x14ac:dyDescent="0.35">
      <c r="B723" s="280" t="s">
        <v>48</v>
      </c>
      <c r="C723" s="279">
        <v>56522.399999999921</v>
      </c>
    </row>
    <row r="724" spans="2:3" x14ac:dyDescent="0.35">
      <c r="B724" s="280" t="s">
        <v>140</v>
      </c>
      <c r="C724" s="279">
        <v>56522.399999999921</v>
      </c>
    </row>
    <row r="725" spans="2:3" x14ac:dyDescent="0.35">
      <c r="B725" s="280" t="s">
        <v>49</v>
      </c>
      <c r="C725" s="279">
        <v>56522.399999999921</v>
      </c>
    </row>
    <row r="726" spans="2:3" x14ac:dyDescent="0.35">
      <c r="B726" s="280" t="s">
        <v>241</v>
      </c>
      <c r="C726" s="279">
        <v>56522.399999999921</v>
      </c>
    </row>
    <row r="727" spans="2:3" x14ac:dyDescent="0.35">
      <c r="B727" s="280" t="s">
        <v>50</v>
      </c>
      <c r="C727" s="279">
        <v>56522.399999999921</v>
      </c>
    </row>
    <row r="728" spans="2:3" x14ac:dyDescent="0.35">
      <c r="B728" s="280" t="s">
        <v>51</v>
      </c>
      <c r="C728" s="279">
        <v>56522.399999999921</v>
      </c>
    </row>
    <row r="729" spans="2:3" x14ac:dyDescent="0.35">
      <c r="B729" s="280" t="s">
        <v>52</v>
      </c>
      <c r="C729" s="279">
        <v>56522.399999999921</v>
      </c>
    </row>
    <row r="730" spans="2:3" x14ac:dyDescent="0.35">
      <c r="B730" s="280" t="s">
        <v>496</v>
      </c>
      <c r="C730" s="279">
        <v>56522.399999999921</v>
      </c>
    </row>
    <row r="731" spans="2:3" x14ac:dyDescent="0.35">
      <c r="B731" s="280" t="s">
        <v>91</v>
      </c>
      <c r="C731" s="279">
        <v>56522.399999999921</v>
      </c>
    </row>
    <row r="732" spans="2:3" x14ac:dyDescent="0.35">
      <c r="B732" s="280" t="s">
        <v>246</v>
      </c>
      <c r="C732" s="279">
        <v>56522.399999999921</v>
      </c>
    </row>
    <row r="733" spans="2:3" x14ac:dyDescent="0.35">
      <c r="B733" s="280" t="s">
        <v>264</v>
      </c>
      <c r="C733" s="279">
        <v>56522.399999999921</v>
      </c>
    </row>
    <row r="734" spans="2:3" x14ac:dyDescent="0.35">
      <c r="B734" s="280" t="s">
        <v>347</v>
      </c>
      <c r="C734" s="279">
        <v>56522.399999999921</v>
      </c>
    </row>
    <row r="735" spans="2:3" x14ac:dyDescent="0.35">
      <c r="B735" s="280" t="s">
        <v>511</v>
      </c>
      <c r="C735" s="279">
        <v>56522.399999999921</v>
      </c>
    </row>
    <row r="736" spans="2:3" x14ac:dyDescent="0.35">
      <c r="B736" s="280" t="s">
        <v>5497</v>
      </c>
      <c r="C736" s="279">
        <v>56522.399999999921</v>
      </c>
    </row>
    <row r="737" spans="2:3" x14ac:dyDescent="0.35">
      <c r="B737" s="280" t="s">
        <v>5500</v>
      </c>
      <c r="C737" s="279">
        <v>56522.399999999921</v>
      </c>
    </row>
    <row r="738" spans="2:3" x14ac:dyDescent="0.35">
      <c r="B738" s="280" t="s">
        <v>108</v>
      </c>
      <c r="C738" s="279">
        <v>56522.399999999921</v>
      </c>
    </row>
    <row r="739" spans="2:3" x14ac:dyDescent="0.35">
      <c r="B739" s="280" t="s">
        <v>126</v>
      </c>
      <c r="C739" s="279">
        <v>56522.399999999921</v>
      </c>
    </row>
    <row r="740" spans="2:3" x14ac:dyDescent="0.35">
      <c r="B740" s="280" t="s">
        <v>167</v>
      </c>
      <c r="C740" s="279">
        <v>56522.399999999921</v>
      </c>
    </row>
    <row r="741" spans="2:3" x14ac:dyDescent="0.35">
      <c r="B741" s="280" t="s">
        <v>196</v>
      </c>
      <c r="C741" s="279">
        <v>56522.399999999921</v>
      </c>
    </row>
    <row r="742" spans="2:3" x14ac:dyDescent="0.35">
      <c r="B742" s="280" t="s">
        <v>174</v>
      </c>
      <c r="C742" s="279">
        <v>56522.399999999921</v>
      </c>
    </row>
    <row r="743" spans="2:3" x14ac:dyDescent="0.35">
      <c r="B743" s="280" t="s">
        <v>53</v>
      </c>
      <c r="C743" s="279">
        <v>56522.399999999921</v>
      </c>
    </row>
    <row r="744" spans="2:3" x14ac:dyDescent="0.35">
      <c r="B744" s="280" t="s">
        <v>268</v>
      </c>
      <c r="C744" s="279">
        <v>56522.399999999921</v>
      </c>
    </row>
    <row r="745" spans="2:3" x14ac:dyDescent="0.35">
      <c r="B745" s="280" t="s">
        <v>92</v>
      </c>
      <c r="C745" s="279">
        <v>56522.399999999921</v>
      </c>
    </row>
    <row r="746" spans="2:3" x14ac:dyDescent="0.35">
      <c r="B746" s="280" t="s">
        <v>272</v>
      </c>
      <c r="C746" s="279">
        <v>56522.399999999921</v>
      </c>
    </row>
    <row r="747" spans="2:3" x14ac:dyDescent="0.35">
      <c r="B747" s="280" t="s">
        <v>128</v>
      </c>
      <c r="C747" s="279">
        <v>56522.399999999921</v>
      </c>
    </row>
    <row r="748" spans="2:3" x14ac:dyDescent="0.35">
      <c r="B748" s="280" t="s">
        <v>54</v>
      </c>
      <c r="C748" s="279">
        <v>56522.399999999921</v>
      </c>
    </row>
    <row r="749" spans="2:3" x14ac:dyDescent="0.35">
      <c r="B749" s="280" t="s">
        <v>55</v>
      </c>
      <c r="C749" s="279">
        <v>56522.399999999921</v>
      </c>
    </row>
    <row r="750" spans="2:3" x14ac:dyDescent="0.35">
      <c r="B750" s="280" t="s">
        <v>214</v>
      </c>
      <c r="C750" s="279">
        <v>56522.399999999921</v>
      </c>
    </row>
    <row r="751" spans="2:3" x14ac:dyDescent="0.35">
      <c r="B751" s="280" t="s">
        <v>56</v>
      </c>
      <c r="C751" s="279">
        <v>56522.399999999921</v>
      </c>
    </row>
    <row r="752" spans="2:3" x14ac:dyDescent="0.35">
      <c r="B752" s="280" t="s">
        <v>201</v>
      </c>
      <c r="C752" s="279">
        <v>56522.399999999921</v>
      </c>
    </row>
    <row r="753" spans="2:3" x14ac:dyDescent="0.35">
      <c r="B753" s="280" t="s">
        <v>93</v>
      </c>
      <c r="C753" s="279">
        <v>56522.399999999921</v>
      </c>
    </row>
    <row r="754" spans="2:3" x14ac:dyDescent="0.35">
      <c r="B754" s="280" t="s">
        <v>324</v>
      </c>
      <c r="C754" s="279">
        <v>56522.399999999921</v>
      </c>
    </row>
    <row r="755" spans="2:3" x14ac:dyDescent="0.35">
      <c r="B755" s="280" t="s">
        <v>409</v>
      </c>
      <c r="C755" s="279">
        <v>56522.399999999921</v>
      </c>
    </row>
    <row r="756" spans="2:3" x14ac:dyDescent="0.35">
      <c r="B756" s="280" t="s">
        <v>435</v>
      </c>
      <c r="C756" s="279">
        <v>56522.399999999921</v>
      </c>
    </row>
    <row r="757" spans="2:3" x14ac:dyDescent="0.35">
      <c r="B757" s="280" t="s">
        <v>58</v>
      </c>
      <c r="C757" s="279">
        <v>56522.399999999921</v>
      </c>
    </row>
    <row r="758" spans="2:3" x14ac:dyDescent="0.35">
      <c r="B758" s="280" t="s">
        <v>59</v>
      </c>
      <c r="C758" s="279">
        <v>56522.399999999921</v>
      </c>
    </row>
    <row r="759" spans="2:3" x14ac:dyDescent="0.35">
      <c r="B759" s="280" t="s">
        <v>60</v>
      </c>
      <c r="C759" s="279">
        <v>56522.399999999921</v>
      </c>
    </row>
    <row r="760" spans="2:3" x14ac:dyDescent="0.35">
      <c r="B760" s="280" t="s">
        <v>227</v>
      </c>
      <c r="C760" s="279">
        <v>56522.399999999921</v>
      </c>
    </row>
    <row r="761" spans="2:3" x14ac:dyDescent="0.35">
      <c r="B761" s="280" t="s">
        <v>2072</v>
      </c>
      <c r="C761" s="279">
        <v>56522.399999999921</v>
      </c>
    </row>
    <row r="762" spans="2:3" x14ac:dyDescent="0.35">
      <c r="B762" s="280" t="s">
        <v>1339</v>
      </c>
      <c r="C762" s="279">
        <v>56522.399999999921</v>
      </c>
    </row>
    <row r="763" spans="2:3" x14ac:dyDescent="0.35">
      <c r="B763" s="280" t="s">
        <v>63</v>
      </c>
      <c r="C763" s="279">
        <v>56522.399999999921</v>
      </c>
    </row>
    <row r="764" spans="2:3" x14ac:dyDescent="0.35">
      <c r="B764" s="280" t="s">
        <v>64</v>
      </c>
      <c r="C764" s="279">
        <v>56522.399999999921</v>
      </c>
    </row>
    <row r="765" spans="2:3" x14ac:dyDescent="0.35">
      <c r="B765" s="280" t="s">
        <v>65</v>
      </c>
      <c r="C765" s="279">
        <v>56522.399999999921</v>
      </c>
    </row>
    <row r="766" spans="2:3" x14ac:dyDescent="0.35">
      <c r="B766" s="280" t="s">
        <v>1264</v>
      </c>
      <c r="C766" s="279">
        <v>56522.399999999921</v>
      </c>
    </row>
    <row r="767" spans="2:3" x14ac:dyDescent="0.35">
      <c r="B767" s="280" t="s">
        <v>67</v>
      </c>
      <c r="C767" s="279">
        <v>56522.399999999921</v>
      </c>
    </row>
    <row r="768" spans="2:3" x14ac:dyDescent="0.35">
      <c r="B768" s="280" t="s">
        <v>68</v>
      </c>
      <c r="C768" s="279">
        <v>56522.399999999921</v>
      </c>
    </row>
    <row r="769" spans="2:3" x14ac:dyDescent="0.35">
      <c r="B769" s="280" t="s">
        <v>412</v>
      </c>
      <c r="C769" s="279">
        <v>56522.399999999921</v>
      </c>
    </row>
    <row r="770" spans="2:3" x14ac:dyDescent="0.35">
      <c r="B770" s="280" t="s">
        <v>69</v>
      </c>
      <c r="C770" s="279">
        <v>56522.399999999921</v>
      </c>
    </row>
    <row r="771" spans="2:3" x14ac:dyDescent="0.35">
      <c r="B771" s="280" t="s">
        <v>190</v>
      </c>
      <c r="C771" s="279">
        <v>56522.399999999921</v>
      </c>
    </row>
    <row r="772" spans="2:3" x14ac:dyDescent="0.35">
      <c r="B772" s="280" t="s">
        <v>70</v>
      </c>
      <c r="C772" s="279">
        <v>56522.399999999921</v>
      </c>
    </row>
    <row r="773" spans="2:3" x14ac:dyDescent="0.35">
      <c r="B773" s="280" t="s">
        <v>71</v>
      </c>
      <c r="C773" s="279">
        <v>56522.399999999921</v>
      </c>
    </row>
    <row r="774" spans="2:3" x14ac:dyDescent="0.35">
      <c r="B774" s="280" t="s">
        <v>72</v>
      </c>
      <c r="C774" s="279">
        <v>56522.399999999921</v>
      </c>
    </row>
    <row r="775" spans="2:3" x14ac:dyDescent="0.35">
      <c r="B775" s="280" t="s">
        <v>1751</v>
      </c>
      <c r="C775" s="279">
        <v>56522.399999999921</v>
      </c>
    </row>
    <row r="776" spans="2:3" x14ac:dyDescent="0.35">
      <c r="B776" s="280" t="s">
        <v>269</v>
      </c>
      <c r="C776" s="279">
        <v>56522.399999999921</v>
      </c>
    </row>
    <row r="777" spans="2:3" x14ac:dyDescent="0.35">
      <c r="B777" s="280" t="s">
        <v>74</v>
      </c>
      <c r="C777" s="279">
        <v>56522.399999999921</v>
      </c>
    </row>
    <row r="778" spans="2:3" x14ac:dyDescent="0.35">
      <c r="B778" s="280" t="s">
        <v>7142</v>
      </c>
      <c r="C778" s="279">
        <v>56522.399999999921</v>
      </c>
    </row>
    <row r="779" spans="2:3" x14ac:dyDescent="0.35">
      <c r="B779" s="280" t="s">
        <v>588</v>
      </c>
      <c r="C779" s="279">
        <v>56522.399999999921</v>
      </c>
    </row>
    <row r="780" spans="2:3" x14ac:dyDescent="0.35">
      <c r="B780" s="280" t="s">
        <v>1340</v>
      </c>
      <c r="C780" s="279">
        <v>56522.399999999921</v>
      </c>
    </row>
    <row r="781" spans="2:3" x14ac:dyDescent="0.35">
      <c r="B781" s="280" t="s">
        <v>8186</v>
      </c>
      <c r="C781" s="279">
        <v>56522.399999999921</v>
      </c>
    </row>
    <row r="782" spans="2:3" x14ac:dyDescent="0.35">
      <c r="B782" s="280" t="s">
        <v>125</v>
      </c>
      <c r="C782" s="279">
        <v>56522.399999999921</v>
      </c>
    </row>
    <row r="783" spans="2:3" x14ac:dyDescent="0.35">
      <c r="B783" s="280" t="s">
        <v>109</v>
      </c>
      <c r="C783" s="279">
        <v>56522.399999999921</v>
      </c>
    </row>
    <row r="784" spans="2:3" x14ac:dyDescent="0.35">
      <c r="B784" s="280" t="s">
        <v>176</v>
      </c>
      <c r="C784" s="279">
        <v>56522.399999999921</v>
      </c>
    </row>
    <row r="785" spans="2:3" x14ac:dyDescent="0.35">
      <c r="B785" s="280" t="s">
        <v>191</v>
      </c>
      <c r="C785" s="279">
        <v>56522.399999999921</v>
      </c>
    </row>
    <row r="786" spans="2:3" x14ac:dyDescent="0.35">
      <c r="B786" s="280" t="s">
        <v>192</v>
      </c>
      <c r="C786" s="279">
        <v>56522.399999999921</v>
      </c>
    </row>
    <row r="787" spans="2:3" x14ac:dyDescent="0.35">
      <c r="B787" s="280" t="s">
        <v>129</v>
      </c>
      <c r="C787" s="279">
        <v>56522.399999999921</v>
      </c>
    </row>
    <row r="788" spans="2:3" x14ac:dyDescent="0.35">
      <c r="B788" s="280" t="s">
        <v>354</v>
      </c>
      <c r="C788" s="279">
        <v>56522.399999999921</v>
      </c>
    </row>
    <row r="789" spans="2:3" x14ac:dyDescent="0.35">
      <c r="B789" s="280" t="s">
        <v>5669</v>
      </c>
      <c r="C789" s="279">
        <v>56522.399999999921</v>
      </c>
    </row>
    <row r="790" spans="2:3" x14ac:dyDescent="0.35">
      <c r="B790" s="280" t="s">
        <v>5680</v>
      </c>
      <c r="C790" s="279">
        <v>56522.399999999921</v>
      </c>
    </row>
    <row r="791" spans="2:3" x14ac:dyDescent="0.35">
      <c r="B791" s="278" t="s">
        <v>2204</v>
      </c>
      <c r="C791" s="279"/>
    </row>
    <row r="792" spans="2:3" x14ac:dyDescent="0.35">
      <c r="B792" s="280" t="s">
        <v>2125</v>
      </c>
      <c r="C792" s="279">
        <v>891</v>
      </c>
    </row>
    <row r="793" spans="2:3" x14ac:dyDescent="0.35">
      <c r="B793" s="280" t="s">
        <v>1711</v>
      </c>
      <c r="C793" s="279">
        <v>891</v>
      </c>
    </row>
    <row r="794" spans="2:3" x14ac:dyDescent="0.35">
      <c r="B794" s="280" t="s">
        <v>349</v>
      </c>
      <c r="C794" s="279">
        <v>891</v>
      </c>
    </row>
    <row r="795" spans="2:3" x14ac:dyDescent="0.35">
      <c r="B795" s="280" t="s">
        <v>351</v>
      </c>
      <c r="C795" s="279">
        <v>891</v>
      </c>
    </row>
    <row r="796" spans="2:3" x14ac:dyDescent="0.35">
      <c r="B796" s="280" t="s">
        <v>2338</v>
      </c>
      <c r="C796" s="279">
        <v>891</v>
      </c>
    </row>
    <row r="797" spans="2:3" x14ac:dyDescent="0.35">
      <c r="B797" s="280" t="s">
        <v>384</v>
      </c>
      <c r="C797" s="279">
        <v>891</v>
      </c>
    </row>
    <row r="798" spans="2:3" x14ac:dyDescent="0.35">
      <c r="B798" s="280" t="s">
        <v>348</v>
      </c>
      <c r="C798" s="279">
        <v>891</v>
      </c>
    </row>
    <row r="799" spans="2:3" x14ac:dyDescent="0.35">
      <c r="B799" s="280" t="s">
        <v>2342</v>
      </c>
      <c r="C799" s="279">
        <v>891</v>
      </c>
    </row>
    <row r="800" spans="2:3" x14ac:dyDescent="0.35">
      <c r="B800" s="280" t="s">
        <v>352</v>
      </c>
      <c r="C800" s="279">
        <v>891</v>
      </c>
    </row>
    <row r="801" spans="2:3" x14ac:dyDescent="0.35">
      <c r="B801" s="280" t="s">
        <v>7261</v>
      </c>
      <c r="C801" s="279">
        <v>891</v>
      </c>
    </row>
    <row r="802" spans="2:3" x14ac:dyDescent="0.35">
      <c r="B802" s="280" t="s">
        <v>350</v>
      </c>
      <c r="C802" s="279">
        <v>891</v>
      </c>
    </row>
    <row r="803" spans="2:3" x14ac:dyDescent="0.35">
      <c r="B803" s="280" t="s">
        <v>353</v>
      </c>
      <c r="C803" s="279">
        <v>891</v>
      </c>
    </row>
    <row r="804" spans="2:3" x14ac:dyDescent="0.35">
      <c r="B804" s="280" t="s">
        <v>1999</v>
      </c>
      <c r="C804" s="279">
        <v>891</v>
      </c>
    </row>
    <row r="805" spans="2:3" x14ac:dyDescent="0.35">
      <c r="B805" s="280" t="s">
        <v>414</v>
      </c>
      <c r="C805" s="279">
        <v>891</v>
      </c>
    </row>
    <row r="806" spans="2:3" x14ac:dyDescent="0.35">
      <c r="B806" s="280" t="s">
        <v>7350</v>
      </c>
      <c r="C806" s="279">
        <v>891</v>
      </c>
    </row>
    <row r="807" spans="2:3" x14ac:dyDescent="0.35">
      <c r="B807" s="280" t="s">
        <v>465</v>
      </c>
      <c r="C807" s="279">
        <v>891</v>
      </c>
    </row>
    <row r="808" spans="2:3" x14ac:dyDescent="0.35">
      <c r="B808" s="280" t="s">
        <v>2175</v>
      </c>
      <c r="C808" s="279">
        <v>891</v>
      </c>
    </row>
    <row r="809" spans="2:3" x14ac:dyDescent="0.35">
      <c r="B809" s="280" t="s">
        <v>466</v>
      </c>
      <c r="C809" s="279">
        <v>891</v>
      </c>
    </row>
    <row r="810" spans="2:3" x14ac:dyDescent="0.35">
      <c r="B810" s="280" t="s">
        <v>529</v>
      </c>
      <c r="C810" s="279">
        <v>891</v>
      </c>
    </row>
    <row r="811" spans="2:3" x14ac:dyDescent="0.35">
      <c r="B811" s="280" t="s">
        <v>468</v>
      </c>
      <c r="C811" s="279">
        <v>891</v>
      </c>
    </row>
    <row r="812" spans="2:3" x14ac:dyDescent="0.35">
      <c r="B812" s="280" t="s">
        <v>1670</v>
      </c>
      <c r="C812" s="279">
        <v>891</v>
      </c>
    </row>
    <row r="813" spans="2:3" x14ac:dyDescent="0.35">
      <c r="B813" s="280" t="s">
        <v>524</v>
      </c>
      <c r="C813" s="279">
        <v>891</v>
      </c>
    </row>
    <row r="814" spans="2:3" x14ac:dyDescent="0.35">
      <c r="B814" s="280" t="s">
        <v>472</v>
      </c>
      <c r="C814" s="279">
        <v>891</v>
      </c>
    </row>
    <row r="815" spans="2:3" x14ac:dyDescent="0.35">
      <c r="B815" s="280" t="s">
        <v>5912</v>
      </c>
      <c r="C815" s="279">
        <v>891</v>
      </c>
    </row>
    <row r="816" spans="2:3" x14ac:dyDescent="0.35">
      <c r="B816" s="280" t="s">
        <v>489</v>
      </c>
      <c r="C816" s="279">
        <v>891</v>
      </c>
    </row>
    <row r="817" spans="2:3" x14ac:dyDescent="0.35">
      <c r="B817" s="280" t="s">
        <v>469</v>
      </c>
      <c r="C817" s="279">
        <v>891</v>
      </c>
    </row>
    <row r="818" spans="2:3" x14ac:dyDescent="0.35">
      <c r="B818" s="280" t="s">
        <v>7351</v>
      </c>
      <c r="C818" s="279">
        <v>891</v>
      </c>
    </row>
    <row r="819" spans="2:3" x14ac:dyDescent="0.35">
      <c r="B819" s="280" t="s">
        <v>5914</v>
      </c>
      <c r="C819" s="279">
        <v>891</v>
      </c>
    </row>
    <row r="820" spans="2:3" x14ac:dyDescent="0.35">
      <c r="B820" s="280" t="s">
        <v>2134</v>
      </c>
      <c r="C820" s="279">
        <v>891</v>
      </c>
    </row>
    <row r="821" spans="2:3" x14ac:dyDescent="0.35">
      <c r="B821" s="280" t="s">
        <v>473</v>
      </c>
      <c r="C821" s="279">
        <v>891</v>
      </c>
    </row>
    <row r="822" spans="2:3" x14ac:dyDescent="0.35">
      <c r="B822" s="280" t="s">
        <v>5915</v>
      </c>
      <c r="C822" s="279">
        <v>891</v>
      </c>
    </row>
    <row r="823" spans="2:3" x14ac:dyDescent="0.35">
      <c r="B823" s="280" t="s">
        <v>8185</v>
      </c>
      <c r="C823" s="279">
        <v>891</v>
      </c>
    </row>
    <row r="824" spans="2:3" x14ac:dyDescent="0.35">
      <c r="B824" s="280" t="s">
        <v>7352</v>
      </c>
      <c r="C824" s="279">
        <v>891</v>
      </c>
    </row>
    <row r="825" spans="2:3" x14ac:dyDescent="0.35">
      <c r="B825" s="280" t="s">
        <v>7353</v>
      </c>
      <c r="C825" s="279">
        <v>891</v>
      </c>
    </row>
    <row r="826" spans="2:3" x14ac:dyDescent="0.35">
      <c r="B826" s="280" t="s">
        <v>5917</v>
      </c>
      <c r="C826" s="279">
        <v>891</v>
      </c>
    </row>
    <row r="827" spans="2:3" x14ac:dyDescent="0.35">
      <c r="B827" s="280" t="s">
        <v>8081</v>
      </c>
      <c r="C827" s="279">
        <v>891</v>
      </c>
    </row>
    <row r="828" spans="2:3" x14ac:dyDescent="0.35">
      <c r="B828" s="280" t="s">
        <v>7354</v>
      </c>
      <c r="C828" s="279">
        <v>891</v>
      </c>
    </row>
    <row r="829" spans="2:3" x14ac:dyDescent="0.35">
      <c r="B829" s="280" t="s">
        <v>8111</v>
      </c>
      <c r="C829" s="279">
        <v>891</v>
      </c>
    </row>
    <row r="830" spans="2:3" x14ac:dyDescent="0.35">
      <c r="B830" s="280" t="s">
        <v>439</v>
      </c>
      <c r="C830" s="279">
        <v>891</v>
      </c>
    </row>
    <row r="831" spans="2:3" x14ac:dyDescent="0.35">
      <c r="B831" s="280" t="s">
        <v>484</v>
      </c>
      <c r="C831" s="279">
        <v>891</v>
      </c>
    </row>
    <row r="832" spans="2:3" x14ac:dyDescent="0.35">
      <c r="B832" s="280" t="s">
        <v>8115</v>
      </c>
      <c r="C832" s="279">
        <v>891</v>
      </c>
    </row>
    <row r="833" spans="2:3" x14ac:dyDescent="0.35">
      <c r="B833" s="280" t="s">
        <v>1345</v>
      </c>
      <c r="C833" s="279">
        <v>891</v>
      </c>
    </row>
    <row r="834" spans="2:3" x14ac:dyDescent="0.35">
      <c r="B834" s="280" t="s">
        <v>5920</v>
      </c>
      <c r="C834" s="279">
        <v>891</v>
      </c>
    </row>
    <row r="835" spans="2:3" x14ac:dyDescent="0.35">
      <c r="B835" s="280" t="s">
        <v>2365</v>
      </c>
      <c r="C835" s="279">
        <v>891</v>
      </c>
    </row>
    <row r="836" spans="2:3" x14ac:dyDescent="0.35">
      <c r="B836" s="280" t="s">
        <v>1586</v>
      </c>
      <c r="C836" s="279">
        <v>891</v>
      </c>
    </row>
    <row r="837" spans="2:3" x14ac:dyDescent="0.35">
      <c r="B837" s="280" t="s">
        <v>475</v>
      </c>
      <c r="C837" s="279">
        <v>891</v>
      </c>
    </row>
    <row r="838" spans="2:3" x14ac:dyDescent="0.35">
      <c r="B838" s="280" t="s">
        <v>424</v>
      </c>
      <c r="C838" s="279">
        <v>891</v>
      </c>
    </row>
    <row r="839" spans="2:3" x14ac:dyDescent="0.35">
      <c r="B839" s="280" t="s">
        <v>477</v>
      </c>
      <c r="C839" s="279">
        <v>891</v>
      </c>
    </row>
    <row r="840" spans="2:3" x14ac:dyDescent="0.35">
      <c r="B840" s="280" t="s">
        <v>767</v>
      </c>
      <c r="C840" s="279">
        <v>891</v>
      </c>
    </row>
    <row r="841" spans="2:3" x14ac:dyDescent="0.35">
      <c r="B841" s="280" t="s">
        <v>8089</v>
      </c>
      <c r="C841" s="279">
        <v>891</v>
      </c>
    </row>
    <row r="842" spans="2:3" x14ac:dyDescent="0.35">
      <c r="B842" s="280" t="s">
        <v>7371</v>
      </c>
      <c r="C842" s="279">
        <v>891</v>
      </c>
    </row>
    <row r="843" spans="2:3" x14ac:dyDescent="0.35">
      <c r="B843" s="280" t="s">
        <v>7940</v>
      </c>
      <c r="C843" s="279">
        <v>891</v>
      </c>
    </row>
    <row r="844" spans="2:3" x14ac:dyDescent="0.35">
      <c r="B844" s="280" t="s">
        <v>476</v>
      </c>
      <c r="C844" s="279">
        <v>891</v>
      </c>
    </row>
    <row r="845" spans="2:3" x14ac:dyDescent="0.35">
      <c r="B845" s="280" t="s">
        <v>7388</v>
      </c>
      <c r="C845" s="279">
        <v>891</v>
      </c>
    </row>
    <row r="846" spans="2:3" x14ac:dyDescent="0.35">
      <c r="B846" s="280" t="s">
        <v>7389</v>
      </c>
      <c r="C846" s="279">
        <v>891</v>
      </c>
    </row>
    <row r="847" spans="2:3" x14ac:dyDescent="0.35">
      <c r="B847" s="280" t="s">
        <v>7390</v>
      </c>
      <c r="C847" s="279">
        <v>891</v>
      </c>
    </row>
    <row r="848" spans="2:3" x14ac:dyDescent="0.35">
      <c r="B848" s="280" t="s">
        <v>7391</v>
      </c>
      <c r="C848" s="279">
        <v>891</v>
      </c>
    </row>
    <row r="849" spans="2:3" x14ac:dyDescent="0.35">
      <c r="B849" s="280" t="s">
        <v>763</v>
      </c>
      <c r="C849" s="279">
        <v>891</v>
      </c>
    </row>
    <row r="850" spans="2:3" x14ac:dyDescent="0.35">
      <c r="B850" s="280" t="s">
        <v>8176</v>
      </c>
      <c r="C850" s="279">
        <v>891</v>
      </c>
    </row>
    <row r="851" spans="2:3" x14ac:dyDescent="0.35">
      <c r="B851" s="280" t="s">
        <v>8137</v>
      </c>
      <c r="C851" s="279">
        <v>891</v>
      </c>
    </row>
    <row r="852" spans="2:3" x14ac:dyDescent="0.35">
      <c r="B852" s="280" t="s">
        <v>7392</v>
      </c>
      <c r="C852" s="279">
        <v>891</v>
      </c>
    </row>
    <row r="853" spans="2:3" x14ac:dyDescent="0.35">
      <c r="B853" s="280" t="s">
        <v>478</v>
      </c>
      <c r="C853" s="279">
        <v>891</v>
      </c>
    </row>
    <row r="854" spans="2:3" x14ac:dyDescent="0.35">
      <c r="B854" s="280" t="s">
        <v>420</v>
      </c>
      <c r="C854" s="279">
        <v>891</v>
      </c>
    </row>
    <row r="855" spans="2:3" x14ac:dyDescent="0.35">
      <c r="B855" s="280" t="s">
        <v>208</v>
      </c>
      <c r="C855" s="279">
        <v>891</v>
      </c>
    </row>
    <row r="856" spans="2:3" x14ac:dyDescent="0.35">
      <c r="B856" s="280" t="s">
        <v>1587</v>
      </c>
      <c r="C856" s="279">
        <v>891</v>
      </c>
    </row>
    <row r="857" spans="2:3" x14ac:dyDescent="0.35">
      <c r="B857" s="280" t="s">
        <v>487</v>
      </c>
      <c r="C857" s="279">
        <v>891</v>
      </c>
    </row>
    <row r="858" spans="2:3" x14ac:dyDescent="0.35">
      <c r="B858" s="280" t="s">
        <v>7513</v>
      </c>
      <c r="C858" s="279">
        <v>891</v>
      </c>
    </row>
    <row r="859" spans="2:3" x14ac:dyDescent="0.35">
      <c r="B859" s="280" t="s">
        <v>1650</v>
      </c>
      <c r="C859" s="279">
        <v>891</v>
      </c>
    </row>
    <row r="860" spans="2:3" x14ac:dyDescent="0.35">
      <c r="B860" s="280" t="s">
        <v>45</v>
      </c>
      <c r="C860" s="279">
        <v>891</v>
      </c>
    </row>
    <row r="861" spans="2:3" x14ac:dyDescent="0.35">
      <c r="B861" s="280" t="s">
        <v>88</v>
      </c>
      <c r="C861" s="279">
        <v>891</v>
      </c>
    </row>
    <row r="862" spans="2:3" x14ac:dyDescent="0.35">
      <c r="B862" s="280" t="s">
        <v>7514</v>
      </c>
      <c r="C862" s="279">
        <v>891</v>
      </c>
    </row>
    <row r="863" spans="2:3" x14ac:dyDescent="0.35">
      <c r="B863" s="280" t="s">
        <v>89</v>
      </c>
      <c r="C863" s="279">
        <v>891</v>
      </c>
    </row>
    <row r="864" spans="2:3" x14ac:dyDescent="0.35">
      <c r="B864" s="280" t="s">
        <v>7515</v>
      </c>
      <c r="C864" s="279">
        <v>891</v>
      </c>
    </row>
    <row r="865" spans="2:3" x14ac:dyDescent="0.35">
      <c r="B865" s="280" t="s">
        <v>977</v>
      </c>
      <c r="C865" s="279">
        <v>891</v>
      </c>
    </row>
    <row r="866" spans="2:3" x14ac:dyDescent="0.35">
      <c r="B866" s="280" t="s">
        <v>548</v>
      </c>
      <c r="C866" s="279">
        <v>891</v>
      </c>
    </row>
    <row r="867" spans="2:3" x14ac:dyDescent="0.35">
      <c r="B867" s="280" t="s">
        <v>159</v>
      </c>
      <c r="C867" s="279">
        <v>891</v>
      </c>
    </row>
    <row r="868" spans="2:3" x14ac:dyDescent="0.35">
      <c r="B868" s="280" t="s">
        <v>1114</v>
      </c>
      <c r="C868" s="279">
        <v>891</v>
      </c>
    </row>
    <row r="869" spans="2:3" x14ac:dyDescent="0.35">
      <c r="B869" s="280" t="s">
        <v>330</v>
      </c>
      <c r="C869" s="279">
        <v>891</v>
      </c>
    </row>
    <row r="870" spans="2:3" x14ac:dyDescent="0.35">
      <c r="B870" s="280" t="s">
        <v>2392</v>
      </c>
      <c r="C870" s="279">
        <v>891</v>
      </c>
    </row>
    <row r="871" spans="2:3" x14ac:dyDescent="0.35">
      <c r="B871" s="280" t="s">
        <v>1936</v>
      </c>
      <c r="C871" s="279">
        <v>891</v>
      </c>
    </row>
    <row r="872" spans="2:3" x14ac:dyDescent="0.35">
      <c r="B872" s="280" t="s">
        <v>1723</v>
      </c>
      <c r="C872" s="279">
        <v>891</v>
      </c>
    </row>
    <row r="873" spans="2:3" x14ac:dyDescent="0.35">
      <c r="B873" s="280" t="s">
        <v>488</v>
      </c>
      <c r="C873" s="279">
        <v>891</v>
      </c>
    </row>
    <row r="874" spans="2:3" x14ac:dyDescent="0.35">
      <c r="B874" s="280" t="s">
        <v>7516</v>
      </c>
      <c r="C874" s="279">
        <v>891</v>
      </c>
    </row>
    <row r="875" spans="2:3" x14ac:dyDescent="0.35">
      <c r="B875" s="280" t="s">
        <v>193</v>
      </c>
      <c r="C875" s="279">
        <v>891</v>
      </c>
    </row>
    <row r="876" spans="2:3" x14ac:dyDescent="0.35">
      <c r="B876" s="280" t="s">
        <v>101</v>
      </c>
      <c r="C876" s="279">
        <v>891</v>
      </c>
    </row>
    <row r="877" spans="2:3" x14ac:dyDescent="0.35">
      <c r="B877" s="280" t="s">
        <v>158</v>
      </c>
      <c r="C877" s="279">
        <v>891</v>
      </c>
    </row>
    <row r="878" spans="2:3" x14ac:dyDescent="0.35">
      <c r="B878" s="280" t="s">
        <v>47</v>
      </c>
      <c r="C878" s="279">
        <v>891</v>
      </c>
    </row>
    <row r="879" spans="2:3" x14ac:dyDescent="0.35">
      <c r="B879" s="280" t="s">
        <v>48</v>
      </c>
      <c r="C879" s="279">
        <v>891</v>
      </c>
    </row>
    <row r="880" spans="2:3" x14ac:dyDescent="0.35">
      <c r="B880" s="280" t="s">
        <v>140</v>
      </c>
      <c r="C880" s="279">
        <v>891</v>
      </c>
    </row>
    <row r="881" spans="2:3" x14ac:dyDescent="0.35">
      <c r="B881" s="280" t="s">
        <v>49</v>
      </c>
      <c r="C881" s="279">
        <v>891</v>
      </c>
    </row>
    <row r="882" spans="2:3" x14ac:dyDescent="0.35">
      <c r="B882" s="280" t="s">
        <v>241</v>
      </c>
      <c r="C882" s="279">
        <v>891</v>
      </c>
    </row>
    <row r="883" spans="2:3" x14ac:dyDescent="0.35">
      <c r="B883" s="280" t="s">
        <v>50</v>
      </c>
      <c r="C883" s="279">
        <v>891</v>
      </c>
    </row>
    <row r="884" spans="2:3" x14ac:dyDescent="0.35">
      <c r="B884" s="280" t="s">
        <v>51</v>
      </c>
      <c r="C884" s="279">
        <v>891</v>
      </c>
    </row>
    <row r="885" spans="2:3" x14ac:dyDescent="0.35">
      <c r="B885" s="280" t="s">
        <v>52</v>
      </c>
      <c r="C885" s="279">
        <v>891</v>
      </c>
    </row>
    <row r="886" spans="2:3" x14ac:dyDescent="0.35">
      <c r="B886" s="280" t="s">
        <v>496</v>
      </c>
      <c r="C886" s="279">
        <v>891</v>
      </c>
    </row>
    <row r="887" spans="2:3" x14ac:dyDescent="0.35">
      <c r="B887" s="280" t="s">
        <v>91</v>
      </c>
      <c r="C887" s="279">
        <v>891</v>
      </c>
    </row>
    <row r="888" spans="2:3" x14ac:dyDescent="0.35">
      <c r="B888" s="280" t="s">
        <v>246</v>
      </c>
      <c r="C888" s="279">
        <v>891</v>
      </c>
    </row>
    <row r="889" spans="2:3" x14ac:dyDescent="0.35">
      <c r="B889" s="280" t="s">
        <v>264</v>
      </c>
      <c r="C889" s="279">
        <v>891</v>
      </c>
    </row>
    <row r="890" spans="2:3" x14ac:dyDescent="0.35">
      <c r="B890" s="280" t="s">
        <v>347</v>
      </c>
      <c r="C890" s="279">
        <v>891</v>
      </c>
    </row>
    <row r="891" spans="2:3" x14ac:dyDescent="0.35">
      <c r="B891" s="280" t="s">
        <v>511</v>
      </c>
      <c r="C891" s="279">
        <v>891</v>
      </c>
    </row>
    <row r="892" spans="2:3" x14ac:dyDescent="0.35">
      <c r="B892" s="280" t="s">
        <v>5497</v>
      </c>
      <c r="C892" s="279">
        <v>891</v>
      </c>
    </row>
    <row r="893" spans="2:3" x14ac:dyDescent="0.35">
      <c r="B893" s="280" t="s">
        <v>5500</v>
      </c>
      <c r="C893" s="279">
        <v>891</v>
      </c>
    </row>
    <row r="894" spans="2:3" x14ac:dyDescent="0.35">
      <c r="B894" s="280" t="s">
        <v>108</v>
      </c>
      <c r="C894" s="279">
        <v>891</v>
      </c>
    </row>
    <row r="895" spans="2:3" x14ac:dyDescent="0.35">
      <c r="B895" s="280" t="s">
        <v>126</v>
      </c>
      <c r="C895" s="279">
        <v>891</v>
      </c>
    </row>
    <row r="896" spans="2:3" x14ac:dyDescent="0.35">
      <c r="B896" s="280" t="s">
        <v>167</v>
      </c>
      <c r="C896" s="279">
        <v>891</v>
      </c>
    </row>
    <row r="897" spans="2:3" x14ac:dyDescent="0.35">
      <c r="B897" s="280" t="s">
        <v>196</v>
      </c>
      <c r="C897" s="279">
        <v>891</v>
      </c>
    </row>
    <row r="898" spans="2:3" x14ac:dyDescent="0.35">
      <c r="B898" s="280" t="s">
        <v>174</v>
      </c>
      <c r="C898" s="279">
        <v>891</v>
      </c>
    </row>
    <row r="899" spans="2:3" x14ac:dyDescent="0.35">
      <c r="B899" s="280" t="s">
        <v>53</v>
      </c>
      <c r="C899" s="279">
        <v>891</v>
      </c>
    </row>
    <row r="900" spans="2:3" x14ac:dyDescent="0.35">
      <c r="B900" s="280" t="s">
        <v>268</v>
      </c>
      <c r="C900" s="279">
        <v>891</v>
      </c>
    </row>
    <row r="901" spans="2:3" x14ac:dyDescent="0.35">
      <c r="B901" s="280" t="s">
        <v>92</v>
      </c>
      <c r="C901" s="279">
        <v>891</v>
      </c>
    </row>
    <row r="902" spans="2:3" x14ac:dyDescent="0.35">
      <c r="B902" s="280" t="s">
        <v>272</v>
      </c>
      <c r="C902" s="279">
        <v>891</v>
      </c>
    </row>
    <row r="903" spans="2:3" x14ac:dyDescent="0.35">
      <c r="B903" s="280" t="s">
        <v>128</v>
      </c>
      <c r="C903" s="279">
        <v>891</v>
      </c>
    </row>
    <row r="904" spans="2:3" x14ac:dyDescent="0.35">
      <c r="B904" s="280" t="s">
        <v>54</v>
      </c>
      <c r="C904" s="279">
        <v>891</v>
      </c>
    </row>
    <row r="905" spans="2:3" x14ac:dyDescent="0.35">
      <c r="B905" s="280" t="s">
        <v>55</v>
      </c>
      <c r="C905" s="279">
        <v>891</v>
      </c>
    </row>
    <row r="906" spans="2:3" x14ac:dyDescent="0.35">
      <c r="B906" s="280" t="s">
        <v>214</v>
      </c>
      <c r="C906" s="279">
        <v>891</v>
      </c>
    </row>
    <row r="907" spans="2:3" x14ac:dyDescent="0.35">
      <c r="B907" s="280" t="s">
        <v>56</v>
      </c>
      <c r="C907" s="279">
        <v>891</v>
      </c>
    </row>
    <row r="908" spans="2:3" x14ac:dyDescent="0.35">
      <c r="B908" s="280" t="s">
        <v>201</v>
      </c>
      <c r="C908" s="279">
        <v>891</v>
      </c>
    </row>
    <row r="909" spans="2:3" x14ac:dyDescent="0.35">
      <c r="B909" s="280" t="s">
        <v>93</v>
      </c>
      <c r="C909" s="279">
        <v>891</v>
      </c>
    </row>
    <row r="910" spans="2:3" x14ac:dyDescent="0.35">
      <c r="B910" s="280" t="s">
        <v>324</v>
      </c>
      <c r="C910" s="279">
        <v>891</v>
      </c>
    </row>
    <row r="911" spans="2:3" x14ac:dyDescent="0.35">
      <c r="B911" s="280" t="s">
        <v>409</v>
      </c>
      <c r="C911" s="279">
        <v>891</v>
      </c>
    </row>
    <row r="912" spans="2:3" x14ac:dyDescent="0.35">
      <c r="B912" s="280" t="s">
        <v>435</v>
      </c>
      <c r="C912" s="279">
        <v>891</v>
      </c>
    </row>
    <row r="913" spans="2:3" x14ac:dyDescent="0.35">
      <c r="B913" s="280" t="s">
        <v>58</v>
      </c>
      <c r="C913" s="279">
        <v>891</v>
      </c>
    </row>
    <row r="914" spans="2:3" x14ac:dyDescent="0.35">
      <c r="B914" s="280" t="s">
        <v>59</v>
      </c>
      <c r="C914" s="279">
        <v>891</v>
      </c>
    </row>
    <row r="915" spans="2:3" x14ac:dyDescent="0.35">
      <c r="B915" s="280" t="s">
        <v>60</v>
      </c>
      <c r="C915" s="279">
        <v>891</v>
      </c>
    </row>
    <row r="916" spans="2:3" x14ac:dyDescent="0.35">
      <c r="B916" s="280" t="s">
        <v>227</v>
      </c>
      <c r="C916" s="279">
        <v>891</v>
      </c>
    </row>
    <row r="917" spans="2:3" x14ac:dyDescent="0.35">
      <c r="B917" s="280" t="s">
        <v>2072</v>
      </c>
      <c r="C917" s="279">
        <v>891</v>
      </c>
    </row>
    <row r="918" spans="2:3" x14ac:dyDescent="0.35">
      <c r="B918" s="280" t="s">
        <v>1339</v>
      </c>
      <c r="C918" s="279">
        <v>891</v>
      </c>
    </row>
    <row r="919" spans="2:3" x14ac:dyDescent="0.35">
      <c r="B919" s="280" t="s">
        <v>63</v>
      </c>
      <c r="C919" s="279">
        <v>891</v>
      </c>
    </row>
    <row r="920" spans="2:3" x14ac:dyDescent="0.35">
      <c r="B920" s="280" t="s">
        <v>64</v>
      </c>
      <c r="C920" s="279">
        <v>891</v>
      </c>
    </row>
    <row r="921" spans="2:3" x14ac:dyDescent="0.35">
      <c r="B921" s="280" t="s">
        <v>65</v>
      </c>
      <c r="C921" s="279">
        <v>891</v>
      </c>
    </row>
    <row r="922" spans="2:3" x14ac:dyDescent="0.35">
      <c r="B922" s="280" t="s">
        <v>1264</v>
      </c>
      <c r="C922" s="279">
        <v>891</v>
      </c>
    </row>
    <row r="923" spans="2:3" x14ac:dyDescent="0.35">
      <c r="B923" s="280" t="s">
        <v>67</v>
      </c>
      <c r="C923" s="279">
        <v>891</v>
      </c>
    </row>
    <row r="924" spans="2:3" x14ac:dyDescent="0.35">
      <c r="B924" s="280" t="s">
        <v>68</v>
      </c>
      <c r="C924" s="279">
        <v>891</v>
      </c>
    </row>
    <row r="925" spans="2:3" x14ac:dyDescent="0.35">
      <c r="B925" s="280" t="s">
        <v>412</v>
      </c>
      <c r="C925" s="279">
        <v>891</v>
      </c>
    </row>
    <row r="926" spans="2:3" x14ac:dyDescent="0.35">
      <c r="B926" s="280" t="s">
        <v>69</v>
      </c>
      <c r="C926" s="279">
        <v>891</v>
      </c>
    </row>
    <row r="927" spans="2:3" x14ac:dyDescent="0.35">
      <c r="B927" s="280" t="s">
        <v>190</v>
      </c>
      <c r="C927" s="279">
        <v>891</v>
      </c>
    </row>
    <row r="928" spans="2:3" x14ac:dyDescent="0.35">
      <c r="B928" s="280" t="s">
        <v>70</v>
      </c>
      <c r="C928" s="279">
        <v>891</v>
      </c>
    </row>
    <row r="929" spans="2:3" x14ac:dyDescent="0.35">
      <c r="B929" s="280" t="s">
        <v>71</v>
      </c>
      <c r="C929" s="279">
        <v>891</v>
      </c>
    </row>
    <row r="930" spans="2:3" x14ac:dyDescent="0.35">
      <c r="B930" s="280" t="s">
        <v>72</v>
      </c>
      <c r="C930" s="279">
        <v>891</v>
      </c>
    </row>
    <row r="931" spans="2:3" x14ac:dyDescent="0.35">
      <c r="B931" s="280" t="s">
        <v>1751</v>
      </c>
      <c r="C931" s="279">
        <v>891</v>
      </c>
    </row>
    <row r="932" spans="2:3" x14ac:dyDescent="0.35">
      <c r="B932" s="280" t="s">
        <v>269</v>
      </c>
      <c r="C932" s="279">
        <v>891</v>
      </c>
    </row>
    <row r="933" spans="2:3" x14ac:dyDescent="0.35">
      <c r="B933" s="280" t="s">
        <v>74</v>
      </c>
      <c r="C933" s="279">
        <v>891</v>
      </c>
    </row>
    <row r="934" spans="2:3" x14ac:dyDescent="0.35">
      <c r="B934" s="280" t="s">
        <v>7142</v>
      </c>
      <c r="C934" s="279">
        <v>891</v>
      </c>
    </row>
    <row r="935" spans="2:3" x14ac:dyDescent="0.35">
      <c r="B935" s="280" t="s">
        <v>588</v>
      </c>
      <c r="C935" s="279">
        <v>891</v>
      </c>
    </row>
    <row r="936" spans="2:3" x14ac:dyDescent="0.35">
      <c r="B936" s="280" t="s">
        <v>1340</v>
      </c>
      <c r="C936" s="279">
        <v>891</v>
      </c>
    </row>
    <row r="937" spans="2:3" x14ac:dyDescent="0.35">
      <c r="B937" s="280" t="s">
        <v>8186</v>
      </c>
      <c r="C937" s="279">
        <v>891</v>
      </c>
    </row>
    <row r="938" spans="2:3" x14ac:dyDescent="0.35">
      <c r="B938" s="280" t="s">
        <v>125</v>
      </c>
      <c r="C938" s="279">
        <v>891</v>
      </c>
    </row>
    <row r="939" spans="2:3" x14ac:dyDescent="0.35">
      <c r="B939" s="280" t="s">
        <v>109</v>
      </c>
      <c r="C939" s="279">
        <v>891</v>
      </c>
    </row>
    <row r="940" spans="2:3" x14ac:dyDescent="0.35">
      <c r="B940" s="280" t="s">
        <v>176</v>
      </c>
      <c r="C940" s="279">
        <v>891</v>
      </c>
    </row>
    <row r="941" spans="2:3" x14ac:dyDescent="0.35">
      <c r="B941" s="280" t="s">
        <v>191</v>
      </c>
      <c r="C941" s="279">
        <v>891</v>
      </c>
    </row>
    <row r="942" spans="2:3" x14ac:dyDescent="0.35">
      <c r="B942" s="280" t="s">
        <v>192</v>
      </c>
      <c r="C942" s="279">
        <v>891</v>
      </c>
    </row>
    <row r="943" spans="2:3" x14ac:dyDescent="0.35">
      <c r="B943" s="280" t="s">
        <v>129</v>
      </c>
      <c r="C943" s="279">
        <v>891</v>
      </c>
    </row>
    <row r="944" spans="2:3" x14ac:dyDescent="0.35">
      <c r="B944" s="280" t="s">
        <v>354</v>
      </c>
      <c r="C944" s="279">
        <v>891</v>
      </c>
    </row>
    <row r="945" spans="2:3" x14ac:dyDescent="0.35">
      <c r="B945" s="280" t="s">
        <v>5669</v>
      </c>
      <c r="C945" s="279">
        <v>891</v>
      </c>
    </row>
    <row r="946" spans="2:3" x14ac:dyDescent="0.35">
      <c r="B946" s="280" t="s">
        <v>5680</v>
      </c>
      <c r="C946" s="279">
        <v>891</v>
      </c>
    </row>
    <row r="947" spans="2:3" x14ac:dyDescent="0.35">
      <c r="B947" s="278" t="s">
        <v>2202</v>
      </c>
      <c r="C947" s="279"/>
    </row>
    <row r="948" spans="2:3" x14ac:dyDescent="0.35">
      <c r="B948" s="280" t="s">
        <v>2125</v>
      </c>
      <c r="C948" s="279">
        <v>16510.300000000003</v>
      </c>
    </row>
    <row r="949" spans="2:3" x14ac:dyDescent="0.35">
      <c r="B949" s="280" t="s">
        <v>1711</v>
      </c>
      <c r="C949" s="279">
        <v>16510.300000000003</v>
      </c>
    </row>
    <row r="950" spans="2:3" x14ac:dyDescent="0.35">
      <c r="B950" s="280" t="s">
        <v>349</v>
      </c>
      <c r="C950" s="279">
        <v>16510.300000000003</v>
      </c>
    </row>
    <row r="951" spans="2:3" x14ac:dyDescent="0.35">
      <c r="B951" s="280" t="s">
        <v>351</v>
      </c>
      <c r="C951" s="279">
        <v>16510.300000000003</v>
      </c>
    </row>
    <row r="952" spans="2:3" x14ac:dyDescent="0.35">
      <c r="B952" s="280" t="s">
        <v>2338</v>
      </c>
      <c r="C952" s="279">
        <v>16510.300000000003</v>
      </c>
    </row>
    <row r="953" spans="2:3" x14ac:dyDescent="0.35">
      <c r="B953" s="280" t="s">
        <v>384</v>
      </c>
      <c r="C953" s="279">
        <v>16510.300000000003</v>
      </c>
    </row>
    <row r="954" spans="2:3" x14ac:dyDescent="0.35">
      <c r="B954" s="280" t="s">
        <v>348</v>
      </c>
      <c r="C954" s="279">
        <v>16510.300000000003</v>
      </c>
    </row>
    <row r="955" spans="2:3" x14ac:dyDescent="0.35">
      <c r="B955" s="280" t="s">
        <v>2342</v>
      </c>
      <c r="C955" s="279">
        <v>16510.300000000003</v>
      </c>
    </row>
    <row r="956" spans="2:3" x14ac:dyDescent="0.35">
      <c r="B956" s="280" t="s">
        <v>352</v>
      </c>
      <c r="C956" s="279">
        <v>16510.300000000003</v>
      </c>
    </row>
    <row r="957" spans="2:3" x14ac:dyDescent="0.35">
      <c r="B957" s="280" t="s">
        <v>7261</v>
      </c>
      <c r="C957" s="279">
        <v>16510.300000000003</v>
      </c>
    </row>
    <row r="958" spans="2:3" x14ac:dyDescent="0.35">
      <c r="B958" s="280" t="s">
        <v>350</v>
      </c>
      <c r="C958" s="279">
        <v>16510.300000000003</v>
      </c>
    </row>
    <row r="959" spans="2:3" x14ac:dyDescent="0.35">
      <c r="B959" s="280" t="s">
        <v>353</v>
      </c>
      <c r="C959" s="279">
        <v>16510.300000000003</v>
      </c>
    </row>
    <row r="960" spans="2:3" x14ac:dyDescent="0.35">
      <c r="B960" s="280" t="s">
        <v>1999</v>
      </c>
      <c r="C960" s="279">
        <v>16510.300000000003</v>
      </c>
    </row>
    <row r="961" spans="2:3" x14ac:dyDescent="0.35">
      <c r="B961" s="280" t="s">
        <v>414</v>
      </c>
      <c r="C961" s="279">
        <v>16510.300000000003</v>
      </c>
    </row>
    <row r="962" spans="2:3" x14ac:dyDescent="0.35">
      <c r="B962" s="280" t="s">
        <v>7350</v>
      </c>
      <c r="C962" s="279">
        <v>16510.300000000003</v>
      </c>
    </row>
    <row r="963" spans="2:3" x14ac:dyDescent="0.35">
      <c r="B963" s="280" t="s">
        <v>465</v>
      </c>
      <c r="C963" s="279">
        <v>16510.300000000003</v>
      </c>
    </row>
    <row r="964" spans="2:3" x14ac:dyDescent="0.35">
      <c r="B964" s="280" t="s">
        <v>2175</v>
      </c>
      <c r="C964" s="279">
        <v>16510.300000000003</v>
      </c>
    </row>
    <row r="965" spans="2:3" x14ac:dyDescent="0.35">
      <c r="B965" s="280" t="s">
        <v>466</v>
      </c>
      <c r="C965" s="279">
        <v>16510.300000000003</v>
      </c>
    </row>
    <row r="966" spans="2:3" x14ac:dyDescent="0.35">
      <c r="B966" s="280" t="s">
        <v>529</v>
      </c>
      <c r="C966" s="279">
        <v>16510.300000000003</v>
      </c>
    </row>
    <row r="967" spans="2:3" x14ac:dyDescent="0.35">
      <c r="B967" s="280" t="s">
        <v>468</v>
      </c>
      <c r="C967" s="279">
        <v>16510.300000000003</v>
      </c>
    </row>
    <row r="968" spans="2:3" x14ac:dyDescent="0.35">
      <c r="B968" s="280" t="s">
        <v>1670</v>
      </c>
      <c r="C968" s="279">
        <v>16510.300000000003</v>
      </c>
    </row>
    <row r="969" spans="2:3" x14ac:dyDescent="0.35">
      <c r="B969" s="280" t="s">
        <v>524</v>
      </c>
      <c r="C969" s="279">
        <v>16510.300000000003</v>
      </c>
    </row>
    <row r="970" spans="2:3" x14ac:dyDescent="0.35">
      <c r="B970" s="280" t="s">
        <v>472</v>
      </c>
      <c r="C970" s="279">
        <v>16510.300000000003</v>
      </c>
    </row>
    <row r="971" spans="2:3" x14ac:dyDescent="0.35">
      <c r="B971" s="280" t="s">
        <v>5912</v>
      </c>
      <c r="C971" s="279">
        <v>16510.300000000003</v>
      </c>
    </row>
    <row r="972" spans="2:3" x14ac:dyDescent="0.35">
      <c r="B972" s="280" t="s">
        <v>489</v>
      </c>
      <c r="C972" s="279">
        <v>16510.300000000003</v>
      </c>
    </row>
    <row r="973" spans="2:3" x14ac:dyDescent="0.35">
      <c r="B973" s="280" t="s">
        <v>469</v>
      </c>
      <c r="C973" s="279">
        <v>16510.300000000003</v>
      </c>
    </row>
    <row r="974" spans="2:3" x14ac:dyDescent="0.35">
      <c r="B974" s="280" t="s">
        <v>7351</v>
      </c>
      <c r="C974" s="279">
        <v>16510.300000000003</v>
      </c>
    </row>
    <row r="975" spans="2:3" x14ac:dyDescent="0.35">
      <c r="B975" s="280" t="s">
        <v>5914</v>
      </c>
      <c r="C975" s="279">
        <v>16510.300000000003</v>
      </c>
    </row>
    <row r="976" spans="2:3" x14ac:dyDescent="0.35">
      <c r="B976" s="280" t="s">
        <v>2134</v>
      </c>
      <c r="C976" s="279">
        <v>16510.300000000003</v>
      </c>
    </row>
    <row r="977" spans="2:3" x14ac:dyDescent="0.35">
      <c r="B977" s="280" t="s">
        <v>473</v>
      </c>
      <c r="C977" s="279">
        <v>16510.300000000003</v>
      </c>
    </row>
    <row r="978" spans="2:3" x14ac:dyDescent="0.35">
      <c r="B978" s="280" t="s">
        <v>5915</v>
      </c>
      <c r="C978" s="279">
        <v>16510.300000000003</v>
      </c>
    </row>
    <row r="979" spans="2:3" x14ac:dyDescent="0.35">
      <c r="B979" s="280" t="s">
        <v>8185</v>
      </c>
      <c r="C979" s="279">
        <v>16510.300000000003</v>
      </c>
    </row>
    <row r="980" spans="2:3" x14ac:dyDescent="0.35">
      <c r="B980" s="280" t="s">
        <v>7352</v>
      </c>
      <c r="C980" s="279">
        <v>16510.300000000003</v>
      </c>
    </row>
    <row r="981" spans="2:3" x14ac:dyDescent="0.35">
      <c r="B981" s="280" t="s">
        <v>7353</v>
      </c>
      <c r="C981" s="279">
        <v>16510.300000000003</v>
      </c>
    </row>
    <row r="982" spans="2:3" x14ac:dyDescent="0.35">
      <c r="B982" s="280" t="s">
        <v>5917</v>
      </c>
      <c r="C982" s="279">
        <v>16510.300000000003</v>
      </c>
    </row>
    <row r="983" spans="2:3" x14ac:dyDescent="0.35">
      <c r="B983" s="280" t="s">
        <v>8081</v>
      </c>
      <c r="C983" s="279">
        <v>16510.300000000003</v>
      </c>
    </row>
    <row r="984" spans="2:3" x14ac:dyDescent="0.35">
      <c r="B984" s="280" t="s">
        <v>7354</v>
      </c>
      <c r="C984" s="279">
        <v>16510.300000000003</v>
      </c>
    </row>
    <row r="985" spans="2:3" x14ac:dyDescent="0.35">
      <c r="B985" s="280" t="s">
        <v>8111</v>
      </c>
      <c r="C985" s="279">
        <v>16510.300000000003</v>
      </c>
    </row>
    <row r="986" spans="2:3" x14ac:dyDescent="0.35">
      <c r="B986" s="280" t="s">
        <v>439</v>
      </c>
      <c r="C986" s="279">
        <v>16510.300000000003</v>
      </c>
    </row>
    <row r="987" spans="2:3" x14ac:dyDescent="0.35">
      <c r="B987" s="280" t="s">
        <v>484</v>
      </c>
      <c r="C987" s="279">
        <v>16510.300000000003</v>
      </c>
    </row>
    <row r="988" spans="2:3" x14ac:dyDescent="0.35">
      <c r="B988" s="280" t="s">
        <v>8115</v>
      </c>
      <c r="C988" s="279">
        <v>16510.300000000003</v>
      </c>
    </row>
    <row r="989" spans="2:3" x14ac:dyDescent="0.35">
      <c r="B989" s="280" t="s">
        <v>1345</v>
      </c>
      <c r="C989" s="279">
        <v>16510.300000000003</v>
      </c>
    </row>
    <row r="990" spans="2:3" x14ac:dyDescent="0.35">
      <c r="B990" s="280" t="s">
        <v>5920</v>
      </c>
      <c r="C990" s="279">
        <v>16510.300000000003</v>
      </c>
    </row>
    <row r="991" spans="2:3" x14ac:dyDescent="0.35">
      <c r="B991" s="280" t="s">
        <v>2365</v>
      </c>
      <c r="C991" s="279">
        <v>16510.300000000003</v>
      </c>
    </row>
    <row r="992" spans="2:3" x14ac:dyDescent="0.35">
      <c r="B992" s="280" t="s">
        <v>1586</v>
      </c>
      <c r="C992" s="279">
        <v>16510.300000000003</v>
      </c>
    </row>
    <row r="993" spans="2:3" x14ac:dyDescent="0.35">
      <c r="B993" s="280" t="s">
        <v>475</v>
      </c>
      <c r="C993" s="279">
        <v>16510.300000000003</v>
      </c>
    </row>
    <row r="994" spans="2:3" x14ac:dyDescent="0.35">
      <c r="B994" s="280" t="s">
        <v>424</v>
      </c>
      <c r="C994" s="279">
        <v>16510.300000000003</v>
      </c>
    </row>
    <row r="995" spans="2:3" x14ac:dyDescent="0.35">
      <c r="B995" s="280" t="s">
        <v>477</v>
      </c>
      <c r="C995" s="279">
        <v>16510.300000000003</v>
      </c>
    </row>
    <row r="996" spans="2:3" x14ac:dyDescent="0.35">
      <c r="B996" s="280" t="s">
        <v>767</v>
      </c>
      <c r="C996" s="279">
        <v>16510.300000000003</v>
      </c>
    </row>
    <row r="997" spans="2:3" x14ac:dyDescent="0.35">
      <c r="B997" s="280" t="s">
        <v>8089</v>
      </c>
      <c r="C997" s="279">
        <v>16510.300000000003</v>
      </c>
    </row>
    <row r="998" spans="2:3" x14ac:dyDescent="0.35">
      <c r="B998" s="280" t="s">
        <v>7371</v>
      </c>
      <c r="C998" s="279">
        <v>16510.300000000003</v>
      </c>
    </row>
    <row r="999" spans="2:3" x14ac:dyDescent="0.35">
      <c r="B999" s="280" t="s">
        <v>7940</v>
      </c>
      <c r="C999" s="279">
        <v>16510.300000000003</v>
      </c>
    </row>
    <row r="1000" spans="2:3" x14ac:dyDescent="0.35">
      <c r="B1000" s="280" t="s">
        <v>476</v>
      </c>
      <c r="C1000" s="279">
        <v>16510.300000000003</v>
      </c>
    </row>
    <row r="1001" spans="2:3" x14ac:dyDescent="0.35">
      <c r="B1001" s="280" t="s">
        <v>7388</v>
      </c>
      <c r="C1001" s="279">
        <v>16510.300000000003</v>
      </c>
    </row>
    <row r="1002" spans="2:3" x14ac:dyDescent="0.35">
      <c r="B1002" s="280" t="s">
        <v>7389</v>
      </c>
      <c r="C1002" s="279">
        <v>16510.300000000003</v>
      </c>
    </row>
    <row r="1003" spans="2:3" x14ac:dyDescent="0.35">
      <c r="B1003" s="280" t="s">
        <v>7390</v>
      </c>
      <c r="C1003" s="279">
        <v>16510.300000000003</v>
      </c>
    </row>
    <row r="1004" spans="2:3" x14ac:dyDescent="0.35">
      <c r="B1004" s="280" t="s">
        <v>7391</v>
      </c>
      <c r="C1004" s="279">
        <v>16510.300000000003</v>
      </c>
    </row>
    <row r="1005" spans="2:3" x14ac:dyDescent="0.35">
      <c r="B1005" s="280" t="s">
        <v>763</v>
      </c>
      <c r="C1005" s="279">
        <v>16510.300000000003</v>
      </c>
    </row>
    <row r="1006" spans="2:3" x14ac:dyDescent="0.35">
      <c r="B1006" s="280" t="s">
        <v>8176</v>
      </c>
      <c r="C1006" s="279">
        <v>16510.300000000003</v>
      </c>
    </row>
    <row r="1007" spans="2:3" x14ac:dyDescent="0.35">
      <c r="B1007" s="280" t="s">
        <v>8137</v>
      </c>
      <c r="C1007" s="279">
        <v>16510.300000000003</v>
      </c>
    </row>
    <row r="1008" spans="2:3" x14ac:dyDescent="0.35">
      <c r="B1008" s="280" t="s">
        <v>7392</v>
      </c>
      <c r="C1008" s="279">
        <v>16510.300000000003</v>
      </c>
    </row>
    <row r="1009" spans="2:3" x14ac:dyDescent="0.35">
      <c r="B1009" s="280" t="s">
        <v>478</v>
      </c>
      <c r="C1009" s="279">
        <v>16510.300000000003</v>
      </c>
    </row>
    <row r="1010" spans="2:3" x14ac:dyDescent="0.35">
      <c r="B1010" s="280" t="s">
        <v>420</v>
      </c>
      <c r="C1010" s="279">
        <v>16510.300000000003</v>
      </c>
    </row>
    <row r="1011" spans="2:3" x14ac:dyDescent="0.35">
      <c r="B1011" s="280" t="s">
        <v>208</v>
      </c>
      <c r="C1011" s="279">
        <v>16510.300000000003</v>
      </c>
    </row>
    <row r="1012" spans="2:3" x14ac:dyDescent="0.35">
      <c r="B1012" s="280" t="s">
        <v>1587</v>
      </c>
      <c r="C1012" s="279">
        <v>16510.300000000003</v>
      </c>
    </row>
    <row r="1013" spans="2:3" x14ac:dyDescent="0.35">
      <c r="B1013" s="280" t="s">
        <v>487</v>
      </c>
      <c r="C1013" s="279">
        <v>16510.300000000003</v>
      </c>
    </row>
    <row r="1014" spans="2:3" x14ac:dyDescent="0.35">
      <c r="B1014" s="280" t="s">
        <v>7513</v>
      </c>
      <c r="C1014" s="279">
        <v>16510.300000000003</v>
      </c>
    </row>
    <row r="1015" spans="2:3" x14ac:dyDescent="0.35">
      <c r="B1015" s="280" t="s">
        <v>1650</v>
      </c>
      <c r="C1015" s="279">
        <v>16510.300000000003</v>
      </c>
    </row>
    <row r="1016" spans="2:3" x14ac:dyDescent="0.35">
      <c r="B1016" s="280" t="s">
        <v>45</v>
      </c>
      <c r="C1016" s="279">
        <v>16510.300000000003</v>
      </c>
    </row>
    <row r="1017" spans="2:3" x14ac:dyDescent="0.35">
      <c r="B1017" s="280" t="s">
        <v>88</v>
      </c>
      <c r="C1017" s="279">
        <v>16510.300000000003</v>
      </c>
    </row>
    <row r="1018" spans="2:3" x14ac:dyDescent="0.35">
      <c r="B1018" s="280" t="s">
        <v>7514</v>
      </c>
      <c r="C1018" s="279">
        <v>16510.300000000003</v>
      </c>
    </row>
    <row r="1019" spans="2:3" x14ac:dyDescent="0.35">
      <c r="B1019" s="280" t="s">
        <v>89</v>
      </c>
      <c r="C1019" s="279">
        <v>16510.300000000003</v>
      </c>
    </row>
    <row r="1020" spans="2:3" x14ac:dyDescent="0.35">
      <c r="B1020" s="280" t="s">
        <v>7515</v>
      </c>
      <c r="C1020" s="279">
        <v>16510.300000000003</v>
      </c>
    </row>
    <row r="1021" spans="2:3" x14ac:dyDescent="0.35">
      <c r="B1021" s="280" t="s">
        <v>977</v>
      </c>
      <c r="C1021" s="279">
        <v>16510.300000000003</v>
      </c>
    </row>
    <row r="1022" spans="2:3" x14ac:dyDescent="0.35">
      <c r="B1022" s="280" t="s">
        <v>548</v>
      </c>
      <c r="C1022" s="279">
        <v>16510.300000000003</v>
      </c>
    </row>
    <row r="1023" spans="2:3" x14ac:dyDescent="0.35">
      <c r="B1023" s="280" t="s">
        <v>159</v>
      </c>
      <c r="C1023" s="279">
        <v>16510.300000000003</v>
      </c>
    </row>
    <row r="1024" spans="2:3" x14ac:dyDescent="0.35">
      <c r="B1024" s="280" t="s">
        <v>1114</v>
      </c>
      <c r="C1024" s="279">
        <v>16510.300000000003</v>
      </c>
    </row>
    <row r="1025" spans="2:3" x14ac:dyDescent="0.35">
      <c r="B1025" s="280" t="s">
        <v>330</v>
      </c>
      <c r="C1025" s="279">
        <v>16510.300000000003</v>
      </c>
    </row>
    <row r="1026" spans="2:3" x14ac:dyDescent="0.35">
      <c r="B1026" s="280" t="s">
        <v>2392</v>
      </c>
      <c r="C1026" s="279">
        <v>16510.300000000003</v>
      </c>
    </row>
    <row r="1027" spans="2:3" x14ac:dyDescent="0.35">
      <c r="B1027" s="280" t="s">
        <v>1936</v>
      </c>
      <c r="C1027" s="279">
        <v>16510.300000000003</v>
      </c>
    </row>
    <row r="1028" spans="2:3" x14ac:dyDescent="0.35">
      <c r="B1028" s="280" t="s">
        <v>1723</v>
      </c>
      <c r="C1028" s="279">
        <v>16510.300000000003</v>
      </c>
    </row>
    <row r="1029" spans="2:3" x14ac:dyDescent="0.35">
      <c r="B1029" s="280" t="s">
        <v>488</v>
      </c>
      <c r="C1029" s="279">
        <v>16510.300000000003</v>
      </c>
    </row>
    <row r="1030" spans="2:3" x14ac:dyDescent="0.35">
      <c r="B1030" s="280" t="s">
        <v>7516</v>
      </c>
      <c r="C1030" s="279">
        <v>16510.300000000003</v>
      </c>
    </row>
    <row r="1031" spans="2:3" x14ac:dyDescent="0.35">
      <c r="B1031" s="280" t="s">
        <v>193</v>
      </c>
      <c r="C1031" s="279">
        <v>16510.300000000003</v>
      </c>
    </row>
    <row r="1032" spans="2:3" x14ac:dyDescent="0.35">
      <c r="B1032" s="280" t="s">
        <v>101</v>
      </c>
      <c r="C1032" s="279">
        <v>16510.300000000003</v>
      </c>
    </row>
    <row r="1033" spans="2:3" x14ac:dyDescent="0.35">
      <c r="B1033" s="280" t="s">
        <v>158</v>
      </c>
      <c r="C1033" s="279">
        <v>16510.300000000003</v>
      </c>
    </row>
    <row r="1034" spans="2:3" x14ac:dyDescent="0.35">
      <c r="B1034" s="280" t="s">
        <v>47</v>
      </c>
      <c r="C1034" s="279">
        <v>16510.300000000003</v>
      </c>
    </row>
    <row r="1035" spans="2:3" x14ac:dyDescent="0.35">
      <c r="B1035" s="280" t="s">
        <v>48</v>
      </c>
      <c r="C1035" s="279">
        <v>16510.300000000003</v>
      </c>
    </row>
    <row r="1036" spans="2:3" x14ac:dyDescent="0.35">
      <c r="B1036" s="280" t="s">
        <v>140</v>
      </c>
      <c r="C1036" s="279">
        <v>16510.300000000003</v>
      </c>
    </row>
    <row r="1037" spans="2:3" x14ac:dyDescent="0.35">
      <c r="B1037" s="280" t="s">
        <v>49</v>
      </c>
      <c r="C1037" s="279">
        <v>16510.300000000003</v>
      </c>
    </row>
    <row r="1038" spans="2:3" x14ac:dyDescent="0.35">
      <c r="B1038" s="280" t="s">
        <v>241</v>
      </c>
      <c r="C1038" s="279">
        <v>16510.300000000003</v>
      </c>
    </row>
    <row r="1039" spans="2:3" x14ac:dyDescent="0.35">
      <c r="B1039" s="280" t="s">
        <v>50</v>
      </c>
      <c r="C1039" s="279">
        <v>16510.300000000003</v>
      </c>
    </row>
    <row r="1040" spans="2:3" x14ac:dyDescent="0.35">
      <c r="B1040" s="280" t="s">
        <v>51</v>
      </c>
      <c r="C1040" s="279">
        <v>16510.300000000003</v>
      </c>
    </row>
    <row r="1041" spans="2:3" x14ac:dyDescent="0.35">
      <c r="B1041" s="280" t="s">
        <v>52</v>
      </c>
      <c r="C1041" s="279">
        <v>16510.300000000003</v>
      </c>
    </row>
    <row r="1042" spans="2:3" x14ac:dyDescent="0.35">
      <c r="B1042" s="280" t="s">
        <v>496</v>
      </c>
      <c r="C1042" s="279">
        <v>16510.300000000003</v>
      </c>
    </row>
    <row r="1043" spans="2:3" x14ac:dyDescent="0.35">
      <c r="B1043" s="280" t="s">
        <v>91</v>
      </c>
      <c r="C1043" s="279">
        <v>16510.300000000003</v>
      </c>
    </row>
    <row r="1044" spans="2:3" x14ac:dyDescent="0.35">
      <c r="B1044" s="280" t="s">
        <v>246</v>
      </c>
      <c r="C1044" s="279">
        <v>16510.300000000003</v>
      </c>
    </row>
    <row r="1045" spans="2:3" x14ac:dyDescent="0.35">
      <c r="B1045" s="280" t="s">
        <v>264</v>
      </c>
      <c r="C1045" s="279">
        <v>16510.300000000003</v>
      </c>
    </row>
    <row r="1046" spans="2:3" x14ac:dyDescent="0.35">
      <c r="B1046" s="280" t="s">
        <v>347</v>
      </c>
      <c r="C1046" s="279">
        <v>16510.300000000003</v>
      </c>
    </row>
    <row r="1047" spans="2:3" x14ac:dyDescent="0.35">
      <c r="B1047" s="280" t="s">
        <v>511</v>
      </c>
      <c r="C1047" s="279">
        <v>16510.300000000003</v>
      </c>
    </row>
    <row r="1048" spans="2:3" x14ac:dyDescent="0.35">
      <c r="B1048" s="280" t="s">
        <v>5497</v>
      </c>
      <c r="C1048" s="279">
        <v>16510.300000000003</v>
      </c>
    </row>
    <row r="1049" spans="2:3" x14ac:dyDescent="0.35">
      <c r="B1049" s="280" t="s">
        <v>5500</v>
      </c>
      <c r="C1049" s="279">
        <v>16510.300000000003</v>
      </c>
    </row>
    <row r="1050" spans="2:3" x14ac:dyDescent="0.35">
      <c r="B1050" s="280" t="s">
        <v>108</v>
      </c>
      <c r="C1050" s="279">
        <v>16510.300000000003</v>
      </c>
    </row>
    <row r="1051" spans="2:3" x14ac:dyDescent="0.35">
      <c r="B1051" s="280" t="s">
        <v>126</v>
      </c>
      <c r="C1051" s="279">
        <v>16510.300000000003</v>
      </c>
    </row>
    <row r="1052" spans="2:3" x14ac:dyDescent="0.35">
      <c r="B1052" s="280" t="s">
        <v>167</v>
      </c>
      <c r="C1052" s="279">
        <v>16510.300000000003</v>
      </c>
    </row>
    <row r="1053" spans="2:3" x14ac:dyDescent="0.35">
      <c r="B1053" s="280" t="s">
        <v>196</v>
      </c>
      <c r="C1053" s="279">
        <v>16510.300000000003</v>
      </c>
    </row>
    <row r="1054" spans="2:3" x14ac:dyDescent="0.35">
      <c r="B1054" s="280" t="s">
        <v>174</v>
      </c>
      <c r="C1054" s="279">
        <v>16510.300000000003</v>
      </c>
    </row>
    <row r="1055" spans="2:3" x14ac:dyDescent="0.35">
      <c r="B1055" s="280" t="s">
        <v>53</v>
      </c>
      <c r="C1055" s="279">
        <v>16510.300000000003</v>
      </c>
    </row>
    <row r="1056" spans="2:3" x14ac:dyDescent="0.35">
      <c r="B1056" s="280" t="s">
        <v>268</v>
      </c>
      <c r="C1056" s="279">
        <v>16510.300000000003</v>
      </c>
    </row>
    <row r="1057" spans="2:3" x14ac:dyDescent="0.35">
      <c r="B1057" s="280" t="s">
        <v>92</v>
      </c>
      <c r="C1057" s="279">
        <v>16510.300000000003</v>
      </c>
    </row>
    <row r="1058" spans="2:3" x14ac:dyDescent="0.35">
      <c r="B1058" s="280" t="s">
        <v>272</v>
      </c>
      <c r="C1058" s="279">
        <v>16510.300000000003</v>
      </c>
    </row>
    <row r="1059" spans="2:3" x14ac:dyDescent="0.35">
      <c r="B1059" s="280" t="s">
        <v>128</v>
      </c>
      <c r="C1059" s="279">
        <v>16510.300000000003</v>
      </c>
    </row>
    <row r="1060" spans="2:3" x14ac:dyDescent="0.35">
      <c r="B1060" s="280" t="s">
        <v>54</v>
      </c>
      <c r="C1060" s="279">
        <v>16510.300000000003</v>
      </c>
    </row>
    <row r="1061" spans="2:3" x14ac:dyDescent="0.35">
      <c r="B1061" s="280" t="s">
        <v>55</v>
      </c>
      <c r="C1061" s="279">
        <v>16510.300000000003</v>
      </c>
    </row>
    <row r="1062" spans="2:3" x14ac:dyDescent="0.35">
      <c r="B1062" s="280" t="s">
        <v>214</v>
      </c>
      <c r="C1062" s="279">
        <v>16510.300000000003</v>
      </c>
    </row>
    <row r="1063" spans="2:3" x14ac:dyDescent="0.35">
      <c r="B1063" s="280" t="s">
        <v>56</v>
      </c>
      <c r="C1063" s="279">
        <v>16510.300000000003</v>
      </c>
    </row>
    <row r="1064" spans="2:3" x14ac:dyDescent="0.35">
      <c r="B1064" s="280" t="s">
        <v>201</v>
      </c>
      <c r="C1064" s="279">
        <v>16510.300000000003</v>
      </c>
    </row>
    <row r="1065" spans="2:3" x14ac:dyDescent="0.35">
      <c r="B1065" s="280" t="s">
        <v>93</v>
      </c>
      <c r="C1065" s="279">
        <v>16510.300000000003</v>
      </c>
    </row>
    <row r="1066" spans="2:3" x14ac:dyDescent="0.35">
      <c r="B1066" s="280" t="s">
        <v>324</v>
      </c>
      <c r="C1066" s="279">
        <v>16510.300000000003</v>
      </c>
    </row>
    <row r="1067" spans="2:3" x14ac:dyDescent="0.35">
      <c r="B1067" s="280" t="s">
        <v>409</v>
      </c>
      <c r="C1067" s="279">
        <v>16510.300000000003</v>
      </c>
    </row>
    <row r="1068" spans="2:3" x14ac:dyDescent="0.35">
      <c r="B1068" s="280" t="s">
        <v>435</v>
      </c>
      <c r="C1068" s="279">
        <v>16510.300000000003</v>
      </c>
    </row>
    <row r="1069" spans="2:3" x14ac:dyDescent="0.35">
      <c r="B1069" s="280" t="s">
        <v>58</v>
      </c>
      <c r="C1069" s="279">
        <v>16510.300000000003</v>
      </c>
    </row>
    <row r="1070" spans="2:3" x14ac:dyDescent="0.35">
      <c r="B1070" s="280" t="s">
        <v>59</v>
      </c>
      <c r="C1070" s="279">
        <v>16510.300000000003</v>
      </c>
    </row>
    <row r="1071" spans="2:3" x14ac:dyDescent="0.35">
      <c r="B1071" s="280" t="s">
        <v>60</v>
      </c>
      <c r="C1071" s="279">
        <v>16510.300000000003</v>
      </c>
    </row>
    <row r="1072" spans="2:3" x14ac:dyDescent="0.35">
      <c r="B1072" s="280" t="s">
        <v>227</v>
      </c>
      <c r="C1072" s="279">
        <v>16510.300000000003</v>
      </c>
    </row>
    <row r="1073" spans="2:3" x14ac:dyDescent="0.35">
      <c r="B1073" s="280" t="s">
        <v>2072</v>
      </c>
      <c r="C1073" s="279">
        <v>16510.300000000003</v>
      </c>
    </row>
    <row r="1074" spans="2:3" x14ac:dyDescent="0.35">
      <c r="B1074" s="280" t="s">
        <v>1339</v>
      </c>
      <c r="C1074" s="279">
        <v>16510.300000000003</v>
      </c>
    </row>
    <row r="1075" spans="2:3" x14ac:dyDescent="0.35">
      <c r="B1075" s="280" t="s">
        <v>63</v>
      </c>
      <c r="C1075" s="279">
        <v>16510.300000000003</v>
      </c>
    </row>
    <row r="1076" spans="2:3" x14ac:dyDescent="0.35">
      <c r="B1076" s="280" t="s">
        <v>64</v>
      </c>
      <c r="C1076" s="279">
        <v>16510.300000000003</v>
      </c>
    </row>
    <row r="1077" spans="2:3" x14ac:dyDescent="0.35">
      <c r="B1077" s="280" t="s">
        <v>65</v>
      </c>
      <c r="C1077" s="279">
        <v>16510.300000000003</v>
      </c>
    </row>
    <row r="1078" spans="2:3" x14ac:dyDescent="0.35">
      <c r="B1078" s="280" t="s">
        <v>1264</v>
      </c>
      <c r="C1078" s="279">
        <v>16510.300000000003</v>
      </c>
    </row>
    <row r="1079" spans="2:3" x14ac:dyDescent="0.35">
      <c r="B1079" s="280" t="s">
        <v>67</v>
      </c>
      <c r="C1079" s="279">
        <v>16510.300000000003</v>
      </c>
    </row>
    <row r="1080" spans="2:3" x14ac:dyDescent="0.35">
      <c r="B1080" s="280" t="s">
        <v>68</v>
      </c>
      <c r="C1080" s="279">
        <v>16510.300000000003</v>
      </c>
    </row>
    <row r="1081" spans="2:3" x14ac:dyDescent="0.35">
      <c r="B1081" s="280" t="s">
        <v>412</v>
      </c>
      <c r="C1081" s="279">
        <v>16510.300000000003</v>
      </c>
    </row>
    <row r="1082" spans="2:3" x14ac:dyDescent="0.35">
      <c r="B1082" s="280" t="s">
        <v>69</v>
      </c>
      <c r="C1082" s="279">
        <v>16510.300000000003</v>
      </c>
    </row>
    <row r="1083" spans="2:3" x14ac:dyDescent="0.35">
      <c r="B1083" s="280" t="s">
        <v>190</v>
      </c>
      <c r="C1083" s="279">
        <v>16510.300000000003</v>
      </c>
    </row>
    <row r="1084" spans="2:3" x14ac:dyDescent="0.35">
      <c r="B1084" s="280" t="s">
        <v>70</v>
      </c>
      <c r="C1084" s="279">
        <v>16510.300000000003</v>
      </c>
    </row>
    <row r="1085" spans="2:3" x14ac:dyDescent="0.35">
      <c r="B1085" s="280" t="s">
        <v>71</v>
      </c>
      <c r="C1085" s="279">
        <v>16510.300000000003</v>
      </c>
    </row>
    <row r="1086" spans="2:3" x14ac:dyDescent="0.35">
      <c r="B1086" s="280" t="s">
        <v>72</v>
      </c>
      <c r="C1086" s="279">
        <v>16510.300000000003</v>
      </c>
    </row>
    <row r="1087" spans="2:3" x14ac:dyDescent="0.35">
      <c r="B1087" s="280" t="s">
        <v>1751</v>
      </c>
      <c r="C1087" s="279">
        <v>16510.300000000003</v>
      </c>
    </row>
    <row r="1088" spans="2:3" x14ac:dyDescent="0.35">
      <c r="B1088" s="280" t="s">
        <v>269</v>
      </c>
      <c r="C1088" s="279">
        <v>16510.300000000003</v>
      </c>
    </row>
    <row r="1089" spans="2:3" x14ac:dyDescent="0.35">
      <c r="B1089" s="280" t="s">
        <v>74</v>
      </c>
      <c r="C1089" s="279">
        <v>16510.300000000003</v>
      </c>
    </row>
    <row r="1090" spans="2:3" x14ac:dyDescent="0.35">
      <c r="B1090" s="280" t="s">
        <v>7142</v>
      </c>
      <c r="C1090" s="279">
        <v>16510.300000000003</v>
      </c>
    </row>
    <row r="1091" spans="2:3" x14ac:dyDescent="0.35">
      <c r="B1091" s="280" t="s">
        <v>588</v>
      </c>
      <c r="C1091" s="279">
        <v>16510.300000000003</v>
      </c>
    </row>
    <row r="1092" spans="2:3" x14ac:dyDescent="0.35">
      <c r="B1092" s="280" t="s">
        <v>1340</v>
      </c>
      <c r="C1092" s="279">
        <v>16510.300000000003</v>
      </c>
    </row>
    <row r="1093" spans="2:3" x14ac:dyDescent="0.35">
      <c r="B1093" s="280" t="s">
        <v>8186</v>
      </c>
      <c r="C1093" s="279">
        <v>16510.300000000003</v>
      </c>
    </row>
    <row r="1094" spans="2:3" x14ac:dyDescent="0.35">
      <c r="B1094" s="280" t="s">
        <v>125</v>
      </c>
      <c r="C1094" s="279">
        <v>16510.300000000003</v>
      </c>
    </row>
    <row r="1095" spans="2:3" x14ac:dyDescent="0.35">
      <c r="B1095" s="280" t="s">
        <v>109</v>
      </c>
      <c r="C1095" s="279">
        <v>16510.300000000003</v>
      </c>
    </row>
    <row r="1096" spans="2:3" x14ac:dyDescent="0.35">
      <c r="B1096" s="280" t="s">
        <v>176</v>
      </c>
      <c r="C1096" s="279">
        <v>16510.300000000003</v>
      </c>
    </row>
    <row r="1097" spans="2:3" x14ac:dyDescent="0.35">
      <c r="B1097" s="280" t="s">
        <v>191</v>
      </c>
      <c r="C1097" s="279">
        <v>16510.300000000003</v>
      </c>
    </row>
    <row r="1098" spans="2:3" x14ac:dyDescent="0.35">
      <c r="B1098" s="280" t="s">
        <v>192</v>
      </c>
      <c r="C1098" s="279">
        <v>16510.300000000003</v>
      </c>
    </row>
    <row r="1099" spans="2:3" x14ac:dyDescent="0.35">
      <c r="B1099" s="280" t="s">
        <v>129</v>
      </c>
      <c r="C1099" s="279">
        <v>16510.300000000003</v>
      </c>
    </row>
    <row r="1100" spans="2:3" x14ac:dyDescent="0.35">
      <c r="B1100" s="280" t="s">
        <v>354</v>
      </c>
      <c r="C1100" s="279">
        <v>16510.300000000003</v>
      </c>
    </row>
    <row r="1101" spans="2:3" x14ac:dyDescent="0.35">
      <c r="B1101" s="280" t="s">
        <v>5669</v>
      </c>
      <c r="C1101" s="279">
        <v>16510.300000000003</v>
      </c>
    </row>
    <row r="1102" spans="2:3" x14ac:dyDescent="0.35">
      <c r="B1102" s="280" t="s">
        <v>5680</v>
      </c>
      <c r="C1102" s="279">
        <v>16510.300000000003</v>
      </c>
    </row>
    <row r="1103" spans="2:3" x14ac:dyDescent="0.35">
      <c r="B1103" s="278" t="s">
        <v>2206</v>
      </c>
      <c r="C1103" s="279"/>
    </row>
    <row r="1104" spans="2:3" x14ac:dyDescent="0.35">
      <c r="B1104" s="280" t="s">
        <v>2125</v>
      </c>
      <c r="C1104" s="279">
        <v>7438.1999999999989</v>
      </c>
    </row>
    <row r="1105" spans="2:3" x14ac:dyDescent="0.35">
      <c r="B1105" s="280" t="s">
        <v>1711</v>
      </c>
      <c r="C1105" s="279">
        <v>7438.1999999999989</v>
      </c>
    </row>
    <row r="1106" spans="2:3" x14ac:dyDescent="0.35">
      <c r="B1106" s="280" t="s">
        <v>349</v>
      </c>
      <c r="C1106" s="279">
        <v>7438.1999999999989</v>
      </c>
    </row>
    <row r="1107" spans="2:3" x14ac:dyDescent="0.35">
      <c r="B1107" s="280" t="s">
        <v>351</v>
      </c>
      <c r="C1107" s="279">
        <v>7438.1999999999989</v>
      </c>
    </row>
    <row r="1108" spans="2:3" x14ac:dyDescent="0.35">
      <c r="B1108" s="280" t="s">
        <v>2338</v>
      </c>
      <c r="C1108" s="279">
        <v>7438.1999999999989</v>
      </c>
    </row>
    <row r="1109" spans="2:3" x14ac:dyDescent="0.35">
      <c r="B1109" s="280" t="s">
        <v>384</v>
      </c>
      <c r="C1109" s="279">
        <v>7438.1999999999989</v>
      </c>
    </row>
    <row r="1110" spans="2:3" x14ac:dyDescent="0.35">
      <c r="B1110" s="280" t="s">
        <v>348</v>
      </c>
      <c r="C1110" s="279">
        <v>7438.1999999999989</v>
      </c>
    </row>
    <row r="1111" spans="2:3" x14ac:dyDescent="0.35">
      <c r="B1111" s="280" t="s">
        <v>2342</v>
      </c>
      <c r="C1111" s="279">
        <v>7438.1999999999989</v>
      </c>
    </row>
    <row r="1112" spans="2:3" x14ac:dyDescent="0.35">
      <c r="B1112" s="280" t="s">
        <v>352</v>
      </c>
      <c r="C1112" s="279">
        <v>7438.1999999999989</v>
      </c>
    </row>
    <row r="1113" spans="2:3" x14ac:dyDescent="0.35">
      <c r="B1113" s="280" t="s">
        <v>7261</v>
      </c>
      <c r="C1113" s="279">
        <v>7438.1999999999989</v>
      </c>
    </row>
    <row r="1114" spans="2:3" x14ac:dyDescent="0.35">
      <c r="B1114" s="280" t="s">
        <v>350</v>
      </c>
      <c r="C1114" s="279">
        <v>7438.1999999999989</v>
      </c>
    </row>
    <row r="1115" spans="2:3" x14ac:dyDescent="0.35">
      <c r="B1115" s="280" t="s">
        <v>353</v>
      </c>
      <c r="C1115" s="279">
        <v>7438.1999999999989</v>
      </c>
    </row>
    <row r="1116" spans="2:3" x14ac:dyDescent="0.35">
      <c r="B1116" s="280" t="s">
        <v>1999</v>
      </c>
      <c r="C1116" s="279">
        <v>7438.1999999999989</v>
      </c>
    </row>
    <row r="1117" spans="2:3" x14ac:dyDescent="0.35">
      <c r="B1117" s="280" t="s">
        <v>414</v>
      </c>
      <c r="C1117" s="279">
        <v>7438.1999999999989</v>
      </c>
    </row>
    <row r="1118" spans="2:3" x14ac:dyDescent="0.35">
      <c r="B1118" s="280" t="s">
        <v>7350</v>
      </c>
      <c r="C1118" s="279">
        <v>7438.1999999999989</v>
      </c>
    </row>
    <row r="1119" spans="2:3" x14ac:dyDescent="0.35">
      <c r="B1119" s="280" t="s">
        <v>465</v>
      </c>
      <c r="C1119" s="279">
        <v>7438.1999999999989</v>
      </c>
    </row>
    <row r="1120" spans="2:3" x14ac:dyDescent="0.35">
      <c r="B1120" s="280" t="s">
        <v>2175</v>
      </c>
      <c r="C1120" s="279">
        <v>7438.1999999999989</v>
      </c>
    </row>
    <row r="1121" spans="2:3" x14ac:dyDescent="0.35">
      <c r="B1121" s="280" t="s">
        <v>466</v>
      </c>
      <c r="C1121" s="279">
        <v>7438.1999999999989</v>
      </c>
    </row>
    <row r="1122" spans="2:3" x14ac:dyDescent="0.35">
      <c r="B1122" s="280" t="s">
        <v>529</v>
      </c>
      <c r="C1122" s="279">
        <v>7438.1999999999989</v>
      </c>
    </row>
    <row r="1123" spans="2:3" x14ac:dyDescent="0.35">
      <c r="B1123" s="280" t="s">
        <v>468</v>
      </c>
      <c r="C1123" s="279">
        <v>7438.1999999999989</v>
      </c>
    </row>
    <row r="1124" spans="2:3" x14ac:dyDescent="0.35">
      <c r="B1124" s="280" t="s">
        <v>1670</v>
      </c>
      <c r="C1124" s="279">
        <v>7438.1999999999989</v>
      </c>
    </row>
    <row r="1125" spans="2:3" x14ac:dyDescent="0.35">
      <c r="B1125" s="280" t="s">
        <v>524</v>
      </c>
      <c r="C1125" s="279">
        <v>7438.1999999999989</v>
      </c>
    </row>
    <row r="1126" spans="2:3" x14ac:dyDescent="0.35">
      <c r="B1126" s="280" t="s">
        <v>472</v>
      </c>
      <c r="C1126" s="279">
        <v>7438.1999999999989</v>
      </c>
    </row>
    <row r="1127" spans="2:3" x14ac:dyDescent="0.35">
      <c r="B1127" s="280" t="s">
        <v>5912</v>
      </c>
      <c r="C1127" s="279">
        <v>7438.1999999999989</v>
      </c>
    </row>
    <row r="1128" spans="2:3" x14ac:dyDescent="0.35">
      <c r="B1128" s="280" t="s">
        <v>489</v>
      </c>
      <c r="C1128" s="279">
        <v>7438.1999999999989</v>
      </c>
    </row>
    <row r="1129" spans="2:3" x14ac:dyDescent="0.35">
      <c r="B1129" s="280" t="s">
        <v>469</v>
      </c>
      <c r="C1129" s="279">
        <v>7438.1999999999989</v>
      </c>
    </row>
    <row r="1130" spans="2:3" x14ac:dyDescent="0.35">
      <c r="B1130" s="280" t="s">
        <v>7351</v>
      </c>
      <c r="C1130" s="279">
        <v>7438.1999999999989</v>
      </c>
    </row>
    <row r="1131" spans="2:3" x14ac:dyDescent="0.35">
      <c r="B1131" s="280" t="s">
        <v>5914</v>
      </c>
      <c r="C1131" s="279">
        <v>7438.1999999999989</v>
      </c>
    </row>
    <row r="1132" spans="2:3" x14ac:dyDescent="0.35">
      <c r="B1132" s="280" t="s">
        <v>2134</v>
      </c>
      <c r="C1132" s="279">
        <v>7438.1999999999989</v>
      </c>
    </row>
    <row r="1133" spans="2:3" x14ac:dyDescent="0.35">
      <c r="B1133" s="280" t="s">
        <v>473</v>
      </c>
      <c r="C1133" s="279">
        <v>7438.1999999999989</v>
      </c>
    </row>
    <row r="1134" spans="2:3" x14ac:dyDescent="0.35">
      <c r="B1134" s="280" t="s">
        <v>5915</v>
      </c>
      <c r="C1134" s="279">
        <v>7438.1999999999989</v>
      </c>
    </row>
    <row r="1135" spans="2:3" x14ac:dyDescent="0.35">
      <c r="B1135" s="280" t="s">
        <v>8185</v>
      </c>
      <c r="C1135" s="279">
        <v>7438.1999999999989</v>
      </c>
    </row>
    <row r="1136" spans="2:3" x14ac:dyDescent="0.35">
      <c r="B1136" s="280" t="s">
        <v>7352</v>
      </c>
      <c r="C1136" s="279">
        <v>7438.1999999999989</v>
      </c>
    </row>
    <row r="1137" spans="2:3" x14ac:dyDescent="0.35">
      <c r="B1137" s="280" t="s">
        <v>7353</v>
      </c>
      <c r="C1137" s="279">
        <v>7438.1999999999989</v>
      </c>
    </row>
    <row r="1138" spans="2:3" x14ac:dyDescent="0.35">
      <c r="B1138" s="280" t="s">
        <v>5917</v>
      </c>
      <c r="C1138" s="279">
        <v>7438.1999999999989</v>
      </c>
    </row>
    <row r="1139" spans="2:3" x14ac:dyDescent="0.35">
      <c r="B1139" s="280" t="s">
        <v>8081</v>
      </c>
      <c r="C1139" s="279">
        <v>7438.1999999999989</v>
      </c>
    </row>
    <row r="1140" spans="2:3" x14ac:dyDescent="0.35">
      <c r="B1140" s="280" t="s">
        <v>7354</v>
      </c>
      <c r="C1140" s="279">
        <v>7438.1999999999989</v>
      </c>
    </row>
    <row r="1141" spans="2:3" x14ac:dyDescent="0.35">
      <c r="B1141" s="280" t="s">
        <v>8111</v>
      </c>
      <c r="C1141" s="279">
        <v>7438.1999999999989</v>
      </c>
    </row>
    <row r="1142" spans="2:3" x14ac:dyDescent="0.35">
      <c r="B1142" s="280" t="s">
        <v>439</v>
      </c>
      <c r="C1142" s="279">
        <v>7438.1999999999989</v>
      </c>
    </row>
    <row r="1143" spans="2:3" x14ac:dyDescent="0.35">
      <c r="B1143" s="280" t="s">
        <v>484</v>
      </c>
      <c r="C1143" s="279">
        <v>7438.1999999999989</v>
      </c>
    </row>
    <row r="1144" spans="2:3" x14ac:dyDescent="0.35">
      <c r="B1144" s="280" t="s">
        <v>8115</v>
      </c>
      <c r="C1144" s="279">
        <v>7438.1999999999989</v>
      </c>
    </row>
    <row r="1145" spans="2:3" x14ac:dyDescent="0.35">
      <c r="B1145" s="280" t="s">
        <v>1345</v>
      </c>
      <c r="C1145" s="279">
        <v>7438.1999999999989</v>
      </c>
    </row>
    <row r="1146" spans="2:3" x14ac:dyDescent="0.35">
      <c r="B1146" s="280" t="s">
        <v>5920</v>
      </c>
      <c r="C1146" s="279">
        <v>7438.1999999999989</v>
      </c>
    </row>
    <row r="1147" spans="2:3" x14ac:dyDescent="0.35">
      <c r="B1147" s="280" t="s">
        <v>2365</v>
      </c>
      <c r="C1147" s="279">
        <v>7438.1999999999989</v>
      </c>
    </row>
    <row r="1148" spans="2:3" x14ac:dyDescent="0.35">
      <c r="B1148" s="280" t="s">
        <v>1586</v>
      </c>
      <c r="C1148" s="279">
        <v>7438.1999999999989</v>
      </c>
    </row>
    <row r="1149" spans="2:3" x14ac:dyDescent="0.35">
      <c r="B1149" s="280" t="s">
        <v>475</v>
      </c>
      <c r="C1149" s="279">
        <v>7438.1999999999989</v>
      </c>
    </row>
    <row r="1150" spans="2:3" x14ac:dyDescent="0.35">
      <c r="B1150" s="280" t="s">
        <v>424</v>
      </c>
      <c r="C1150" s="279">
        <v>7438.1999999999989</v>
      </c>
    </row>
    <row r="1151" spans="2:3" x14ac:dyDescent="0.35">
      <c r="B1151" s="280" t="s">
        <v>477</v>
      </c>
      <c r="C1151" s="279">
        <v>7438.1999999999989</v>
      </c>
    </row>
    <row r="1152" spans="2:3" x14ac:dyDescent="0.35">
      <c r="B1152" s="280" t="s">
        <v>767</v>
      </c>
      <c r="C1152" s="279">
        <v>7438.1999999999989</v>
      </c>
    </row>
    <row r="1153" spans="2:3" x14ac:dyDescent="0.35">
      <c r="B1153" s="280" t="s">
        <v>8089</v>
      </c>
      <c r="C1153" s="279">
        <v>7438.1999999999989</v>
      </c>
    </row>
    <row r="1154" spans="2:3" x14ac:dyDescent="0.35">
      <c r="B1154" s="280" t="s">
        <v>7371</v>
      </c>
      <c r="C1154" s="279">
        <v>7438.1999999999989</v>
      </c>
    </row>
    <row r="1155" spans="2:3" x14ac:dyDescent="0.35">
      <c r="B1155" s="280" t="s">
        <v>7940</v>
      </c>
      <c r="C1155" s="279">
        <v>7438.1999999999989</v>
      </c>
    </row>
    <row r="1156" spans="2:3" x14ac:dyDescent="0.35">
      <c r="B1156" s="280" t="s">
        <v>476</v>
      </c>
      <c r="C1156" s="279">
        <v>7438.1999999999989</v>
      </c>
    </row>
    <row r="1157" spans="2:3" x14ac:dyDescent="0.35">
      <c r="B1157" s="280" t="s">
        <v>7388</v>
      </c>
      <c r="C1157" s="279">
        <v>7438.1999999999989</v>
      </c>
    </row>
    <row r="1158" spans="2:3" x14ac:dyDescent="0.35">
      <c r="B1158" s="280" t="s">
        <v>7389</v>
      </c>
      <c r="C1158" s="279">
        <v>7438.1999999999989</v>
      </c>
    </row>
    <row r="1159" spans="2:3" x14ac:dyDescent="0.35">
      <c r="B1159" s="280" t="s">
        <v>7390</v>
      </c>
      <c r="C1159" s="279">
        <v>7438.1999999999989</v>
      </c>
    </row>
    <row r="1160" spans="2:3" x14ac:dyDescent="0.35">
      <c r="B1160" s="280" t="s">
        <v>7391</v>
      </c>
      <c r="C1160" s="279">
        <v>7438.1999999999989</v>
      </c>
    </row>
    <row r="1161" spans="2:3" x14ac:dyDescent="0.35">
      <c r="B1161" s="280" t="s">
        <v>763</v>
      </c>
      <c r="C1161" s="279">
        <v>7438.1999999999989</v>
      </c>
    </row>
    <row r="1162" spans="2:3" x14ac:dyDescent="0.35">
      <c r="B1162" s="280" t="s">
        <v>8176</v>
      </c>
      <c r="C1162" s="279">
        <v>7438.1999999999989</v>
      </c>
    </row>
    <row r="1163" spans="2:3" x14ac:dyDescent="0.35">
      <c r="B1163" s="280" t="s">
        <v>8137</v>
      </c>
      <c r="C1163" s="279">
        <v>7438.1999999999989</v>
      </c>
    </row>
    <row r="1164" spans="2:3" x14ac:dyDescent="0.35">
      <c r="B1164" s="280" t="s">
        <v>7392</v>
      </c>
      <c r="C1164" s="279">
        <v>7438.1999999999989</v>
      </c>
    </row>
    <row r="1165" spans="2:3" x14ac:dyDescent="0.35">
      <c r="B1165" s="280" t="s">
        <v>478</v>
      </c>
      <c r="C1165" s="279">
        <v>7438.1999999999989</v>
      </c>
    </row>
    <row r="1166" spans="2:3" x14ac:dyDescent="0.35">
      <c r="B1166" s="280" t="s">
        <v>420</v>
      </c>
      <c r="C1166" s="279">
        <v>7438.1999999999989</v>
      </c>
    </row>
    <row r="1167" spans="2:3" x14ac:dyDescent="0.35">
      <c r="B1167" s="280" t="s">
        <v>208</v>
      </c>
      <c r="C1167" s="279">
        <v>7438.1999999999989</v>
      </c>
    </row>
    <row r="1168" spans="2:3" x14ac:dyDescent="0.35">
      <c r="B1168" s="280" t="s">
        <v>1587</v>
      </c>
      <c r="C1168" s="279">
        <v>7438.1999999999989</v>
      </c>
    </row>
    <row r="1169" spans="2:3" x14ac:dyDescent="0.35">
      <c r="B1169" s="280" t="s">
        <v>487</v>
      </c>
      <c r="C1169" s="279">
        <v>7438.1999999999989</v>
      </c>
    </row>
    <row r="1170" spans="2:3" x14ac:dyDescent="0.35">
      <c r="B1170" s="280" t="s">
        <v>7513</v>
      </c>
      <c r="C1170" s="279">
        <v>7438.1999999999989</v>
      </c>
    </row>
    <row r="1171" spans="2:3" x14ac:dyDescent="0.35">
      <c r="B1171" s="280" t="s">
        <v>1650</v>
      </c>
      <c r="C1171" s="279">
        <v>7438.1999999999989</v>
      </c>
    </row>
    <row r="1172" spans="2:3" x14ac:dyDescent="0.35">
      <c r="B1172" s="280" t="s">
        <v>45</v>
      </c>
      <c r="C1172" s="279">
        <v>7438.1999999999989</v>
      </c>
    </row>
    <row r="1173" spans="2:3" x14ac:dyDescent="0.35">
      <c r="B1173" s="280" t="s">
        <v>88</v>
      </c>
      <c r="C1173" s="279">
        <v>7438.1999999999989</v>
      </c>
    </row>
    <row r="1174" spans="2:3" x14ac:dyDescent="0.35">
      <c r="B1174" s="280" t="s">
        <v>7514</v>
      </c>
      <c r="C1174" s="279">
        <v>7438.1999999999989</v>
      </c>
    </row>
    <row r="1175" spans="2:3" x14ac:dyDescent="0.35">
      <c r="B1175" s="280" t="s">
        <v>89</v>
      </c>
      <c r="C1175" s="279">
        <v>7438.1999999999989</v>
      </c>
    </row>
    <row r="1176" spans="2:3" x14ac:dyDescent="0.35">
      <c r="B1176" s="280" t="s">
        <v>7515</v>
      </c>
      <c r="C1176" s="279">
        <v>7438.1999999999989</v>
      </c>
    </row>
    <row r="1177" spans="2:3" x14ac:dyDescent="0.35">
      <c r="B1177" s="280" t="s">
        <v>977</v>
      </c>
      <c r="C1177" s="279">
        <v>7438.1999999999989</v>
      </c>
    </row>
    <row r="1178" spans="2:3" x14ac:dyDescent="0.35">
      <c r="B1178" s="280" t="s">
        <v>548</v>
      </c>
      <c r="C1178" s="279">
        <v>7438.1999999999989</v>
      </c>
    </row>
    <row r="1179" spans="2:3" x14ac:dyDescent="0.35">
      <c r="B1179" s="280" t="s">
        <v>159</v>
      </c>
      <c r="C1179" s="279">
        <v>7438.1999999999989</v>
      </c>
    </row>
    <row r="1180" spans="2:3" x14ac:dyDescent="0.35">
      <c r="B1180" s="280" t="s">
        <v>1114</v>
      </c>
      <c r="C1180" s="279">
        <v>7438.1999999999989</v>
      </c>
    </row>
    <row r="1181" spans="2:3" x14ac:dyDescent="0.35">
      <c r="B1181" s="280" t="s">
        <v>330</v>
      </c>
      <c r="C1181" s="279">
        <v>7438.1999999999989</v>
      </c>
    </row>
    <row r="1182" spans="2:3" x14ac:dyDescent="0.35">
      <c r="B1182" s="280" t="s">
        <v>2392</v>
      </c>
      <c r="C1182" s="279">
        <v>7438.1999999999989</v>
      </c>
    </row>
    <row r="1183" spans="2:3" x14ac:dyDescent="0.35">
      <c r="B1183" s="280" t="s">
        <v>1936</v>
      </c>
      <c r="C1183" s="279">
        <v>7438.1999999999989</v>
      </c>
    </row>
    <row r="1184" spans="2:3" x14ac:dyDescent="0.35">
      <c r="B1184" s="280" t="s">
        <v>1723</v>
      </c>
      <c r="C1184" s="279">
        <v>7438.1999999999989</v>
      </c>
    </row>
    <row r="1185" spans="2:3" x14ac:dyDescent="0.35">
      <c r="B1185" s="280" t="s">
        <v>488</v>
      </c>
      <c r="C1185" s="279">
        <v>7438.1999999999989</v>
      </c>
    </row>
    <row r="1186" spans="2:3" x14ac:dyDescent="0.35">
      <c r="B1186" s="280" t="s">
        <v>7516</v>
      </c>
      <c r="C1186" s="279">
        <v>7438.1999999999989</v>
      </c>
    </row>
    <row r="1187" spans="2:3" x14ac:dyDescent="0.35">
      <c r="B1187" s="280" t="s">
        <v>193</v>
      </c>
      <c r="C1187" s="279">
        <v>7438.1999999999989</v>
      </c>
    </row>
    <row r="1188" spans="2:3" x14ac:dyDescent="0.35">
      <c r="B1188" s="280" t="s">
        <v>101</v>
      </c>
      <c r="C1188" s="279">
        <v>7438.1999999999989</v>
      </c>
    </row>
    <row r="1189" spans="2:3" x14ac:dyDescent="0.35">
      <c r="B1189" s="280" t="s">
        <v>158</v>
      </c>
      <c r="C1189" s="279">
        <v>7438.1999999999989</v>
      </c>
    </row>
    <row r="1190" spans="2:3" x14ac:dyDescent="0.35">
      <c r="B1190" s="280" t="s">
        <v>47</v>
      </c>
      <c r="C1190" s="279">
        <v>7438.1999999999989</v>
      </c>
    </row>
    <row r="1191" spans="2:3" x14ac:dyDescent="0.35">
      <c r="B1191" s="280" t="s">
        <v>48</v>
      </c>
      <c r="C1191" s="279">
        <v>7438.1999999999989</v>
      </c>
    </row>
    <row r="1192" spans="2:3" x14ac:dyDescent="0.35">
      <c r="B1192" s="280" t="s">
        <v>140</v>
      </c>
      <c r="C1192" s="279">
        <v>7438.1999999999989</v>
      </c>
    </row>
    <row r="1193" spans="2:3" x14ac:dyDescent="0.35">
      <c r="B1193" s="280" t="s">
        <v>49</v>
      </c>
      <c r="C1193" s="279">
        <v>7438.1999999999989</v>
      </c>
    </row>
    <row r="1194" spans="2:3" x14ac:dyDescent="0.35">
      <c r="B1194" s="280" t="s">
        <v>241</v>
      </c>
      <c r="C1194" s="279">
        <v>7438.1999999999989</v>
      </c>
    </row>
    <row r="1195" spans="2:3" x14ac:dyDescent="0.35">
      <c r="B1195" s="280" t="s">
        <v>50</v>
      </c>
      <c r="C1195" s="279">
        <v>7438.1999999999989</v>
      </c>
    </row>
    <row r="1196" spans="2:3" x14ac:dyDescent="0.35">
      <c r="B1196" s="280" t="s">
        <v>51</v>
      </c>
      <c r="C1196" s="279">
        <v>7438.1999999999989</v>
      </c>
    </row>
    <row r="1197" spans="2:3" x14ac:dyDescent="0.35">
      <c r="B1197" s="280" t="s">
        <v>52</v>
      </c>
      <c r="C1197" s="279">
        <v>7438.1999999999989</v>
      </c>
    </row>
    <row r="1198" spans="2:3" x14ac:dyDescent="0.35">
      <c r="B1198" s="280" t="s">
        <v>496</v>
      </c>
      <c r="C1198" s="279">
        <v>7438.1999999999989</v>
      </c>
    </row>
    <row r="1199" spans="2:3" x14ac:dyDescent="0.35">
      <c r="B1199" s="280" t="s">
        <v>91</v>
      </c>
      <c r="C1199" s="279">
        <v>7438.1999999999989</v>
      </c>
    </row>
    <row r="1200" spans="2:3" x14ac:dyDescent="0.35">
      <c r="B1200" s="280" t="s">
        <v>246</v>
      </c>
      <c r="C1200" s="279">
        <v>7438.1999999999989</v>
      </c>
    </row>
    <row r="1201" spans="2:3" x14ac:dyDescent="0.35">
      <c r="B1201" s="280" t="s">
        <v>264</v>
      </c>
      <c r="C1201" s="279">
        <v>7438.1999999999989</v>
      </c>
    </row>
    <row r="1202" spans="2:3" x14ac:dyDescent="0.35">
      <c r="B1202" s="280" t="s">
        <v>347</v>
      </c>
      <c r="C1202" s="279">
        <v>7438.1999999999989</v>
      </c>
    </row>
    <row r="1203" spans="2:3" x14ac:dyDescent="0.35">
      <c r="B1203" s="280" t="s">
        <v>511</v>
      </c>
      <c r="C1203" s="279">
        <v>7438.1999999999989</v>
      </c>
    </row>
    <row r="1204" spans="2:3" x14ac:dyDescent="0.35">
      <c r="B1204" s="280" t="s">
        <v>5497</v>
      </c>
      <c r="C1204" s="279">
        <v>7438.1999999999989</v>
      </c>
    </row>
    <row r="1205" spans="2:3" x14ac:dyDescent="0.35">
      <c r="B1205" s="280" t="s">
        <v>5500</v>
      </c>
      <c r="C1205" s="279">
        <v>7438.1999999999989</v>
      </c>
    </row>
    <row r="1206" spans="2:3" x14ac:dyDescent="0.35">
      <c r="B1206" s="280" t="s">
        <v>108</v>
      </c>
      <c r="C1206" s="279">
        <v>7438.1999999999989</v>
      </c>
    </row>
    <row r="1207" spans="2:3" x14ac:dyDescent="0.35">
      <c r="B1207" s="280" t="s">
        <v>126</v>
      </c>
      <c r="C1207" s="279">
        <v>7438.1999999999989</v>
      </c>
    </row>
    <row r="1208" spans="2:3" x14ac:dyDescent="0.35">
      <c r="B1208" s="280" t="s">
        <v>167</v>
      </c>
      <c r="C1208" s="279">
        <v>7438.1999999999989</v>
      </c>
    </row>
    <row r="1209" spans="2:3" x14ac:dyDescent="0.35">
      <c r="B1209" s="280" t="s">
        <v>196</v>
      </c>
      <c r="C1209" s="279">
        <v>7438.1999999999989</v>
      </c>
    </row>
    <row r="1210" spans="2:3" x14ac:dyDescent="0.35">
      <c r="B1210" s="280" t="s">
        <v>174</v>
      </c>
      <c r="C1210" s="279">
        <v>7438.1999999999989</v>
      </c>
    </row>
    <row r="1211" spans="2:3" x14ac:dyDescent="0.35">
      <c r="B1211" s="280" t="s">
        <v>53</v>
      </c>
      <c r="C1211" s="279">
        <v>7438.1999999999989</v>
      </c>
    </row>
    <row r="1212" spans="2:3" x14ac:dyDescent="0.35">
      <c r="B1212" s="280" t="s">
        <v>268</v>
      </c>
      <c r="C1212" s="279">
        <v>7438.1999999999989</v>
      </c>
    </row>
    <row r="1213" spans="2:3" x14ac:dyDescent="0.35">
      <c r="B1213" s="280" t="s">
        <v>92</v>
      </c>
      <c r="C1213" s="279">
        <v>7438.1999999999989</v>
      </c>
    </row>
    <row r="1214" spans="2:3" x14ac:dyDescent="0.35">
      <c r="B1214" s="280" t="s">
        <v>272</v>
      </c>
      <c r="C1214" s="279">
        <v>7438.1999999999989</v>
      </c>
    </row>
    <row r="1215" spans="2:3" x14ac:dyDescent="0.35">
      <c r="B1215" s="280" t="s">
        <v>128</v>
      </c>
      <c r="C1215" s="279">
        <v>7438.1999999999989</v>
      </c>
    </row>
    <row r="1216" spans="2:3" x14ac:dyDescent="0.35">
      <c r="B1216" s="280" t="s">
        <v>54</v>
      </c>
      <c r="C1216" s="279">
        <v>7438.1999999999989</v>
      </c>
    </row>
    <row r="1217" spans="2:3" x14ac:dyDescent="0.35">
      <c r="B1217" s="280" t="s">
        <v>55</v>
      </c>
      <c r="C1217" s="279">
        <v>7438.1999999999989</v>
      </c>
    </row>
    <row r="1218" spans="2:3" x14ac:dyDescent="0.35">
      <c r="B1218" s="280" t="s">
        <v>214</v>
      </c>
      <c r="C1218" s="279">
        <v>7438.1999999999989</v>
      </c>
    </row>
    <row r="1219" spans="2:3" x14ac:dyDescent="0.35">
      <c r="B1219" s="280" t="s">
        <v>56</v>
      </c>
      <c r="C1219" s="279">
        <v>7438.1999999999989</v>
      </c>
    </row>
    <row r="1220" spans="2:3" x14ac:dyDescent="0.35">
      <c r="B1220" s="280" t="s">
        <v>201</v>
      </c>
      <c r="C1220" s="279">
        <v>7438.1999999999989</v>
      </c>
    </row>
    <row r="1221" spans="2:3" x14ac:dyDescent="0.35">
      <c r="B1221" s="280" t="s">
        <v>93</v>
      </c>
      <c r="C1221" s="279">
        <v>7438.1999999999989</v>
      </c>
    </row>
    <row r="1222" spans="2:3" x14ac:dyDescent="0.35">
      <c r="B1222" s="280" t="s">
        <v>324</v>
      </c>
      <c r="C1222" s="279">
        <v>7438.1999999999989</v>
      </c>
    </row>
    <row r="1223" spans="2:3" x14ac:dyDescent="0.35">
      <c r="B1223" s="280" t="s">
        <v>409</v>
      </c>
      <c r="C1223" s="279">
        <v>7438.1999999999989</v>
      </c>
    </row>
    <row r="1224" spans="2:3" x14ac:dyDescent="0.35">
      <c r="B1224" s="280" t="s">
        <v>435</v>
      </c>
      <c r="C1224" s="279">
        <v>7438.1999999999989</v>
      </c>
    </row>
    <row r="1225" spans="2:3" x14ac:dyDescent="0.35">
      <c r="B1225" s="280" t="s">
        <v>58</v>
      </c>
      <c r="C1225" s="279">
        <v>7438.1999999999989</v>
      </c>
    </row>
    <row r="1226" spans="2:3" x14ac:dyDescent="0.35">
      <c r="B1226" s="280" t="s">
        <v>59</v>
      </c>
      <c r="C1226" s="279">
        <v>7438.1999999999989</v>
      </c>
    </row>
    <row r="1227" spans="2:3" x14ac:dyDescent="0.35">
      <c r="B1227" s="280" t="s">
        <v>60</v>
      </c>
      <c r="C1227" s="279">
        <v>7438.1999999999989</v>
      </c>
    </row>
    <row r="1228" spans="2:3" x14ac:dyDescent="0.35">
      <c r="B1228" s="280" t="s">
        <v>227</v>
      </c>
      <c r="C1228" s="279">
        <v>7438.1999999999989</v>
      </c>
    </row>
    <row r="1229" spans="2:3" x14ac:dyDescent="0.35">
      <c r="B1229" s="280" t="s">
        <v>2072</v>
      </c>
      <c r="C1229" s="279">
        <v>7438.1999999999989</v>
      </c>
    </row>
    <row r="1230" spans="2:3" x14ac:dyDescent="0.35">
      <c r="B1230" s="280" t="s">
        <v>1339</v>
      </c>
      <c r="C1230" s="279">
        <v>7438.1999999999989</v>
      </c>
    </row>
    <row r="1231" spans="2:3" x14ac:dyDescent="0.35">
      <c r="B1231" s="280" t="s">
        <v>63</v>
      </c>
      <c r="C1231" s="279">
        <v>7438.1999999999989</v>
      </c>
    </row>
    <row r="1232" spans="2:3" x14ac:dyDescent="0.35">
      <c r="B1232" s="280" t="s">
        <v>64</v>
      </c>
      <c r="C1232" s="279">
        <v>7438.1999999999989</v>
      </c>
    </row>
    <row r="1233" spans="2:3" x14ac:dyDescent="0.35">
      <c r="B1233" s="280" t="s">
        <v>65</v>
      </c>
      <c r="C1233" s="279">
        <v>7438.1999999999989</v>
      </c>
    </row>
    <row r="1234" spans="2:3" x14ac:dyDescent="0.35">
      <c r="B1234" s="280" t="s">
        <v>1264</v>
      </c>
      <c r="C1234" s="279">
        <v>7438.1999999999989</v>
      </c>
    </row>
    <row r="1235" spans="2:3" x14ac:dyDescent="0.35">
      <c r="B1235" s="280" t="s">
        <v>67</v>
      </c>
      <c r="C1235" s="279">
        <v>7438.1999999999989</v>
      </c>
    </row>
    <row r="1236" spans="2:3" x14ac:dyDescent="0.35">
      <c r="B1236" s="280" t="s">
        <v>68</v>
      </c>
      <c r="C1236" s="279">
        <v>7438.1999999999989</v>
      </c>
    </row>
    <row r="1237" spans="2:3" x14ac:dyDescent="0.35">
      <c r="B1237" s="280" t="s">
        <v>412</v>
      </c>
      <c r="C1237" s="279">
        <v>7438.1999999999989</v>
      </c>
    </row>
    <row r="1238" spans="2:3" x14ac:dyDescent="0.35">
      <c r="B1238" s="280" t="s">
        <v>69</v>
      </c>
      <c r="C1238" s="279">
        <v>7438.1999999999989</v>
      </c>
    </row>
    <row r="1239" spans="2:3" x14ac:dyDescent="0.35">
      <c r="B1239" s="280" t="s">
        <v>190</v>
      </c>
      <c r="C1239" s="279">
        <v>7438.1999999999989</v>
      </c>
    </row>
    <row r="1240" spans="2:3" x14ac:dyDescent="0.35">
      <c r="B1240" s="280" t="s">
        <v>70</v>
      </c>
      <c r="C1240" s="279">
        <v>7438.1999999999989</v>
      </c>
    </row>
    <row r="1241" spans="2:3" x14ac:dyDescent="0.35">
      <c r="B1241" s="280" t="s">
        <v>71</v>
      </c>
      <c r="C1241" s="279">
        <v>7438.1999999999989</v>
      </c>
    </row>
    <row r="1242" spans="2:3" x14ac:dyDescent="0.35">
      <c r="B1242" s="280" t="s">
        <v>72</v>
      </c>
      <c r="C1242" s="279">
        <v>7438.1999999999989</v>
      </c>
    </row>
    <row r="1243" spans="2:3" x14ac:dyDescent="0.35">
      <c r="B1243" s="280" t="s">
        <v>1751</v>
      </c>
      <c r="C1243" s="279">
        <v>7438.1999999999989</v>
      </c>
    </row>
    <row r="1244" spans="2:3" x14ac:dyDescent="0.35">
      <c r="B1244" s="280" t="s">
        <v>269</v>
      </c>
      <c r="C1244" s="279">
        <v>7438.1999999999989</v>
      </c>
    </row>
    <row r="1245" spans="2:3" x14ac:dyDescent="0.35">
      <c r="B1245" s="280" t="s">
        <v>74</v>
      </c>
      <c r="C1245" s="279">
        <v>7438.1999999999989</v>
      </c>
    </row>
    <row r="1246" spans="2:3" x14ac:dyDescent="0.35">
      <c r="B1246" s="280" t="s">
        <v>7142</v>
      </c>
      <c r="C1246" s="279">
        <v>7438.1999999999989</v>
      </c>
    </row>
    <row r="1247" spans="2:3" x14ac:dyDescent="0.35">
      <c r="B1247" s="280" t="s">
        <v>588</v>
      </c>
      <c r="C1247" s="279">
        <v>7438.1999999999989</v>
      </c>
    </row>
    <row r="1248" spans="2:3" x14ac:dyDescent="0.35">
      <c r="B1248" s="280" t="s">
        <v>1340</v>
      </c>
      <c r="C1248" s="279">
        <v>7438.1999999999989</v>
      </c>
    </row>
    <row r="1249" spans="2:3" x14ac:dyDescent="0.35">
      <c r="B1249" s="280" t="s">
        <v>8186</v>
      </c>
      <c r="C1249" s="279">
        <v>7438.1999999999989</v>
      </c>
    </row>
    <row r="1250" spans="2:3" x14ac:dyDescent="0.35">
      <c r="B1250" s="280" t="s">
        <v>125</v>
      </c>
      <c r="C1250" s="279">
        <v>7438.1999999999989</v>
      </c>
    </row>
    <row r="1251" spans="2:3" x14ac:dyDescent="0.35">
      <c r="B1251" s="280" t="s">
        <v>109</v>
      </c>
      <c r="C1251" s="279">
        <v>7438.1999999999989</v>
      </c>
    </row>
    <row r="1252" spans="2:3" x14ac:dyDescent="0.35">
      <c r="B1252" s="280" t="s">
        <v>176</v>
      </c>
      <c r="C1252" s="279">
        <v>7438.1999999999989</v>
      </c>
    </row>
    <row r="1253" spans="2:3" x14ac:dyDescent="0.35">
      <c r="B1253" s="280" t="s">
        <v>191</v>
      </c>
      <c r="C1253" s="279">
        <v>7438.1999999999989</v>
      </c>
    </row>
    <row r="1254" spans="2:3" x14ac:dyDescent="0.35">
      <c r="B1254" s="280" t="s">
        <v>192</v>
      </c>
      <c r="C1254" s="279">
        <v>7438.1999999999989</v>
      </c>
    </row>
    <row r="1255" spans="2:3" x14ac:dyDescent="0.35">
      <c r="B1255" s="280" t="s">
        <v>129</v>
      </c>
      <c r="C1255" s="279">
        <v>7438.1999999999989</v>
      </c>
    </row>
    <row r="1256" spans="2:3" x14ac:dyDescent="0.35">
      <c r="B1256" s="280" t="s">
        <v>354</v>
      </c>
      <c r="C1256" s="279">
        <v>7438.1999999999989</v>
      </c>
    </row>
    <row r="1257" spans="2:3" x14ac:dyDescent="0.35">
      <c r="B1257" s="280" t="s">
        <v>5669</v>
      </c>
      <c r="C1257" s="279">
        <v>7438.1999999999989</v>
      </c>
    </row>
    <row r="1258" spans="2:3" x14ac:dyDescent="0.35">
      <c r="B1258" s="280" t="s">
        <v>5680</v>
      </c>
      <c r="C1258" s="279">
        <v>7438.1999999999989</v>
      </c>
    </row>
    <row r="1259" spans="2:3" x14ac:dyDescent="0.35">
      <c r="B1259" s="17" t="s">
        <v>14</v>
      </c>
      <c r="C1259" s="279">
        <v>116878.59999999996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EAF9-518A-40CF-B211-A05158BB0BED}">
  <sheetPr>
    <tabColor rgb="FFFFC000"/>
  </sheetPr>
  <dimension ref="A1:Y1796"/>
  <sheetViews>
    <sheetView zoomScale="94" zoomScaleNormal="130" workbookViewId="0">
      <pane ySplit="3" topLeftCell="A1781" activePane="bottomLeft" state="frozen"/>
      <selection activeCell="G1" sqref="G1"/>
      <selection pane="bottomLeft" activeCell="A3" sqref="A3"/>
    </sheetView>
  </sheetViews>
  <sheetFormatPr defaultRowHeight="14.5" x14ac:dyDescent="0.35"/>
  <cols>
    <col min="1" max="1" width="21.6328125" style="260" customWidth="1"/>
    <col min="2" max="2" width="27.6328125" customWidth="1"/>
    <col min="3" max="3" width="25.81640625" bestFit="1" customWidth="1"/>
    <col min="4" max="5" width="22.6328125" customWidth="1"/>
    <col min="6" max="6" width="3.6328125" customWidth="1"/>
    <col min="7" max="7" width="18.1796875" customWidth="1"/>
    <col min="8" max="8" width="3.1796875" customWidth="1"/>
    <col min="9" max="9" width="16.81640625" customWidth="1"/>
    <col min="10" max="10" width="2.81640625" customWidth="1"/>
    <col min="11" max="11" width="21.36328125" customWidth="1"/>
    <col min="12" max="12" width="22.7265625" customWidth="1"/>
    <col min="13" max="13" width="3" customWidth="1"/>
    <col min="14" max="14" width="20.54296875" customWidth="1"/>
    <col min="15" max="15" width="24.7265625" customWidth="1"/>
    <col min="25" max="25" width="20.54296875" customWidth="1"/>
  </cols>
  <sheetData>
    <row r="1" spans="1:18" x14ac:dyDescent="0.35">
      <c r="B1" t="s">
        <v>8177</v>
      </c>
    </row>
    <row r="2" spans="1:18" x14ac:dyDescent="0.35">
      <c r="A2" s="260" t="s">
        <v>8184</v>
      </c>
      <c r="K2" t="s">
        <v>8183</v>
      </c>
      <c r="N2" t="s">
        <v>8182</v>
      </c>
    </row>
    <row r="3" spans="1:18" s="19" customFormat="1" ht="43.5" x14ac:dyDescent="0.35">
      <c r="A3" s="258" t="s">
        <v>5159</v>
      </c>
      <c r="B3" s="261" t="s">
        <v>8178</v>
      </c>
      <c r="C3" s="258" t="s">
        <v>5160</v>
      </c>
      <c r="D3" s="261" t="s">
        <v>8179</v>
      </c>
      <c r="E3" s="261" t="s">
        <v>8088</v>
      </c>
      <c r="F3" s="263"/>
      <c r="G3" s="19" t="s">
        <v>8085</v>
      </c>
      <c r="I3" s="19" t="s">
        <v>8086</v>
      </c>
      <c r="K3" s="19" t="s">
        <v>8087</v>
      </c>
      <c r="L3" s="19" t="s">
        <v>8084</v>
      </c>
      <c r="N3" s="19" t="s">
        <v>8181</v>
      </c>
      <c r="O3" s="19" t="s">
        <v>8088</v>
      </c>
      <c r="R3"/>
    </row>
    <row r="4" spans="1:18" x14ac:dyDescent="0.35">
      <c r="A4">
        <v>518329</v>
      </c>
      <c r="B4" t="str">
        <f t="shared" ref="B4:B67" si="0">UPPER(SUBSTITUTE(SUBSTITUTE(SUBSTITUTE(A4, "-", ""), " ", ""), CHAR(160), ""))</f>
        <v>518329</v>
      </c>
      <c r="C4" t="s">
        <v>385</v>
      </c>
      <c r="D4" t="str">
        <f t="shared" ref="D4:D67" si="1">UPPER(SUBSTITUTE(SUBSTITUTE(SUBSTITUTE(C4, "-", ""), " ", ""), CHAR(160), ""))</f>
        <v>5500M</v>
      </c>
      <c r="E4" t="str">
        <f t="shared" ref="E4:E67" si="2">UPPER(SUBSTITUTE(SUBSTITUTE(C4,  " ", ""), CHAR(160), ""))</f>
        <v>5500M</v>
      </c>
      <c r="G4" t="str" cm="1">
        <f t="array" ref="G4:G1395">_xlfn._xlws.SORT(_xlfn.UNIQUE(SKUsNomalizing[Clean Normalized Raw SKU]))</f>
        <v>**RE110P</v>
      </c>
      <c r="I4" t="str" cm="1">
        <f t="array" ref="I4:I445">_xlfn.UNIQUE(_xlfn._xlws.SORT(SKUsNomalizing[Clean Normalized M2M SKU]))</f>
        <v>0025596005</v>
      </c>
      <c r="K4" t="s">
        <v>5161</v>
      </c>
      <c r="L4" t="str">
        <f>_xlfn.XLOOKUP(TBLUCNRawToCNM2M[[#This Row],[UniqueCleanNorm RawSKUs]],SKUsNomalizing[Clean Normalized Raw SKU],SKUsNomalizing[Clean Normalized M2M SKU])</f>
        <v>RE110P</v>
      </c>
      <c r="N4" t="s">
        <v>8091</v>
      </c>
      <c r="O4" t="str">
        <f>_xlfn.XLOOKUP(TBLUCNM2MToCOM2M[[#This Row],[Unique Clean Normalized M2M SKUs]],SKUsNomalizing[Clean Normalized M2M SKU],SKUsNomalizing[Clean Orig M2M SKUs])</f>
        <v>00-25596-005</v>
      </c>
    </row>
    <row r="5" spans="1:18" x14ac:dyDescent="0.35">
      <c r="A5" t="s">
        <v>5161</v>
      </c>
      <c r="B5" t="str">
        <f t="shared" si="0"/>
        <v>**RE110P</v>
      </c>
      <c r="C5" t="s">
        <v>48</v>
      </c>
      <c r="D5" t="str">
        <f t="shared" si="1"/>
        <v>RE110P</v>
      </c>
      <c r="E5" t="str">
        <f t="shared" si="2"/>
        <v>RE110P</v>
      </c>
      <c r="G5" t="str">
        <v>4500EZ</v>
      </c>
      <c r="I5" t="str">
        <v>1001ANT</v>
      </c>
      <c r="K5" t="s">
        <v>2125</v>
      </c>
      <c r="L5" t="str">
        <f>_xlfn.XLOOKUP(TBLUCNRawToCNM2M[[#This Row],[UniqueCleanNorm RawSKUs]],SKUsNomalizing[Clean Normalized Raw SKU],SKUsNomalizing[Clean Normalized M2M SKU])</f>
        <v>4500EZ</v>
      </c>
      <c r="N5" t="s">
        <v>5163</v>
      </c>
      <c r="O5" t="str">
        <f>_xlfn.XLOOKUP(TBLUCNM2MToCOM2M[[#This Row],[Unique Clean Normalized M2M SKUs]],SKUsNomalizing[Clean Normalized M2M SKU],SKUsNomalizing[Clean Orig M2M SKUs])</f>
        <v>1001ANT</v>
      </c>
      <c r="R5" s="269"/>
    </row>
    <row r="6" spans="1:18" x14ac:dyDescent="0.35">
      <c r="A6" t="s">
        <v>2125</v>
      </c>
      <c r="B6" t="str">
        <f t="shared" si="0"/>
        <v>4500EZ</v>
      </c>
      <c r="C6" t="s">
        <v>2125</v>
      </c>
      <c r="D6" t="str">
        <f t="shared" si="1"/>
        <v>4500EZ</v>
      </c>
      <c r="E6" t="str">
        <f t="shared" si="2"/>
        <v>4500EZ</v>
      </c>
      <c r="G6" t="str">
        <v>5010SIM</v>
      </c>
      <c r="I6" t="str">
        <v>1004ANT</v>
      </c>
      <c r="K6" t="s">
        <v>1711</v>
      </c>
      <c r="L6" t="str">
        <f>_xlfn.XLOOKUP(TBLUCNRawToCNM2M[[#This Row],[UniqueCleanNorm RawSKUs]],SKUsNomalizing[Clean Normalized Raw SKU],SKUsNomalizing[Clean Normalized M2M SKU])</f>
        <v>5010SIM</v>
      </c>
      <c r="N6" t="s">
        <v>2333</v>
      </c>
      <c r="O6" t="str">
        <f>_xlfn.XLOOKUP(TBLUCNM2MToCOM2M[[#This Row],[Unique Clean Normalized M2M SKUs]],SKUsNomalizing[Clean Normalized M2M SKU],SKUsNomalizing[Clean Orig M2M SKUs])</f>
        <v>1004ANT</v>
      </c>
      <c r="R6" s="270"/>
    </row>
    <row r="7" spans="1:18" x14ac:dyDescent="0.35">
      <c r="A7" t="s">
        <v>1711</v>
      </c>
      <c r="B7" t="str">
        <f t="shared" si="0"/>
        <v>5010SIM</v>
      </c>
      <c r="C7" t="s">
        <v>1711</v>
      </c>
      <c r="D7" t="str">
        <f t="shared" si="1"/>
        <v>5010SIM</v>
      </c>
      <c r="E7" t="str">
        <f t="shared" si="2"/>
        <v>5010SIM</v>
      </c>
      <c r="G7" t="str">
        <v>518329</v>
      </c>
      <c r="I7" t="str">
        <v>1005ANT</v>
      </c>
      <c r="K7" t="s">
        <v>7260</v>
      </c>
      <c r="L7" t="str">
        <f>_xlfn.XLOOKUP(TBLUCNRawToCNM2M[[#This Row],[UniqueCleanNorm RawSKUs]],SKUsNomalizing[Clean Normalized Raw SKU],SKUsNomalizing[Clean Normalized M2M SKU])</f>
        <v>5500M</v>
      </c>
      <c r="N7" t="s">
        <v>5164</v>
      </c>
      <c r="O7" t="str">
        <f>_xlfn.XLOOKUP(TBLUCNM2MToCOM2M[[#This Row],[Unique Clean Normalized M2M SKUs]],SKUsNomalizing[Clean Normalized M2M SKU],SKUsNomalizing[Clean Orig M2M SKUs])</f>
        <v>1005ANT</v>
      </c>
    </row>
    <row r="8" spans="1:18" x14ac:dyDescent="0.35">
      <c r="A8" t="s">
        <v>349</v>
      </c>
      <c r="B8" t="str">
        <f t="shared" si="0"/>
        <v>5500MAV</v>
      </c>
      <c r="C8" t="s">
        <v>349</v>
      </c>
      <c r="D8" t="str">
        <f t="shared" si="1"/>
        <v>5500MAV</v>
      </c>
      <c r="E8" t="str">
        <f t="shared" si="2"/>
        <v>5500MAV</v>
      </c>
      <c r="G8" t="str">
        <v>5500MAV</v>
      </c>
      <c r="I8" t="str">
        <v>1006ANT</v>
      </c>
      <c r="K8" t="s">
        <v>349</v>
      </c>
      <c r="L8" t="str">
        <f>_xlfn.XLOOKUP(TBLUCNRawToCNM2M[[#This Row],[UniqueCleanNorm RawSKUs]],SKUsNomalizing[Clean Normalized Raw SKU],SKUsNomalizing[Clean Normalized M2M SKU])</f>
        <v>5500MAV</v>
      </c>
      <c r="N8" t="s">
        <v>5165</v>
      </c>
      <c r="O8" t="str">
        <f>_xlfn.XLOOKUP(TBLUCNM2MToCOM2M[[#This Row],[Unique Clean Normalized M2M SKUs]],SKUsNomalizing[Clean Normalized M2M SKU],SKUsNomalizing[Clean Orig M2M SKUs])</f>
        <v>1006ANT</v>
      </c>
    </row>
    <row r="9" spans="1:18" x14ac:dyDescent="0.35">
      <c r="A9" t="s">
        <v>351</v>
      </c>
      <c r="B9" t="str">
        <f t="shared" si="0"/>
        <v>5500MCN</v>
      </c>
      <c r="C9" t="s">
        <v>351</v>
      </c>
      <c r="D9" t="str">
        <f t="shared" si="1"/>
        <v>5500MCN</v>
      </c>
      <c r="E9" t="str">
        <f t="shared" si="2"/>
        <v>5500MCN</v>
      </c>
      <c r="G9" t="str">
        <v>5500MCN</v>
      </c>
      <c r="I9" t="str">
        <v>1010ADP</v>
      </c>
      <c r="K9" t="s">
        <v>351</v>
      </c>
      <c r="L9" t="str">
        <f>_xlfn.XLOOKUP(TBLUCNRawToCNM2M[[#This Row],[UniqueCleanNorm RawSKUs]],SKUsNomalizing[Clean Normalized Raw SKU],SKUsNomalizing[Clean Normalized M2M SKU])</f>
        <v>5500MCN</v>
      </c>
      <c r="N9" t="s">
        <v>5166</v>
      </c>
      <c r="O9" t="str">
        <f>_xlfn.XLOOKUP(TBLUCNM2MToCOM2M[[#This Row],[Unique Clean Normalized M2M SKUs]],SKUsNomalizing[Clean Normalized M2M SKU],SKUsNomalizing[Clean Orig M2M SKUs])</f>
        <v>1010ADP</v>
      </c>
    </row>
    <row r="10" spans="1:18" x14ac:dyDescent="0.35">
      <c r="A10" t="s">
        <v>2338</v>
      </c>
      <c r="B10" t="str">
        <f t="shared" si="0"/>
        <v>5500MGL</v>
      </c>
      <c r="C10" t="s">
        <v>2338</v>
      </c>
      <c r="D10" t="str">
        <f t="shared" si="1"/>
        <v>5500MGL</v>
      </c>
      <c r="E10" t="str">
        <f t="shared" si="2"/>
        <v>5500MGL</v>
      </c>
      <c r="G10" t="str">
        <v>5500MGL</v>
      </c>
      <c r="I10" t="str">
        <v>1020CAB</v>
      </c>
      <c r="K10" t="s">
        <v>2338</v>
      </c>
      <c r="L10" t="str">
        <f>_xlfn.XLOOKUP(TBLUCNRawToCNM2M[[#This Row],[UniqueCleanNorm RawSKUs]],SKUsNomalizing[Clean Normalized Raw SKU],SKUsNomalizing[Clean Normalized M2M SKU])</f>
        <v>5500MGL</v>
      </c>
      <c r="N10" t="s">
        <v>5167</v>
      </c>
      <c r="O10" t="str">
        <f>_xlfn.XLOOKUP(TBLUCNM2MToCOM2M[[#This Row],[Unique Clean Normalized M2M SKUs]],SKUsNomalizing[Clean Normalized M2M SKU],SKUsNomalizing[Clean Orig M2M SKUs])</f>
        <v>1020CAB</v>
      </c>
    </row>
    <row r="11" spans="1:18" x14ac:dyDescent="0.35">
      <c r="A11" t="s">
        <v>348</v>
      </c>
      <c r="B11" t="str">
        <f t="shared" si="0"/>
        <v>5530MAV</v>
      </c>
      <c r="C11" t="s">
        <v>348</v>
      </c>
      <c r="D11" t="str">
        <f t="shared" si="1"/>
        <v>5530MAV</v>
      </c>
      <c r="E11" t="str">
        <f t="shared" si="2"/>
        <v>5530MAV</v>
      </c>
      <c r="G11" t="str">
        <v>5530MAV</v>
      </c>
      <c r="I11" t="str">
        <v>10ANT</v>
      </c>
      <c r="K11" t="s">
        <v>348</v>
      </c>
      <c r="L11" t="str">
        <f>_xlfn.XLOOKUP(TBLUCNRawToCNM2M[[#This Row],[UniqueCleanNorm RawSKUs]],SKUsNomalizing[Clean Normalized Raw SKU],SKUsNomalizing[Clean Normalized M2M SKU])</f>
        <v>5530MAV</v>
      </c>
      <c r="N11" t="s">
        <v>8092</v>
      </c>
      <c r="O11" t="str">
        <f>_xlfn.XLOOKUP(TBLUCNM2MToCOM2M[[#This Row],[Unique Clean Normalized M2M SKUs]],SKUsNomalizing[Clean Normalized M2M SKU],SKUsNomalizing[Clean Orig M2M SKUs])</f>
        <v>10ANT</v>
      </c>
    </row>
    <row r="12" spans="1:18" x14ac:dyDescent="0.35">
      <c r="A12" t="s">
        <v>2342</v>
      </c>
      <c r="B12" t="str">
        <f t="shared" si="0"/>
        <v>5530MAVSER</v>
      </c>
      <c r="C12" t="s">
        <v>2342</v>
      </c>
      <c r="D12" t="str">
        <f t="shared" si="1"/>
        <v>5530MAVSER</v>
      </c>
      <c r="E12" t="str">
        <f t="shared" si="2"/>
        <v>5530MAVSER</v>
      </c>
      <c r="G12" t="str">
        <v>5530MAVSER</v>
      </c>
      <c r="I12" t="str">
        <v>1925133070</v>
      </c>
      <c r="K12" t="s">
        <v>2342</v>
      </c>
      <c r="L12" t="str">
        <f>_xlfn.XLOOKUP(TBLUCNRawToCNM2M[[#This Row],[UniqueCleanNorm RawSKUs]],SKUsNomalizing[Clean Normalized Raw SKU],SKUsNomalizing[Clean Normalized M2M SKU])</f>
        <v>5530MAVSER</v>
      </c>
      <c r="N12" t="s">
        <v>8093</v>
      </c>
      <c r="O12" t="str">
        <f>_xlfn.XLOOKUP(TBLUCNM2MToCOM2M[[#This Row],[Unique Clean Normalized M2M SKUs]],SKUsNomalizing[Clean Normalized M2M SKU],SKUsNomalizing[Clean Orig M2M SKUs])</f>
        <v>19-25133-070</v>
      </c>
    </row>
    <row r="13" spans="1:18" x14ac:dyDescent="0.35">
      <c r="A13" t="s">
        <v>352</v>
      </c>
      <c r="B13" t="str">
        <f t="shared" si="0"/>
        <v>5530MCN</v>
      </c>
      <c r="C13" t="s">
        <v>352</v>
      </c>
      <c r="D13" t="str">
        <f t="shared" si="1"/>
        <v>5530MCN</v>
      </c>
      <c r="E13" t="str">
        <f t="shared" si="2"/>
        <v>5530MCN</v>
      </c>
      <c r="G13" t="str">
        <v>5530MCN</v>
      </c>
      <c r="I13" t="str">
        <v>20CAB</v>
      </c>
      <c r="K13" t="s">
        <v>352</v>
      </c>
      <c r="L13" t="str">
        <f>_xlfn.XLOOKUP(TBLUCNRawToCNM2M[[#This Row],[UniqueCleanNorm RawSKUs]],SKUsNomalizing[Clean Normalized Raw SKU],SKUsNomalizing[Clean Normalized M2M SKU])</f>
        <v>5530MCN</v>
      </c>
      <c r="N13" t="s">
        <v>5172</v>
      </c>
      <c r="O13" t="str">
        <f>_xlfn.XLOOKUP(TBLUCNM2MToCOM2M[[#This Row],[Unique Clean Normalized M2M SKUs]],SKUsNomalizing[Clean Normalized M2M SKU],SKUsNomalizing[Clean Orig M2M SKUs])</f>
        <v>20CAB</v>
      </c>
    </row>
    <row r="14" spans="1:18" x14ac:dyDescent="0.35">
      <c r="A14" t="s">
        <v>2343</v>
      </c>
      <c r="B14" t="str">
        <f t="shared" si="0"/>
        <v>5530MCNSER</v>
      </c>
      <c r="C14" t="s">
        <v>2343</v>
      </c>
      <c r="D14" t="str">
        <f t="shared" si="1"/>
        <v>5530MCNSER</v>
      </c>
      <c r="E14" t="str">
        <f t="shared" si="2"/>
        <v>5530M-CN-SER</v>
      </c>
      <c r="G14" t="str">
        <v>5530MCNSER</v>
      </c>
      <c r="I14" t="str">
        <v>2530ETL</v>
      </c>
      <c r="K14" t="s">
        <v>7261</v>
      </c>
      <c r="L14" t="str">
        <f>_xlfn.XLOOKUP(TBLUCNRawToCNM2M[[#This Row],[UniqueCleanNorm RawSKUs]],SKUsNomalizing[Clean Normalized Raw SKU],SKUsNomalizing[Clean Normalized M2M SKU])</f>
        <v>5530MCNSER</v>
      </c>
      <c r="N14" t="s">
        <v>5173</v>
      </c>
      <c r="O14" t="str">
        <f>_xlfn.XLOOKUP(TBLUCNM2MToCOM2M[[#This Row],[Unique Clean Normalized M2M SKUs]],SKUsNomalizing[Clean Normalized M2M SKU],SKUsNomalizing[Clean Orig M2M SKUs])</f>
        <v>2530ETL</v>
      </c>
    </row>
    <row r="15" spans="1:18" x14ac:dyDescent="0.35">
      <c r="A15" t="s">
        <v>350</v>
      </c>
      <c r="B15" t="str">
        <f t="shared" si="0"/>
        <v>5530MGL</v>
      </c>
      <c r="C15" t="s">
        <v>350</v>
      </c>
      <c r="D15" t="str">
        <f t="shared" si="1"/>
        <v>5530MGL</v>
      </c>
      <c r="E15" t="str">
        <f t="shared" si="2"/>
        <v>5530MGL</v>
      </c>
      <c r="G15" t="str">
        <v>5530MGL</v>
      </c>
      <c r="I15" t="str">
        <v>25X0REM</v>
      </c>
      <c r="K15" t="s">
        <v>350</v>
      </c>
      <c r="L15" t="str">
        <f>_xlfn.XLOOKUP(TBLUCNRawToCNM2M[[#This Row],[UniqueCleanNorm RawSKUs]],SKUsNomalizing[Clean Normalized Raw SKU],SKUsNomalizing[Clean Normalized M2M SKU])</f>
        <v>5530MGL</v>
      </c>
      <c r="N15" t="s">
        <v>8094</v>
      </c>
      <c r="O15" t="str">
        <f>_xlfn.XLOOKUP(TBLUCNM2MToCOM2M[[#This Row],[Unique Clean Normalized M2M SKUs]],SKUsNomalizing[Clean Normalized M2M SKU],SKUsNomalizing[Clean Orig M2M SKUs])</f>
        <v>25X0-REM</v>
      </c>
    </row>
    <row r="16" spans="1:18" x14ac:dyDescent="0.35">
      <c r="A16" t="s">
        <v>353</v>
      </c>
      <c r="B16" t="str">
        <f t="shared" si="0"/>
        <v>5530UDM</v>
      </c>
      <c r="C16" t="s">
        <v>353</v>
      </c>
      <c r="D16" t="str">
        <f t="shared" si="1"/>
        <v>5530UDM</v>
      </c>
      <c r="E16" t="str">
        <f t="shared" si="2"/>
        <v>5530UDM</v>
      </c>
      <c r="G16" t="str">
        <v>5530UDM</v>
      </c>
      <c r="I16" t="str">
        <v>4500CAB</v>
      </c>
      <c r="K16" t="s">
        <v>353</v>
      </c>
      <c r="L16" t="str">
        <f>_xlfn.XLOOKUP(TBLUCNRawToCNM2M[[#This Row],[UniqueCleanNorm RawSKUs]],SKUsNomalizing[Clean Normalized Raw SKU],SKUsNomalizing[Clean Normalized M2M SKU])</f>
        <v>5530UDM</v>
      </c>
      <c r="N16" t="s">
        <v>5178</v>
      </c>
      <c r="O16" t="str">
        <f>_xlfn.XLOOKUP(TBLUCNM2MToCOM2M[[#This Row],[Unique Clean Normalized M2M SKUs]],SKUsNomalizing[Clean Normalized M2M SKU],SKUsNomalizing[Clean Orig M2M SKUs])</f>
        <v>4500CAB</v>
      </c>
    </row>
    <row r="17" spans="1:15" x14ac:dyDescent="0.35">
      <c r="A17" t="s">
        <v>1999</v>
      </c>
      <c r="B17" t="str">
        <f t="shared" si="0"/>
        <v>5535CF</v>
      </c>
      <c r="C17" t="s">
        <v>1999</v>
      </c>
      <c r="D17" t="str">
        <f t="shared" si="1"/>
        <v>5535CF</v>
      </c>
      <c r="E17" t="str">
        <f t="shared" si="2"/>
        <v>5535CF</v>
      </c>
      <c r="G17" t="str">
        <v>5535CF</v>
      </c>
      <c r="I17" t="str">
        <v>4500EZ</v>
      </c>
      <c r="K17" t="s">
        <v>1999</v>
      </c>
      <c r="L17" t="str">
        <f>_xlfn.XLOOKUP(TBLUCNRawToCNM2M[[#This Row],[UniqueCleanNorm RawSKUs]],SKUsNomalizing[Clean Normalized Raw SKU],SKUsNomalizing[Clean Normalized M2M SKU])</f>
        <v>5535CF</v>
      </c>
      <c r="N17" t="s">
        <v>2125</v>
      </c>
      <c r="O17" t="str">
        <f>_xlfn.XLOOKUP(TBLUCNM2MToCOM2M[[#This Row],[Unique Clean Normalized M2M SKUs]],SKUsNomalizing[Clean Normalized M2M SKU],SKUsNomalizing[Clean Orig M2M SKUs])</f>
        <v>4500EZ</v>
      </c>
    </row>
    <row r="18" spans="1:15" x14ac:dyDescent="0.35">
      <c r="A18" t="s">
        <v>5169</v>
      </c>
      <c r="B18" t="str">
        <f t="shared" si="0"/>
        <v>66204ESC</v>
      </c>
      <c r="C18" t="s">
        <v>200</v>
      </c>
      <c r="D18" t="str">
        <f t="shared" si="1"/>
        <v>RE103</v>
      </c>
      <c r="E18" t="str">
        <f t="shared" si="2"/>
        <v>RE103</v>
      </c>
      <c r="G18" t="str">
        <v>66204ESC</v>
      </c>
      <c r="I18" t="str">
        <v>4530</v>
      </c>
      <c r="K18" t="s">
        <v>5169</v>
      </c>
      <c r="L18" t="str">
        <f>_xlfn.XLOOKUP(TBLUCNRawToCNM2M[[#This Row],[UniqueCleanNorm RawSKUs]],SKUsNomalizing[Clean Normalized Raw SKU],SKUsNomalizing[Clean Normalized M2M SKU])</f>
        <v>RE103</v>
      </c>
      <c r="N18" t="s">
        <v>8069</v>
      </c>
      <c r="O18" t="str">
        <f>_xlfn.XLOOKUP(TBLUCNM2MToCOM2M[[#This Row],[Unique Clean Normalized M2M SKUs]],SKUsNomalizing[Clean Normalized M2M SKU],SKUsNomalizing[Clean Orig M2M SKUs])</f>
        <v>4530</v>
      </c>
    </row>
    <row r="19" spans="1:15" x14ac:dyDescent="0.35">
      <c r="A19" t="s">
        <v>5171</v>
      </c>
      <c r="B19" t="str">
        <f t="shared" si="0"/>
        <v>87103ESC</v>
      </c>
      <c r="C19" t="s">
        <v>40</v>
      </c>
      <c r="D19" t="str">
        <f t="shared" si="1"/>
        <v>CPPREMIUMA</v>
      </c>
      <c r="E19" t="str">
        <f t="shared" si="2"/>
        <v>CP-PREMIUM-A</v>
      </c>
      <c r="G19" t="str">
        <v>87103ESC</v>
      </c>
      <c r="I19" t="str">
        <v>4530EX</v>
      </c>
      <c r="K19" t="s">
        <v>5171</v>
      </c>
      <c r="L19" t="str">
        <f>_xlfn.XLOOKUP(TBLUCNRawToCNM2M[[#This Row],[UniqueCleanNorm RawSKUs]],SKUsNomalizing[Clean Normalized Raw SKU],SKUsNomalizing[Clean Normalized M2M SKU])</f>
        <v>CPPREMIUMA</v>
      </c>
      <c r="N19" t="s">
        <v>5179</v>
      </c>
      <c r="O19" t="str">
        <f>_xlfn.XLOOKUP(TBLUCNM2MToCOM2M[[#This Row],[Unique Clean Normalized M2M SKUs]],SKUsNomalizing[Clean Normalized M2M SKU],SKUsNomalizing[Clean Orig M2M SKUs])</f>
        <v>4530EX</v>
      </c>
    </row>
    <row r="20" spans="1:15" x14ac:dyDescent="0.35">
      <c r="A20" t="s">
        <v>414</v>
      </c>
      <c r="B20" t="str">
        <f t="shared" si="0"/>
        <v>AL300ULXRAL</v>
      </c>
      <c r="C20" t="s">
        <v>414</v>
      </c>
      <c r="D20" t="str">
        <f t="shared" si="1"/>
        <v>AL300ULXRAL</v>
      </c>
      <c r="E20" t="str">
        <f t="shared" si="2"/>
        <v>AL300ULXRAL</v>
      </c>
      <c r="G20" t="str">
        <v>AL300ULXRAL</v>
      </c>
      <c r="I20" t="str">
        <v>4550</v>
      </c>
      <c r="K20" t="s">
        <v>414</v>
      </c>
      <c r="L20" t="str">
        <f>_xlfn.XLOOKUP(TBLUCNRawToCNM2M[[#This Row],[UniqueCleanNorm RawSKUs]],SKUsNomalizing[Clean Normalized Raw SKU],SKUsNomalizing[Clean Normalized M2M SKU])</f>
        <v>AL300ULXRAL</v>
      </c>
      <c r="N20" t="s">
        <v>8070</v>
      </c>
      <c r="O20" t="str">
        <f>_xlfn.XLOOKUP(TBLUCNM2MToCOM2M[[#This Row],[Unique Clean Normalized M2M SKUs]],SKUsNomalizing[Clean Normalized M2M SKU],SKUsNomalizing[Clean Orig M2M SKUs])</f>
        <v>4550</v>
      </c>
    </row>
    <row r="21" spans="1:15" x14ac:dyDescent="0.35">
      <c r="A21" t="s">
        <v>5174</v>
      </c>
      <c r="B21" t="str">
        <f t="shared" si="0"/>
        <v>ALU667WR</v>
      </c>
      <c r="C21" t="s">
        <v>5175</v>
      </c>
      <c r="D21" t="str">
        <f t="shared" si="1"/>
        <v>667WR</v>
      </c>
      <c r="E21" t="str">
        <f t="shared" si="2"/>
        <v>667WR</v>
      </c>
      <c r="G21" t="str">
        <v>ALU667WR</v>
      </c>
      <c r="I21" t="str">
        <v>4550CBUL</v>
      </c>
      <c r="K21" t="s">
        <v>7262</v>
      </c>
      <c r="L21" t="str">
        <f>_xlfn.XLOOKUP(TBLUCNRawToCNM2M[[#This Row],[UniqueCleanNorm RawSKUs]],SKUsNomalizing[Clean Normalized Raw SKU],SKUsNomalizing[Clean Normalized M2M SKU])</f>
        <v>667WR</v>
      </c>
      <c r="N21" t="s">
        <v>5181</v>
      </c>
      <c r="O21" t="str">
        <f>_xlfn.XLOOKUP(TBLUCNM2MToCOM2M[[#This Row],[Unique Clean Normalized M2M SKUs]],SKUsNomalizing[Clean Normalized M2M SKU],SKUsNomalizing[Clean Orig M2M SKUs])</f>
        <v>4550CBUL</v>
      </c>
    </row>
    <row r="22" spans="1:15" x14ac:dyDescent="0.35">
      <c r="A22" t="s">
        <v>5177</v>
      </c>
      <c r="B22" t="str">
        <f t="shared" si="0"/>
        <v>ALUAL300ULXRAL</v>
      </c>
      <c r="C22" t="s">
        <v>414</v>
      </c>
      <c r="D22" t="str">
        <f t="shared" si="1"/>
        <v>AL300ULXRAL</v>
      </c>
      <c r="E22" t="str">
        <f t="shared" si="2"/>
        <v>AL300ULXRAL</v>
      </c>
      <c r="G22" t="str">
        <v>ALUAL300ULXRAL</v>
      </c>
      <c r="I22" t="str">
        <v>4550CFUL</v>
      </c>
      <c r="K22" t="s">
        <v>7263</v>
      </c>
      <c r="L22" t="str">
        <f>_xlfn.XLOOKUP(TBLUCNRawToCNM2M[[#This Row],[UniqueCleanNorm RawSKUs]],SKUsNomalizing[Clean Normalized Raw SKU],SKUsNomalizing[Clean Normalized M2M SKU])</f>
        <v>AL300ULXRAL</v>
      </c>
      <c r="N22" t="s">
        <v>5182</v>
      </c>
      <c r="O22" t="str">
        <f>_xlfn.XLOOKUP(TBLUCNM2MToCOM2M[[#This Row],[Unique Clean Normalized M2M SKUs]],SKUsNomalizing[Clean Normalized M2M SKU],SKUsNomalizing[Clean Orig M2M SKUs])</f>
        <v>4550CFUL</v>
      </c>
    </row>
    <row r="23" spans="1:15" x14ac:dyDescent="0.35">
      <c r="A23" t="s">
        <v>5180</v>
      </c>
      <c r="B23" t="str">
        <f t="shared" si="0"/>
        <v>ALUANTENNACBL5</v>
      </c>
      <c r="C23" t="s">
        <v>1086</v>
      </c>
      <c r="D23" t="str">
        <f t="shared" si="1"/>
        <v>ANTENNACBL5</v>
      </c>
      <c r="E23" t="str">
        <f t="shared" si="2"/>
        <v>ANTENNA-CBL-5</v>
      </c>
      <c r="G23" t="str">
        <v>ALUANTENNACBL5</v>
      </c>
      <c r="I23" t="str">
        <v>4555</v>
      </c>
      <c r="K23" t="s">
        <v>7264</v>
      </c>
      <c r="L23" t="str">
        <f>_xlfn.XLOOKUP(TBLUCNRawToCNM2M[[#This Row],[UniqueCleanNorm RawSKUs]],SKUsNomalizing[Clean Normalized Raw SKU],SKUsNomalizing[Clean Normalized M2M SKU])</f>
        <v>ANTENNACBL5</v>
      </c>
      <c r="N23" t="s">
        <v>8071</v>
      </c>
      <c r="O23" t="str">
        <f>_xlfn.XLOOKUP(TBLUCNM2MToCOM2M[[#This Row],[Unique Clean Normalized M2M SKUs]],SKUsNomalizing[Clean Normalized M2M SKU],SKUsNomalizing[Clean Orig M2M SKUs])</f>
        <v>4555</v>
      </c>
    </row>
    <row r="24" spans="1:15" x14ac:dyDescent="0.35">
      <c r="A24" t="s">
        <v>5184</v>
      </c>
      <c r="B24" t="str">
        <f t="shared" si="0"/>
        <v>ALUBATCDMA</v>
      </c>
      <c r="C24" t="s">
        <v>5185</v>
      </c>
      <c r="D24" t="str">
        <f t="shared" si="1"/>
        <v>BATCDMA</v>
      </c>
      <c r="E24" t="str">
        <f t="shared" si="2"/>
        <v>BATCDMA</v>
      </c>
      <c r="G24" t="str">
        <v>ALUBATCDMA</v>
      </c>
      <c r="I24" t="str">
        <v>4555CF</v>
      </c>
      <c r="K24" t="s">
        <v>7265</v>
      </c>
      <c r="L24" t="str">
        <f>_xlfn.XLOOKUP(TBLUCNRawToCNM2M[[#This Row],[UniqueCleanNorm RawSKUs]],SKUsNomalizing[Clean Normalized Raw SKU],SKUsNomalizing[Clean Normalized M2M SKU])</f>
        <v>BATCDMA</v>
      </c>
      <c r="N24" t="s">
        <v>5183</v>
      </c>
      <c r="O24" t="str">
        <f>_xlfn.XLOOKUP(TBLUCNM2MToCOM2M[[#This Row],[Unique Clean Normalized M2M SKUs]],SKUsNomalizing[Clean Normalized M2M SKU],SKUsNomalizing[Clean Orig M2M SKUs])</f>
        <v>4555CF</v>
      </c>
    </row>
    <row r="25" spans="1:15" x14ac:dyDescent="0.35">
      <c r="A25" t="s">
        <v>5187</v>
      </c>
      <c r="B25" t="str">
        <f t="shared" si="0"/>
        <v>ALUBATCONNECTA</v>
      </c>
      <c r="C25" t="s">
        <v>33</v>
      </c>
      <c r="D25" t="str">
        <f t="shared" si="1"/>
        <v>BATCONNECTA</v>
      </c>
      <c r="E25" t="str">
        <f t="shared" si="2"/>
        <v>BAT-CONNECT-A</v>
      </c>
      <c r="G25" t="str">
        <v>ALUBATCONNECTA</v>
      </c>
      <c r="I25" t="str">
        <v>4590</v>
      </c>
      <c r="K25" t="s">
        <v>5187</v>
      </c>
      <c r="L25" t="str">
        <f>_xlfn.XLOOKUP(TBLUCNRawToCNM2M[[#This Row],[UniqueCleanNorm RawSKUs]],SKUsNomalizing[Clean Normalized Raw SKU],SKUsNomalizing[Clean Normalized M2M SKU])</f>
        <v>BATCONNECTA</v>
      </c>
      <c r="N25" t="s">
        <v>8072</v>
      </c>
      <c r="O25" t="str">
        <f>_xlfn.XLOOKUP(TBLUCNM2MToCOM2M[[#This Row],[Unique Clean Normalized M2M SKUs]],SKUsNomalizing[Clean Normalized M2M SKU],SKUsNomalizing[Clean Orig M2M SKUs])</f>
        <v>4590</v>
      </c>
    </row>
    <row r="26" spans="1:15" x14ac:dyDescent="0.35">
      <c r="A26" t="s">
        <v>5188</v>
      </c>
      <c r="B26" t="str">
        <f t="shared" si="0"/>
        <v>ALUBATCONNECTA</v>
      </c>
      <c r="C26" t="s">
        <v>33</v>
      </c>
      <c r="D26" t="str">
        <f t="shared" si="1"/>
        <v>BATCONNECTA</v>
      </c>
      <c r="E26" t="str">
        <f t="shared" si="2"/>
        <v>BAT-CONNECT-A</v>
      </c>
      <c r="G26" t="str">
        <v>ALUBATCONNECTAB3G1</v>
      </c>
      <c r="I26" t="str">
        <v>4640G</v>
      </c>
      <c r="K26" t="s">
        <v>5191</v>
      </c>
      <c r="L26" t="str">
        <f>_xlfn.XLOOKUP(TBLUCNRawToCNM2M[[#This Row],[UniqueCleanNorm RawSKUs]],SKUsNomalizing[Clean Normalized Raw SKU],SKUsNomalizing[Clean Normalized M2M SKU])</f>
        <v>BATCONNECTAB3G1</v>
      </c>
      <c r="N26" t="s">
        <v>5186</v>
      </c>
      <c r="O26" t="str">
        <f>_xlfn.XLOOKUP(TBLUCNM2MToCOM2M[[#This Row],[Unique Clean Normalized M2M SKUs]],SKUsNomalizing[Clean Normalized M2M SKU],SKUsNomalizing[Clean Orig M2M SKUs])</f>
        <v>4640G</v>
      </c>
    </row>
    <row r="27" spans="1:15" x14ac:dyDescent="0.35">
      <c r="A27" t="s">
        <v>5189</v>
      </c>
      <c r="B27" t="str">
        <f t="shared" si="0"/>
        <v>ALUBATCONNECTA</v>
      </c>
      <c r="C27" t="s">
        <v>220</v>
      </c>
      <c r="D27" t="str">
        <f t="shared" si="1"/>
        <v>BATCONNECTA</v>
      </c>
      <c r="E27" t="str">
        <f t="shared" si="2"/>
        <v>BAT-CONNECT-A</v>
      </c>
      <c r="G27" t="str">
        <v>ALUBATCONNECTAINTL</v>
      </c>
      <c r="I27" t="str">
        <v>5010M</v>
      </c>
      <c r="K27" t="s">
        <v>7266</v>
      </c>
      <c r="L27" t="str">
        <f>_xlfn.XLOOKUP(TBLUCNRawToCNM2M[[#This Row],[UniqueCleanNorm RawSKUs]],SKUsNomalizing[Clean Normalized Raw SKU],SKUsNomalizing[Clean Normalized M2M SKU])</f>
        <v>BATCONNECTAINTL</v>
      </c>
      <c r="N27" t="s">
        <v>1896</v>
      </c>
      <c r="O27" t="str">
        <f>_xlfn.XLOOKUP(TBLUCNM2MToCOM2M[[#This Row],[Unique Clean Normalized M2M SKUs]],SKUsNomalizing[Clean Normalized M2M SKU],SKUsNomalizing[Clean Orig M2M SKUs])</f>
        <v>5010M</v>
      </c>
    </row>
    <row r="28" spans="1:15" x14ac:dyDescent="0.35">
      <c r="A28" t="s">
        <v>5191</v>
      </c>
      <c r="B28" t="str">
        <f t="shared" si="0"/>
        <v>ALUBATCONNECTAB3G1</v>
      </c>
      <c r="C28" t="s">
        <v>5192</v>
      </c>
      <c r="D28" t="str">
        <f t="shared" si="1"/>
        <v>BATCONNECTAB3G1</v>
      </c>
      <c r="E28" t="str">
        <f t="shared" si="2"/>
        <v>BAT-CONNECT-A-B3G1</v>
      </c>
      <c r="G28" t="str">
        <v>ALUBATCONNECTV</v>
      </c>
      <c r="I28" t="str">
        <v>5010SIM</v>
      </c>
      <c r="K28" t="s">
        <v>5197</v>
      </c>
      <c r="L28" t="str">
        <f>_xlfn.XLOOKUP(TBLUCNRawToCNM2M[[#This Row],[UniqueCleanNorm RawSKUs]],SKUsNomalizing[Clean Normalized Raw SKU],SKUsNomalizing[Clean Normalized M2M SKU])</f>
        <v>BATCONNECTV</v>
      </c>
      <c r="N28" t="s">
        <v>1711</v>
      </c>
      <c r="O28" t="str">
        <f>_xlfn.XLOOKUP(TBLUCNM2MToCOM2M[[#This Row],[Unique Clean Normalized M2M SKUs]],SKUsNomalizing[Clean Normalized M2M SKU],SKUsNomalizing[Clean Orig M2M SKUs])</f>
        <v>5010SIM</v>
      </c>
    </row>
    <row r="29" spans="1:15" x14ac:dyDescent="0.35">
      <c r="A29" t="s">
        <v>5194</v>
      </c>
      <c r="B29" t="str">
        <f t="shared" si="0"/>
        <v>ALUBATCONNECTAINTL</v>
      </c>
      <c r="C29" t="s">
        <v>34</v>
      </c>
      <c r="D29" t="str">
        <f t="shared" si="1"/>
        <v>BATCONNECTAINTL</v>
      </c>
      <c r="E29" t="str">
        <f t="shared" si="2"/>
        <v>BAT-CONNECT-A-INTL</v>
      </c>
      <c r="G29" t="str">
        <v>ALUBATCONNECTVB3G1</v>
      </c>
      <c r="I29" t="str">
        <v>50CAB</v>
      </c>
      <c r="K29" t="s">
        <v>5200</v>
      </c>
      <c r="L29" t="str">
        <f>_xlfn.XLOOKUP(TBLUCNRawToCNM2M[[#This Row],[UniqueCleanNorm RawSKUs]],SKUsNomalizing[Clean Normalized Raw SKU],SKUsNomalizing[Clean Normalized M2M SKU])</f>
        <v>BATCONNECTVB3G1</v>
      </c>
      <c r="N29" t="s">
        <v>5190</v>
      </c>
      <c r="O29" t="str">
        <f>_xlfn.XLOOKUP(TBLUCNM2MToCOM2M[[#This Row],[Unique Clean Normalized M2M SKUs]],SKUsNomalizing[Clean Normalized M2M SKU],SKUsNomalizing[Clean Orig M2M SKUs])</f>
        <v>50CAB</v>
      </c>
    </row>
    <row r="30" spans="1:15" x14ac:dyDescent="0.35">
      <c r="A30" t="s">
        <v>5196</v>
      </c>
      <c r="B30" t="str">
        <f t="shared" si="0"/>
        <v>ALUBATCONNECTAINTL</v>
      </c>
      <c r="C30" t="s">
        <v>34</v>
      </c>
      <c r="D30" t="str">
        <f t="shared" si="1"/>
        <v>BATCONNECTAINTL</v>
      </c>
      <c r="E30" t="str">
        <f t="shared" si="2"/>
        <v>BAT-CONNECT-A-INTL</v>
      </c>
      <c r="G30" t="str">
        <v>ALUBATFIREA</v>
      </c>
      <c r="I30" t="str">
        <v>5100</v>
      </c>
      <c r="K30" t="s">
        <v>5202</v>
      </c>
      <c r="L30" t="str">
        <f>_xlfn.XLOOKUP(TBLUCNRawToCNM2M[[#This Row],[UniqueCleanNorm RawSKUs]],SKUsNomalizing[Clean Normalized Raw SKU],SKUsNomalizing[Clean Normalized M2M SKU])</f>
        <v>BATFIREATT</v>
      </c>
      <c r="N30" t="s">
        <v>8073</v>
      </c>
      <c r="O30" t="str">
        <f>_xlfn.XLOOKUP(TBLUCNM2MToCOM2M[[#This Row],[Unique Clean Normalized M2M SKUs]],SKUsNomalizing[Clean Normalized M2M SKU],SKUsNomalizing[Clean Orig M2M SKUs])</f>
        <v>5100</v>
      </c>
    </row>
    <row r="31" spans="1:15" x14ac:dyDescent="0.35">
      <c r="A31" t="s">
        <v>5197</v>
      </c>
      <c r="B31" t="str">
        <f t="shared" si="0"/>
        <v>ALUBATCONNECTV</v>
      </c>
      <c r="C31" t="s">
        <v>81</v>
      </c>
      <c r="D31" t="str">
        <f t="shared" si="1"/>
        <v>BATCONNECTV</v>
      </c>
      <c r="E31" t="str">
        <f t="shared" si="2"/>
        <v>BAT-CONNECT-V</v>
      </c>
      <c r="G31" t="str">
        <v>ALUBATFIREAT</v>
      </c>
      <c r="I31" t="str">
        <v>5200</v>
      </c>
      <c r="K31" t="s">
        <v>7267</v>
      </c>
      <c r="L31" t="str">
        <f>_xlfn.XLOOKUP(TBLUCNRawToCNM2M[[#This Row],[UniqueCleanNorm RawSKUs]],SKUsNomalizing[Clean Normalized Raw SKU],SKUsNomalizing[Clean Normalized M2M SKU])</f>
        <v>BATFIREATT</v>
      </c>
      <c r="N31" t="s">
        <v>8074</v>
      </c>
      <c r="O31" t="str">
        <f>_xlfn.XLOOKUP(TBLUCNM2MToCOM2M[[#This Row],[Unique Clean Normalized M2M SKUs]],SKUsNomalizing[Clean Normalized M2M SKU],SKUsNomalizing[Clean Orig M2M SKUs])</f>
        <v>5200</v>
      </c>
    </row>
    <row r="32" spans="1:15" x14ac:dyDescent="0.35">
      <c r="A32" t="s">
        <v>5198</v>
      </c>
      <c r="B32" t="str">
        <f t="shared" si="0"/>
        <v>ALUBATCONNECTV</v>
      </c>
      <c r="C32" t="s">
        <v>81</v>
      </c>
      <c r="D32" t="str">
        <f t="shared" si="1"/>
        <v>BATCONNECTV</v>
      </c>
      <c r="E32" t="str">
        <f t="shared" si="2"/>
        <v>BAT-CONNECT-V</v>
      </c>
      <c r="G32" t="str">
        <v>ALUBATFIREATT</v>
      </c>
      <c r="I32" t="str">
        <v>5500ATT</v>
      </c>
      <c r="K32" t="s">
        <v>7160</v>
      </c>
      <c r="L32" t="str">
        <f>_xlfn.XLOOKUP(TBLUCNRawToCNM2M[[#This Row],[UniqueCleanNorm RawSKUs]],SKUsNomalizing[Clean Normalized Raw SKU],SKUsNomalizing[Clean Normalized M2M SKU])</f>
        <v>BATFIREATT</v>
      </c>
      <c r="N32" t="s">
        <v>1113</v>
      </c>
      <c r="O32" t="str">
        <f>_xlfn.XLOOKUP(TBLUCNM2MToCOM2M[[#This Row],[Unique Clean Normalized M2M SKUs]],SKUsNomalizing[Clean Normalized M2M SKU],SKUsNomalizing[Clean Orig M2M SKUs])</f>
        <v>5500-ATT</v>
      </c>
    </row>
    <row r="33" spans="1:25" x14ac:dyDescent="0.35">
      <c r="A33" t="s">
        <v>5199</v>
      </c>
      <c r="B33" t="str">
        <f t="shared" si="0"/>
        <v>ALUBATCONNECTV</v>
      </c>
      <c r="C33" t="s">
        <v>218</v>
      </c>
      <c r="D33" t="str">
        <f t="shared" si="1"/>
        <v>BATCONNECTV</v>
      </c>
      <c r="E33" t="str">
        <f t="shared" si="2"/>
        <v>BAT-CONNECT-V</v>
      </c>
      <c r="G33" t="str">
        <v>ALUBATFIREV</v>
      </c>
      <c r="I33" t="str">
        <v>5500EZ</v>
      </c>
      <c r="K33" t="s">
        <v>5205</v>
      </c>
      <c r="L33" t="str">
        <f>_xlfn.XLOOKUP(TBLUCNRawToCNM2M[[#This Row],[UniqueCleanNorm RawSKUs]],SKUsNomalizing[Clean Normalized Raw SKU],SKUsNomalizing[Clean Normalized M2M SKU])</f>
        <v>BATFIREVZ</v>
      </c>
      <c r="N33" t="s">
        <v>5195</v>
      </c>
      <c r="O33" t="str">
        <f>_xlfn.XLOOKUP(TBLUCNM2MToCOM2M[[#This Row],[Unique Clean Normalized M2M SKUs]],SKUsNomalizing[Clean Normalized M2M SKU],SKUsNomalizing[Clean Orig M2M SKUs])</f>
        <v>5500EZ</v>
      </c>
    </row>
    <row r="34" spans="1:25" x14ac:dyDescent="0.35">
      <c r="A34" t="s">
        <v>5200</v>
      </c>
      <c r="B34" t="str">
        <f t="shared" si="0"/>
        <v>ALUBATCONNECTVB3G1</v>
      </c>
      <c r="C34" t="s">
        <v>5201</v>
      </c>
      <c r="D34" t="str">
        <f t="shared" si="1"/>
        <v>BATCONNECTVB3G1</v>
      </c>
      <c r="E34" t="str">
        <f t="shared" si="2"/>
        <v>BAT-CONNECT-V-B3G1</v>
      </c>
      <c r="G34" t="str">
        <v>ALUBATFIREVZ</v>
      </c>
      <c r="I34" t="str">
        <v>5500M</v>
      </c>
      <c r="K34" t="s">
        <v>5206</v>
      </c>
      <c r="L34" t="str">
        <f>_xlfn.XLOOKUP(TBLUCNRawToCNM2M[[#This Row],[UniqueCleanNorm RawSKUs]],SKUsNomalizing[Clean Normalized Raw SKU],SKUsNomalizing[Clean Normalized M2M SKU])</f>
        <v>BATFIREVZ</v>
      </c>
      <c r="N34" t="s">
        <v>385</v>
      </c>
      <c r="O34" t="str">
        <f>_xlfn.XLOOKUP(TBLUCNM2MToCOM2M[[#This Row],[Unique Clean Normalized M2M SKUs]],SKUsNomalizing[Clean Normalized M2M SKU],SKUsNomalizing[Clean Orig M2M SKUs])</f>
        <v>5500M</v>
      </c>
    </row>
    <row r="35" spans="1:25" x14ac:dyDescent="0.35">
      <c r="A35" t="s">
        <v>5202</v>
      </c>
      <c r="B35" t="str">
        <f t="shared" si="0"/>
        <v>ALUBATFIREA</v>
      </c>
      <c r="C35" t="s">
        <v>104</v>
      </c>
      <c r="D35" t="str">
        <f t="shared" si="1"/>
        <v>BATFIREATT</v>
      </c>
      <c r="E35" t="str">
        <f t="shared" si="2"/>
        <v>BAT-FIRE-ATT</v>
      </c>
      <c r="G35" t="str">
        <v>ALUBATMINI</v>
      </c>
      <c r="I35" t="str">
        <v>5500MAV</v>
      </c>
      <c r="K35" t="s">
        <v>5210</v>
      </c>
      <c r="L35" t="str">
        <f>_xlfn.XLOOKUP(TBLUCNRawToCNM2M[[#This Row],[UniqueCleanNorm RawSKUs]],SKUsNomalizing[Clean Normalized Raw SKU],SKUsNomalizing[Clean Normalized M2M SKU])</f>
        <v>BATMINI</v>
      </c>
      <c r="N35" t="s">
        <v>349</v>
      </c>
      <c r="O35" t="str">
        <f>_xlfn.XLOOKUP(TBLUCNM2MToCOM2M[[#This Row],[Unique Clean Normalized M2M SKUs]],SKUsNomalizing[Clean Normalized M2M SKU],SKUsNomalizing[Clean Orig M2M SKUs])</f>
        <v>5500MAV</v>
      </c>
    </row>
    <row r="36" spans="1:25" x14ac:dyDescent="0.35">
      <c r="A36" t="s">
        <v>5203</v>
      </c>
      <c r="B36" t="str">
        <f t="shared" si="0"/>
        <v>ALUBATFIREAT</v>
      </c>
      <c r="C36" t="s">
        <v>104</v>
      </c>
      <c r="D36" t="str">
        <f t="shared" si="1"/>
        <v>BATFIREATT</v>
      </c>
      <c r="E36" t="str">
        <f t="shared" si="2"/>
        <v>BAT-FIRE-ATT</v>
      </c>
      <c r="G36" t="str">
        <v>ALUBATMINIAV</v>
      </c>
      <c r="I36" t="str">
        <v>5500MCN</v>
      </c>
      <c r="K36" t="s">
        <v>5214</v>
      </c>
      <c r="L36" t="str">
        <f>_xlfn.XLOOKUP(TBLUCNRawToCNM2M[[#This Row],[UniqueCleanNorm RawSKUs]],SKUsNomalizing[Clean Normalized Raw SKU],SKUsNomalizing[Clean Normalized M2M SKU])</f>
        <v>BATMINIAV</v>
      </c>
      <c r="N36" t="s">
        <v>351</v>
      </c>
      <c r="O36" t="str">
        <f>_xlfn.XLOOKUP(TBLUCNM2MToCOM2M[[#This Row],[Unique Clean Normalized M2M SKUs]],SKUsNomalizing[Clean Normalized M2M SKU],SKUsNomalizing[Clean Orig M2M SKUs])</f>
        <v>5500MCN</v>
      </c>
    </row>
    <row r="37" spans="1:25" x14ac:dyDescent="0.35">
      <c r="A37" s="260" t="s">
        <v>7160</v>
      </c>
      <c r="B37" t="str">
        <f t="shared" si="0"/>
        <v>ALUBATFIREATT</v>
      </c>
      <c r="C37" t="s">
        <v>104</v>
      </c>
      <c r="D37" t="str">
        <f t="shared" si="1"/>
        <v>BATFIREATT</v>
      </c>
      <c r="E37" t="str">
        <f t="shared" si="2"/>
        <v>BAT-FIRE-ATT</v>
      </c>
      <c r="G37" t="str">
        <v>ALUCAM360JS1</v>
      </c>
      <c r="I37" t="str">
        <v>5500MGL</v>
      </c>
      <c r="K37" t="s">
        <v>5220</v>
      </c>
      <c r="L37" t="str">
        <f>_xlfn.XLOOKUP(TBLUCNRawToCNM2M[[#This Row],[UniqueCleanNorm RawSKUs]],SKUsNomalizing[Clean Normalized Raw SKU],SKUsNomalizing[Clean Normalized M2M SKU])</f>
        <v>CAM360JS1</v>
      </c>
      <c r="N37" t="s">
        <v>2338</v>
      </c>
      <c r="O37" t="str">
        <f>_xlfn.XLOOKUP(TBLUCNM2MToCOM2M[[#This Row],[Unique Clean Normalized M2M SKUs]],SKUsNomalizing[Clean Normalized M2M SKU],SKUsNomalizing[Clean Orig M2M SKUs])</f>
        <v>5500MGL</v>
      </c>
    </row>
    <row r="38" spans="1:25" x14ac:dyDescent="0.35">
      <c r="A38" t="s">
        <v>5204</v>
      </c>
      <c r="B38" t="str">
        <f t="shared" si="0"/>
        <v>ALUBATFIREATT</v>
      </c>
      <c r="C38" t="s">
        <v>104</v>
      </c>
      <c r="D38" t="str">
        <f t="shared" si="1"/>
        <v>BATFIREATT</v>
      </c>
      <c r="E38" t="str">
        <f t="shared" si="2"/>
        <v>BAT-FIRE-ATT</v>
      </c>
      <c r="G38" t="str">
        <v>ALUCAMDBE340</v>
      </c>
      <c r="I38" t="str">
        <v>5500VZ</v>
      </c>
      <c r="K38" t="s">
        <v>5223</v>
      </c>
      <c r="L38" t="str">
        <f>_xlfn.XLOOKUP(TBLUCNRawToCNM2M[[#This Row],[UniqueCleanNorm RawSKUs]],SKUsNomalizing[Clean Normalized Raw SKU],SKUsNomalizing[Clean Normalized M2M SKU])</f>
        <v>CAMDBE340</v>
      </c>
      <c r="N38" t="s">
        <v>2339</v>
      </c>
      <c r="O38" t="str">
        <f>_xlfn.XLOOKUP(TBLUCNM2MToCOM2M[[#This Row],[Unique Clean Normalized M2M SKUs]],SKUsNomalizing[Clean Normalized M2M SKU],SKUsNomalizing[Clean Orig M2M SKUs])</f>
        <v>5500VZ</v>
      </c>
    </row>
    <row r="39" spans="1:25" x14ac:dyDescent="0.35">
      <c r="A39" t="s">
        <v>5205</v>
      </c>
      <c r="B39" t="str">
        <f t="shared" si="0"/>
        <v>ALUBATFIREV</v>
      </c>
      <c r="C39" t="s">
        <v>82</v>
      </c>
      <c r="D39" t="str">
        <f t="shared" si="1"/>
        <v>BATFIREVZ</v>
      </c>
      <c r="E39" t="str">
        <f t="shared" si="2"/>
        <v>BAT-FIRE-VZ</v>
      </c>
      <c r="G39" t="str">
        <v>ALUCAMDBHS2AI</v>
      </c>
      <c r="I39" t="str">
        <v>5530M</v>
      </c>
      <c r="K39" t="s">
        <v>5226</v>
      </c>
      <c r="L39" t="str">
        <f>_xlfn.XLOOKUP(TBLUCNRawToCNM2M[[#This Row],[UniqueCleanNorm RawSKUs]],SKUsNomalizing[Clean Normalized Raw SKU],SKUsNomalizing[Clean Normalized M2M SKU])</f>
        <v>CAMDBHS2AI</v>
      </c>
      <c r="N39" t="s">
        <v>384</v>
      </c>
      <c r="O39" t="str">
        <f>_xlfn.XLOOKUP(TBLUCNM2MToCOM2M[[#This Row],[Unique Clean Normalized M2M SKUs]],SKUsNomalizing[Clean Normalized M2M SKU],SKUsNomalizing[Clean Orig M2M SKUs])</f>
        <v>5530M</v>
      </c>
    </row>
    <row r="40" spans="1:25" x14ac:dyDescent="0.35">
      <c r="A40" t="s">
        <v>5206</v>
      </c>
      <c r="B40" t="str">
        <f t="shared" si="0"/>
        <v>ALUBATFIREVZ</v>
      </c>
      <c r="C40" t="s">
        <v>82</v>
      </c>
      <c r="D40" t="str">
        <f t="shared" si="1"/>
        <v>BATFIREVZ</v>
      </c>
      <c r="E40" t="str">
        <f t="shared" si="2"/>
        <v>BAT-FIRE-VZ</v>
      </c>
      <c r="G40" t="str">
        <v>ALUCAMDBJS1</v>
      </c>
      <c r="I40" t="str">
        <v>5530MAV</v>
      </c>
      <c r="K40" t="s">
        <v>5229</v>
      </c>
      <c r="L40" t="str">
        <f>_xlfn.XLOOKUP(TBLUCNRawToCNM2M[[#This Row],[UniqueCleanNorm RawSKUs]],SKUsNomalizing[Clean Normalized Raw SKU],SKUsNomalizing[Clean Normalized M2M SKU])</f>
        <v>CAMDBJS1</v>
      </c>
      <c r="N40" t="s">
        <v>348</v>
      </c>
      <c r="O40" t="str">
        <f>_xlfn.XLOOKUP(TBLUCNM2MToCOM2M[[#This Row],[Unique Clean Normalized M2M SKUs]],SKUsNomalizing[Clean Normalized M2M SKU],SKUsNomalizing[Clean Orig M2M SKUs])</f>
        <v>5530MAV</v>
      </c>
    </row>
    <row r="41" spans="1:25" x14ac:dyDescent="0.35">
      <c r="A41" t="s">
        <v>5207</v>
      </c>
      <c r="B41" t="str">
        <f t="shared" si="0"/>
        <v>ALUBATFIREVZ</v>
      </c>
      <c r="C41" t="s">
        <v>82</v>
      </c>
      <c r="D41" t="str">
        <f t="shared" si="1"/>
        <v>BATFIREVZ</v>
      </c>
      <c r="E41" t="str">
        <f t="shared" si="2"/>
        <v>BAT-FIRE-VZ</v>
      </c>
      <c r="G41" t="str">
        <v>ALUCAMDBJS1ACC</v>
      </c>
      <c r="I41" t="str">
        <v>5530MAVSER</v>
      </c>
      <c r="K41" t="s">
        <v>7268</v>
      </c>
      <c r="L41" t="str">
        <f>_xlfn.XLOOKUP(TBLUCNRawToCNM2M[[#This Row],[UniqueCleanNorm RawSKUs]],SKUsNomalizing[Clean Normalized Raw SKU],SKUsNomalizing[Clean Normalized M2M SKU])</f>
        <v>CAMDBJS1ACC</v>
      </c>
      <c r="N41" t="s">
        <v>2342</v>
      </c>
      <c r="O41" t="str">
        <f>_xlfn.XLOOKUP(TBLUCNM2MToCOM2M[[#This Row],[Unique Clean Normalized M2M SKUs]],SKUsNomalizing[Clean Normalized M2M SKU],SKUsNomalizing[Clean Orig M2M SKUs])</f>
        <v>5530MAVSER</v>
      </c>
    </row>
    <row r="42" spans="1:25" x14ac:dyDescent="0.35">
      <c r="A42" t="s">
        <v>5208</v>
      </c>
      <c r="B42" t="str">
        <f t="shared" si="0"/>
        <v>ALUBATFIREVZ</v>
      </c>
      <c r="C42" t="s">
        <v>82</v>
      </c>
      <c r="D42" t="str">
        <f t="shared" si="1"/>
        <v>BATFIREVZ</v>
      </c>
      <c r="E42" t="str">
        <f t="shared" si="2"/>
        <v>BAT-FIRE-VZ</v>
      </c>
      <c r="G42" t="str">
        <v>ALUCAMODBATTE30</v>
      </c>
      <c r="I42" t="str">
        <v>5530MCN</v>
      </c>
      <c r="K42" t="s">
        <v>5236</v>
      </c>
      <c r="L42" t="str">
        <f>_xlfn.XLOOKUP(TBLUCNRawToCNM2M[[#This Row],[UniqueCleanNorm RawSKUs]],SKUsNomalizing[Clean Normalized Raw SKU],SKUsNomalizing[Clean Normalized M2M SKU])</f>
        <v>CAMODBATTE30</v>
      </c>
      <c r="N42" t="s">
        <v>352</v>
      </c>
      <c r="O42" t="str">
        <f>_xlfn.XLOOKUP(TBLUCNM2MToCOM2M[[#This Row],[Unique Clean Normalized M2M SKUs]],SKUsNomalizing[Clean Normalized M2M SKU],SKUsNomalizing[Clean Orig M2M SKUs])</f>
        <v>5530MCN</v>
      </c>
      <c r="Y42" s="271" t="s">
        <v>8084</v>
      </c>
    </row>
    <row r="43" spans="1:25" x14ac:dyDescent="0.35">
      <c r="A43" t="s">
        <v>5209</v>
      </c>
      <c r="B43" t="str">
        <f t="shared" si="0"/>
        <v>ALUBATFIREVZ</v>
      </c>
      <c r="C43" t="s">
        <v>82</v>
      </c>
      <c r="D43" t="str">
        <f t="shared" si="1"/>
        <v>BATFIREVZ</v>
      </c>
      <c r="E43" t="str">
        <f t="shared" si="2"/>
        <v>BAT-FIRE-VZ</v>
      </c>
      <c r="G43" t="str">
        <v>ALUCAMODBATTS220</v>
      </c>
      <c r="I43" t="str">
        <v>5530MCNSER</v>
      </c>
      <c r="K43" t="s">
        <v>5239</v>
      </c>
      <c r="L43" t="str">
        <f>_xlfn.XLOOKUP(TBLUCNRawToCNM2M[[#This Row],[UniqueCleanNorm RawSKUs]],SKUsNomalizing[Clean Normalized Raw SKU],SKUsNomalizing[Clean Normalized M2M SKU])</f>
        <v>CAMODBATTS220</v>
      </c>
      <c r="N43" t="s">
        <v>7261</v>
      </c>
      <c r="O43" t="str">
        <f>_xlfn.XLOOKUP(TBLUCNM2MToCOM2M[[#This Row],[Unique Clean Normalized M2M SKUs]],SKUsNomalizing[Clean Normalized M2M SKU],SKUsNomalizing[Clean Orig M2M SKUs])</f>
        <v>5530M-CN-SER</v>
      </c>
    </row>
    <row r="44" spans="1:25" x14ac:dyDescent="0.35">
      <c r="A44" t="s">
        <v>5210</v>
      </c>
      <c r="B44" t="str">
        <f t="shared" si="0"/>
        <v>ALUBATMINI</v>
      </c>
      <c r="C44" t="s">
        <v>244</v>
      </c>
      <c r="D44" t="str">
        <f t="shared" si="1"/>
        <v>BATMINI</v>
      </c>
      <c r="E44" t="str">
        <f t="shared" si="2"/>
        <v>BAT-MINI</v>
      </c>
      <c r="G44" t="str">
        <v>ALUCAMODHS2AI</v>
      </c>
      <c r="I44" t="str">
        <v>5530MGL</v>
      </c>
      <c r="K44" t="s">
        <v>5243</v>
      </c>
      <c r="L44" t="str">
        <f>_xlfn.XLOOKUP(TBLUCNRawToCNM2M[[#This Row],[UniqueCleanNorm RawSKUs]],SKUsNomalizing[Clean Normalized Raw SKU],SKUsNomalizing[Clean Normalized M2M SKU])</f>
        <v>CAMODHS2AI</v>
      </c>
      <c r="N44" t="s">
        <v>350</v>
      </c>
      <c r="O44" t="str">
        <f>_xlfn.XLOOKUP(TBLUCNM2MToCOM2M[[#This Row],[Unique Clean Normalized M2M SKUs]],SKUsNomalizing[Clean Normalized M2M SKU],SKUsNomalizing[Clean Orig M2M SKUs])</f>
        <v>5530MGL</v>
      </c>
    </row>
    <row r="45" spans="1:25" x14ac:dyDescent="0.35">
      <c r="A45" t="s">
        <v>5212</v>
      </c>
      <c r="B45" t="str">
        <f t="shared" si="0"/>
        <v>ALUBATMINI</v>
      </c>
      <c r="C45" t="s">
        <v>244</v>
      </c>
      <c r="D45" t="str">
        <f t="shared" si="1"/>
        <v>BATMINI</v>
      </c>
      <c r="E45" t="str">
        <f t="shared" si="2"/>
        <v>BAT-MINI</v>
      </c>
      <c r="G45" t="str">
        <v>ALUCAMODJS1AI</v>
      </c>
      <c r="I45" t="str">
        <v>5530MSER</v>
      </c>
      <c r="K45" t="s">
        <v>5249</v>
      </c>
      <c r="L45" t="str">
        <f>_xlfn.XLOOKUP(TBLUCNRawToCNM2M[[#This Row],[UniqueCleanNorm RawSKUs]],SKUsNomalizing[Clean Normalized Raw SKU],SKUsNomalizing[Clean Normalized M2M SKU])</f>
        <v>CAMODJS1AI</v>
      </c>
      <c r="N45" t="s">
        <v>614</v>
      </c>
      <c r="O45" t="str">
        <f>_xlfn.XLOOKUP(TBLUCNM2MToCOM2M[[#This Row],[Unique Clean Normalized M2M SKUs]],SKUsNomalizing[Clean Normalized M2M SKU],SKUsNomalizing[Clean Orig M2M SKUs])</f>
        <v>5530MSER</v>
      </c>
    </row>
    <row r="46" spans="1:25" x14ac:dyDescent="0.35">
      <c r="A46" t="s">
        <v>5214</v>
      </c>
      <c r="B46" t="str">
        <f t="shared" si="0"/>
        <v>ALUBATMINIAV</v>
      </c>
      <c r="C46" t="s">
        <v>512</v>
      </c>
      <c r="D46" t="str">
        <f t="shared" si="1"/>
        <v>BATMINIAV</v>
      </c>
      <c r="E46" t="str">
        <f t="shared" si="2"/>
        <v>BAT-MINI-AV</v>
      </c>
      <c r="G46" t="str">
        <v>ALUCFBASEM</v>
      </c>
      <c r="I46" t="str">
        <v>5530UDM</v>
      </c>
      <c r="K46" t="s">
        <v>5254</v>
      </c>
      <c r="L46" t="str">
        <f>_xlfn.XLOOKUP(TBLUCNRawToCNM2M[[#This Row],[UniqueCleanNorm RawSKUs]],SKUsNomalizing[Clean Normalized Raw SKU],SKUsNomalizing[Clean Normalized M2M SKU])</f>
        <v>CFBASEM</v>
      </c>
      <c r="N46" t="s">
        <v>353</v>
      </c>
      <c r="O46" t="str">
        <f>_xlfn.XLOOKUP(TBLUCNM2MToCOM2M[[#This Row],[Unique Clean Normalized M2M SKUs]],SKUsNomalizing[Clean Normalized M2M SKU],SKUsNomalizing[Clean Orig M2M SKUs])</f>
        <v>5530UDM</v>
      </c>
    </row>
    <row r="47" spans="1:25" x14ac:dyDescent="0.35">
      <c r="A47" t="s">
        <v>5216</v>
      </c>
      <c r="B47" t="str">
        <f t="shared" si="0"/>
        <v>ALUBATMINIAV</v>
      </c>
      <c r="C47" t="s">
        <v>512</v>
      </c>
      <c r="D47" t="str">
        <f t="shared" si="1"/>
        <v>BATMINIAV</v>
      </c>
      <c r="E47" t="str">
        <f t="shared" si="2"/>
        <v>BAT-MINI-AV</v>
      </c>
      <c r="G47" t="str">
        <v>ALUCFHAASM</v>
      </c>
      <c r="I47" t="str">
        <v>5535CF</v>
      </c>
      <c r="K47" t="s">
        <v>5258</v>
      </c>
      <c r="L47" t="str">
        <f>_xlfn.XLOOKUP(TBLUCNRawToCNM2M[[#This Row],[UniqueCleanNorm RawSKUs]],SKUsNomalizing[Clean Normalized Raw SKU],SKUsNomalizing[Clean Normalized M2M SKU])</f>
        <v>CFHAASM</v>
      </c>
      <c r="N47" t="s">
        <v>1999</v>
      </c>
      <c r="O47" t="str">
        <f>_xlfn.XLOOKUP(TBLUCNM2MToCOM2M[[#This Row],[Unique Clean Normalized M2M SKUs]],SKUsNomalizing[Clean Normalized M2M SKU],SKUsNomalizing[Clean Orig M2M SKUs])</f>
        <v>5535CF</v>
      </c>
    </row>
    <row r="48" spans="1:25" x14ac:dyDescent="0.35">
      <c r="A48" t="s">
        <v>5218</v>
      </c>
      <c r="B48" t="str">
        <f t="shared" si="0"/>
        <v>ALUBATMINIAV</v>
      </c>
      <c r="C48" t="s">
        <v>512</v>
      </c>
      <c r="D48" t="str">
        <f t="shared" si="1"/>
        <v>BATMINIAV</v>
      </c>
      <c r="E48" t="str">
        <f t="shared" si="2"/>
        <v>BAT-MINI-AV</v>
      </c>
      <c r="G48" t="str">
        <v>ALUCFPLATINUMM</v>
      </c>
      <c r="I48" t="str">
        <v>667WR</v>
      </c>
      <c r="K48" t="s">
        <v>5261</v>
      </c>
      <c r="L48" t="str">
        <f>_xlfn.XLOOKUP(TBLUCNRawToCNM2M[[#This Row],[UniqueCleanNorm RawSKUs]],SKUsNomalizing[Clean Normalized Raw SKU],SKUsNomalizing[Clean Normalized M2M SKU])</f>
        <v>CFPLATINUMM</v>
      </c>
      <c r="N48" t="s">
        <v>5175</v>
      </c>
      <c r="O48" t="str">
        <f>_xlfn.XLOOKUP(TBLUCNM2MToCOM2M[[#This Row],[Unique Clean Normalized M2M SKUs]],SKUsNomalizing[Clean Normalized M2M SKU],SKUsNomalizing[Clean Orig M2M SKUs])</f>
        <v>667WR</v>
      </c>
    </row>
    <row r="49" spans="1:15" x14ac:dyDescent="0.35">
      <c r="A49" t="s">
        <v>5220</v>
      </c>
      <c r="B49" t="str">
        <f t="shared" si="0"/>
        <v>ALUCAM360JS1</v>
      </c>
      <c r="C49" t="s">
        <v>100</v>
      </c>
      <c r="D49" t="str">
        <f t="shared" si="1"/>
        <v>CAM360JS1</v>
      </c>
      <c r="E49" t="str">
        <f t="shared" si="2"/>
        <v>CAM-360-JS1</v>
      </c>
      <c r="G49" t="str">
        <v>ALUCFPREMIUMM</v>
      </c>
      <c r="I49" t="str">
        <v>700FL</v>
      </c>
      <c r="K49" t="s">
        <v>5262</v>
      </c>
      <c r="L49" t="str">
        <f>_xlfn.XLOOKUP(TBLUCNRawToCNM2M[[#This Row],[UniqueCleanNorm RawSKUs]],SKUsNomalizing[Clean Normalized Raw SKU],SKUsNomalizing[Clean Normalized M2M SKU])</f>
        <v>CFPREMIUMM</v>
      </c>
      <c r="N49" t="s">
        <v>5211</v>
      </c>
      <c r="O49" t="str">
        <f>_xlfn.XLOOKUP(TBLUCNM2MToCOM2M[[#This Row],[Unique Clean Normalized M2M SKUs]],SKUsNomalizing[Clean Normalized M2M SKU],SKUsNomalizing[Clean Orig M2M SKUs])</f>
        <v>700FL</v>
      </c>
    </row>
    <row r="50" spans="1:15" x14ac:dyDescent="0.35">
      <c r="A50" t="s">
        <v>5221</v>
      </c>
      <c r="B50" t="str">
        <f t="shared" si="0"/>
        <v>ALUCAM360JS1</v>
      </c>
      <c r="C50" t="s">
        <v>100</v>
      </c>
      <c r="D50" t="str">
        <f t="shared" si="1"/>
        <v>CAM360JS1</v>
      </c>
      <c r="E50" t="str">
        <f t="shared" si="2"/>
        <v>CAM-360-JS1</v>
      </c>
      <c r="G50" t="str">
        <v>ALUCONNECTFLEXM</v>
      </c>
      <c r="I50" t="str">
        <v>710OD</v>
      </c>
      <c r="K50" t="s">
        <v>7269</v>
      </c>
      <c r="L50" t="str">
        <f>_xlfn.XLOOKUP(TBLUCNRawToCNM2M[[#This Row],[UniqueCleanNorm RawSKUs]],SKUsNomalizing[Clean Normalized Raw SKU],SKUsNomalizing[Clean Normalized M2M SKU])</f>
        <v>CONNECTFLXM</v>
      </c>
      <c r="N50" t="s">
        <v>5213</v>
      </c>
      <c r="O50" t="str">
        <f>_xlfn.XLOOKUP(TBLUCNM2MToCOM2M[[#This Row],[Unique Clean Normalized M2M SKUs]],SKUsNomalizing[Clean Normalized M2M SKU],SKUsNomalizing[Clean Orig M2M SKUs])</f>
        <v>710OD</v>
      </c>
    </row>
    <row r="51" spans="1:15" x14ac:dyDescent="0.35">
      <c r="A51" t="s">
        <v>5222</v>
      </c>
      <c r="B51" t="str">
        <f t="shared" si="0"/>
        <v>ALUCAM360JS1</v>
      </c>
      <c r="C51" t="s">
        <v>100</v>
      </c>
      <c r="D51" t="str">
        <f t="shared" si="1"/>
        <v>CAM360JS1</v>
      </c>
      <c r="E51" t="str">
        <f t="shared" si="2"/>
        <v>CAM-360-JS1</v>
      </c>
      <c r="G51" t="str">
        <v>ALUCONNECTFLXM</v>
      </c>
      <c r="I51" t="str">
        <v>AL300ULXRAL</v>
      </c>
      <c r="K51" t="s">
        <v>5267</v>
      </c>
      <c r="L51" t="str">
        <f>_xlfn.XLOOKUP(TBLUCNRawToCNM2M[[#This Row],[UniqueCleanNorm RawSKUs]],SKUsNomalizing[Clean Normalized Raw SKU],SKUsNomalizing[Clean Normalized M2M SKU])</f>
        <v>CONNECTFLXM</v>
      </c>
      <c r="N51" t="s">
        <v>414</v>
      </c>
      <c r="O51" t="str">
        <f>_xlfn.XLOOKUP(TBLUCNM2MToCOM2M[[#This Row],[Unique Clean Normalized M2M SKUs]],SKUsNomalizing[Clean Normalized M2M SKU],SKUsNomalizing[Clean Orig M2M SKUs])</f>
        <v>AL300ULXRAL</v>
      </c>
    </row>
    <row r="52" spans="1:15" x14ac:dyDescent="0.35">
      <c r="A52" t="s">
        <v>5223</v>
      </c>
      <c r="B52" t="str">
        <f t="shared" si="0"/>
        <v>ALUCAMDBE340</v>
      </c>
      <c r="C52" t="s">
        <v>1963</v>
      </c>
      <c r="D52" t="str">
        <f t="shared" si="1"/>
        <v>CAMDBE340</v>
      </c>
      <c r="E52" t="str">
        <f t="shared" si="2"/>
        <v>CAM-DB-E340</v>
      </c>
      <c r="G52" t="str">
        <v>ALUCONNECTFLXM?</v>
      </c>
      <c r="I52" t="str">
        <v>ALURE926RS</v>
      </c>
      <c r="K52" t="s">
        <v>5270</v>
      </c>
      <c r="L52" t="str">
        <f>_xlfn.XLOOKUP(TBLUCNRawToCNM2M[[#This Row],[UniqueCleanNorm RawSKUs]],SKUsNomalizing[Clean Normalized Raw SKU],SKUsNomalizing[Clean Normalized M2M SKU])</f>
        <v>CONNECTFLXM</v>
      </c>
      <c r="N52" t="s">
        <v>5215</v>
      </c>
      <c r="O52" t="str">
        <f>_xlfn.XLOOKUP(TBLUCNM2MToCOM2M[[#This Row],[Unique Clean Normalized M2M SKUs]],SKUsNomalizing[Clean Normalized M2M SKU],SKUsNomalizing[Clean Orig M2M SKUs])</f>
        <v>ALURE926RS</v>
      </c>
    </row>
    <row r="53" spans="1:15" x14ac:dyDescent="0.35">
      <c r="A53" t="s">
        <v>5224</v>
      </c>
      <c r="B53" t="str">
        <f t="shared" si="0"/>
        <v>ALUCAMDBE340</v>
      </c>
      <c r="C53" t="s">
        <v>1963</v>
      </c>
      <c r="D53" t="str">
        <f t="shared" si="1"/>
        <v>CAMDBE340</v>
      </c>
      <c r="E53" t="str">
        <f t="shared" si="2"/>
        <v>CAM-DB-E340</v>
      </c>
      <c r="G53" t="str">
        <v>ALUCONNECTFLXMZ</v>
      </c>
      <c r="I53" t="str">
        <v>ALUREHXK311C</v>
      </c>
      <c r="K53" t="s">
        <v>5271</v>
      </c>
      <c r="L53" t="str">
        <f>_xlfn.XLOOKUP(TBLUCNRawToCNM2M[[#This Row],[UniqueCleanNorm RawSKUs]],SKUsNomalizing[Clean Normalized Raw SKU],SKUsNomalizing[Clean Normalized M2M SKU])</f>
        <v>CONNECTFLXMZ</v>
      </c>
      <c r="N53" t="s">
        <v>5907</v>
      </c>
      <c r="O53" t="str">
        <f>_xlfn.XLOOKUP(TBLUCNM2MToCOM2M[[#This Row],[Unique Clean Normalized M2M SKUs]],SKUsNomalizing[Clean Normalized M2M SKU],SKUsNomalizing[Clean Orig M2M SKUs])</f>
        <v>ALU-REHXK-311C</v>
      </c>
    </row>
    <row r="54" spans="1:15" x14ac:dyDescent="0.35">
      <c r="A54" t="s">
        <v>5225</v>
      </c>
      <c r="B54" t="str">
        <f t="shared" si="0"/>
        <v>ALUCAMDBE340</v>
      </c>
      <c r="C54" t="s">
        <v>1963</v>
      </c>
      <c r="D54" t="str">
        <f t="shared" si="1"/>
        <v>CAMDBE340</v>
      </c>
      <c r="E54" t="str">
        <f t="shared" si="2"/>
        <v>CAM-DB-E340</v>
      </c>
      <c r="G54" t="str">
        <v>ALUCONNECTXTA</v>
      </c>
      <c r="I54" t="str">
        <v>ANT</v>
      </c>
      <c r="K54" t="s">
        <v>7270</v>
      </c>
      <c r="L54" t="str">
        <f>_xlfn.XLOOKUP(TBLUCNRawToCNM2M[[#This Row],[UniqueCleanNorm RawSKUs]],SKUsNomalizing[Clean Normalized Raw SKU],SKUsNomalizing[Clean Normalized M2M SKU])</f>
        <v>CONNECTXTA</v>
      </c>
      <c r="N54" t="s">
        <v>5219</v>
      </c>
      <c r="O54" t="str">
        <f>_xlfn.XLOOKUP(TBLUCNM2MToCOM2M[[#This Row],[Unique Clean Normalized M2M SKUs]],SKUsNomalizing[Clean Normalized M2M SKU],SKUsNomalizing[Clean Orig M2M SKUs])</f>
        <v>ANT</v>
      </c>
    </row>
    <row r="55" spans="1:15" x14ac:dyDescent="0.35">
      <c r="A55" t="s">
        <v>5226</v>
      </c>
      <c r="B55" t="str">
        <f t="shared" si="0"/>
        <v>ALUCAMDBHS2AI</v>
      </c>
      <c r="C55" t="s">
        <v>83</v>
      </c>
      <c r="D55" t="str">
        <f t="shared" si="1"/>
        <v>CAMDBHS2AI</v>
      </c>
      <c r="E55" t="str">
        <f t="shared" si="2"/>
        <v>CAM-DB-HS2-AI</v>
      </c>
      <c r="G55" t="str">
        <v>ALUCONNECTXTAZ</v>
      </c>
      <c r="I55" t="str">
        <v>ANTENNACBL5</v>
      </c>
      <c r="K55" t="s">
        <v>7271</v>
      </c>
      <c r="L55" t="str">
        <f>_xlfn.XLOOKUP(TBLUCNRawToCNM2M[[#This Row],[UniqueCleanNorm RawSKUs]],SKUsNomalizing[Clean Normalized Raw SKU],SKUsNomalizing[Clean Normalized M2M SKU])</f>
        <v>CONNECTXTAZ</v>
      </c>
      <c r="N55" t="s">
        <v>7350</v>
      </c>
      <c r="O55" t="str">
        <f>_xlfn.XLOOKUP(TBLUCNM2MToCOM2M[[#This Row],[Unique Clean Normalized M2M SKUs]],SKUsNomalizing[Clean Normalized M2M SKU],SKUsNomalizing[Clean Orig M2M SKUs])</f>
        <v>ANTENNA-CBL-5</v>
      </c>
    </row>
    <row r="56" spans="1:15" x14ac:dyDescent="0.35">
      <c r="A56" t="s">
        <v>5227</v>
      </c>
      <c r="B56" t="str">
        <f t="shared" si="0"/>
        <v>ALUCAMDBHS2AI</v>
      </c>
      <c r="C56" t="s">
        <v>83</v>
      </c>
      <c r="D56" t="str">
        <f t="shared" si="1"/>
        <v>CAMDBHS2AI</v>
      </c>
      <c r="E56" t="str">
        <f t="shared" si="2"/>
        <v>CAM-DB-HS2-AI</v>
      </c>
      <c r="G56" t="str">
        <v>ALUCONNECTXTV</v>
      </c>
      <c r="I56" t="str">
        <v>BATCDMA</v>
      </c>
      <c r="K56" t="s">
        <v>7272</v>
      </c>
      <c r="L56" t="str">
        <f>_xlfn.XLOOKUP(TBLUCNRawToCNM2M[[#This Row],[UniqueCleanNorm RawSKUs]],SKUsNomalizing[Clean Normalized Raw SKU],SKUsNomalizing[Clean Normalized M2M SKU])</f>
        <v>CONNECTXTV</v>
      </c>
      <c r="N56" t="s">
        <v>5185</v>
      </c>
      <c r="O56" t="str">
        <f>_xlfn.XLOOKUP(TBLUCNM2MToCOM2M[[#This Row],[Unique Clean Normalized M2M SKUs]],SKUsNomalizing[Clean Normalized M2M SKU],SKUsNomalizing[Clean Orig M2M SKUs])</f>
        <v>BATCDMA</v>
      </c>
    </row>
    <row r="57" spans="1:15" x14ac:dyDescent="0.35">
      <c r="A57" t="s">
        <v>5228</v>
      </c>
      <c r="B57" t="str">
        <f t="shared" si="0"/>
        <v>ALUCAMDBHS2AI</v>
      </c>
      <c r="C57" t="s">
        <v>83</v>
      </c>
      <c r="D57" t="str">
        <f t="shared" si="1"/>
        <v>CAMDBHS2AI</v>
      </c>
      <c r="E57" t="str">
        <f t="shared" si="2"/>
        <v>CAM-DB-HS2-AI</v>
      </c>
      <c r="G57" t="str">
        <v>ALUCONNECTXTVZ</v>
      </c>
      <c r="I57" t="str">
        <v>BATCONNECTA</v>
      </c>
      <c r="K57" t="s">
        <v>7273</v>
      </c>
      <c r="L57" t="str">
        <f>_xlfn.XLOOKUP(TBLUCNRawToCNM2M[[#This Row],[UniqueCleanNorm RawSKUs]],SKUsNomalizing[Clean Normalized Raw SKU],SKUsNomalizing[Clean Normalized M2M SKU])</f>
        <v>CONNECTXTVZ</v>
      </c>
      <c r="N57" t="s">
        <v>465</v>
      </c>
      <c r="O57" t="str">
        <f>_xlfn.XLOOKUP(TBLUCNM2MToCOM2M[[#This Row],[Unique Clean Normalized M2M SKUs]],SKUsNomalizing[Clean Normalized M2M SKU],SKUsNomalizing[Clean Orig M2M SKUs])</f>
        <v>BAT-CONNECT-A</v>
      </c>
    </row>
    <row r="58" spans="1:15" x14ac:dyDescent="0.35">
      <c r="A58" t="s">
        <v>5229</v>
      </c>
      <c r="B58" t="str">
        <f t="shared" si="0"/>
        <v>ALUCAMDBJS1</v>
      </c>
      <c r="C58" t="s">
        <v>35</v>
      </c>
      <c r="D58" t="str">
        <f t="shared" si="1"/>
        <v>CAMDBJS1</v>
      </c>
      <c r="E58" t="str">
        <f t="shared" si="2"/>
        <v>CAM-DB-JS1</v>
      </c>
      <c r="G58" t="str">
        <v>ALUCPBUILDER</v>
      </c>
      <c r="I58" t="str">
        <v>BATCONNECTAB3G1</v>
      </c>
      <c r="K58" t="s">
        <v>7274</v>
      </c>
      <c r="L58" t="str">
        <f>_xlfn.XLOOKUP(TBLUCNRawToCNM2M[[#This Row],[UniqueCleanNorm RawSKUs]],SKUsNomalizing[Clean Normalized Raw SKU],SKUsNomalizing[Clean Normalized M2M SKU])</f>
        <v>CPBUILDER</v>
      </c>
      <c r="N58" t="s">
        <v>8095</v>
      </c>
      <c r="O58" t="str">
        <f>_xlfn.XLOOKUP(TBLUCNM2MToCOM2M[[#This Row],[Unique Clean Normalized M2M SKUs]],SKUsNomalizing[Clean Normalized M2M SKU],SKUsNomalizing[Clean Orig M2M SKUs])</f>
        <v>BAT-CONNECT-A-B3G1</v>
      </c>
    </row>
    <row r="59" spans="1:15" x14ac:dyDescent="0.35">
      <c r="A59" t="s">
        <v>5230</v>
      </c>
      <c r="B59" t="str">
        <f t="shared" si="0"/>
        <v>ALUCAMDBJS1</v>
      </c>
      <c r="C59" t="s">
        <v>35</v>
      </c>
      <c r="D59" t="str">
        <f t="shared" si="1"/>
        <v>CAMDBJS1</v>
      </c>
      <c r="E59" t="str">
        <f t="shared" si="2"/>
        <v>CAM-DB-JS1</v>
      </c>
      <c r="G59" t="str">
        <v>ALUCPCOREA</v>
      </c>
      <c r="I59" t="str">
        <v>BATCONNECTAINTL</v>
      </c>
      <c r="K59" t="s">
        <v>7275</v>
      </c>
      <c r="L59" t="str">
        <f>_xlfn.XLOOKUP(TBLUCNRawToCNM2M[[#This Row],[UniqueCleanNorm RawSKUs]],SKUsNomalizing[Clean Normalized Raw SKU],SKUsNomalizing[Clean Normalized M2M SKU])</f>
        <v>CPCOREA</v>
      </c>
      <c r="N59" t="s">
        <v>2175</v>
      </c>
      <c r="O59" t="str">
        <f>_xlfn.XLOOKUP(TBLUCNM2MToCOM2M[[#This Row],[Unique Clean Normalized M2M SKUs]],SKUsNomalizing[Clean Normalized M2M SKU],SKUsNomalizing[Clean Orig M2M SKUs])</f>
        <v>BAT-CONNECT-A-INTL</v>
      </c>
    </row>
    <row r="60" spans="1:15" x14ac:dyDescent="0.35">
      <c r="A60" t="s">
        <v>5231</v>
      </c>
      <c r="B60" t="str">
        <f t="shared" si="0"/>
        <v>ALUCAMDBJS1</v>
      </c>
      <c r="C60" t="s">
        <v>35</v>
      </c>
      <c r="D60" t="str">
        <f t="shared" si="1"/>
        <v>CAMDBJS1</v>
      </c>
      <c r="E60" t="str">
        <f t="shared" si="2"/>
        <v>CAM-DB-JS1</v>
      </c>
      <c r="G60" t="str">
        <v>ALUCPCOREV</v>
      </c>
      <c r="I60" t="str">
        <v>BATCONNECTV</v>
      </c>
      <c r="K60" t="s">
        <v>7276</v>
      </c>
      <c r="L60" t="str">
        <f>_xlfn.XLOOKUP(TBLUCNRawToCNM2M[[#This Row],[UniqueCleanNorm RawSKUs]],SKUsNomalizing[Clean Normalized Raw SKU],SKUsNomalizing[Clean Normalized M2M SKU])</f>
        <v>CPCOREV</v>
      </c>
      <c r="N60" t="s">
        <v>466</v>
      </c>
      <c r="O60" t="str">
        <f>_xlfn.XLOOKUP(TBLUCNM2MToCOM2M[[#This Row],[Unique Clean Normalized M2M SKUs]],SKUsNomalizing[Clean Normalized M2M SKU],SKUsNomalizing[Clean Orig M2M SKUs])</f>
        <v>BAT-CONNECT-V</v>
      </c>
    </row>
    <row r="61" spans="1:15" x14ac:dyDescent="0.35">
      <c r="A61" t="s">
        <v>5233</v>
      </c>
      <c r="B61" t="str">
        <f t="shared" si="0"/>
        <v>ALUCAMDBJS1ACC</v>
      </c>
      <c r="C61" t="s">
        <v>302</v>
      </c>
      <c r="D61" t="str">
        <f t="shared" si="1"/>
        <v>CAMDBJS1ACC</v>
      </c>
      <c r="E61" t="str">
        <f t="shared" si="2"/>
        <v>CAM-DB-JS1-ACC</v>
      </c>
      <c r="G61" t="str">
        <v>ALUCPLUSTPW310</v>
      </c>
      <c r="I61" t="str">
        <v>BATCONNECTVB3G1</v>
      </c>
      <c r="K61" t="s">
        <v>5301</v>
      </c>
      <c r="L61" t="str">
        <f>_xlfn.XLOOKUP(TBLUCNRawToCNM2M[[#This Row],[UniqueCleanNorm RawSKUs]],SKUsNomalizing[Clean Normalized Raw SKU],SKUsNomalizing[Clean Normalized M2M SKU])</f>
        <v>CPLUSTPW310</v>
      </c>
      <c r="N61" t="s">
        <v>8096</v>
      </c>
      <c r="O61" t="str">
        <f>_xlfn.XLOOKUP(TBLUCNM2MToCOM2M[[#This Row],[Unique Clean Normalized M2M SKUs]],SKUsNomalizing[Clean Normalized M2M SKU],SKUsNomalizing[Clean Orig M2M SKUs])</f>
        <v>BAT-CONNECT-V-B3G1</v>
      </c>
    </row>
    <row r="62" spans="1:15" x14ac:dyDescent="0.35">
      <c r="A62" t="s">
        <v>5234</v>
      </c>
      <c r="B62" t="str">
        <f t="shared" si="0"/>
        <v>ALUCAMDBJS1ACC</v>
      </c>
      <c r="C62" t="s">
        <v>302</v>
      </c>
      <c r="D62" t="str">
        <f t="shared" si="1"/>
        <v>CAMDBJS1ACC</v>
      </c>
      <c r="E62" t="str">
        <f t="shared" si="2"/>
        <v>CAM-DB-JS1-ACC</v>
      </c>
      <c r="G62" t="str">
        <v>ALUCPLUSVZZWTPW</v>
      </c>
      <c r="I62" t="str">
        <v>BATFIREATT</v>
      </c>
      <c r="K62" t="s">
        <v>7277</v>
      </c>
      <c r="L62" t="str">
        <f>_xlfn.XLOOKUP(TBLUCNRawToCNM2M[[#This Row],[UniqueCleanNorm RawSKUs]],SKUsNomalizing[Clean Normalized Raw SKU],SKUsNomalizing[Clean Normalized M2M SKU])</f>
        <v>CPLUSVZZWTPW</v>
      </c>
      <c r="N62" t="s">
        <v>529</v>
      </c>
      <c r="O62" t="str">
        <f>_xlfn.XLOOKUP(TBLUCNM2MToCOM2M[[#This Row],[Unique Clean Normalized M2M SKUs]],SKUsNomalizing[Clean Normalized M2M SKU],SKUsNomalizing[Clean Orig M2M SKUs])</f>
        <v>BAT-FIRE-ATT</v>
      </c>
    </row>
    <row r="63" spans="1:15" x14ac:dyDescent="0.35">
      <c r="A63" t="s">
        <v>5236</v>
      </c>
      <c r="B63" t="str">
        <f t="shared" si="0"/>
        <v>ALUCAMODBATTE30</v>
      </c>
      <c r="C63" t="s">
        <v>1964</v>
      </c>
      <c r="D63" t="str">
        <f t="shared" si="1"/>
        <v>CAMODBATTE30</v>
      </c>
      <c r="E63" t="str">
        <f t="shared" si="2"/>
        <v>CAM-OD-BATT-E30</v>
      </c>
      <c r="G63" t="str">
        <v>ALUCPPLATINUMA</v>
      </c>
      <c r="I63" t="str">
        <v>BATFIREVZ</v>
      </c>
      <c r="K63" t="s">
        <v>7278</v>
      </c>
      <c r="L63" t="str">
        <f>_xlfn.XLOOKUP(TBLUCNRawToCNM2M[[#This Row],[UniqueCleanNorm RawSKUs]],SKUsNomalizing[Clean Normalized Raw SKU],SKUsNomalizing[Clean Normalized M2M SKU])</f>
        <v>CPPLATINUMA</v>
      </c>
      <c r="N63" t="s">
        <v>468</v>
      </c>
      <c r="O63" t="str">
        <f>_xlfn.XLOOKUP(TBLUCNM2MToCOM2M[[#This Row],[Unique Clean Normalized M2M SKUs]],SKUsNomalizing[Clean Normalized M2M SKU],SKUsNomalizing[Clean Orig M2M SKUs])</f>
        <v>BAT-FIRE-VZ</v>
      </c>
    </row>
    <row r="64" spans="1:15" x14ac:dyDescent="0.35">
      <c r="A64" t="s">
        <v>5238</v>
      </c>
      <c r="B64" t="str">
        <f t="shared" si="0"/>
        <v>ALUCAMODBATTE30</v>
      </c>
      <c r="C64" t="s">
        <v>1964</v>
      </c>
      <c r="D64" t="str">
        <f t="shared" si="1"/>
        <v>CAMODBATTE30</v>
      </c>
      <c r="E64" t="str">
        <f t="shared" si="2"/>
        <v>CAM-OD-BATT-E30</v>
      </c>
      <c r="G64" t="str">
        <v>ALUCPPLATINUMV</v>
      </c>
      <c r="I64" t="str">
        <v>BATMINI</v>
      </c>
      <c r="K64" t="s">
        <v>7279</v>
      </c>
      <c r="L64" t="str">
        <f>_xlfn.XLOOKUP(TBLUCNRawToCNM2M[[#This Row],[UniqueCleanNorm RawSKUs]],SKUsNomalizing[Clean Normalized Raw SKU],SKUsNomalizing[Clean Normalized M2M SKU])</f>
        <v>CPPLATINUMV</v>
      </c>
      <c r="N64" t="s">
        <v>1670</v>
      </c>
      <c r="O64" t="str">
        <f>_xlfn.XLOOKUP(TBLUCNM2MToCOM2M[[#This Row],[Unique Clean Normalized M2M SKUs]],SKUsNomalizing[Clean Normalized M2M SKU],SKUsNomalizing[Clean Orig M2M SKUs])</f>
        <v>BAT-MINI</v>
      </c>
    </row>
    <row r="65" spans="1:15" x14ac:dyDescent="0.35">
      <c r="A65" t="s">
        <v>5239</v>
      </c>
      <c r="B65" t="str">
        <f t="shared" si="0"/>
        <v>ALUCAMODBATTS220</v>
      </c>
      <c r="C65" t="s">
        <v>1965</v>
      </c>
      <c r="D65" t="str">
        <f t="shared" si="1"/>
        <v>CAMODBATTS220</v>
      </c>
      <c r="E65" t="str">
        <f t="shared" si="2"/>
        <v>CAM-OD-BATT-S220</v>
      </c>
      <c r="G65" t="str">
        <v>ALUCPPREMIUMA</v>
      </c>
      <c r="I65" t="str">
        <v>BATMINIAV</v>
      </c>
      <c r="K65" t="s">
        <v>5313</v>
      </c>
      <c r="L65" t="str">
        <f>_xlfn.XLOOKUP(TBLUCNRawToCNM2M[[#This Row],[UniqueCleanNorm RawSKUs]],SKUsNomalizing[Clean Normalized Raw SKU],SKUsNomalizing[Clean Normalized M2M SKU])</f>
        <v>CPPREMIUMA</v>
      </c>
      <c r="N65" t="s">
        <v>524</v>
      </c>
      <c r="O65" t="str">
        <f>_xlfn.XLOOKUP(TBLUCNM2MToCOM2M[[#This Row],[Unique Clean Normalized M2M SKUs]],SKUsNomalizing[Clean Normalized M2M SKU],SKUsNomalizing[Clean Orig M2M SKUs])</f>
        <v>BAT-MINI-AV</v>
      </c>
    </row>
    <row r="66" spans="1:15" x14ac:dyDescent="0.35">
      <c r="A66" t="s">
        <v>5240</v>
      </c>
      <c r="B66" t="str">
        <f t="shared" si="0"/>
        <v>ALUCAMODBATTS220</v>
      </c>
      <c r="C66" t="s">
        <v>1965</v>
      </c>
      <c r="D66" t="str">
        <f t="shared" si="1"/>
        <v>CAMODBATTS220</v>
      </c>
      <c r="E66" t="str">
        <f t="shared" si="2"/>
        <v>CAM-OD-BATT-S220</v>
      </c>
      <c r="G66" t="str">
        <v>ALUCPPREMIUMV</v>
      </c>
      <c r="I66" t="str">
        <v>BATMINIINTL</v>
      </c>
      <c r="K66" t="s">
        <v>5321</v>
      </c>
      <c r="L66" t="str">
        <f>_xlfn.XLOOKUP(TBLUCNRawToCNM2M[[#This Row],[UniqueCleanNorm RawSKUs]],SKUsNomalizing[Clean Normalized Raw SKU],SKUsNomalizing[Clean Normalized M2M SKU])</f>
        <v>CPPREMIUMV</v>
      </c>
      <c r="N66" t="s">
        <v>8097</v>
      </c>
      <c r="O66" t="str">
        <f>_xlfn.XLOOKUP(TBLUCNM2MToCOM2M[[#This Row],[Unique Clean Normalized M2M SKUs]],SKUsNomalizing[Clean Normalized M2M SKU],SKUsNomalizing[Clean Orig M2M SKUs])</f>
        <v>BAT-MINI-INTL</v>
      </c>
    </row>
    <row r="67" spans="1:15" x14ac:dyDescent="0.35">
      <c r="A67" t="s">
        <v>5243</v>
      </c>
      <c r="B67" t="str">
        <f t="shared" si="0"/>
        <v>ALUCAMODHS2AI</v>
      </c>
      <c r="C67" t="s">
        <v>36</v>
      </c>
      <c r="D67" t="str">
        <f t="shared" si="1"/>
        <v>CAMODHS2AI</v>
      </c>
      <c r="E67" t="str">
        <f t="shared" si="2"/>
        <v>CAM-OD-HS2-AI</v>
      </c>
      <c r="G67" t="str">
        <v>ALUCPSTARTER</v>
      </c>
      <c r="I67" t="str">
        <v>CAM360JS1</v>
      </c>
      <c r="K67" t="s">
        <v>5328</v>
      </c>
      <c r="L67" t="str">
        <f>_xlfn.XLOOKUP(TBLUCNRawToCNM2M[[#This Row],[UniqueCleanNorm RawSKUs]],SKUsNomalizing[Clean Normalized Raw SKU],SKUsNomalizing[Clean Normalized M2M SKU])</f>
        <v>CPSTARTER</v>
      </c>
      <c r="N67" t="s">
        <v>472</v>
      </c>
      <c r="O67" t="str">
        <f>_xlfn.XLOOKUP(TBLUCNM2MToCOM2M[[#This Row],[Unique Clean Normalized M2M SKUs]],SKUsNomalizing[Clean Normalized M2M SKU],SKUsNomalizing[Clean Orig M2M SKUs])</f>
        <v>CAM-360-JS1</v>
      </c>
    </row>
    <row r="68" spans="1:15" x14ac:dyDescent="0.35">
      <c r="A68" t="s">
        <v>5245</v>
      </c>
      <c r="B68" t="str">
        <f t="shared" ref="B68:B131" si="3">UPPER(SUBSTITUTE(SUBSTITUTE(SUBSTITUTE(A68, "-", ""), " ", ""), CHAR(160), ""))</f>
        <v>ALUCAMODHS2AI</v>
      </c>
      <c r="C68" t="s">
        <v>36</v>
      </c>
      <c r="D68" t="str">
        <f t="shared" ref="D68:D131" si="4">UPPER(SUBSTITUTE(SUBSTITUTE(SUBSTITUTE(C68, "-", ""), " ", ""), CHAR(160), ""))</f>
        <v>CAMODHS2AI</v>
      </c>
      <c r="E68" t="str">
        <f t="shared" ref="E68:E131" si="5">UPPER(SUBSTITUTE(SUBSTITUTE(C68,  " ", ""), CHAR(160), ""))</f>
        <v>CAM-OD-HS2-AI</v>
      </c>
      <c r="G68" t="str">
        <v>ALUCPTAKEOVERA</v>
      </c>
      <c r="I68" t="str">
        <v>CAMDBE340</v>
      </c>
      <c r="K68" t="s">
        <v>7280</v>
      </c>
      <c r="L68" t="str">
        <f>_xlfn.XLOOKUP(TBLUCNRawToCNM2M[[#This Row],[UniqueCleanNorm RawSKUs]],SKUsNomalizing[Clean Normalized Raw SKU],SKUsNomalizing[Clean Normalized M2M SKU])</f>
        <v>CPTAKEOVERA</v>
      </c>
      <c r="N68" t="s">
        <v>5912</v>
      </c>
      <c r="O68" t="str">
        <f>_xlfn.XLOOKUP(TBLUCNM2MToCOM2M[[#This Row],[Unique Clean Normalized M2M SKUs]],SKUsNomalizing[Clean Normalized M2M SKU],SKUsNomalizing[Clean Orig M2M SKUs])</f>
        <v>CAM-DB-E340</v>
      </c>
    </row>
    <row r="69" spans="1:15" x14ac:dyDescent="0.35">
      <c r="A69" t="s">
        <v>5247</v>
      </c>
      <c r="B69" t="str">
        <f t="shared" si="3"/>
        <v>ALUCAMODHS2AI</v>
      </c>
      <c r="C69" t="s">
        <v>36</v>
      </c>
      <c r="D69" t="str">
        <f t="shared" si="4"/>
        <v>CAMODHS2AI</v>
      </c>
      <c r="E69" t="str">
        <f t="shared" si="5"/>
        <v>CAM-OD-HS2-AI</v>
      </c>
      <c r="G69" t="str">
        <v>ALUCPTAKEOVERV</v>
      </c>
      <c r="I69" t="str">
        <v>CAMDBHS2AI</v>
      </c>
      <c r="K69" t="s">
        <v>7281</v>
      </c>
      <c r="L69" t="str">
        <f>_xlfn.XLOOKUP(TBLUCNRawToCNM2M[[#This Row],[UniqueCleanNorm RawSKUs]],SKUsNomalizing[Clean Normalized Raw SKU],SKUsNomalizing[Clean Normalized M2M SKU])</f>
        <v>CPTAKEOVERV</v>
      </c>
      <c r="N69" t="s">
        <v>489</v>
      </c>
      <c r="O69" t="str">
        <f>_xlfn.XLOOKUP(TBLUCNM2MToCOM2M[[#This Row],[Unique Clean Normalized M2M SKUs]],SKUsNomalizing[Clean Normalized M2M SKU],SKUsNomalizing[Clean Orig M2M SKUs])</f>
        <v>CAM-DB-HS2-AI</v>
      </c>
    </row>
    <row r="70" spans="1:15" x14ac:dyDescent="0.35">
      <c r="A70" t="s">
        <v>5249</v>
      </c>
      <c r="B70" t="str">
        <f t="shared" si="3"/>
        <v>ALUCAMODJS1AI</v>
      </c>
      <c r="C70" t="s">
        <v>37</v>
      </c>
      <c r="D70" t="str">
        <f t="shared" si="4"/>
        <v>CAMODJS1AI</v>
      </c>
      <c r="E70" t="str">
        <f t="shared" si="5"/>
        <v>CAM-OD-JS1-AI</v>
      </c>
      <c r="G70" t="str">
        <v>ALUCPWALLPLATE5</v>
      </c>
      <c r="I70" t="str">
        <v>CAMDBJS1</v>
      </c>
      <c r="K70" t="s">
        <v>5345</v>
      </c>
      <c r="L70" t="str">
        <f>_xlfn.XLOOKUP(TBLUCNRawToCNM2M[[#This Row],[UniqueCleanNorm RawSKUs]],SKUsNomalizing[Clean Normalized Raw SKU],SKUsNomalizing[Clean Normalized M2M SKU])</f>
        <v>CPWALLPLATE5</v>
      </c>
      <c r="N70" t="s">
        <v>469</v>
      </c>
      <c r="O70" t="str">
        <f>_xlfn.XLOOKUP(TBLUCNM2MToCOM2M[[#This Row],[Unique Clean Normalized M2M SKUs]],SKUsNomalizing[Clean Normalized M2M SKU],SKUsNomalizing[Clean Orig M2M SKUs])</f>
        <v>CAM-DB-JS1</v>
      </c>
    </row>
    <row r="71" spans="1:15" x14ac:dyDescent="0.35">
      <c r="A71" t="s">
        <v>5251</v>
      </c>
      <c r="B71" t="str">
        <f t="shared" si="3"/>
        <v>ALUCAMODJS1AI</v>
      </c>
      <c r="C71" t="s">
        <v>37</v>
      </c>
      <c r="D71" t="str">
        <f t="shared" si="4"/>
        <v>CAMODJS1AI</v>
      </c>
      <c r="E71" t="str">
        <f t="shared" si="5"/>
        <v>CAM-OD-JS1-AI</v>
      </c>
      <c r="G71" t="str">
        <v>ALUCPWALLPLATES5</v>
      </c>
      <c r="I71" t="str">
        <v>CAMDBJS1ACC</v>
      </c>
      <c r="K71" t="s">
        <v>7282</v>
      </c>
      <c r="L71" t="str">
        <f>_xlfn.XLOOKUP(TBLUCNRawToCNM2M[[#This Row],[UniqueCleanNorm RawSKUs]],SKUsNomalizing[Clean Normalized Raw SKU],SKUsNomalizing[Clean Normalized M2M SKU])</f>
        <v>CPWALLPLATE5</v>
      </c>
      <c r="N71" t="s">
        <v>7351</v>
      </c>
      <c r="O71" t="str">
        <f>_xlfn.XLOOKUP(TBLUCNM2MToCOM2M[[#This Row],[Unique Clean Normalized M2M SKUs]],SKUsNomalizing[Clean Normalized M2M SKU],SKUsNomalizing[Clean Orig M2M SKUs])</f>
        <v>CAM-DB-JS1-ACC</v>
      </c>
    </row>
    <row r="72" spans="1:15" x14ac:dyDescent="0.35">
      <c r="A72" t="s">
        <v>5252</v>
      </c>
      <c r="B72" t="str">
        <f t="shared" si="3"/>
        <v>ALUCAMODJS1AI</v>
      </c>
      <c r="C72" t="s">
        <v>37</v>
      </c>
      <c r="D72" t="str">
        <f t="shared" si="4"/>
        <v>CAMODJS1AI</v>
      </c>
      <c r="E72" t="str">
        <f t="shared" si="5"/>
        <v>CAM-OD-JS1-AI</v>
      </c>
      <c r="G72" t="str">
        <v>ALUDBALU001</v>
      </c>
      <c r="I72" t="str">
        <v>CAMDBJSI</v>
      </c>
      <c r="K72" t="s">
        <v>7283</v>
      </c>
      <c r="L72" t="str">
        <f>_xlfn.XLOOKUP(TBLUCNRawToCNM2M[[#This Row],[UniqueCleanNorm RawSKUs]],SKUsNomalizing[Clean Normalized Raw SKU],SKUsNomalizing[Clean Normalized M2M SKU])</f>
        <v>DBALU001</v>
      </c>
      <c r="N72" t="s">
        <v>8098</v>
      </c>
      <c r="O72" t="str">
        <f>_xlfn.XLOOKUP(TBLUCNM2MToCOM2M[[#This Row],[Unique Clean Normalized M2M SKUs]],SKUsNomalizing[Clean Normalized M2M SKU],SKUsNomalizing[Clean Orig M2M SKUs])</f>
        <v>CAM-DB-JSI</v>
      </c>
    </row>
    <row r="73" spans="1:15" x14ac:dyDescent="0.35">
      <c r="A73" t="s">
        <v>5254</v>
      </c>
      <c r="B73" t="str">
        <f t="shared" si="3"/>
        <v>ALUCFBASEM</v>
      </c>
      <c r="C73" t="s">
        <v>1796</v>
      </c>
      <c r="D73" t="str">
        <f t="shared" si="4"/>
        <v>CFBASEM</v>
      </c>
      <c r="E73" t="str">
        <f t="shared" si="5"/>
        <v>CF-BASE-M</v>
      </c>
      <c r="G73" t="str">
        <v>ALUDBEXT004</v>
      </c>
      <c r="I73" t="str">
        <v>CAMODBATTE30</v>
      </c>
      <c r="K73" t="s">
        <v>7284</v>
      </c>
      <c r="L73" t="str">
        <f>_xlfn.XLOOKUP(TBLUCNRawToCNM2M[[#This Row],[UniqueCleanNorm RawSKUs]],SKUsNomalizing[Clean Normalized Raw SKU],SKUsNomalizing[Clean Normalized M2M SKU])</f>
        <v>DBEXT004</v>
      </c>
      <c r="N73" t="s">
        <v>5914</v>
      </c>
      <c r="O73" t="str">
        <f>_xlfn.XLOOKUP(TBLUCNM2MToCOM2M[[#This Row],[Unique Clean Normalized M2M SKUs]],SKUsNomalizing[Clean Normalized M2M SKU],SKUsNomalizing[Clean Orig M2M SKUs])</f>
        <v>CAM-OD-BATT-E30</v>
      </c>
    </row>
    <row r="74" spans="1:15" x14ac:dyDescent="0.35">
      <c r="A74" t="s">
        <v>5255</v>
      </c>
      <c r="B74" t="str">
        <f t="shared" si="3"/>
        <v>ALUCFBASEM</v>
      </c>
      <c r="C74" t="s">
        <v>1796</v>
      </c>
      <c r="D74" t="str">
        <f t="shared" si="4"/>
        <v>CFBASEM</v>
      </c>
      <c r="E74" t="str">
        <f t="shared" si="5"/>
        <v>CF-BASE-M</v>
      </c>
      <c r="G74" t="str">
        <v>ALUDOORBELLWIRELESSCHIMEKIT</v>
      </c>
      <c r="I74" t="str">
        <v>CAMODBATTS220</v>
      </c>
      <c r="K74" t="s">
        <v>7285</v>
      </c>
      <c r="L74" t="str">
        <f>_xlfn.XLOOKUP(TBLUCNRawToCNM2M[[#This Row],[UniqueCleanNorm RawSKUs]],SKUsNomalizing[Clean Normalized Raw SKU],SKUsNomalizing[Clean Normalized M2M SKU])</f>
        <v>DOORBELLWIRELESSCHIMEKIT</v>
      </c>
      <c r="N74" t="s">
        <v>2134</v>
      </c>
      <c r="O74" t="str">
        <f>_xlfn.XLOOKUP(TBLUCNM2MToCOM2M[[#This Row],[Unique Clean Normalized M2M SKUs]],SKUsNomalizing[Clean Normalized M2M SKU],SKUsNomalizing[Clean Orig M2M SKUs])</f>
        <v>CAM-OD-BATT-S220</v>
      </c>
    </row>
    <row r="75" spans="1:15" x14ac:dyDescent="0.35">
      <c r="A75" t="s">
        <v>5257</v>
      </c>
      <c r="B75" t="str">
        <f t="shared" si="3"/>
        <v>ALUCFBASEM</v>
      </c>
      <c r="C75" t="s">
        <v>1796</v>
      </c>
      <c r="D75" t="str">
        <f t="shared" si="4"/>
        <v>CFBASEM</v>
      </c>
      <c r="E75" t="str">
        <f t="shared" si="5"/>
        <v>CF-BASE-M</v>
      </c>
      <c r="G75" t="str">
        <v>ALUDWSLL</v>
      </c>
      <c r="I75" t="str">
        <v>CAMODHS2AI</v>
      </c>
      <c r="K75" t="s">
        <v>5361</v>
      </c>
      <c r="L75" t="str">
        <f>_xlfn.XLOOKUP(TBLUCNRawToCNM2M[[#This Row],[UniqueCleanNorm RawSKUs]],SKUsNomalizing[Clean Normalized Raw SKU],SKUsNomalizing[Clean Normalized M2M SKU])</f>
        <v>DWSLL</v>
      </c>
      <c r="N75" t="s">
        <v>470</v>
      </c>
      <c r="O75" t="str">
        <f>_xlfn.XLOOKUP(TBLUCNM2MToCOM2M[[#This Row],[Unique Clean Normalized M2M SKUs]],SKUsNomalizing[Clean Normalized M2M SKU],SKUsNomalizing[Clean Orig M2M SKUs])</f>
        <v>CAM-OD-HS2-AI</v>
      </c>
    </row>
    <row r="76" spans="1:15" x14ac:dyDescent="0.35">
      <c r="A76" t="s">
        <v>5258</v>
      </c>
      <c r="B76" t="str">
        <f t="shared" si="3"/>
        <v>ALUCFHAASM</v>
      </c>
      <c r="C76" t="s">
        <v>2038</v>
      </c>
      <c r="D76" t="str">
        <f t="shared" si="4"/>
        <v>CFHAASM</v>
      </c>
      <c r="E76" t="str">
        <f t="shared" si="5"/>
        <v>CF-HAAS-M</v>
      </c>
      <c r="G76" t="str">
        <v>ALUIPDBAT</v>
      </c>
      <c r="I76" t="str">
        <v>CAMODJS1AI</v>
      </c>
      <c r="K76" t="s">
        <v>5364</v>
      </c>
      <c r="L76" t="str">
        <f>_xlfn.XLOOKUP(TBLUCNRawToCNM2M[[#This Row],[UniqueCleanNorm RawSKUs]],SKUsNomalizing[Clean Normalized Raw SKU],SKUsNomalizing[Clean Normalized M2M SKU])</f>
        <v>IPDBAT</v>
      </c>
      <c r="N76" t="s">
        <v>473</v>
      </c>
      <c r="O76" t="str">
        <f>_xlfn.XLOOKUP(TBLUCNM2MToCOM2M[[#This Row],[Unique Clean Normalized M2M SKUs]],SKUsNomalizing[Clean Normalized M2M SKU],SKUsNomalizing[Clean Orig M2M SKUs])</f>
        <v>CAM-OD-JS1-AI</v>
      </c>
    </row>
    <row r="77" spans="1:15" x14ac:dyDescent="0.35">
      <c r="A77" t="s">
        <v>5260</v>
      </c>
      <c r="B77" t="str">
        <f t="shared" si="3"/>
        <v>ALUCFHAASM</v>
      </c>
      <c r="C77" t="s">
        <v>2038</v>
      </c>
      <c r="D77" t="str">
        <f t="shared" si="4"/>
        <v>CFHAASM</v>
      </c>
      <c r="E77" t="str">
        <f t="shared" si="5"/>
        <v>CF-HAAS-M</v>
      </c>
      <c r="G77" t="str">
        <v>ALUIPDBATCDMAWIFI</v>
      </c>
      <c r="I77" t="str">
        <v>CATM1</v>
      </c>
      <c r="K77" t="s">
        <v>5365</v>
      </c>
      <c r="L77" t="str">
        <f>_xlfn.XLOOKUP(TBLUCNRawToCNM2M[[#This Row],[UniqueCleanNorm RawSKUs]],SKUsNomalizing[Clean Normalized Raw SKU],SKUsNomalizing[Clean Normalized M2M SKU])</f>
        <v>IPDBATCDMAWIFI</v>
      </c>
      <c r="N77" t="s">
        <v>5241</v>
      </c>
      <c r="O77" t="str">
        <f>_xlfn.XLOOKUP(TBLUCNM2MToCOM2M[[#This Row],[Unique Clean Normalized M2M SKUs]],SKUsNomalizing[Clean Normalized M2M SKU],SKUsNomalizing[Clean Orig M2M SKUs])</f>
        <v>CATM1</v>
      </c>
    </row>
    <row r="78" spans="1:15" x14ac:dyDescent="0.35">
      <c r="A78" t="s">
        <v>5261</v>
      </c>
      <c r="B78" t="str">
        <f t="shared" si="3"/>
        <v>ALUCFPLATINUMM</v>
      </c>
      <c r="C78" t="s">
        <v>2124</v>
      </c>
      <c r="D78" t="str">
        <f t="shared" si="4"/>
        <v>CFPLATINUMM</v>
      </c>
      <c r="E78" t="str">
        <f t="shared" si="5"/>
        <v>CF-PLATINUM-M</v>
      </c>
      <c r="G78" t="str">
        <v>ALUIPDBATCONNECTA</v>
      </c>
      <c r="I78" t="str">
        <v>CDMA30BOARDONLY</v>
      </c>
      <c r="K78" t="s">
        <v>5366</v>
      </c>
      <c r="L78" t="str">
        <f>_xlfn.XLOOKUP(TBLUCNRawToCNM2M[[#This Row],[UniqueCleanNorm RawSKUs]],SKUsNomalizing[Clean Normalized Raw SKU],SKUsNomalizing[Clean Normalized M2M SKU])</f>
        <v>BATCONNECTA</v>
      </c>
      <c r="N78" t="s">
        <v>5242</v>
      </c>
      <c r="O78" t="str">
        <f>_xlfn.XLOOKUP(TBLUCNM2MToCOM2M[[#This Row],[Unique Clean Normalized M2M SKUs]],SKUsNomalizing[Clean Normalized M2M SKU],SKUsNomalizing[Clean Orig M2M SKUs])</f>
        <v>CDMA30BOARDONLY</v>
      </c>
    </row>
    <row r="79" spans="1:15" x14ac:dyDescent="0.35">
      <c r="A79" t="s">
        <v>5262</v>
      </c>
      <c r="B79" t="str">
        <f t="shared" si="3"/>
        <v>ALUCFPREMIUMM</v>
      </c>
      <c r="C79" t="s">
        <v>1798</v>
      </c>
      <c r="D79" t="str">
        <f t="shared" si="4"/>
        <v>CFPREMIUMM</v>
      </c>
      <c r="E79" t="str">
        <f t="shared" si="5"/>
        <v>CF-PREMIUM-M</v>
      </c>
      <c r="G79" t="str">
        <v>ALUIPDBATCONNECTV</v>
      </c>
      <c r="I79" t="str">
        <v>CDMA50</v>
      </c>
      <c r="K79" t="s">
        <v>5367</v>
      </c>
      <c r="L79" t="str">
        <f>_xlfn.XLOOKUP(TBLUCNRawToCNM2M[[#This Row],[UniqueCleanNorm RawSKUs]],SKUsNomalizing[Clean Normalized Raw SKU],SKUsNomalizing[Clean Normalized M2M SKU])</f>
        <v>BATCONNECTV</v>
      </c>
      <c r="N79" t="s">
        <v>5244</v>
      </c>
      <c r="O79" t="str">
        <f>_xlfn.XLOOKUP(TBLUCNM2MToCOM2M[[#This Row],[Unique Clean Normalized M2M SKUs]],SKUsNomalizing[Clean Normalized M2M SKU],SKUsNomalizing[Clean Orig M2M SKUs])</f>
        <v>CDMA50</v>
      </c>
    </row>
    <row r="80" spans="1:15" x14ac:dyDescent="0.35">
      <c r="A80" t="s">
        <v>5263</v>
      </c>
      <c r="B80" t="str">
        <f t="shared" si="3"/>
        <v>ALUCFPREMIUMM</v>
      </c>
      <c r="C80" t="s">
        <v>1798</v>
      </c>
      <c r="D80" t="str">
        <f t="shared" si="4"/>
        <v>CFPREMIUMM</v>
      </c>
      <c r="E80" t="str">
        <f t="shared" si="5"/>
        <v>CF-PREMIUM-M</v>
      </c>
      <c r="G80" t="str">
        <v>ALUIPDBATLTE</v>
      </c>
      <c r="I80" t="str">
        <v>CDMAEZ</v>
      </c>
      <c r="K80" t="s">
        <v>5368</v>
      </c>
      <c r="L80" t="str">
        <f>_xlfn.XLOOKUP(TBLUCNRawToCNM2M[[#This Row],[UniqueCleanNorm RawSKUs]],SKUsNomalizing[Clean Normalized Raw SKU],SKUsNomalizing[Clean Normalized M2M SKU])</f>
        <v>IPDBATLTE</v>
      </c>
      <c r="N80" t="s">
        <v>5246</v>
      </c>
      <c r="O80" t="str">
        <f>_xlfn.XLOOKUP(TBLUCNM2MToCOM2M[[#This Row],[Unique Clean Normalized M2M SKUs]],SKUsNomalizing[Clean Normalized M2M SKU],SKUsNomalizing[Clean Orig M2M SKUs])</f>
        <v>CDMAEZ</v>
      </c>
    </row>
    <row r="81" spans="1:15" x14ac:dyDescent="0.35">
      <c r="A81" t="s">
        <v>5264</v>
      </c>
      <c r="B81" t="str">
        <f t="shared" si="3"/>
        <v>ALUCFPREMIUMM</v>
      </c>
      <c r="C81" t="s">
        <v>1798</v>
      </c>
      <c r="D81" t="str">
        <f t="shared" si="4"/>
        <v>CFPREMIUMM</v>
      </c>
      <c r="E81" t="str">
        <f t="shared" si="5"/>
        <v>CF-PREMIUM-M</v>
      </c>
      <c r="G81" t="str">
        <v>ALUIPDBATLTEANTHG</v>
      </c>
      <c r="I81" t="str">
        <v>CFBASEM</v>
      </c>
      <c r="K81" t="s">
        <v>5369</v>
      </c>
      <c r="L81" t="str">
        <f>_xlfn.XLOOKUP(TBLUCNRawToCNM2M[[#This Row],[UniqueCleanNorm RawSKUs]],SKUsNomalizing[Clean Normalized Raw SKU],SKUsNomalizing[Clean Normalized M2M SKU])</f>
        <v>IPDBATLTEANTHG</v>
      </c>
      <c r="N81" t="s">
        <v>5915</v>
      </c>
      <c r="O81" t="str">
        <f>_xlfn.XLOOKUP(TBLUCNM2MToCOM2M[[#This Row],[Unique Clean Normalized M2M SKUs]],SKUsNomalizing[Clean Normalized M2M SKU],SKUsNomalizing[Clean Orig M2M SKUs])</f>
        <v>CF-BASE-M</v>
      </c>
    </row>
    <row r="82" spans="1:15" x14ac:dyDescent="0.35">
      <c r="A82" t="s">
        <v>5265</v>
      </c>
      <c r="B82" t="str">
        <f t="shared" si="3"/>
        <v>ALUCONNECTFLEXM</v>
      </c>
      <c r="C82" t="s">
        <v>1875</v>
      </c>
      <c r="D82" t="str">
        <f t="shared" si="4"/>
        <v>CONNECTFLXM</v>
      </c>
      <c r="E82" t="str">
        <f t="shared" si="5"/>
        <v>CONNECT-FLX-M</v>
      </c>
      <c r="G82" t="str">
        <v>ALUIPDBATWIFI</v>
      </c>
      <c r="I82" t="str">
        <v>CFBASEMFLX</v>
      </c>
      <c r="K82" t="s">
        <v>5371</v>
      </c>
      <c r="L82" t="str">
        <f>_xlfn.XLOOKUP(TBLUCNRawToCNM2M[[#This Row],[UniqueCleanNorm RawSKUs]],SKUsNomalizing[Clean Normalized Raw SKU],SKUsNomalizing[Clean Normalized M2M SKU])</f>
        <v>IPDBATWIFI</v>
      </c>
      <c r="N82" t="s">
        <v>8099</v>
      </c>
      <c r="O82" t="str">
        <f>_xlfn.XLOOKUP(TBLUCNM2MToCOM2M[[#This Row],[Unique Clean Normalized M2M SKUs]],SKUsNomalizing[Clean Normalized M2M SKU],SKUsNomalizing[Clean Orig M2M SKUs])</f>
        <v>CF-BASE-MFLX</v>
      </c>
    </row>
    <row r="83" spans="1:15" x14ac:dyDescent="0.35">
      <c r="A83" t="s">
        <v>5267</v>
      </c>
      <c r="B83" t="str">
        <f t="shared" si="3"/>
        <v>ALUCONNECTFLXM</v>
      </c>
      <c r="C83" t="s">
        <v>1875</v>
      </c>
      <c r="D83" t="str">
        <f t="shared" si="4"/>
        <v>CONNECTFLXM</v>
      </c>
      <c r="E83" t="str">
        <f t="shared" si="5"/>
        <v>CONNECT-FLX-M</v>
      </c>
      <c r="G83" t="str">
        <v>ALUIPDCATCDMA12V</v>
      </c>
      <c r="I83" t="str">
        <v>CFFLXMZTPSH</v>
      </c>
      <c r="K83" t="s">
        <v>5373</v>
      </c>
      <c r="L83" t="str">
        <f>_xlfn.XLOOKUP(TBLUCNRawToCNM2M[[#This Row],[UniqueCleanNorm RawSKUs]],SKUsNomalizing[Clean Normalized Raw SKU],SKUsNomalizing[Clean Normalized M2M SKU])</f>
        <v>IPDCATCDMA12V</v>
      </c>
      <c r="N83" t="s">
        <v>8185</v>
      </c>
      <c r="O83" t="str">
        <f>_xlfn.XLOOKUP(TBLUCNM2MToCOM2M[[#This Row],[Unique Clean Normalized M2M SKUs]],SKUsNomalizing[Clean Normalized M2M SKU],SKUsNomalizing[Clean Orig M2M SKUs])</f>
        <v>CF-FLX-MZ-TP-SH</v>
      </c>
    </row>
    <row r="84" spans="1:15" x14ac:dyDescent="0.35">
      <c r="A84" t="s">
        <v>5269</v>
      </c>
      <c r="B84" t="str">
        <f t="shared" si="3"/>
        <v>ALUCONNECTFLXM</v>
      </c>
      <c r="C84" t="s">
        <v>1875</v>
      </c>
      <c r="D84" t="str">
        <f t="shared" si="4"/>
        <v>CONNECTFLXM</v>
      </c>
      <c r="E84" t="str">
        <f t="shared" si="5"/>
        <v>CONNECT-FLX-M</v>
      </c>
      <c r="G84" t="str">
        <v>ALUIPDKIT10101</v>
      </c>
      <c r="I84" t="str">
        <v>CFHAASM</v>
      </c>
      <c r="K84" t="s">
        <v>5375</v>
      </c>
      <c r="L84" t="str">
        <f>_xlfn.XLOOKUP(TBLUCNRawToCNM2M[[#This Row],[UniqueCleanNorm RawSKUs]],SKUsNomalizing[Clean Normalized Raw SKU],SKUsNomalizing[Clean Normalized M2M SKU])</f>
        <v>IPDKIT10101</v>
      </c>
      <c r="N84" t="s">
        <v>7352</v>
      </c>
      <c r="O84" t="str">
        <f>_xlfn.XLOOKUP(TBLUCNM2MToCOM2M[[#This Row],[Unique Clean Normalized M2M SKUs]],SKUsNomalizing[Clean Normalized M2M SKU],SKUsNomalizing[Clean Orig M2M SKUs])</f>
        <v>CF-HAAS-M</v>
      </c>
    </row>
    <row r="85" spans="1:15" x14ac:dyDescent="0.35">
      <c r="A85" t="s">
        <v>5270</v>
      </c>
      <c r="B85" t="str">
        <f t="shared" si="3"/>
        <v>ALUCONNECTFLXM?</v>
      </c>
      <c r="C85" t="s">
        <v>1875</v>
      </c>
      <c r="D85" t="str">
        <f t="shared" si="4"/>
        <v>CONNECTFLXM</v>
      </c>
      <c r="E85" t="str">
        <f t="shared" si="5"/>
        <v>CONNECT-FLX-M</v>
      </c>
      <c r="G85" t="str">
        <v>ALUIPDLTEANTHG</v>
      </c>
      <c r="I85" t="str">
        <v>CFHAASMADV</v>
      </c>
      <c r="K85" t="s">
        <v>5377</v>
      </c>
      <c r="L85" t="str">
        <f>_xlfn.XLOOKUP(TBLUCNRawToCNM2M[[#This Row],[UniqueCleanNorm RawSKUs]],SKUsNomalizing[Clean Normalized Raw SKU],SKUsNomalizing[Clean Normalized M2M SKU])</f>
        <v>IPDLTEANTHG</v>
      </c>
      <c r="N85" t="s">
        <v>8100</v>
      </c>
      <c r="O85" t="str">
        <f>_xlfn.XLOOKUP(TBLUCNM2MToCOM2M[[#This Row],[Unique Clean Normalized M2M SKUs]],SKUsNomalizing[Clean Normalized M2M SKU],SKUsNomalizing[Clean Orig M2M SKUs])</f>
        <v>CF-HAAS-MADV</v>
      </c>
    </row>
    <row r="86" spans="1:15" x14ac:dyDescent="0.35">
      <c r="A86" t="s">
        <v>5271</v>
      </c>
      <c r="B86" t="str">
        <f t="shared" si="3"/>
        <v>ALUCONNECTFLXMZ</v>
      </c>
      <c r="C86" t="s">
        <v>1806</v>
      </c>
      <c r="D86" t="str">
        <f t="shared" si="4"/>
        <v>CONNECTFLXMZ</v>
      </c>
      <c r="E86" t="str">
        <f t="shared" si="5"/>
        <v>CONNECT-FLX-M-Z</v>
      </c>
      <c r="G86" t="str">
        <v>ALULABATCONNECTV</v>
      </c>
      <c r="I86" t="str">
        <v>CFPLATINUMM</v>
      </c>
      <c r="K86" t="s">
        <v>7811</v>
      </c>
      <c r="L86" t="str">
        <f>_xlfn.XLOOKUP(TBLUCNRawToCNM2M[[#This Row],[UniqueCleanNorm RawSKUs]],SKUsNomalizing[Clean Normalized Raw SKU],SKUsNomalizing[Clean Normalized M2M SKU])</f>
        <v>BATCONNECTV</v>
      </c>
      <c r="N86" t="s">
        <v>7353</v>
      </c>
      <c r="O86" t="str">
        <f>_xlfn.XLOOKUP(TBLUCNM2MToCOM2M[[#This Row],[Unique Clean Normalized M2M SKUs]],SKUsNomalizing[Clean Normalized M2M SKU],SKUsNomalizing[Clean Orig M2M SKUs])</f>
        <v>CF-PLATINUM-M</v>
      </c>
    </row>
    <row r="87" spans="1:15" x14ac:dyDescent="0.35">
      <c r="A87" t="s">
        <v>5272</v>
      </c>
      <c r="B87" t="str">
        <f t="shared" si="3"/>
        <v>ALUCONNECTFLXMZ</v>
      </c>
      <c r="C87" t="s">
        <v>1806</v>
      </c>
      <c r="D87" t="str">
        <f t="shared" si="4"/>
        <v>CONNECTFLXMZ</v>
      </c>
      <c r="E87" t="str">
        <f t="shared" si="5"/>
        <v>CONNECT-FLX-M-Z</v>
      </c>
      <c r="G87" t="str">
        <v>ALULACAMDBHS2AI</v>
      </c>
      <c r="I87" t="str">
        <v>CFPREMIUMM</v>
      </c>
      <c r="K87" t="s">
        <v>7812</v>
      </c>
      <c r="L87" t="str">
        <f>_xlfn.XLOOKUP(TBLUCNRawToCNM2M[[#This Row],[UniqueCleanNorm RawSKUs]],SKUsNomalizing[Clean Normalized Raw SKU],SKUsNomalizing[Clean Normalized M2M SKU])</f>
        <v>CAMDBHS2AI</v>
      </c>
      <c r="N87" t="s">
        <v>5917</v>
      </c>
      <c r="O87" t="str">
        <f>_xlfn.XLOOKUP(TBLUCNM2MToCOM2M[[#This Row],[Unique Clean Normalized M2M SKUs]],SKUsNomalizing[Clean Normalized M2M SKU],SKUsNomalizing[Clean Orig M2M SKUs])</f>
        <v>CF-PREMIUM-M</v>
      </c>
    </row>
    <row r="88" spans="1:15" x14ac:dyDescent="0.35">
      <c r="A88" t="s">
        <v>5273</v>
      </c>
      <c r="B88" t="str">
        <f t="shared" si="3"/>
        <v>ALUCONNECTFLXMZ</v>
      </c>
      <c r="C88" t="s">
        <v>1806</v>
      </c>
      <c r="D88" t="str">
        <f t="shared" si="4"/>
        <v>CONNECTFLXMZ</v>
      </c>
      <c r="E88" t="str">
        <f t="shared" si="5"/>
        <v>CONNECT-FLX-M-Z</v>
      </c>
      <c r="G88" t="str">
        <v>ALULACAMODBATTS220</v>
      </c>
      <c r="I88" t="str">
        <v>CONNECTFLXM</v>
      </c>
      <c r="K88" t="s">
        <v>7813</v>
      </c>
      <c r="L88" t="str">
        <f>_xlfn.XLOOKUP(TBLUCNRawToCNM2M[[#This Row],[UniqueCleanNorm RawSKUs]],SKUsNomalizing[Clean Normalized Raw SKU],SKUsNomalizing[Clean Normalized M2M SKU])</f>
        <v>CAMODBATTS220</v>
      </c>
      <c r="N88" t="s">
        <v>8081</v>
      </c>
      <c r="O88" t="str">
        <f>_xlfn.XLOOKUP(TBLUCNM2MToCOM2M[[#This Row],[Unique Clean Normalized M2M SKUs]],SKUsNomalizing[Clean Normalized M2M SKU],SKUsNomalizing[Clean Orig M2M SKUs])</f>
        <v>CONNECT-FLX-M</v>
      </c>
    </row>
    <row r="89" spans="1:15" x14ac:dyDescent="0.35">
      <c r="A89" t="s">
        <v>5276</v>
      </c>
      <c r="B89" t="str">
        <f t="shared" si="3"/>
        <v>ALUCONNECTXTA</v>
      </c>
      <c r="C89" t="s">
        <v>315</v>
      </c>
      <c r="D89" t="str">
        <f t="shared" si="4"/>
        <v>CONNECTXTA</v>
      </c>
      <c r="E89" t="str">
        <f t="shared" si="5"/>
        <v>CONNECT-XT-A</v>
      </c>
      <c r="G89" t="str">
        <v>ALULACAMODHS2AI</v>
      </c>
      <c r="I89" t="str">
        <v>CONNECTFLXMZ</v>
      </c>
      <c r="K89" t="s">
        <v>7814</v>
      </c>
      <c r="L89" t="str">
        <f>_xlfn.XLOOKUP(TBLUCNRawToCNM2M[[#This Row],[UniqueCleanNorm RawSKUs]],SKUsNomalizing[Clean Normalized Raw SKU],SKUsNomalizing[Clean Normalized M2M SKU])</f>
        <v>CAMODHS2AI</v>
      </c>
      <c r="N89" t="s">
        <v>7354</v>
      </c>
      <c r="O89" t="str">
        <f>_xlfn.XLOOKUP(TBLUCNM2MToCOM2M[[#This Row],[Unique Clean Normalized M2M SKUs]],SKUsNomalizing[Clean Normalized M2M SKU],SKUsNomalizing[Clean Orig M2M SKUs])</f>
        <v>CONNECT-FLX-M-Z</v>
      </c>
    </row>
    <row r="90" spans="1:15" x14ac:dyDescent="0.35">
      <c r="A90" t="s">
        <v>5277</v>
      </c>
      <c r="B90" t="str">
        <f t="shared" si="3"/>
        <v>ALUCONNECTXTA</v>
      </c>
      <c r="C90" t="s">
        <v>315</v>
      </c>
      <c r="D90" t="str">
        <f t="shared" si="4"/>
        <v>CONNECTXTA</v>
      </c>
      <c r="E90" t="str">
        <f t="shared" si="5"/>
        <v>CONNECT-XT-A</v>
      </c>
      <c r="G90" t="str">
        <v>ALULACAMODJS1AI</v>
      </c>
      <c r="I90" t="str">
        <v>CONNECTXTA</v>
      </c>
      <c r="K90" t="s">
        <v>7815</v>
      </c>
      <c r="L90" t="str">
        <f>_xlfn.XLOOKUP(TBLUCNRawToCNM2M[[#This Row],[UniqueCleanNorm RawSKUs]],SKUsNomalizing[Clean Normalized Raw SKU],SKUsNomalizing[Clean Normalized M2M SKU])</f>
        <v>CAMODJS1AI</v>
      </c>
      <c r="N90" t="s">
        <v>8101</v>
      </c>
      <c r="O90" t="str">
        <f>_xlfn.XLOOKUP(TBLUCNM2MToCOM2M[[#This Row],[Unique Clean Normalized M2M SKUs]],SKUsNomalizing[Clean Normalized M2M SKU],SKUsNomalizing[Clean Orig M2M SKUs])</f>
        <v>CONNECT-XT-A</v>
      </c>
    </row>
    <row r="91" spans="1:15" x14ac:dyDescent="0.35">
      <c r="A91" t="s">
        <v>5280</v>
      </c>
      <c r="B91" t="str">
        <f t="shared" si="3"/>
        <v>ALUCONNECTXTAZ</v>
      </c>
      <c r="C91" t="s">
        <v>415</v>
      </c>
      <c r="D91" t="str">
        <f t="shared" si="4"/>
        <v>CONNECTXTAZ</v>
      </c>
      <c r="E91" t="str">
        <f t="shared" si="5"/>
        <v>CONNECT-XT-A-Z</v>
      </c>
      <c r="G91" t="str">
        <v>ALULACFBASEM</v>
      </c>
      <c r="I91" t="str">
        <v>CONNECTXTAZ</v>
      </c>
      <c r="K91" t="s">
        <v>7816</v>
      </c>
      <c r="L91" t="str">
        <f>_xlfn.XLOOKUP(TBLUCNRawToCNM2M[[#This Row],[UniqueCleanNorm RawSKUs]],SKUsNomalizing[Clean Normalized Raw SKU],SKUsNomalizing[Clean Normalized M2M SKU])</f>
        <v>CFBASEM</v>
      </c>
      <c r="N91" t="s">
        <v>8102</v>
      </c>
      <c r="O91" t="str">
        <f>_xlfn.XLOOKUP(TBLUCNM2MToCOM2M[[#This Row],[Unique Clean Normalized M2M SKUs]],SKUsNomalizing[Clean Normalized M2M SKU],SKUsNomalizing[Clean Orig M2M SKUs])</f>
        <v>CONNECT-XT-A-Z</v>
      </c>
    </row>
    <row r="92" spans="1:15" x14ac:dyDescent="0.35">
      <c r="A92" t="s">
        <v>5281</v>
      </c>
      <c r="B92" t="str">
        <f t="shared" si="3"/>
        <v>ALUCONNECTXTAZ</v>
      </c>
      <c r="C92" t="s">
        <v>415</v>
      </c>
      <c r="D92" t="str">
        <f t="shared" si="4"/>
        <v>CONNECTXTAZ</v>
      </c>
      <c r="E92" t="str">
        <f t="shared" si="5"/>
        <v>CONNECT-XT-A-Z</v>
      </c>
      <c r="G92" t="str">
        <v>ALULACFPREMIUMM</v>
      </c>
      <c r="I92" t="str">
        <v>CONNECTXTV</v>
      </c>
      <c r="K92" t="s">
        <v>7817</v>
      </c>
      <c r="L92" t="str">
        <f>_xlfn.XLOOKUP(TBLUCNRawToCNM2M[[#This Row],[UniqueCleanNorm RawSKUs]],SKUsNomalizing[Clean Normalized Raw SKU],SKUsNomalizing[Clean Normalized M2M SKU])</f>
        <v>CFPREMIUMM</v>
      </c>
      <c r="N92" t="s">
        <v>8103</v>
      </c>
      <c r="O92" t="str">
        <f>_xlfn.XLOOKUP(TBLUCNM2MToCOM2M[[#This Row],[Unique Clean Normalized M2M SKUs]],SKUsNomalizing[Clean Normalized M2M SKU],SKUsNomalizing[Clean Orig M2M SKUs])</f>
        <v>CONNECT-XT-V</v>
      </c>
    </row>
    <row r="93" spans="1:15" x14ac:dyDescent="0.35">
      <c r="A93" t="s">
        <v>5282</v>
      </c>
      <c r="B93" t="str">
        <f t="shared" si="3"/>
        <v>ALUCONNECTXTV</v>
      </c>
      <c r="C93" t="s">
        <v>112</v>
      </c>
      <c r="D93" t="str">
        <f t="shared" si="4"/>
        <v>CONNECTXTV</v>
      </c>
      <c r="E93" t="str">
        <f t="shared" si="5"/>
        <v>CONNECT-XT-V</v>
      </c>
      <c r="G93" t="str">
        <v>ALULACPBUILDER</v>
      </c>
      <c r="I93" t="str">
        <v>CONNECTXTVZ</v>
      </c>
      <c r="K93" t="s">
        <v>7818</v>
      </c>
      <c r="L93" t="str">
        <f>_xlfn.XLOOKUP(TBLUCNRawToCNM2M[[#This Row],[UniqueCleanNorm RawSKUs]],SKUsNomalizing[Clean Normalized Raw SKU],SKUsNomalizing[Clean Normalized M2M SKU])</f>
        <v>CPBUILDER</v>
      </c>
      <c r="N93" t="s">
        <v>8104</v>
      </c>
      <c r="O93" t="str">
        <f>_xlfn.XLOOKUP(TBLUCNM2MToCOM2M[[#This Row],[Unique Clean Normalized M2M SKUs]],SKUsNomalizing[Clean Normalized M2M SKU],SKUsNomalizing[Clean Orig M2M SKUs])</f>
        <v>CONNECT-XT-V-Z</v>
      </c>
    </row>
    <row r="94" spans="1:15" x14ac:dyDescent="0.35">
      <c r="A94" t="s">
        <v>5284</v>
      </c>
      <c r="B94" t="str">
        <f t="shared" si="3"/>
        <v>ALUCONNECTXTV</v>
      </c>
      <c r="C94" t="s">
        <v>112</v>
      </c>
      <c r="D94" t="str">
        <f t="shared" si="4"/>
        <v>CONNECTXTV</v>
      </c>
      <c r="E94" t="str">
        <f t="shared" si="5"/>
        <v>CONNECT-XT-V</v>
      </c>
      <c r="G94" t="str">
        <v>ALULADWSLLDOORWINDOWSWITCHLONGLIF</v>
      </c>
      <c r="I94" t="str">
        <v>CPBUILDER</v>
      </c>
      <c r="K94" t="s">
        <v>7819</v>
      </c>
      <c r="L94" t="str">
        <f>_xlfn.XLOOKUP(TBLUCNRawToCNM2M[[#This Row],[UniqueCleanNorm RawSKUs]],SKUsNomalizing[Clean Normalized Raw SKU],SKUsNomalizing[Clean Normalized M2M SKU])</f>
        <v>DWSLL</v>
      </c>
      <c r="N94" t="s">
        <v>437</v>
      </c>
      <c r="O94" t="str">
        <f>_xlfn.XLOOKUP(TBLUCNM2MToCOM2M[[#This Row],[Unique Clean Normalized M2M SKUs]],SKUsNomalizing[Clean Normalized M2M SKU],SKUsNomalizing[Clean Orig M2M SKUs])</f>
        <v>CP-BUILDER</v>
      </c>
    </row>
    <row r="95" spans="1:15" x14ac:dyDescent="0.35">
      <c r="A95" t="s">
        <v>5285</v>
      </c>
      <c r="B95" t="str">
        <f t="shared" si="3"/>
        <v>ALUCONNECTXTVZ</v>
      </c>
      <c r="C95" t="s">
        <v>515</v>
      </c>
      <c r="D95" t="str">
        <f t="shared" si="4"/>
        <v>CONNECTXTVZ</v>
      </c>
      <c r="E95" t="str">
        <f t="shared" si="5"/>
        <v>CONNECT-XT-V-Z</v>
      </c>
      <c r="G95" t="str">
        <v>ALULARE01217</v>
      </c>
      <c r="I95" t="str">
        <v>CPCOREA</v>
      </c>
      <c r="K95" t="s">
        <v>7820</v>
      </c>
      <c r="L95" t="str">
        <f>_xlfn.XLOOKUP(TBLUCNRawToCNM2M[[#This Row],[UniqueCleanNorm RawSKUs]],SKUsNomalizing[Clean Normalized Raw SKU],SKUsNomalizing[Clean Normalized M2M SKU])</f>
        <v>RE01217</v>
      </c>
      <c r="N95" t="s">
        <v>8105</v>
      </c>
      <c r="O95" t="str">
        <f>_xlfn.XLOOKUP(TBLUCNM2MToCOM2M[[#This Row],[Unique Clean Normalized M2M SKUs]],SKUsNomalizing[Clean Normalized M2M SKU],SKUsNomalizing[Clean Orig M2M SKUs])</f>
        <v>CP-CORE-A</v>
      </c>
    </row>
    <row r="96" spans="1:15" x14ac:dyDescent="0.35">
      <c r="A96" t="s">
        <v>5286</v>
      </c>
      <c r="B96" t="str">
        <f t="shared" si="3"/>
        <v>ALUCONNECTXTVZ</v>
      </c>
      <c r="C96" t="s">
        <v>515</v>
      </c>
      <c r="D96" t="str">
        <f t="shared" si="4"/>
        <v>CONNECTXTVZ</v>
      </c>
      <c r="E96" t="str">
        <f t="shared" si="5"/>
        <v>CONNECT-XT-V-Z</v>
      </c>
      <c r="G96" t="str">
        <v>ALULARE0126</v>
      </c>
      <c r="I96" t="str">
        <v>CPCOREV</v>
      </c>
      <c r="K96" t="s">
        <v>7821</v>
      </c>
      <c r="L96" t="str">
        <f>_xlfn.XLOOKUP(TBLUCNRawToCNM2M[[#This Row],[UniqueCleanNorm RawSKUs]],SKUsNomalizing[Clean Normalized Raw SKU],SKUsNomalizing[Clean Normalized M2M SKU])</f>
        <v>RE0126</v>
      </c>
      <c r="N96" t="s">
        <v>8106</v>
      </c>
      <c r="O96" t="str">
        <f>_xlfn.XLOOKUP(TBLUCNM2MToCOM2M[[#This Row],[Unique Clean Normalized M2M SKUs]],SKUsNomalizing[Clean Normalized M2M SKU],SKUsNomalizing[Clean Orig M2M SKUs])</f>
        <v>CP-CORE-V</v>
      </c>
    </row>
    <row r="97" spans="1:15" x14ac:dyDescent="0.35">
      <c r="A97" t="s">
        <v>5289</v>
      </c>
      <c r="B97" t="str">
        <f t="shared" si="3"/>
        <v>ALUCPBUILDER</v>
      </c>
      <c r="C97" t="s">
        <v>38</v>
      </c>
      <c r="D97" t="str">
        <f t="shared" si="4"/>
        <v>CPBUILDER</v>
      </c>
      <c r="E97" t="str">
        <f t="shared" si="5"/>
        <v>CP-BUILDER</v>
      </c>
      <c r="G97" t="str">
        <v>ALULARE030</v>
      </c>
      <c r="I97" t="str">
        <v>CPLUSATTZWTPW</v>
      </c>
      <c r="K97" t="s">
        <v>7822</v>
      </c>
      <c r="L97" t="str">
        <f>_xlfn.XLOOKUP(TBLUCNRawToCNM2M[[#This Row],[UniqueCleanNorm RawSKUs]],SKUsNomalizing[Clean Normalized Raw SKU],SKUsNomalizing[Clean Normalized M2M SKU])</f>
        <v>RE030</v>
      </c>
      <c r="N97" t="s">
        <v>8107</v>
      </c>
      <c r="O97" t="str">
        <f>_xlfn.XLOOKUP(TBLUCNM2MToCOM2M[[#This Row],[Unique Clean Normalized M2M SKUs]],SKUsNomalizing[Clean Normalized M2M SKU],SKUsNomalizing[Clean Orig M2M SKUs])</f>
        <v>CPLUS-ATT-ZW-TPW</v>
      </c>
    </row>
    <row r="98" spans="1:15" x14ac:dyDescent="0.35">
      <c r="A98" t="s">
        <v>5291</v>
      </c>
      <c r="B98" t="str">
        <f t="shared" si="3"/>
        <v>ALUCPBUILDER</v>
      </c>
      <c r="C98" t="s">
        <v>38</v>
      </c>
      <c r="D98" t="str">
        <f t="shared" si="4"/>
        <v>CPBUILDER</v>
      </c>
      <c r="E98" t="str">
        <f t="shared" si="5"/>
        <v>CP-BUILDER</v>
      </c>
      <c r="G98" t="str">
        <v>ALULARE111P</v>
      </c>
      <c r="I98" t="str">
        <v>CPLUSATTZWTPW310</v>
      </c>
      <c r="K98" t="s">
        <v>7823</v>
      </c>
      <c r="L98" t="str">
        <f>_xlfn.XLOOKUP(TBLUCNRawToCNM2M[[#This Row],[UniqueCleanNorm RawSKUs]],SKUsNomalizing[Clean Normalized Raw SKU],SKUsNomalizing[Clean Normalized M2M SKU])</f>
        <v>RE111P</v>
      </c>
      <c r="N98" t="s">
        <v>8108</v>
      </c>
      <c r="O98" t="str">
        <f>_xlfn.XLOOKUP(TBLUCNM2MToCOM2M[[#This Row],[Unique Clean Normalized M2M SKUs]],SKUsNomalizing[Clean Normalized M2M SKU],SKUsNomalizing[Clean Orig M2M SKUs])</f>
        <v>CPLUS-ATT-ZW-TPW-310</v>
      </c>
    </row>
    <row r="99" spans="1:15" x14ac:dyDescent="0.35">
      <c r="A99" t="s">
        <v>5294</v>
      </c>
      <c r="B99" t="str">
        <f t="shared" si="3"/>
        <v>ALUCPCOREA</v>
      </c>
      <c r="C99" t="s">
        <v>152</v>
      </c>
      <c r="D99" t="str">
        <f t="shared" si="4"/>
        <v>CPCOREA</v>
      </c>
      <c r="E99" t="str">
        <f t="shared" si="5"/>
        <v>CP-CORE-A</v>
      </c>
      <c r="G99" t="str">
        <v>ALULARE114GECOMPATIBLESMOKE</v>
      </c>
      <c r="I99" t="str">
        <v>CPLUSTPW310</v>
      </c>
      <c r="K99" t="s">
        <v>7824</v>
      </c>
      <c r="L99" t="str">
        <f>_xlfn.XLOOKUP(TBLUCNRawToCNM2M[[#This Row],[UniqueCleanNorm RawSKUs]],SKUsNomalizing[Clean Normalized Raw SKU],SKUsNomalizing[Clean Normalized M2M SKU])</f>
        <v>RE114</v>
      </c>
      <c r="N99" t="s">
        <v>8109</v>
      </c>
      <c r="O99" t="str">
        <f>_xlfn.XLOOKUP(TBLUCNM2MToCOM2M[[#This Row],[Unique Clean Normalized M2M SKUs]],SKUsNomalizing[Clean Normalized M2M SKU],SKUsNomalizing[Clean Orig M2M SKUs])</f>
        <v>CPLUS-TPW-310</v>
      </c>
    </row>
    <row r="100" spans="1:15" x14ac:dyDescent="0.35">
      <c r="A100" t="s">
        <v>5295</v>
      </c>
      <c r="B100" t="str">
        <f t="shared" si="3"/>
        <v>ALUCPCOREA</v>
      </c>
      <c r="C100" t="s">
        <v>152</v>
      </c>
      <c r="D100" t="str">
        <f t="shared" si="4"/>
        <v>CPCOREA</v>
      </c>
      <c r="E100" t="str">
        <f t="shared" si="5"/>
        <v>CP-CORE-A</v>
      </c>
      <c r="G100" t="str">
        <v>ALULARE201T2GIGONLYCOMPATSTANDARD</v>
      </c>
      <c r="I100" t="str">
        <v>CPLUSVZZWTPW</v>
      </c>
      <c r="K100" t="s">
        <v>7825</v>
      </c>
      <c r="L100" t="str">
        <f>_xlfn.XLOOKUP(TBLUCNRawToCNM2M[[#This Row],[UniqueCleanNorm RawSKUs]],SKUsNomalizing[Clean Normalized Raw SKU],SKUsNomalizing[Clean Normalized M2M SKU])</f>
        <v>RE201T</v>
      </c>
      <c r="N100" t="s">
        <v>5268</v>
      </c>
      <c r="O100" t="str">
        <f>_xlfn.XLOOKUP(TBLUCNM2MToCOM2M[[#This Row],[Unique Clean Normalized M2M SKUs]],SKUsNomalizing[Clean Normalized M2M SKU],SKUsNomalizing[Clean Orig M2M SKUs])</f>
        <v>CPLUSVZZWTPW</v>
      </c>
    </row>
    <row r="101" spans="1:15" x14ac:dyDescent="0.35">
      <c r="A101" t="s">
        <v>5296</v>
      </c>
      <c r="B101" t="str">
        <f t="shared" si="3"/>
        <v>ALUCPCOREV</v>
      </c>
      <c r="C101" t="s">
        <v>153</v>
      </c>
      <c r="D101" t="str">
        <f t="shared" si="4"/>
        <v>CPCOREV</v>
      </c>
      <c r="E101" t="str">
        <f t="shared" si="5"/>
        <v>CP-CORE-V</v>
      </c>
      <c r="G101" t="str">
        <v>ALULARE205HONEYWELL&amp;2GIGCOMPATTE</v>
      </c>
      <c r="I101" t="str">
        <v>CPLUSVZZWTPW310</v>
      </c>
      <c r="K101" t="s">
        <v>7826</v>
      </c>
      <c r="L101" t="str">
        <f>_xlfn.XLOOKUP(TBLUCNRawToCNM2M[[#This Row],[UniqueCleanNorm RawSKUs]],SKUsNomalizing[Clean Normalized Raw SKU],SKUsNomalizing[Clean Normalized M2M SKU])</f>
        <v>RE205</v>
      </c>
      <c r="N101" t="s">
        <v>8110</v>
      </c>
      <c r="O101" t="str">
        <f>_xlfn.XLOOKUP(TBLUCNM2MToCOM2M[[#This Row],[Unique Clean Normalized M2M SKUs]],SKUsNomalizing[Clean Normalized M2M SKU],SKUsNomalizing[Clean Orig M2M SKUs])</f>
        <v>CPLUS-VZ-ZW-TPW-310</v>
      </c>
    </row>
    <row r="102" spans="1:15" x14ac:dyDescent="0.35">
      <c r="A102" t="s">
        <v>5298</v>
      </c>
      <c r="B102" t="str">
        <f t="shared" si="3"/>
        <v>ALUCPCOREV</v>
      </c>
      <c r="C102" t="s">
        <v>153</v>
      </c>
      <c r="D102" t="str">
        <f t="shared" si="4"/>
        <v>CPCOREV</v>
      </c>
      <c r="E102" t="str">
        <f t="shared" si="5"/>
        <v>CP-CORE-V</v>
      </c>
      <c r="G102" t="str">
        <v>ALULARE206HONEYWELL&amp;2GIGCOMPATTI</v>
      </c>
      <c r="I102" t="str">
        <v>CPPLATINUMA</v>
      </c>
      <c r="K102" t="s">
        <v>7827</v>
      </c>
      <c r="L102" t="str">
        <f>_xlfn.XLOOKUP(TBLUCNRawToCNM2M[[#This Row],[UniqueCleanNorm RawSKUs]],SKUsNomalizing[Clean Normalized Raw SKU],SKUsNomalizing[Clean Normalized M2M SKU])</f>
        <v>RE206</v>
      </c>
      <c r="N102" t="s">
        <v>8111</v>
      </c>
      <c r="O102" t="str">
        <f>_xlfn.XLOOKUP(TBLUCNM2MToCOM2M[[#This Row],[Unique Clean Normalized M2M SKUs]],SKUsNomalizing[Clean Normalized M2M SKU],SKUsNomalizing[Clean Orig M2M SKUs])</f>
        <v>CP-PLATINUM-A</v>
      </c>
    </row>
    <row r="103" spans="1:15" x14ac:dyDescent="0.35">
      <c r="A103" t="s">
        <v>5301</v>
      </c>
      <c r="B103" t="str">
        <f t="shared" si="3"/>
        <v>ALUCPLUSTPW310</v>
      </c>
      <c r="C103" t="s">
        <v>5266</v>
      </c>
      <c r="D103" t="str">
        <f t="shared" si="4"/>
        <v>CPLUSTPW310</v>
      </c>
      <c r="E103" t="str">
        <f t="shared" si="5"/>
        <v>CPLUS-TPW-310</v>
      </c>
      <c r="G103" t="str">
        <v>ALULARE210PHONEYWELLCOMPATPIRS2</v>
      </c>
      <c r="I103" t="str">
        <v>CPPLATINUMV</v>
      </c>
      <c r="K103" t="s">
        <v>7828</v>
      </c>
      <c r="L103" t="str">
        <f>_xlfn.XLOOKUP(TBLUCNRawToCNM2M[[#This Row],[UniqueCleanNorm RawSKUs]],SKUsNomalizing[Clean Normalized Raw SKU],SKUsNomalizing[Clean Normalized M2M SKU])</f>
        <v>RE210P</v>
      </c>
      <c r="N103" t="s">
        <v>8112</v>
      </c>
      <c r="O103" t="str">
        <f>_xlfn.XLOOKUP(TBLUCNM2MToCOM2M[[#This Row],[Unique Clean Normalized M2M SKUs]],SKUsNomalizing[Clean Normalized M2M SKU],SKUsNomalizing[Clean Orig M2M SKUs])</f>
        <v>CP-PLATINUM-V</v>
      </c>
    </row>
    <row r="104" spans="1:15" x14ac:dyDescent="0.35">
      <c r="A104" t="s">
        <v>5303</v>
      </c>
      <c r="B104" t="str">
        <f t="shared" si="3"/>
        <v>ALUCPLUSVZZWTPW</v>
      </c>
      <c r="C104" t="s">
        <v>5268</v>
      </c>
      <c r="D104" t="str">
        <f t="shared" si="4"/>
        <v>CPLUSVZZWTPW</v>
      </c>
      <c r="E104" t="str">
        <f t="shared" si="5"/>
        <v>CPLUSVZZWTPW</v>
      </c>
      <c r="G104" t="str">
        <v>ALULARE211P</v>
      </c>
      <c r="I104" t="str">
        <v>CPPREMIUMA</v>
      </c>
      <c r="K104" t="s">
        <v>7829</v>
      </c>
      <c r="L104" t="str">
        <f>_xlfn.XLOOKUP(TBLUCNRawToCNM2M[[#This Row],[UniqueCleanNorm RawSKUs]],SKUsNomalizing[Clean Normalized Raw SKU],SKUsNomalizing[Clean Normalized M2M SKU])</f>
        <v>RE211P</v>
      </c>
      <c r="N104" t="s">
        <v>439</v>
      </c>
      <c r="O104" t="str">
        <f>_xlfn.XLOOKUP(TBLUCNM2MToCOM2M[[#This Row],[Unique Clean Normalized M2M SKUs]],SKUsNomalizing[Clean Normalized M2M SKU],SKUsNomalizing[Clean Orig M2M SKUs])</f>
        <v>CP-PREMIUM-A</v>
      </c>
    </row>
    <row r="105" spans="1:15" x14ac:dyDescent="0.35">
      <c r="A105" t="s">
        <v>5305</v>
      </c>
      <c r="B105" t="str">
        <f t="shared" si="3"/>
        <v>ALUCPPLATINUMA</v>
      </c>
      <c r="C105" t="s">
        <v>39</v>
      </c>
      <c r="D105" t="str">
        <f t="shared" si="4"/>
        <v>CPPLATINUMA</v>
      </c>
      <c r="E105" t="str">
        <f t="shared" si="5"/>
        <v>CP-PLATINUM-A</v>
      </c>
      <c r="G105" t="str">
        <v>ALULARE212T2GIGCOMPATIBLESMOKE</v>
      </c>
      <c r="I105" t="str">
        <v>CPPREMIUMA&amp;CAMDBJS1</v>
      </c>
      <c r="K105" t="s">
        <v>7830</v>
      </c>
      <c r="L105" t="str">
        <f>_xlfn.XLOOKUP(TBLUCNRawToCNM2M[[#This Row],[UniqueCleanNorm RawSKUs]],SKUsNomalizing[Clean Normalized Raw SKU],SKUsNomalizing[Clean Normalized M2M SKU])</f>
        <v>RE212T</v>
      </c>
      <c r="N105" t="s">
        <v>8113</v>
      </c>
      <c r="O105" t="str">
        <f>_xlfn.XLOOKUP(TBLUCNM2MToCOM2M[[#This Row],[Unique Clean Normalized M2M SKUs]],SKUsNomalizing[Clean Normalized M2M SKU],SKUsNomalizing[Clean Orig M2M SKUs])</f>
        <v>CP-PREMIUM-A&amp;CAM-DB-JS1</v>
      </c>
    </row>
    <row r="106" spans="1:15" x14ac:dyDescent="0.35">
      <c r="A106" t="s">
        <v>5307</v>
      </c>
      <c r="B106" t="str">
        <f t="shared" si="3"/>
        <v>ALUCPPLATINUMA</v>
      </c>
      <c r="C106" t="s">
        <v>39</v>
      </c>
      <c r="D106" t="str">
        <f t="shared" si="4"/>
        <v>CPPLATINUMA</v>
      </c>
      <c r="E106" t="str">
        <f t="shared" si="5"/>
        <v>CP-PLATINUM-A</v>
      </c>
      <c r="G106" t="str">
        <v>ALULARE213T2GIGCOMPATCARBONMONOXI</v>
      </c>
      <c r="I106" t="str">
        <v>CPPREMIUMV</v>
      </c>
      <c r="K106" t="s">
        <v>7831</v>
      </c>
      <c r="L106" t="str">
        <f>_xlfn.XLOOKUP(TBLUCNRawToCNM2M[[#This Row],[UniqueCleanNorm RawSKUs]],SKUsNomalizing[Clean Normalized Raw SKU],SKUsNomalizing[Clean Normalized M2M SKU])</f>
        <v>RE213T</v>
      </c>
      <c r="N106" t="s">
        <v>484</v>
      </c>
      <c r="O106" t="str">
        <f>_xlfn.XLOOKUP(TBLUCNM2MToCOM2M[[#This Row],[Unique Clean Normalized M2M SKUs]],SKUsNomalizing[Clean Normalized M2M SKU],SKUsNomalizing[Clean Orig M2M SKUs])</f>
        <v>CP-PREMIUM-V</v>
      </c>
    </row>
    <row r="107" spans="1:15" x14ac:dyDescent="0.35">
      <c r="A107" t="s">
        <v>5310</v>
      </c>
      <c r="B107" t="str">
        <f t="shared" si="3"/>
        <v>ALUCPPLATINUMV</v>
      </c>
      <c r="C107" t="s">
        <v>271</v>
      </c>
      <c r="D107" t="str">
        <f t="shared" si="4"/>
        <v>CPPLATINUMV</v>
      </c>
      <c r="E107" t="str">
        <f t="shared" si="5"/>
        <v>CP-PLATINUM-V</v>
      </c>
      <c r="G107" t="str">
        <v>ALULARE219HONEYWELL&amp;2GIGCOMPATHO</v>
      </c>
      <c r="I107" t="str">
        <v>CPPREMIUMV&amp;CAMDBJS1</v>
      </c>
      <c r="K107" t="s">
        <v>7832</v>
      </c>
      <c r="L107" t="str">
        <f>_xlfn.XLOOKUP(TBLUCNRawToCNM2M[[#This Row],[UniqueCleanNorm RawSKUs]],SKUsNomalizing[Clean Normalized Raw SKU],SKUsNomalizing[Clean Normalized M2M SKU])</f>
        <v>RE219</v>
      </c>
      <c r="N107" t="s">
        <v>8114</v>
      </c>
      <c r="O107" t="str">
        <f>_xlfn.XLOOKUP(TBLUCNM2MToCOM2M[[#This Row],[Unique Clean Normalized M2M SKUs]],SKUsNomalizing[Clean Normalized M2M SKU],SKUsNomalizing[Clean Orig M2M SKUs])</f>
        <v>CP-PREMIUM-V&amp;CAM-DB-JS1</v>
      </c>
    </row>
    <row r="108" spans="1:15" x14ac:dyDescent="0.35">
      <c r="A108" t="s">
        <v>5312</v>
      </c>
      <c r="B108" t="str">
        <f t="shared" si="3"/>
        <v>ALUCPPLATINUMV</v>
      </c>
      <c r="C108" t="s">
        <v>271</v>
      </c>
      <c r="D108" t="str">
        <f t="shared" si="4"/>
        <v>CPPLATINUMV</v>
      </c>
      <c r="E108" t="str">
        <f t="shared" si="5"/>
        <v>CP-PLATINUM-V</v>
      </c>
      <c r="G108" t="str">
        <v>ALULARE222HONEYWELLCOMPATNANOMAX</v>
      </c>
      <c r="I108" t="str">
        <v>CPRECAMBV</v>
      </c>
      <c r="K108" t="s">
        <v>7833</v>
      </c>
      <c r="L108" t="str">
        <f>_xlfn.XLOOKUP(TBLUCNRawToCNM2M[[#This Row],[UniqueCleanNorm RawSKUs]],SKUsNomalizing[Clean Normalized Raw SKU],SKUsNomalizing[Clean Normalized M2M SKU])</f>
        <v>RE222</v>
      </c>
      <c r="N108" t="s">
        <v>5279</v>
      </c>
      <c r="O108" t="str">
        <f>_xlfn.XLOOKUP(TBLUCNM2MToCOM2M[[#This Row],[Unique Clean Normalized M2M SKUs]],SKUsNomalizing[Clean Normalized M2M SKU],SKUsNomalizing[Clean Orig M2M SKUs])</f>
        <v>CPRECAMBV</v>
      </c>
    </row>
    <row r="109" spans="1:15" x14ac:dyDescent="0.35">
      <c r="A109" t="s">
        <v>5313</v>
      </c>
      <c r="B109" t="str">
        <f t="shared" si="3"/>
        <v>ALUCPPREMIUMA</v>
      </c>
      <c r="C109" t="s">
        <v>40</v>
      </c>
      <c r="D109" t="str">
        <f t="shared" si="4"/>
        <v>CPPREMIUMA</v>
      </c>
      <c r="E109" t="str">
        <f t="shared" si="5"/>
        <v>CP-PREMIUM-A</v>
      </c>
      <c r="G109" t="str">
        <v>ALULARE222T2GIGONLYCOMPATNANOMAX</v>
      </c>
      <c r="I109" t="str">
        <v>CPSTARTER</v>
      </c>
      <c r="K109" t="s">
        <v>7834</v>
      </c>
      <c r="L109" t="str">
        <f>_xlfn.XLOOKUP(TBLUCNRawToCNM2M[[#This Row],[UniqueCleanNorm RawSKUs]],SKUsNomalizing[Clean Normalized Raw SKU],SKUsNomalizing[Clean Normalized M2M SKU])</f>
        <v>RE222T</v>
      </c>
      <c r="N109" t="s">
        <v>8115</v>
      </c>
      <c r="O109" t="str">
        <f>_xlfn.XLOOKUP(TBLUCNM2MToCOM2M[[#This Row],[Unique Clean Normalized M2M SKUs]],SKUsNomalizing[Clean Normalized M2M SKU],SKUsNomalizing[Clean Orig M2M SKUs])</f>
        <v>CP-STARTER</v>
      </c>
    </row>
    <row r="110" spans="1:15" x14ac:dyDescent="0.35">
      <c r="A110" t="s">
        <v>5316</v>
      </c>
      <c r="B110" t="str">
        <f t="shared" si="3"/>
        <v>ALUCPPREMIUMA</v>
      </c>
      <c r="C110" t="s">
        <v>40</v>
      </c>
      <c r="D110" t="str">
        <f t="shared" si="4"/>
        <v>CPPREMIUMA</v>
      </c>
      <c r="E110" t="str">
        <f t="shared" si="5"/>
        <v>CP-PREMIUM-A</v>
      </c>
      <c r="G110" t="str">
        <v>ALULARE306DSCCOMPATIBLETILT</v>
      </c>
      <c r="I110" t="str">
        <v>CPTAKEOVERA</v>
      </c>
      <c r="K110" t="s">
        <v>7835</v>
      </c>
      <c r="L110" t="str">
        <f>_xlfn.XLOOKUP(TBLUCNRawToCNM2M[[#This Row],[UniqueCleanNorm RawSKUs]],SKUsNomalizing[Clean Normalized Raw SKU],SKUsNomalizing[Clean Normalized M2M SKU])</f>
        <v>RE306</v>
      </c>
      <c r="N110" t="s">
        <v>1323</v>
      </c>
      <c r="O110" t="str">
        <f>_xlfn.XLOOKUP(TBLUCNM2MToCOM2M[[#This Row],[Unique Clean Normalized M2M SKUs]],SKUsNomalizing[Clean Normalized M2M SKU],SKUsNomalizing[Clean Orig M2M SKUs])</f>
        <v>CP-TAKEOVER-A</v>
      </c>
    </row>
    <row r="111" spans="1:15" x14ac:dyDescent="0.35">
      <c r="A111" t="s">
        <v>5318</v>
      </c>
      <c r="B111" t="str">
        <f t="shared" si="3"/>
        <v>ALUCPPREMIUMA</v>
      </c>
      <c r="C111" t="s">
        <v>40</v>
      </c>
      <c r="D111" t="str">
        <f t="shared" si="4"/>
        <v>CPPREMIUMA</v>
      </c>
      <c r="E111" t="str">
        <f t="shared" si="5"/>
        <v>CP-PREMIUM-A</v>
      </c>
      <c r="G111" t="str">
        <v>ALULARE309DSCCOMPATIBLEGLASSBREAK</v>
      </c>
      <c r="I111" t="str">
        <v>CPTAKEOVERV</v>
      </c>
      <c r="K111" t="s">
        <v>7836</v>
      </c>
      <c r="L111" t="str">
        <f>_xlfn.XLOOKUP(TBLUCNRawToCNM2M[[#This Row],[UniqueCleanNorm RawSKUs]],SKUsNomalizing[Clean Normalized Raw SKU],SKUsNomalizing[Clean Normalized M2M SKU])</f>
        <v>RE309</v>
      </c>
      <c r="N111" t="s">
        <v>1345</v>
      </c>
      <c r="O111" t="str">
        <f>_xlfn.XLOOKUP(TBLUCNM2MToCOM2M[[#This Row],[Unique Clean Normalized M2M SKUs]],SKUsNomalizing[Clean Normalized M2M SKU],SKUsNomalizing[Clean Orig M2M SKUs])</f>
        <v>CP-TAKEOVER-V</v>
      </c>
    </row>
    <row r="112" spans="1:15" x14ac:dyDescent="0.35">
      <c r="A112" t="s">
        <v>5321</v>
      </c>
      <c r="B112" t="str">
        <f t="shared" si="3"/>
        <v>ALUCPPREMIUMV</v>
      </c>
      <c r="C112" t="s">
        <v>84</v>
      </c>
      <c r="D112" t="str">
        <f t="shared" si="4"/>
        <v>CPPREMIUMV</v>
      </c>
      <c r="E112" t="str">
        <f t="shared" si="5"/>
        <v>CP-PREMIUM-V</v>
      </c>
      <c r="G112" t="str">
        <v>ALULARE314DSCCOMPATIBLESMOKESENSOR</v>
      </c>
      <c r="I112" t="str">
        <v>CPWALLPLATE5</v>
      </c>
      <c r="K112" t="s">
        <v>7837</v>
      </c>
      <c r="L112" t="str">
        <f>_xlfn.XLOOKUP(TBLUCNRawToCNM2M[[#This Row],[UniqueCleanNorm RawSKUs]],SKUsNomalizing[Clean Normalized Raw SKU],SKUsNomalizing[Clean Normalized M2M SKU])</f>
        <v>RE314</v>
      </c>
      <c r="N112" t="s">
        <v>5920</v>
      </c>
      <c r="O112" t="str">
        <f>_xlfn.XLOOKUP(TBLUCNM2MToCOM2M[[#This Row],[Unique Clean Normalized M2M SKUs]],SKUsNomalizing[Clean Normalized M2M SKU],SKUsNomalizing[Clean Orig M2M SKUs])</f>
        <v>CP-WALLPLATE-5</v>
      </c>
    </row>
    <row r="113" spans="1:15" x14ac:dyDescent="0.35">
      <c r="A113" t="s">
        <v>5323</v>
      </c>
      <c r="B113" t="str">
        <f t="shared" si="3"/>
        <v>ALUCPPREMIUMV</v>
      </c>
      <c r="C113" t="s">
        <v>84</v>
      </c>
      <c r="D113" t="str">
        <f t="shared" si="4"/>
        <v>CPPREMIUMV</v>
      </c>
      <c r="E113" t="str">
        <f t="shared" si="5"/>
        <v>CP-PREMIUM-V</v>
      </c>
      <c r="G113" t="str">
        <v>ALULARE319DSCCOMPATHOMEDISASTER</v>
      </c>
      <c r="I113" t="str">
        <v>DBALU001</v>
      </c>
      <c r="K113" t="s">
        <v>7838</v>
      </c>
      <c r="L113" t="str">
        <f>_xlfn.XLOOKUP(TBLUCNRawToCNM2M[[#This Row],[UniqueCleanNorm RawSKUs]],SKUsNomalizing[Clean Normalized Raw SKU],SKUsNomalizing[Clean Normalized M2M SKU])</f>
        <v>RE319</v>
      </c>
      <c r="N113" t="s">
        <v>2365</v>
      </c>
      <c r="O113" t="str">
        <f>_xlfn.XLOOKUP(TBLUCNM2MToCOM2M[[#This Row],[Unique Clean Normalized M2M SKUs]],SKUsNomalizing[Clean Normalized M2M SKU],SKUsNomalizing[Clean Orig M2M SKUs])</f>
        <v>DB-ALU-001</v>
      </c>
    </row>
    <row r="114" spans="1:15" x14ac:dyDescent="0.35">
      <c r="A114" t="s">
        <v>5325</v>
      </c>
      <c r="B114" t="str">
        <f t="shared" si="3"/>
        <v>ALUCPPREMIUMV</v>
      </c>
      <c r="C114" t="s">
        <v>84</v>
      </c>
      <c r="D114" t="str">
        <f t="shared" si="4"/>
        <v>CPPREMIUMV</v>
      </c>
      <c r="E114" t="str">
        <f t="shared" si="5"/>
        <v>CP-PREMIUM-V</v>
      </c>
      <c r="G114" t="str">
        <v>ALULARE322DSCCOMPATNANOMAX™(SOLD</v>
      </c>
      <c r="I114" t="str">
        <v>DBEXT004</v>
      </c>
      <c r="K114" t="s">
        <v>7839</v>
      </c>
      <c r="L114" t="str">
        <f>_xlfn.XLOOKUP(TBLUCNRawToCNM2M[[#This Row],[UniqueCleanNorm RawSKUs]],SKUsNomalizing[Clean Normalized Raw SKU],SKUsNomalizing[Clean Normalized M2M SKU])</f>
        <v>RE322</v>
      </c>
      <c r="N114" t="s">
        <v>1586</v>
      </c>
      <c r="O114" t="str">
        <f>_xlfn.XLOOKUP(TBLUCNM2MToCOM2M[[#This Row],[Unique Clean Normalized M2M SKUs]],SKUsNomalizing[Clean Normalized M2M SKU],SKUsNomalizing[Clean Orig M2M SKUs])</f>
        <v>DB-EXT-004</v>
      </c>
    </row>
    <row r="115" spans="1:15" x14ac:dyDescent="0.35">
      <c r="A115" t="s">
        <v>5328</v>
      </c>
      <c r="B115" t="str">
        <f t="shared" si="3"/>
        <v>ALUCPSTARTER</v>
      </c>
      <c r="C115" t="s">
        <v>41</v>
      </c>
      <c r="D115" t="str">
        <f t="shared" si="4"/>
        <v>CPSTARTER</v>
      </c>
      <c r="E115" t="str">
        <f t="shared" si="5"/>
        <v>CP-STARTER</v>
      </c>
      <c r="G115" t="str">
        <v>ALULARE508XC</v>
      </c>
      <c r="I115" t="str">
        <v>DIGD32161T</v>
      </c>
      <c r="K115" t="s">
        <v>7840</v>
      </c>
      <c r="L115" t="str">
        <f>_xlfn.XLOOKUP(TBLUCNRawToCNM2M[[#This Row],[UniqueCleanNorm RawSKUs]],SKUsNomalizing[Clean Normalized Raw SKU],SKUsNomalizing[Clean Normalized M2M SKU])</f>
        <v>RE508XC</v>
      </c>
      <c r="N115" t="s">
        <v>5287</v>
      </c>
      <c r="O115" t="str">
        <f>_xlfn.XLOOKUP(TBLUCNM2MToCOM2M[[#This Row],[Unique Clean Normalized M2M SKUs]],SKUsNomalizing[Clean Normalized M2M SKU],SKUsNomalizing[Clean Orig M2M SKUs])</f>
        <v>DIGD32161T</v>
      </c>
    </row>
    <row r="116" spans="1:15" x14ac:dyDescent="0.35">
      <c r="A116" t="s">
        <v>5330</v>
      </c>
      <c r="B116" t="str">
        <f t="shared" si="3"/>
        <v>ALUCPSTARTER</v>
      </c>
      <c r="C116" t="s">
        <v>41</v>
      </c>
      <c r="D116" t="str">
        <f t="shared" si="4"/>
        <v>CPSTARTER</v>
      </c>
      <c r="E116" t="str">
        <f t="shared" si="5"/>
        <v>CP-STARTER</v>
      </c>
      <c r="G116" t="str">
        <v>ALULARE508XUNIVERSALHARDWIRETOWIR</v>
      </c>
      <c r="I116" t="str">
        <v>DIGD33041T</v>
      </c>
      <c r="K116" t="s">
        <v>7841</v>
      </c>
      <c r="L116" t="str">
        <f>_xlfn.XLOOKUP(TBLUCNRawToCNM2M[[#This Row],[UniqueCleanNorm RawSKUs]],SKUsNomalizing[Clean Normalized Raw SKU],SKUsNomalizing[Clean Normalized M2M SKU])</f>
        <v>RE508X</v>
      </c>
      <c r="N116" t="s">
        <v>5288</v>
      </c>
      <c r="O116" t="str">
        <f>_xlfn.XLOOKUP(TBLUCNM2MToCOM2M[[#This Row],[Unique Clean Normalized M2M SKUs]],SKUsNomalizing[Clean Normalized M2M SKU],SKUsNomalizing[Clean Orig M2M SKUs])</f>
        <v>DIGD33041T</v>
      </c>
    </row>
    <row r="117" spans="1:15" x14ac:dyDescent="0.35">
      <c r="A117" t="s">
        <v>5332</v>
      </c>
      <c r="B117" t="str">
        <f t="shared" si="3"/>
        <v>ALUCPSTARTER</v>
      </c>
      <c r="C117" t="s">
        <v>41</v>
      </c>
      <c r="D117" t="str">
        <f t="shared" si="4"/>
        <v>CPSTARTER</v>
      </c>
      <c r="E117" t="str">
        <f t="shared" si="5"/>
        <v>CP-STARTER</v>
      </c>
      <c r="G117" t="str">
        <v>ALULARE524XCUNIVERSALTRANSLATOR;COMM</v>
      </c>
      <c r="I117" t="str">
        <v>DIGD33045G</v>
      </c>
      <c r="K117" t="s">
        <v>7842</v>
      </c>
      <c r="L117" t="str">
        <f>_xlfn.XLOOKUP(TBLUCNRawToCNM2M[[#This Row],[UniqueCleanNorm RawSKUs]],SKUsNomalizing[Clean Normalized Raw SKU],SKUsNomalizing[Clean Normalized M2M SKU])</f>
        <v>RE524XC</v>
      </c>
      <c r="N117" t="s">
        <v>5290</v>
      </c>
      <c r="O117" t="str">
        <f>_xlfn.XLOOKUP(TBLUCNM2MToCOM2M[[#This Row],[Unique Clean Normalized M2M SKUs]],SKUsNomalizing[Clean Normalized M2M SKU],SKUsNomalizing[Clean Orig M2M SKUs])</f>
        <v>DIGD33045G</v>
      </c>
    </row>
    <row r="118" spans="1:15" x14ac:dyDescent="0.35">
      <c r="A118" t="s">
        <v>5335</v>
      </c>
      <c r="B118" t="str">
        <f t="shared" si="3"/>
        <v>ALUCPTAKEOVERA</v>
      </c>
      <c r="C118" t="s">
        <v>42</v>
      </c>
      <c r="D118" t="str">
        <f t="shared" si="4"/>
        <v>CPTAKEOVERA</v>
      </c>
      <c r="E118" t="str">
        <f t="shared" si="5"/>
        <v>CP-TAKEOVER-A</v>
      </c>
      <c r="G118" t="str">
        <v>ALULARE524XUNIVERSALWIRELESSTOWI</v>
      </c>
      <c r="I118" t="str">
        <v>DIGD33081T</v>
      </c>
      <c r="K118" t="s">
        <v>7843</v>
      </c>
      <c r="L118" t="str">
        <f>_xlfn.XLOOKUP(TBLUCNRawToCNM2M[[#This Row],[UniqueCleanNorm RawSKUs]],SKUsNomalizing[Clean Normalized Raw SKU],SKUsNomalizing[Clean Normalized M2M SKU])</f>
        <v>RE524X</v>
      </c>
      <c r="N118" t="s">
        <v>5292</v>
      </c>
      <c r="O118" t="str">
        <f>_xlfn.XLOOKUP(TBLUCNM2MToCOM2M[[#This Row],[Unique Clean Normalized M2M SKUs]],SKUsNomalizing[Clean Normalized M2M SKU],SKUsNomalizing[Clean Orig M2M SKUs])</f>
        <v>DIGD33081T</v>
      </c>
    </row>
    <row r="119" spans="1:15" x14ac:dyDescent="0.35">
      <c r="A119" t="s">
        <v>5337</v>
      </c>
      <c r="B119" t="str">
        <f t="shared" si="3"/>
        <v>ALUCPTAKEOVERA</v>
      </c>
      <c r="C119" t="s">
        <v>42</v>
      </c>
      <c r="D119" t="str">
        <f t="shared" si="4"/>
        <v>CPTAKEOVERA</v>
      </c>
      <c r="E119" t="str">
        <f t="shared" si="5"/>
        <v>CP-TAKEOVER-A</v>
      </c>
      <c r="G119" t="str">
        <v>ALULARE6005</v>
      </c>
      <c r="I119" t="str">
        <v>DIGDH204501</v>
      </c>
      <c r="K119" t="s">
        <v>7844</v>
      </c>
      <c r="L119" t="str">
        <f>_xlfn.XLOOKUP(TBLUCNRawToCNM2M[[#This Row],[UniqueCleanNorm RawSKUs]],SKUsNomalizing[Clean Normalized Raw SKU],SKUsNomalizing[Clean Normalized M2M SKU])</f>
        <v>RE6005</v>
      </c>
      <c r="N119" t="s">
        <v>5293</v>
      </c>
      <c r="O119" t="str">
        <f>_xlfn.XLOOKUP(TBLUCNM2MToCOM2M[[#This Row],[Unique Clean Normalized M2M SKUs]],SKUsNomalizing[Clean Normalized M2M SKU],SKUsNomalizing[Clean Orig M2M SKUs])</f>
        <v>DIGDH204501</v>
      </c>
    </row>
    <row r="120" spans="1:15" x14ac:dyDescent="0.35">
      <c r="A120" t="s">
        <v>5340</v>
      </c>
      <c r="B120" t="str">
        <f t="shared" si="3"/>
        <v>ALUCPTAKEOVERV</v>
      </c>
      <c r="C120" t="s">
        <v>87</v>
      </c>
      <c r="D120" t="str">
        <f t="shared" si="4"/>
        <v>CPTAKEOVERV</v>
      </c>
      <c r="E120" t="str">
        <f t="shared" si="5"/>
        <v>CP-TAKEOVER-V</v>
      </c>
      <c r="G120" t="str">
        <v>ALULARE600CRYPTIX™COMPATKEYFOB(IN</v>
      </c>
      <c r="I120" t="str">
        <v>DOORBELLWIRELESSCHIMEKIT</v>
      </c>
      <c r="K120" t="s">
        <v>7845</v>
      </c>
      <c r="L120" t="str">
        <f>_xlfn.XLOOKUP(TBLUCNRawToCNM2M[[#This Row],[UniqueCleanNorm RawSKUs]],SKUsNomalizing[Clean Normalized Raw SKU],SKUsNomalizing[Clean Normalized M2M SKU])</f>
        <v>RE600</v>
      </c>
      <c r="N120" t="s">
        <v>475</v>
      </c>
      <c r="O120" t="str">
        <f>_xlfn.XLOOKUP(TBLUCNM2MToCOM2M[[#This Row],[Unique Clean Normalized M2M SKUs]],SKUsNomalizing[Clean Normalized M2M SKU],SKUsNomalizing[Clean Orig M2M SKUs])</f>
        <v>DOORBELLWIRELESSCHIMEKIT</v>
      </c>
    </row>
    <row r="121" spans="1:15" x14ac:dyDescent="0.35">
      <c r="A121" t="s">
        <v>5342</v>
      </c>
      <c r="B121" t="str">
        <f t="shared" si="3"/>
        <v>ALUCPTAKEOVERV</v>
      </c>
      <c r="C121" t="s">
        <v>87</v>
      </c>
      <c r="D121" t="str">
        <f t="shared" si="4"/>
        <v>CPTAKEOVERV</v>
      </c>
      <c r="E121" t="str">
        <f t="shared" si="5"/>
        <v>CP-TAKEOVER-V</v>
      </c>
      <c r="G121" t="str">
        <v>ALULARE601CRYPTIX™COMPASTANDARDD</v>
      </c>
      <c r="I121" t="str">
        <v>DWSLL</v>
      </c>
      <c r="K121" t="s">
        <v>7846</v>
      </c>
      <c r="L121" t="str">
        <f>_xlfn.XLOOKUP(TBLUCNRawToCNM2M[[#This Row],[UniqueCleanNorm RawSKUs]],SKUsNomalizing[Clean Normalized Raw SKU],SKUsNomalizing[Clean Normalized M2M SKU])</f>
        <v>RE601</v>
      </c>
      <c r="N121" t="s">
        <v>424</v>
      </c>
      <c r="O121" t="str">
        <f>_xlfn.XLOOKUP(TBLUCNM2MToCOM2M[[#This Row],[Unique Clean Normalized M2M SKUs]],SKUsNomalizing[Clean Normalized M2M SKU],SKUsNomalizing[Clean Orig M2M SKUs])</f>
        <v>DWS-LL</v>
      </c>
    </row>
    <row r="122" spans="1:15" x14ac:dyDescent="0.35">
      <c r="A122" t="s">
        <v>5345</v>
      </c>
      <c r="B122" t="str">
        <f t="shared" si="3"/>
        <v>ALUCPWALLPLATE5</v>
      </c>
      <c r="C122" t="s">
        <v>184</v>
      </c>
      <c r="D122" t="str">
        <f t="shared" si="4"/>
        <v>CPWALLPLATE5</v>
      </c>
      <c r="E122" t="str">
        <f t="shared" si="5"/>
        <v>CP-WALLPLATE-5</v>
      </c>
      <c r="G122" t="str">
        <v>ALULARE603PCRYPTIX™COMPATIBLEPANIC</v>
      </c>
      <c r="I122" t="str">
        <v>E930RPA</v>
      </c>
      <c r="K122" t="s">
        <v>7847</v>
      </c>
      <c r="L122" t="str">
        <f>_xlfn.XLOOKUP(TBLUCNRawToCNM2M[[#This Row],[UniqueCleanNorm RawSKUs]],SKUsNomalizing[Clean Normalized Raw SKU],SKUsNomalizing[Clean Normalized M2M SKU])</f>
        <v>RE603P</v>
      </c>
      <c r="N122" t="s">
        <v>5297</v>
      </c>
      <c r="O122" t="str">
        <f>_xlfn.XLOOKUP(TBLUCNM2MToCOM2M[[#This Row],[Unique Clean Normalized M2M SKUs]],SKUsNomalizing[Clean Normalized M2M SKU],SKUsNomalizing[Clean Orig M2M SKUs])</f>
        <v>E930RPA</v>
      </c>
    </row>
    <row r="123" spans="1:15" x14ac:dyDescent="0.35">
      <c r="A123" t="s">
        <v>5347</v>
      </c>
      <c r="B123" t="str">
        <f t="shared" si="3"/>
        <v>ALUCPWALLPLATE5</v>
      </c>
      <c r="C123" t="s">
        <v>184</v>
      </c>
      <c r="D123" t="str">
        <f t="shared" si="4"/>
        <v>CPWALLPLATE5</v>
      </c>
      <c r="E123" t="str">
        <f t="shared" si="5"/>
        <v>CP-WALLPLATE-5</v>
      </c>
      <c r="G123" t="str">
        <v>ALULARE606CRYPTIX™COMPATTILT(INDI</v>
      </c>
      <c r="I123" t="str">
        <v>FOB</v>
      </c>
      <c r="K123" t="s">
        <v>7848</v>
      </c>
      <c r="L123" t="str">
        <f>_xlfn.XLOOKUP(TBLUCNRawToCNM2M[[#This Row],[UniqueCleanNorm RawSKUs]],SKUsNomalizing[Clean Normalized Raw SKU],SKUsNomalizing[Clean Normalized M2M SKU])</f>
        <v>RE606</v>
      </c>
      <c r="N123" t="s">
        <v>5299</v>
      </c>
      <c r="O123" t="str">
        <f>_xlfn.XLOOKUP(TBLUCNM2MToCOM2M[[#This Row],[Unique Clean Normalized M2M SKUs]],SKUsNomalizing[Clean Normalized M2M SKU],SKUsNomalizing[Clean Orig M2M SKUs])</f>
        <v>FOB</v>
      </c>
    </row>
    <row r="124" spans="1:15" x14ac:dyDescent="0.35">
      <c r="A124" t="s">
        <v>5349</v>
      </c>
      <c r="B124" t="str">
        <f t="shared" si="3"/>
        <v>ALUCPWALLPLATE5</v>
      </c>
      <c r="C124" t="s">
        <v>184</v>
      </c>
      <c r="D124" t="str">
        <f t="shared" si="4"/>
        <v>CPWALLPLATE5</v>
      </c>
      <c r="E124" t="str">
        <f t="shared" si="5"/>
        <v>CP-WALLPLATE-5</v>
      </c>
      <c r="G124" t="str">
        <v>ALULARE606M</v>
      </c>
      <c r="I124" t="str">
        <v>GPSAT</v>
      </c>
      <c r="K124" t="s">
        <v>7849</v>
      </c>
      <c r="L124" t="str">
        <f>_xlfn.XLOOKUP(TBLUCNRawToCNM2M[[#This Row],[UniqueCleanNorm RawSKUs]],SKUsNomalizing[Clean Normalized Raw SKU],SKUsNomalizing[Clean Normalized M2M SKU])</f>
        <v>RE606M</v>
      </c>
      <c r="N124" t="s">
        <v>5300</v>
      </c>
      <c r="O124" t="str">
        <f>_xlfn.XLOOKUP(TBLUCNM2MToCOM2M[[#This Row],[Unique Clean Normalized M2M SKUs]],SKUsNomalizing[Clean Normalized M2M SKU],SKUsNomalizing[Clean Orig M2M SKUs])</f>
        <v>GPSAT</v>
      </c>
    </row>
    <row r="125" spans="1:15" x14ac:dyDescent="0.35">
      <c r="A125" t="s">
        <v>5352</v>
      </c>
      <c r="B125" t="str">
        <f t="shared" si="3"/>
        <v>ALUCPWALLPLATES5</v>
      </c>
      <c r="C125" t="s">
        <v>5283</v>
      </c>
      <c r="D125" t="str">
        <f t="shared" si="4"/>
        <v>CPWALLPLATE5</v>
      </c>
      <c r="E125" t="str">
        <f t="shared" si="5"/>
        <v>CP-WALLPLATE5</v>
      </c>
      <c r="G125" t="str">
        <v>ALULARE609CRYPTIX™COMPAGLASSBREA</v>
      </c>
      <c r="I125" t="str">
        <v>GPSHW</v>
      </c>
      <c r="K125" t="s">
        <v>7850</v>
      </c>
      <c r="L125" t="str">
        <f>_xlfn.XLOOKUP(TBLUCNRawToCNM2M[[#This Row],[UniqueCleanNorm RawSKUs]],SKUsNomalizing[Clean Normalized Raw SKU],SKUsNomalizing[Clean Normalized M2M SKU])</f>
        <v>RE609</v>
      </c>
      <c r="N125" t="s">
        <v>5302</v>
      </c>
      <c r="O125" t="str">
        <f>_xlfn.XLOOKUP(TBLUCNM2MToCOM2M[[#This Row],[Unique Clean Normalized M2M SKUs]],SKUsNomalizing[Clean Normalized M2M SKU],SKUsNomalizing[Clean Orig M2M SKUs])</f>
        <v>GPS-HW</v>
      </c>
    </row>
    <row r="126" spans="1:15" x14ac:dyDescent="0.35">
      <c r="A126" t="s">
        <v>5354</v>
      </c>
      <c r="B126" t="str">
        <f t="shared" si="3"/>
        <v>ALUDBALU001</v>
      </c>
      <c r="C126" t="s">
        <v>2046</v>
      </c>
      <c r="D126" t="str">
        <f t="shared" si="4"/>
        <v>DBALU001</v>
      </c>
      <c r="E126" t="str">
        <f t="shared" si="5"/>
        <v>DB-ALU-001</v>
      </c>
      <c r="G126" t="str">
        <v>ALULARE6100JRZ</v>
      </c>
      <c r="I126" t="str">
        <v>GPSLTE</v>
      </c>
      <c r="K126" t="s">
        <v>7851</v>
      </c>
      <c r="L126" t="str">
        <f>_xlfn.XLOOKUP(TBLUCNRawToCNM2M[[#This Row],[UniqueCleanNorm RawSKUs]],SKUsNomalizing[Clean Normalized Raw SKU],SKUsNomalizing[Clean Normalized M2M SKU])</f>
        <v>RE6100JRZ</v>
      </c>
      <c r="N126" t="s">
        <v>5306</v>
      </c>
      <c r="O126" t="str">
        <f>_xlfn.XLOOKUP(TBLUCNM2MToCOM2M[[#This Row],[Unique Clean Normalized M2M SKUs]],SKUsNomalizing[Clean Normalized M2M SKU],SKUsNomalizing[Clean Orig M2M SKUs])</f>
        <v>GPSLTE</v>
      </c>
    </row>
    <row r="127" spans="1:15" x14ac:dyDescent="0.35">
      <c r="A127" t="s">
        <v>5355</v>
      </c>
      <c r="B127" t="str">
        <f t="shared" si="3"/>
        <v>ALUDBALU001</v>
      </c>
      <c r="C127" t="s">
        <v>2046</v>
      </c>
      <c r="D127" t="str">
        <f t="shared" si="4"/>
        <v>DBALU001</v>
      </c>
      <c r="E127" t="str">
        <f t="shared" si="5"/>
        <v>DB-ALU-001</v>
      </c>
      <c r="G127" t="str">
        <v>ALULARE6100SXXXHELIXPANEL</v>
      </c>
      <c r="I127" t="str">
        <v>GPSLTEOBD</v>
      </c>
      <c r="K127" t="s">
        <v>7852</v>
      </c>
      <c r="L127" t="str">
        <f>_xlfn.XLOOKUP(TBLUCNRawToCNM2M[[#This Row],[UniqueCleanNorm RawSKUs]],SKUsNomalizing[Clean Normalized Raw SKU],SKUsNomalizing[Clean Normalized M2M SKU])</f>
        <v>RE6100SXXX</v>
      </c>
      <c r="N127" t="s">
        <v>5308</v>
      </c>
      <c r="O127" t="str">
        <f>_xlfn.XLOOKUP(TBLUCNM2MToCOM2M[[#This Row],[Unique Clean Normalized M2M SKUs]],SKUsNomalizing[Clean Normalized M2M SKU],SKUsNomalizing[Clean Orig M2M SKUs])</f>
        <v>GPSLTEOBD</v>
      </c>
    </row>
    <row r="128" spans="1:15" x14ac:dyDescent="0.35">
      <c r="A128" t="s">
        <v>5356</v>
      </c>
      <c r="B128" t="str">
        <f t="shared" si="3"/>
        <v>ALUDBEXT004</v>
      </c>
      <c r="C128" t="s">
        <v>307</v>
      </c>
      <c r="D128" t="str">
        <f t="shared" si="4"/>
        <v>DBEXT004</v>
      </c>
      <c r="E128" t="str">
        <f t="shared" si="5"/>
        <v>DB-EXT-004</v>
      </c>
      <c r="G128" t="str">
        <v>ALULARE610PCRYPTIX™COMPPIRS2</v>
      </c>
      <c r="I128" t="str">
        <v>GPSOBD</v>
      </c>
      <c r="K128" t="s">
        <v>7853</v>
      </c>
      <c r="L128" t="str">
        <f>_xlfn.XLOOKUP(TBLUCNRawToCNM2M[[#This Row],[UniqueCleanNorm RawSKUs]],SKUsNomalizing[Clean Normalized Raw SKU],SKUsNomalizing[Clean Normalized M2M SKU])</f>
        <v>RE610P</v>
      </c>
      <c r="N128" t="s">
        <v>5311</v>
      </c>
      <c r="O128" t="str">
        <f>_xlfn.XLOOKUP(TBLUCNM2MToCOM2M[[#This Row],[Unique Clean Normalized M2M SKUs]],SKUsNomalizing[Clean Normalized M2M SKU],SKUsNomalizing[Clean Orig M2M SKUs])</f>
        <v>GPSOBD</v>
      </c>
    </row>
    <row r="129" spans="1:15" x14ac:dyDescent="0.35">
      <c r="A129" t="s">
        <v>5357</v>
      </c>
      <c r="B129" t="str">
        <f t="shared" si="3"/>
        <v>ALUDBEXT004</v>
      </c>
      <c r="C129" t="s">
        <v>307</v>
      </c>
      <c r="D129" t="str">
        <f t="shared" si="4"/>
        <v>DBEXT004</v>
      </c>
      <c r="E129" t="str">
        <f t="shared" si="5"/>
        <v>DB-EXT-004</v>
      </c>
      <c r="G129" t="str">
        <v>ALULARE611P</v>
      </c>
      <c r="I129" t="str">
        <v>GSMANT1</v>
      </c>
      <c r="K129" t="s">
        <v>7854</v>
      </c>
      <c r="L129" t="str">
        <f>_xlfn.XLOOKUP(TBLUCNRawToCNM2M[[#This Row],[UniqueCleanNorm RawSKUs]],SKUsNomalizing[Clean Normalized Raw SKU],SKUsNomalizing[Clean Normalized M2M SKU])</f>
        <v>RE611P</v>
      </c>
      <c r="N129" t="s">
        <v>477</v>
      </c>
      <c r="O129" t="str">
        <f>_xlfn.XLOOKUP(TBLUCNM2MToCOM2M[[#This Row],[Unique Clean Normalized M2M SKUs]],SKUsNomalizing[Clean Normalized M2M SKU],SKUsNomalizing[Clean Orig M2M SKUs])</f>
        <v>GSM-ANT1</v>
      </c>
    </row>
    <row r="130" spans="1:15" x14ac:dyDescent="0.35">
      <c r="A130" t="s">
        <v>5359</v>
      </c>
      <c r="B130" t="str">
        <f t="shared" si="3"/>
        <v>ALUDOORBELLWIRELESSCHIMEKIT</v>
      </c>
      <c r="C130" t="s">
        <v>2366</v>
      </c>
      <c r="D130" t="str">
        <f t="shared" si="4"/>
        <v>DOORBELLWIRELESSCHIMEKIT</v>
      </c>
      <c r="E130" t="str">
        <f t="shared" si="5"/>
        <v>DOORBELLWIRELESSCHIMEKIT</v>
      </c>
      <c r="G130" t="str">
        <v>ALULARE612CRYPTIX™COMPATSMOKE</v>
      </c>
      <c r="I130" t="str">
        <v>GSMANT3</v>
      </c>
      <c r="K130" t="s">
        <v>7855</v>
      </c>
      <c r="L130" t="str">
        <f>_xlfn.XLOOKUP(TBLUCNRawToCNM2M[[#This Row],[UniqueCleanNorm RawSKUs]],SKUsNomalizing[Clean Normalized Raw SKU],SKUsNomalizing[Clean Normalized M2M SKU])</f>
        <v>RE612</v>
      </c>
      <c r="N130" t="s">
        <v>767</v>
      </c>
      <c r="O130" t="str">
        <f>_xlfn.XLOOKUP(TBLUCNM2MToCOM2M[[#This Row],[Unique Clean Normalized M2M SKUs]],SKUsNomalizing[Clean Normalized M2M SKU],SKUsNomalizing[Clean Orig M2M SKUs])</f>
        <v>GSM-ANT3</v>
      </c>
    </row>
    <row r="131" spans="1:15" x14ac:dyDescent="0.35">
      <c r="A131" t="s">
        <v>5360</v>
      </c>
      <c r="B131" t="str">
        <f t="shared" si="3"/>
        <v>ALUDOORBELLWIRELESSCHIMEKIT</v>
      </c>
      <c r="C131" t="s">
        <v>2366</v>
      </c>
      <c r="D131" t="str">
        <f t="shared" si="4"/>
        <v>DOORBELLWIRELESSCHIMEKIT</v>
      </c>
      <c r="E131" t="str">
        <f t="shared" si="5"/>
        <v>DOORBELLWIRELESSCHIMEKIT</v>
      </c>
      <c r="G131" t="str">
        <v>ALULARE613CRYPTIX™COMPATCARBONMON</v>
      </c>
      <c r="I131" t="str">
        <v>ILTEMAV</v>
      </c>
      <c r="K131" t="s">
        <v>7856</v>
      </c>
      <c r="L131" t="str">
        <f>_xlfn.XLOOKUP(TBLUCNRawToCNM2M[[#This Row],[UniqueCleanNorm RawSKUs]],SKUsNomalizing[Clean Normalized Raw SKU],SKUsNomalizing[Clean Normalized M2M SKU])</f>
        <v>RE613</v>
      </c>
      <c r="N131" t="s">
        <v>8116</v>
      </c>
      <c r="O131" t="str">
        <f>_xlfn.XLOOKUP(TBLUCNM2MToCOM2M[[#This Row],[Unique Clean Normalized M2M SKUs]],SKUsNomalizing[Clean Normalized M2M SKU],SKUsNomalizing[Clean Orig M2M SKUs])</f>
        <v>I-LTE-M-AV</v>
      </c>
    </row>
    <row r="132" spans="1:15" x14ac:dyDescent="0.35">
      <c r="A132" t="s">
        <v>5361</v>
      </c>
      <c r="B132" t="str">
        <f t="shared" ref="B132:B195" si="6">UPPER(SUBSTITUTE(SUBSTITUTE(SUBSTITUTE(A132, "-", ""), " ", ""), CHAR(160), ""))</f>
        <v>ALUDWSLL</v>
      </c>
      <c r="C132" t="s">
        <v>43</v>
      </c>
      <c r="D132" t="str">
        <f t="shared" ref="D132:D195" si="7">UPPER(SUBSTITUTE(SUBSTITUTE(SUBSTITUTE(C132, "-", ""), " ", ""), CHAR(160), ""))</f>
        <v>DWSLL</v>
      </c>
      <c r="E132" t="str">
        <f t="shared" ref="E132:E195" si="8">UPPER(SUBSTITUTE(SUBSTITUTE(C132,  " ", ""), CHAR(160), ""))</f>
        <v>DWS-LL</v>
      </c>
      <c r="G132" t="str">
        <v>ALULARE614</v>
      </c>
      <c r="I132" t="str">
        <v>IPDALE</v>
      </c>
      <c r="K132" t="s">
        <v>7857</v>
      </c>
      <c r="L132" t="str">
        <f>_xlfn.XLOOKUP(TBLUCNRawToCNM2M[[#This Row],[UniqueCleanNorm RawSKUs]],SKUsNomalizing[Clean Normalized Raw SKU],SKUsNomalizing[Clean Normalized M2M SKU])</f>
        <v>RE614</v>
      </c>
      <c r="N132" t="s">
        <v>5315</v>
      </c>
      <c r="O132" t="str">
        <f>_xlfn.XLOOKUP(TBLUCNM2MToCOM2M[[#This Row],[Unique Clean Normalized M2M SKUs]],SKUsNomalizing[Clean Normalized M2M SKU],SKUsNomalizing[Clean Orig M2M SKUs])</f>
        <v>IPDALE</v>
      </c>
    </row>
    <row r="133" spans="1:15" x14ac:dyDescent="0.35">
      <c r="A133" t="s">
        <v>5363</v>
      </c>
      <c r="B133" t="str">
        <f t="shared" si="6"/>
        <v>ALUDWSLL</v>
      </c>
      <c r="C133" t="s">
        <v>43</v>
      </c>
      <c r="D133" t="str">
        <f t="shared" si="7"/>
        <v>DWSLL</v>
      </c>
      <c r="E133" t="str">
        <f t="shared" si="8"/>
        <v>DWS-LL</v>
      </c>
      <c r="G133" t="str">
        <v>ALULARE615</v>
      </c>
      <c r="I133" t="str">
        <v>IPDBAT</v>
      </c>
      <c r="K133" t="s">
        <v>7858</v>
      </c>
      <c r="L133" t="str">
        <f>_xlfn.XLOOKUP(TBLUCNRawToCNM2M[[#This Row],[UniqueCleanNorm RawSKUs]],SKUsNomalizing[Clean Normalized Raw SKU],SKUsNomalizing[Clean Normalized M2M SKU])</f>
        <v>RE615</v>
      </c>
      <c r="N133" t="s">
        <v>8117</v>
      </c>
      <c r="O133" t="str">
        <f>_xlfn.XLOOKUP(TBLUCNM2MToCOM2M[[#This Row],[Unique Clean Normalized M2M SKUs]],SKUsNomalizing[Clean Normalized M2M SKU],SKUsNomalizing[Clean Orig M2M SKUs])</f>
        <v>IPD-BAT</v>
      </c>
    </row>
    <row r="134" spans="1:15" x14ac:dyDescent="0.35">
      <c r="A134" t="s">
        <v>5364</v>
      </c>
      <c r="B134" t="str">
        <f t="shared" si="6"/>
        <v>ALUIPDBAT</v>
      </c>
      <c r="C134" t="s">
        <v>5317</v>
      </c>
      <c r="D134" t="str">
        <f t="shared" si="7"/>
        <v>IPDBAT</v>
      </c>
      <c r="E134" t="str">
        <f t="shared" si="8"/>
        <v>IPD-BAT</v>
      </c>
      <c r="G134" t="str">
        <v>ALULARE616WIRELESSSIRENW/OTRANSM</v>
      </c>
      <c r="I134" t="str">
        <v>IPDBATCAB24</v>
      </c>
      <c r="K134" t="s">
        <v>7859</v>
      </c>
      <c r="L134" t="str">
        <f>_xlfn.XLOOKUP(TBLUCNRawToCNM2M[[#This Row],[UniqueCleanNorm RawSKUs]],SKUsNomalizing[Clean Normalized Raw SKU],SKUsNomalizing[Clean Normalized M2M SKU])</f>
        <v>RE616</v>
      </c>
      <c r="N134" t="s">
        <v>5319</v>
      </c>
      <c r="O134" t="str">
        <f>_xlfn.XLOOKUP(TBLUCNM2MToCOM2M[[#This Row],[Unique Clean Normalized M2M SKUs]],SKUsNomalizing[Clean Normalized M2M SKU],SKUsNomalizing[Clean Orig M2M SKUs])</f>
        <v>IPDBATCAB24</v>
      </c>
    </row>
    <row r="135" spans="1:15" x14ac:dyDescent="0.35">
      <c r="A135" t="s">
        <v>5365</v>
      </c>
      <c r="B135" t="str">
        <f t="shared" si="6"/>
        <v>ALUIPDBATCDMAWIFI</v>
      </c>
      <c r="C135" t="s">
        <v>5324</v>
      </c>
      <c r="D135" t="str">
        <f t="shared" si="7"/>
        <v>IPDBATCDMAWIFI</v>
      </c>
      <c r="E135" t="str">
        <f t="shared" si="8"/>
        <v>IPD-BAT-CDMA-WIFI</v>
      </c>
      <c r="G135" t="str">
        <v>ALULARE617</v>
      </c>
      <c r="I135" t="str">
        <v>IPDBATCDMA</v>
      </c>
      <c r="K135" t="s">
        <v>7860</v>
      </c>
      <c r="L135" t="str">
        <f>_xlfn.XLOOKUP(TBLUCNRawToCNM2M[[#This Row],[UniqueCleanNorm RawSKUs]],SKUsNomalizing[Clean Normalized Raw SKU],SKUsNomalizing[Clean Normalized M2M SKU])</f>
        <v>RE617</v>
      </c>
      <c r="N135" t="s">
        <v>8118</v>
      </c>
      <c r="O135" t="str">
        <f>_xlfn.XLOOKUP(TBLUCNM2MToCOM2M[[#This Row],[Unique Clean Normalized M2M SKUs]],SKUsNomalizing[Clean Normalized M2M SKU],SKUsNomalizing[Clean Orig M2M SKUs])</f>
        <v>IPD-BAT-CDMA</v>
      </c>
    </row>
    <row r="136" spans="1:15" x14ac:dyDescent="0.35">
      <c r="A136" t="s">
        <v>5366</v>
      </c>
      <c r="B136" t="str">
        <f t="shared" si="6"/>
        <v>ALUIPDBATCONNECTA</v>
      </c>
      <c r="C136" t="s">
        <v>33</v>
      </c>
      <c r="D136" t="str">
        <f t="shared" si="7"/>
        <v>BATCONNECTA</v>
      </c>
      <c r="E136" t="str">
        <f t="shared" si="8"/>
        <v>BAT-CONNECT-A</v>
      </c>
      <c r="G136" t="str">
        <v>ALULARE618</v>
      </c>
      <c r="I136" t="str">
        <v>IPDBATCDMAWIFI</v>
      </c>
      <c r="K136" t="s">
        <v>7861</v>
      </c>
      <c r="L136" t="str">
        <f>_xlfn.XLOOKUP(TBLUCNRawToCNM2M[[#This Row],[UniqueCleanNorm RawSKUs]],SKUsNomalizing[Clean Normalized Raw SKU],SKUsNomalizing[Clean Normalized M2M SKU])</f>
        <v>RE618</v>
      </c>
      <c r="N136" t="s">
        <v>8119</v>
      </c>
      <c r="O136" t="str">
        <f>_xlfn.XLOOKUP(TBLUCNM2MToCOM2M[[#This Row],[Unique Clean Normalized M2M SKUs]],SKUsNomalizing[Clean Normalized M2M SKU],SKUsNomalizing[Clean Orig M2M SKUs])</f>
        <v>IPD-BAT-CDMA-WIFI</v>
      </c>
    </row>
    <row r="137" spans="1:15" x14ac:dyDescent="0.35">
      <c r="A137" t="s">
        <v>5367</v>
      </c>
      <c r="B137" t="str">
        <f t="shared" si="6"/>
        <v>ALUIPDBATCONNECTV</v>
      </c>
      <c r="C137" t="s">
        <v>81</v>
      </c>
      <c r="D137" t="str">
        <f t="shared" si="7"/>
        <v>BATCONNECTV</v>
      </c>
      <c r="E137" t="str">
        <f t="shared" si="8"/>
        <v>BAT-CONNECT-V</v>
      </c>
      <c r="G137" t="str">
        <v>ALULARE619CRYPTIX™COMPATHOMEDISAS</v>
      </c>
      <c r="I137" t="str">
        <v>IPDBATCUAHG</v>
      </c>
      <c r="K137" t="s">
        <v>7862</v>
      </c>
      <c r="L137" t="str">
        <f>_xlfn.XLOOKUP(TBLUCNRawToCNM2M[[#This Row],[UniqueCleanNorm RawSKUs]],SKUsNomalizing[Clean Normalized Raw SKU],SKUsNomalizing[Clean Normalized M2M SKU])</f>
        <v>RE619</v>
      </c>
      <c r="N137" t="s">
        <v>5326</v>
      </c>
      <c r="O137" t="str">
        <f>_xlfn.XLOOKUP(TBLUCNM2MToCOM2M[[#This Row],[Unique Clean Normalized M2M SKUs]],SKUsNomalizing[Clean Normalized M2M SKU],SKUsNomalizing[Clean Orig M2M SKUs])</f>
        <v>IPDBATCUAHG</v>
      </c>
    </row>
    <row r="138" spans="1:15" x14ac:dyDescent="0.35">
      <c r="A138" t="s">
        <v>5368</v>
      </c>
      <c r="B138" t="str">
        <f t="shared" si="6"/>
        <v>ALUIPDBATLTE</v>
      </c>
      <c r="C138" t="s">
        <v>5334</v>
      </c>
      <c r="D138" t="str">
        <f t="shared" si="7"/>
        <v>IPDBATLTE</v>
      </c>
      <c r="E138" t="str">
        <f t="shared" si="8"/>
        <v>IPD-BAT-LTE</v>
      </c>
      <c r="G138" t="str">
        <v>ALULARE620CONNECT+REPEATER</v>
      </c>
      <c r="I138" t="str">
        <v>IPDBATCUANT</v>
      </c>
      <c r="K138" t="s">
        <v>7863</v>
      </c>
      <c r="L138" t="str">
        <f>_xlfn.XLOOKUP(TBLUCNRawToCNM2M[[#This Row],[UniqueCleanNorm RawSKUs]],SKUsNomalizing[Clean Normalized Raw SKU],SKUsNomalizing[Clean Normalized M2M SKU])</f>
        <v>RE620</v>
      </c>
      <c r="N138" t="s">
        <v>7355</v>
      </c>
      <c r="O138" t="str">
        <f>_xlfn.XLOOKUP(TBLUCNM2MToCOM2M[[#This Row],[Unique Clean Normalized M2M SKUs]],SKUsNomalizing[Clean Normalized M2M SKU],SKUsNomalizing[Clean Orig M2M SKUs])</f>
        <v>IPD-BAT-CU-ANT</v>
      </c>
    </row>
    <row r="139" spans="1:15" x14ac:dyDescent="0.35">
      <c r="A139" t="s">
        <v>5369</v>
      </c>
      <c r="B139" t="str">
        <f t="shared" si="6"/>
        <v>ALUIPDBATLTEANTHG</v>
      </c>
      <c r="C139" t="s">
        <v>5336</v>
      </c>
      <c r="D139" t="str">
        <f t="shared" si="7"/>
        <v>IPDBATLTEANTHG</v>
      </c>
      <c r="E139" t="str">
        <f t="shared" si="8"/>
        <v>IPD-BAT-LTE-ANT-HG</v>
      </c>
      <c r="G139" t="str">
        <v>ALULARE622CRYPTIX™COMPATNANOMAX(I</v>
      </c>
      <c r="I139" t="str">
        <v>IPDBATCUANTHG</v>
      </c>
      <c r="K139" t="s">
        <v>7864</v>
      </c>
      <c r="L139" t="str">
        <f>_xlfn.XLOOKUP(TBLUCNRawToCNM2M[[#This Row],[UniqueCleanNorm RawSKUs]],SKUsNomalizing[Clean Normalized Raw SKU],SKUsNomalizing[Clean Normalized M2M SKU])</f>
        <v>RE622</v>
      </c>
      <c r="N139" t="s">
        <v>5329</v>
      </c>
      <c r="O139" t="str">
        <f>_xlfn.XLOOKUP(TBLUCNM2MToCOM2M[[#This Row],[Unique Clean Normalized M2M SKUs]],SKUsNomalizing[Clean Normalized M2M SKU],SKUsNomalizing[Clean Orig M2M SKUs])</f>
        <v>IPDBATCUANTHG</v>
      </c>
    </row>
    <row r="140" spans="1:15" x14ac:dyDescent="0.35">
      <c r="A140" t="s">
        <v>5371</v>
      </c>
      <c r="B140" t="str">
        <f t="shared" si="6"/>
        <v>ALUIPDBATWIFI</v>
      </c>
      <c r="C140" t="s">
        <v>5343</v>
      </c>
      <c r="D140" t="str">
        <f t="shared" si="7"/>
        <v>IPDBATWIFI</v>
      </c>
      <c r="E140" t="str">
        <f t="shared" si="8"/>
        <v>IPD-BAT-WIFI</v>
      </c>
      <c r="G140" t="str">
        <v>ALULARE652CRYPTIX™COMPATPINPAD</v>
      </c>
      <c r="I140" t="str">
        <v>IPDBATCUCASE</v>
      </c>
      <c r="K140" t="s">
        <v>7865</v>
      </c>
      <c r="L140" t="str">
        <f>_xlfn.XLOOKUP(TBLUCNRawToCNM2M[[#This Row],[UniqueCleanNorm RawSKUs]],SKUsNomalizing[Clean Normalized Raw SKU],SKUsNomalizing[Clean Normalized M2M SKU])</f>
        <v>RE652</v>
      </c>
      <c r="N140" t="s">
        <v>7356</v>
      </c>
      <c r="O140" t="str">
        <f>_xlfn.XLOOKUP(TBLUCNM2MToCOM2M[[#This Row],[Unique Clean Normalized M2M SKUs]],SKUsNomalizing[Clean Normalized M2M SKU],SKUsNomalizing[Clean Orig M2M SKUs])</f>
        <v>IPD-BATCU-CASE</v>
      </c>
    </row>
    <row r="141" spans="1:15" x14ac:dyDescent="0.35">
      <c r="A141" t="s">
        <v>5373</v>
      </c>
      <c r="B141" t="str">
        <f t="shared" si="6"/>
        <v>ALUIPDCATCDMA12V</v>
      </c>
      <c r="C141" t="s">
        <v>5344</v>
      </c>
      <c r="D141" t="str">
        <f t="shared" si="7"/>
        <v>IPDCATCDMA12V</v>
      </c>
      <c r="E141" t="str">
        <f t="shared" si="8"/>
        <v>IPD-CAT-CDMA-12V</v>
      </c>
      <c r="G141" t="str">
        <v>ALULARE656HELIPAD</v>
      </c>
      <c r="I141" t="str">
        <v>IPDBATLTE</v>
      </c>
      <c r="K141" t="s">
        <v>7866</v>
      </c>
      <c r="L141" t="str">
        <f>_xlfn.XLOOKUP(TBLUCNRawToCNM2M[[#This Row],[UniqueCleanNorm RawSKUs]],SKUsNomalizing[Clean Normalized Raw SKU],SKUsNomalizing[Clean Normalized M2M SKU])</f>
        <v>RE656</v>
      </c>
      <c r="N141" t="s">
        <v>8120</v>
      </c>
      <c r="O141" t="str">
        <f>_xlfn.XLOOKUP(TBLUCNM2MToCOM2M[[#This Row],[Unique Clean Normalized M2M SKUs]],SKUsNomalizing[Clean Normalized M2M SKU],SKUsNomalizing[Clean Orig M2M SKUs])</f>
        <v>IPD-BAT-LTE</v>
      </c>
    </row>
    <row r="142" spans="1:15" x14ac:dyDescent="0.35">
      <c r="A142" t="s">
        <v>5375</v>
      </c>
      <c r="B142" t="str">
        <f t="shared" si="6"/>
        <v>ALUIPDKIT10101</v>
      </c>
      <c r="C142" t="s">
        <v>5351</v>
      </c>
      <c r="D142" t="str">
        <f t="shared" si="7"/>
        <v>IPDKIT10101</v>
      </c>
      <c r="E142" t="str">
        <f t="shared" si="8"/>
        <v>IPD-KIT10101</v>
      </c>
      <c r="G142" t="str">
        <v>ALULARE667XPRO</v>
      </c>
      <c r="I142" t="str">
        <v>IPDBATLTEANTHG</v>
      </c>
      <c r="K142" t="s">
        <v>7867</v>
      </c>
      <c r="L142" t="str">
        <f>_xlfn.XLOOKUP(TBLUCNRawToCNM2M[[#This Row],[UniqueCleanNorm RawSKUs]],SKUsNomalizing[Clean Normalized Raw SKU],SKUsNomalizing[Clean Normalized M2M SKU])</f>
        <v>RE667XPRO</v>
      </c>
      <c r="N142" t="s">
        <v>8121</v>
      </c>
      <c r="O142" t="str">
        <f>_xlfn.XLOOKUP(TBLUCNM2MToCOM2M[[#This Row],[Unique Clean Normalized M2M SKUs]],SKUsNomalizing[Clean Normalized M2M SKU],SKUsNomalizing[Clean Orig M2M SKUs])</f>
        <v>IPD-BAT-LTE-ANT-HG</v>
      </c>
    </row>
    <row r="143" spans="1:15" x14ac:dyDescent="0.35">
      <c r="A143" t="s">
        <v>5377</v>
      </c>
      <c r="B143" t="str">
        <f t="shared" si="6"/>
        <v>ALUIPDLTEANTHG</v>
      </c>
      <c r="C143" t="s">
        <v>5353</v>
      </c>
      <c r="D143" t="str">
        <f t="shared" si="7"/>
        <v>IPDLTEANTHG</v>
      </c>
      <c r="E143" t="str">
        <f t="shared" si="8"/>
        <v>IPD-LTEANTHG</v>
      </c>
      <c r="G143" t="str">
        <v>ALULARE926RSHELIXWIFICOMMUN</v>
      </c>
      <c r="I143" t="str">
        <v>IPDBATLTEVIDE</v>
      </c>
      <c r="K143" t="s">
        <v>7868</v>
      </c>
      <c r="L143" t="str">
        <f>_xlfn.XLOOKUP(TBLUCNRawToCNM2M[[#This Row],[UniqueCleanNorm RawSKUs]],SKUsNomalizing[Clean Normalized Raw SKU],SKUsNomalizing[Clean Normalized M2M SKU])</f>
        <v>RE926RS</v>
      </c>
      <c r="N143" t="s">
        <v>7358</v>
      </c>
      <c r="O143" t="str">
        <f>_xlfn.XLOOKUP(TBLUCNM2MToCOM2M[[#This Row],[Unique Clean Normalized M2M SKUs]],SKUsNomalizing[Clean Normalized M2M SKU],SKUsNomalizing[Clean Orig M2M SKUs])</f>
        <v>IPDBAT-LTE-VIDE</v>
      </c>
    </row>
    <row r="144" spans="1:15" x14ac:dyDescent="0.35">
      <c r="A144" t="s">
        <v>5378</v>
      </c>
      <c r="B144" t="str">
        <f t="shared" si="6"/>
        <v>ALULABATCONNECTV</v>
      </c>
      <c r="C144" t="s">
        <v>81</v>
      </c>
      <c r="D144" t="str">
        <f t="shared" si="7"/>
        <v>BATCONNECTV</v>
      </c>
      <c r="E144" t="str">
        <f t="shared" si="8"/>
        <v>BAT-CONNECT-V</v>
      </c>
      <c r="G144" t="str">
        <v>ALULARE926XPOWERSERIES/VISTA/CON/NX</v>
      </c>
      <c r="I144" t="str">
        <v>IPDBATPATCH</v>
      </c>
      <c r="K144" t="s">
        <v>7869</v>
      </c>
      <c r="L144" t="str">
        <f>_xlfn.XLOOKUP(TBLUCNRawToCNM2M[[#This Row],[UniqueCleanNorm RawSKUs]],SKUsNomalizing[Clean Normalized Raw SKU],SKUsNomalizing[Clean Normalized M2M SKU])</f>
        <v>RE926X</v>
      </c>
      <c r="N144" t="s">
        <v>7360</v>
      </c>
      <c r="O144" t="str">
        <f>_xlfn.XLOOKUP(TBLUCNM2MToCOM2M[[#This Row],[Unique Clean Normalized M2M SKUs]],SKUsNomalizing[Clean Normalized M2M SKU],SKUsNomalizing[Clean Orig M2M SKUs])</f>
        <v>IPD-BAT-PATCH</v>
      </c>
    </row>
    <row r="145" spans="1:15" x14ac:dyDescent="0.35">
      <c r="A145" t="s">
        <v>5380</v>
      </c>
      <c r="B145" t="str">
        <f t="shared" si="6"/>
        <v>ALULACAMDBHS2AI</v>
      </c>
      <c r="C145" t="s">
        <v>83</v>
      </c>
      <c r="D145" t="str">
        <f t="shared" si="7"/>
        <v>CAMDBHS2AI</v>
      </c>
      <c r="E145" t="str">
        <f t="shared" si="8"/>
        <v>CAM-DB-HS2-AI</v>
      </c>
      <c r="G145" t="str">
        <v>ALULARE927RSAHELIX3GGSMCOMMUN</v>
      </c>
      <c r="I145" t="str">
        <v>IPDBATPWRADPT</v>
      </c>
      <c r="K145" t="s">
        <v>7870</v>
      </c>
      <c r="L145" t="str">
        <f>_xlfn.XLOOKUP(TBLUCNRawToCNM2M[[#This Row],[UniqueCleanNorm RawSKUs]],SKUsNomalizing[Clean Normalized Raw SKU],SKUsNomalizing[Clean Normalized M2M SKU])</f>
        <v>RE927RSA</v>
      </c>
      <c r="N145" t="s">
        <v>7361</v>
      </c>
      <c r="O145" t="str">
        <f>_xlfn.XLOOKUP(TBLUCNM2MToCOM2M[[#This Row],[Unique Clean Normalized M2M SKUs]],SKUsNomalizing[Clean Normalized M2M SKU],SKUsNomalizing[Clean Orig M2M SKUs])</f>
        <v>IPD-BAT-PWRADPT</v>
      </c>
    </row>
    <row r="146" spans="1:15" x14ac:dyDescent="0.35">
      <c r="A146" t="s">
        <v>5382</v>
      </c>
      <c r="B146" t="str">
        <f t="shared" si="6"/>
        <v>ALULACAMODBATTS220</v>
      </c>
      <c r="C146" t="s">
        <v>1965</v>
      </c>
      <c r="D146" t="str">
        <f t="shared" si="7"/>
        <v>CAMODBATTS220</v>
      </c>
      <c r="E146" t="str">
        <f t="shared" si="8"/>
        <v>CAM-OD-BATT-S220</v>
      </c>
      <c r="G146" t="str">
        <v>ALULARE927XPOWERSERIES/VISTA/CON/NX</v>
      </c>
      <c r="I146" t="str">
        <v>IPDBATWIFI</v>
      </c>
      <c r="K146" t="s">
        <v>7871</v>
      </c>
      <c r="L146" t="str">
        <f>_xlfn.XLOOKUP(TBLUCNRawToCNM2M[[#This Row],[UniqueCleanNorm RawSKUs]],SKUsNomalizing[Clean Normalized Raw SKU],SKUsNomalizing[Clean Normalized M2M SKU])</f>
        <v>RE927X</v>
      </c>
      <c r="N146" t="s">
        <v>5927</v>
      </c>
      <c r="O146" t="str">
        <f>_xlfn.XLOOKUP(TBLUCNM2MToCOM2M[[#This Row],[Unique Clean Normalized M2M SKUs]],SKUsNomalizing[Clean Normalized M2M SKU],SKUsNomalizing[Clean Orig M2M SKUs])</f>
        <v>IPD-BAT-WIFI</v>
      </c>
    </row>
    <row r="147" spans="1:15" x14ac:dyDescent="0.35">
      <c r="A147" t="s">
        <v>5384</v>
      </c>
      <c r="B147" t="str">
        <f t="shared" si="6"/>
        <v>ALULACAMODHS2AI</v>
      </c>
      <c r="C147" t="s">
        <v>36</v>
      </c>
      <c r="D147" t="str">
        <f t="shared" si="7"/>
        <v>CAMODHS2AI</v>
      </c>
      <c r="E147" t="str">
        <f t="shared" si="8"/>
        <v>CAM-OD-HS2-AI</v>
      </c>
      <c r="G147" t="str">
        <v>ALULARE928RSVHELIXCDMACOMMUNICATOR</v>
      </c>
      <c r="I147" t="str">
        <v>IPDCATCDMA12V</v>
      </c>
      <c r="K147" t="s">
        <v>7872</v>
      </c>
      <c r="L147" t="str">
        <f>_xlfn.XLOOKUP(TBLUCNRawToCNM2M[[#This Row],[UniqueCleanNorm RawSKUs]],SKUsNomalizing[Clean Normalized Raw SKU],SKUsNomalizing[Clean Normalized M2M SKU])</f>
        <v>RE928RSV</v>
      </c>
      <c r="N147" t="s">
        <v>8122</v>
      </c>
      <c r="O147" t="str">
        <f>_xlfn.XLOOKUP(TBLUCNM2MToCOM2M[[#This Row],[Unique Clean Normalized M2M SKUs]],SKUsNomalizing[Clean Normalized M2M SKU],SKUsNomalizing[Clean Orig M2M SKUs])</f>
        <v>IPD-CAT-CDMA-12V</v>
      </c>
    </row>
    <row r="148" spans="1:15" x14ac:dyDescent="0.35">
      <c r="A148" t="s">
        <v>5385</v>
      </c>
      <c r="B148" t="str">
        <f t="shared" si="6"/>
        <v>ALULACAMODJS1AI</v>
      </c>
      <c r="C148" t="s">
        <v>37</v>
      </c>
      <c r="D148" t="str">
        <f t="shared" si="7"/>
        <v>CAMODJS1AI</v>
      </c>
      <c r="E148" t="str">
        <f t="shared" si="8"/>
        <v>CAM-OD-JS1-AI</v>
      </c>
      <c r="G148" t="str">
        <v>ALULARE934TWIRELECARD,UNIVERSALTRAN</v>
      </c>
      <c r="I148" t="str">
        <v>IPDCATXT</v>
      </c>
      <c r="K148" t="s">
        <v>7873</v>
      </c>
      <c r="L148" t="str">
        <f>_xlfn.XLOOKUP(TBLUCNRawToCNM2M[[#This Row],[UniqueCleanNorm RawSKUs]],SKUsNomalizing[Clean Normalized Raw SKU],SKUsNomalizing[Clean Normalized M2M SKU])</f>
        <v>RE934T</v>
      </c>
      <c r="N148" t="s">
        <v>7362</v>
      </c>
      <c r="O148" t="str">
        <f>_xlfn.XLOOKUP(TBLUCNM2MToCOM2M[[#This Row],[Unique Clean Normalized M2M SKUs]],SKUsNomalizing[Clean Normalized M2M SKU],SKUsNomalizing[Clean Orig M2M SKUs])</f>
        <v>IPD-CAT-XT</v>
      </c>
    </row>
    <row r="149" spans="1:15" x14ac:dyDescent="0.35">
      <c r="A149" t="s">
        <v>5386</v>
      </c>
      <c r="B149" t="str">
        <f t="shared" si="6"/>
        <v>ALULACFBASEM</v>
      </c>
      <c r="C149" t="s">
        <v>1796</v>
      </c>
      <c r="D149" t="str">
        <f t="shared" si="7"/>
        <v>CFBASEM</v>
      </c>
      <c r="E149" t="str">
        <f t="shared" si="8"/>
        <v>CF-BASE-M</v>
      </c>
      <c r="G149" t="str">
        <v>ALULARE934ZTWIRELCARD,ZWAVE&amp;TRANS</v>
      </c>
      <c r="I149" t="str">
        <v>IPDEHCBOX</v>
      </c>
      <c r="K149" t="s">
        <v>7874</v>
      </c>
      <c r="L149" t="str">
        <f>_xlfn.XLOOKUP(TBLUCNRawToCNM2M[[#This Row],[UniqueCleanNorm RawSKUs]],SKUsNomalizing[Clean Normalized Raw SKU],SKUsNomalizing[Clean Normalized M2M SKU])</f>
        <v>RE934ZT</v>
      </c>
      <c r="N149" t="s">
        <v>7363</v>
      </c>
      <c r="O149" t="str">
        <f>_xlfn.XLOOKUP(TBLUCNM2MToCOM2M[[#This Row],[Unique Clean Normalized M2M SKUs]],SKUsNomalizing[Clean Normalized M2M SKU],SKUsNomalizing[Clean Orig M2M SKUs])</f>
        <v>IPD-EHC-BOX</v>
      </c>
    </row>
    <row r="150" spans="1:15" x14ac:dyDescent="0.35">
      <c r="A150" t="s">
        <v>5387</v>
      </c>
      <c r="B150" t="str">
        <f t="shared" si="6"/>
        <v>ALULACFPREMIUMM</v>
      </c>
      <c r="C150" t="s">
        <v>1798</v>
      </c>
      <c r="D150" t="str">
        <f t="shared" si="7"/>
        <v>CFPREMIUMM</v>
      </c>
      <c r="E150" t="str">
        <f t="shared" si="8"/>
        <v>CF-PREMIUM-M</v>
      </c>
      <c r="G150" t="str">
        <v>ALULARE934ZWIREL,ZAVE,HELIX</v>
      </c>
      <c r="I150" t="str">
        <v>IPDGATEWAY30</v>
      </c>
      <c r="K150" t="s">
        <v>7875</v>
      </c>
      <c r="L150" t="str">
        <f>_xlfn.XLOOKUP(TBLUCNRawToCNM2M[[#This Row],[UniqueCleanNorm RawSKUs]],SKUsNomalizing[Clean Normalized Raw SKU],SKUsNomalizing[Clean Normalized M2M SKU])</f>
        <v>RE934Z</v>
      </c>
      <c r="N150" t="s">
        <v>5350</v>
      </c>
      <c r="O150" t="str">
        <f>_xlfn.XLOOKUP(TBLUCNM2MToCOM2M[[#This Row],[Unique Clean Normalized M2M SKUs]],SKUsNomalizing[Clean Normalized M2M SKU],SKUsNomalizing[Clean Orig M2M SKUs])</f>
        <v>IPDGATEWAY30</v>
      </c>
    </row>
    <row r="151" spans="1:15" x14ac:dyDescent="0.35">
      <c r="A151" t="s">
        <v>5388</v>
      </c>
      <c r="B151" t="str">
        <f t="shared" si="6"/>
        <v>ALULACPBUILDER</v>
      </c>
      <c r="C151" t="s">
        <v>38</v>
      </c>
      <c r="D151" t="str">
        <f t="shared" si="7"/>
        <v>CPBUILDER</v>
      </c>
      <c r="E151" t="str">
        <f t="shared" si="8"/>
        <v>CP-BUILDER</v>
      </c>
      <c r="G151" t="str">
        <v>ALULRE657W(WHITE)HELITOUCH™W/NOWIFI</v>
      </c>
      <c r="I151" t="str">
        <v>IPDKIT10101</v>
      </c>
      <c r="K151" t="s">
        <v>7876</v>
      </c>
      <c r="L151" t="str">
        <f>_xlfn.XLOOKUP(TBLUCNRawToCNM2M[[#This Row],[UniqueCleanNorm RawSKUs]],SKUsNomalizing[Clean Normalized Raw SKU],SKUsNomalizing[Clean Normalized M2M SKU])</f>
        <v>RE657W</v>
      </c>
      <c r="N151" t="s">
        <v>8123</v>
      </c>
      <c r="O151" t="str">
        <f>_xlfn.XLOOKUP(TBLUCNM2MToCOM2M[[#This Row],[Unique Clean Normalized M2M SKUs]],SKUsNomalizing[Clean Normalized M2M SKU],SKUsNomalizing[Clean Orig M2M SKUs])</f>
        <v>IPD-KIT10101</v>
      </c>
    </row>
    <row r="152" spans="1:15" x14ac:dyDescent="0.35">
      <c r="A152" t="s">
        <v>5389</v>
      </c>
      <c r="B152" t="str">
        <f t="shared" si="6"/>
        <v>ALULADWSLLDOORWINDOWSWITCHLONGLIF</v>
      </c>
      <c r="C152" t="s">
        <v>43</v>
      </c>
      <c r="D152" t="str">
        <f t="shared" si="7"/>
        <v>DWSLL</v>
      </c>
      <c r="E152" t="str">
        <f t="shared" si="8"/>
        <v>DWS-LL</v>
      </c>
      <c r="G152" t="str">
        <v>ALUM2MAXS</v>
      </c>
      <c r="I152" t="str">
        <v>IPDLTEANTHG</v>
      </c>
      <c r="K152" t="s">
        <v>8197</v>
      </c>
      <c r="L152" t="str">
        <f>_xlfn.XLOOKUP(TBLUCNRawToCNM2M[[#This Row],[UniqueCleanNorm RawSKUs]],SKUsNomalizing[Clean Normalized Raw SKU],SKUsNomalizing[Clean Normalized M2M SKU])</f>
        <v>M2MAXS</v>
      </c>
      <c r="N152" t="s">
        <v>8124</v>
      </c>
      <c r="O152" t="str">
        <f>_xlfn.XLOOKUP(TBLUCNM2MToCOM2M[[#This Row],[Unique Clean Normalized M2M SKUs]],SKUsNomalizing[Clean Normalized M2M SKU],SKUsNomalizing[Clean Orig M2M SKUs])</f>
        <v>IPD-LTEANTHG</v>
      </c>
    </row>
    <row r="153" spans="1:15" x14ac:dyDescent="0.35">
      <c r="A153" t="s">
        <v>5391</v>
      </c>
      <c r="B153" t="str">
        <f t="shared" si="6"/>
        <v>ALULARE01217</v>
      </c>
      <c r="C153" t="s">
        <v>44</v>
      </c>
      <c r="D153" t="str">
        <f t="shared" si="7"/>
        <v>RE01217</v>
      </c>
      <c r="E153" t="str">
        <f t="shared" si="8"/>
        <v>RE012-17</v>
      </c>
      <c r="G153" t="str">
        <v>ALURE007</v>
      </c>
      <c r="I153" t="str">
        <v>LTE30ATT</v>
      </c>
      <c r="K153" t="s">
        <v>7286</v>
      </c>
      <c r="L153" t="str">
        <f>_xlfn.XLOOKUP(TBLUCNRawToCNM2M[[#This Row],[UniqueCleanNorm RawSKUs]],SKUsNomalizing[Clean Normalized Raw SKU],SKUsNomalizing[Clean Normalized M2M SKU])</f>
        <v>RE007</v>
      </c>
      <c r="N153" t="s">
        <v>406</v>
      </c>
      <c r="O153" t="str">
        <f>_xlfn.XLOOKUP(TBLUCNM2MToCOM2M[[#This Row],[Unique Clean Normalized M2M SKUs]],SKUsNomalizing[Clean Normalized M2M SKU],SKUsNomalizing[Clean Orig M2M SKUs])</f>
        <v>LTE30ATT</v>
      </c>
    </row>
    <row r="154" spans="1:15" x14ac:dyDescent="0.35">
      <c r="A154" t="s">
        <v>5392</v>
      </c>
      <c r="B154" t="str">
        <f t="shared" si="6"/>
        <v>ALULARE0126</v>
      </c>
      <c r="C154" t="s">
        <v>329</v>
      </c>
      <c r="D154" t="str">
        <f t="shared" si="7"/>
        <v>RE0126</v>
      </c>
      <c r="E154" t="str">
        <f t="shared" si="8"/>
        <v>RE012-6</v>
      </c>
      <c r="G154" t="str">
        <v>ALURE007N_B100</v>
      </c>
      <c r="I154" t="str">
        <v>LTE30EX</v>
      </c>
      <c r="K154" t="s">
        <v>7287</v>
      </c>
      <c r="L154" t="str">
        <f>_xlfn.XLOOKUP(TBLUCNRawToCNM2M[[#This Row],[UniqueCleanNorm RawSKUs]],SKUsNomalizing[Clean Normalized Raw SKU],SKUsNomalizing[Clean Normalized M2M SKU])</f>
        <v>RE007N_B100</v>
      </c>
      <c r="N154" t="s">
        <v>591</v>
      </c>
      <c r="O154" t="str">
        <f>_xlfn.XLOOKUP(TBLUCNM2MToCOM2M[[#This Row],[Unique Clean Normalized M2M SKUs]],SKUsNomalizing[Clean Normalized M2M SKU],SKUsNomalizing[Clean Orig M2M SKUs])</f>
        <v>LTE30EX</v>
      </c>
    </row>
    <row r="155" spans="1:15" x14ac:dyDescent="0.35">
      <c r="A155" t="s">
        <v>5393</v>
      </c>
      <c r="B155" t="str">
        <f t="shared" si="6"/>
        <v>ALULARE030</v>
      </c>
      <c r="C155" t="s">
        <v>88</v>
      </c>
      <c r="D155" t="str">
        <f t="shared" si="7"/>
        <v>RE030</v>
      </c>
      <c r="E155" t="str">
        <f t="shared" si="8"/>
        <v>RE030</v>
      </c>
      <c r="G155" t="str">
        <v>ALURE007NB100</v>
      </c>
      <c r="I155" t="str">
        <v>LTE30VZ</v>
      </c>
      <c r="K155" t="s">
        <v>7288</v>
      </c>
      <c r="L155" t="str">
        <f>_xlfn.XLOOKUP(TBLUCNRawToCNM2M[[#This Row],[UniqueCleanNorm RawSKUs]],SKUsNomalizing[Clean Normalized Raw SKU],SKUsNomalizing[Clean Normalized M2M SKU])</f>
        <v>RE007N_B100</v>
      </c>
      <c r="N155" t="s">
        <v>2372</v>
      </c>
      <c r="O155" t="str">
        <f>_xlfn.XLOOKUP(TBLUCNM2MToCOM2M[[#This Row],[Unique Clean Normalized M2M SKUs]],SKUsNomalizing[Clean Normalized M2M SKU],SKUsNomalizing[Clean Orig M2M SKUs])</f>
        <v>LTE30VZ</v>
      </c>
    </row>
    <row r="156" spans="1:15" x14ac:dyDescent="0.35">
      <c r="A156" t="s">
        <v>5394</v>
      </c>
      <c r="B156" t="str">
        <f t="shared" si="6"/>
        <v>ALULARE111P</v>
      </c>
      <c r="C156" t="s">
        <v>140</v>
      </c>
      <c r="D156" t="str">
        <f t="shared" si="7"/>
        <v>RE111P</v>
      </c>
      <c r="E156" t="str">
        <f t="shared" si="8"/>
        <v>RE111P</v>
      </c>
      <c r="G156" t="str">
        <v>ALURE012</v>
      </c>
      <c r="I156" t="str">
        <v>M2MAXS</v>
      </c>
      <c r="K156" t="s">
        <v>5491</v>
      </c>
      <c r="L156" t="str">
        <f>_xlfn.XLOOKUP(TBLUCNRawToCNM2M[[#This Row],[UniqueCleanNorm RawSKUs]],SKUsNomalizing[Clean Normalized Raw SKU],SKUsNomalizing[Clean Normalized M2M SKU])</f>
        <v>RE012</v>
      </c>
      <c r="N156" t="s">
        <v>7371</v>
      </c>
      <c r="O156" t="str">
        <f>_xlfn.XLOOKUP(TBLUCNM2MToCOM2M[[#This Row],[Unique Clean Normalized M2M SKUs]],SKUsNomalizing[Clean Normalized M2M SKU],SKUsNomalizing[Clean Orig M2M SKUs])</f>
        <v>M2M-AXS</v>
      </c>
    </row>
    <row r="157" spans="1:15" x14ac:dyDescent="0.35">
      <c r="A157" t="s">
        <v>5395</v>
      </c>
      <c r="B157" t="str">
        <f t="shared" si="6"/>
        <v>ALULARE114GECOMPATIBLESMOKE</v>
      </c>
      <c r="C157" t="s">
        <v>49</v>
      </c>
      <c r="D157" t="str">
        <f t="shared" si="7"/>
        <v>RE114</v>
      </c>
      <c r="E157" t="str">
        <f t="shared" si="8"/>
        <v>RE114</v>
      </c>
      <c r="G157" t="str">
        <v>ALURE01214</v>
      </c>
      <c r="I157" t="str">
        <v>M2MHUBLAN</v>
      </c>
      <c r="K157" t="s">
        <v>7289</v>
      </c>
      <c r="L157" t="str">
        <f>_xlfn.XLOOKUP(TBLUCNRawToCNM2M[[#This Row],[UniqueCleanNorm RawSKUs]],SKUsNomalizing[Clean Normalized Raw SKU],SKUsNomalizing[Clean Normalized M2M SKU])</f>
        <v>RE01214</v>
      </c>
      <c r="N157" t="s">
        <v>7940</v>
      </c>
      <c r="O157" t="str">
        <f>_xlfn.XLOOKUP(TBLUCNM2MToCOM2M[[#This Row],[Unique Clean Normalized M2M SKUs]],SKUsNomalizing[Clean Normalized M2M SKU],SKUsNomalizing[Clean Orig M2M SKUs])</f>
        <v>M2M-HUB-LAN</v>
      </c>
    </row>
    <row r="158" spans="1:15" x14ac:dyDescent="0.35">
      <c r="A158" t="s">
        <v>5396</v>
      </c>
      <c r="B158" t="str">
        <f t="shared" si="6"/>
        <v>ALULARE201T2GIGONLYCOMPATSTANDARD</v>
      </c>
      <c r="C158" t="s">
        <v>246</v>
      </c>
      <c r="D158" t="str">
        <f t="shared" si="7"/>
        <v>RE201T</v>
      </c>
      <c r="E158" t="str">
        <f t="shared" si="8"/>
        <v>RE201T</v>
      </c>
      <c r="G158" t="str">
        <v>ALURE01217</v>
      </c>
      <c r="I158" t="str">
        <v>MINILTEMAV</v>
      </c>
      <c r="K158" t="s">
        <v>7290</v>
      </c>
      <c r="L158" t="str">
        <f>_xlfn.XLOOKUP(TBLUCNRawToCNM2M[[#This Row],[UniqueCleanNorm RawSKUs]],SKUsNomalizing[Clean Normalized Raw SKU],SKUsNomalizing[Clean Normalized M2M SKU])</f>
        <v>RE01217</v>
      </c>
      <c r="N158" t="s">
        <v>476</v>
      </c>
      <c r="O158" t="str">
        <f>_xlfn.XLOOKUP(TBLUCNM2MToCOM2M[[#This Row],[Unique Clean Normalized M2M SKUs]],SKUsNomalizing[Clean Normalized M2M SKU],SKUsNomalizing[Clean Orig M2M SKUs])</f>
        <v>MINI-LTE-M-AV</v>
      </c>
    </row>
    <row r="159" spans="1:15" x14ac:dyDescent="0.35">
      <c r="A159" t="s">
        <v>5397</v>
      </c>
      <c r="B159" t="str">
        <f t="shared" si="6"/>
        <v>ALULARE205HONEYWELL&amp;2GIGCOMPATTE</v>
      </c>
      <c r="C159" t="s">
        <v>195</v>
      </c>
      <c r="D159" t="str">
        <f t="shared" si="7"/>
        <v>RE205</v>
      </c>
      <c r="E159" t="str">
        <f t="shared" si="8"/>
        <v>RE205</v>
      </c>
      <c r="G159" t="str">
        <v>ALURE0126</v>
      </c>
      <c r="I159" t="str">
        <v>MN01LTEM</v>
      </c>
      <c r="K159" t="s">
        <v>7291</v>
      </c>
      <c r="L159" t="str">
        <f>_xlfn.XLOOKUP(TBLUCNRawToCNM2M[[#This Row],[UniqueCleanNorm RawSKUs]],SKUsNomalizing[Clean Normalized Raw SKU],SKUsNomalizing[Clean Normalized M2M SKU])</f>
        <v>RE0126</v>
      </c>
      <c r="N159" t="s">
        <v>7388</v>
      </c>
      <c r="O159" t="str">
        <f>_xlfn.XLOOKUP(TBLUCNM2MToCOM2M[[#This Row],[Unique Clean Normalized M2M SKUs]],SKUsNomalizing[Clean Normalized M2M SKU],SKUsNomalizing[Clean Orig M2M SKUs])</f>
        <v>MN01-LTE-M</v>
      </c>
    </row>
    <row r="160" spans="1:15" x14ac:dyDescent="0.35">
      <c r="A160" t="s">
        <v>5398</v>
      </c>
      <c r="B160" t="str">
        <f t="shared" si="6"/>
        <v>ALULARE206HONEYWELL&amp;2GIGCOMPATTI</v>
      </c>
      <c r="C160" t="s">
        <v>418</v>
      </c>
      <c r="D160" t="str">
        <f t="shared" si="7"/>
        <v>RE206</v>
      </c>
      <c r="E160" t="str">
        <f t="shared" si="8"/>
        <v>RE206</v>
      </c>
      <c r="G160" t="str">
        <v>ALURE0129</v>
      </c>
      <c r="I160" t="str">
        <v>MN01LTEMPX</v>
      </c>
      <c r="K160" t="s">
        <v>7292</v>
      </c>
      <c r="L160" t="str">
        <f>_xlfn.XLOOKUP(TBLUCNRawToCNM2M[[#This Row],[UniqueCleanNorm RawSKUs]],SKUsNomalizing[Clean Normalized Raw SKU],SKUsNomalizing[Clean Normalized M2M SKU])</f>
        <v>RE0129</v>
      </c>
      <c r="N160" t="s">
        <v>7389</v>
      </c>
      <c r="O160" t="str">
        <f>_xlfn.XLOOKUP(TBLUCNM2MToCOM2M[[#This Row],[Unique Clean Normalized M2M SKUs]],SKUsNomalizing[Clean Normalized M2M SKU],SKUsNomalizing[Clean Orig M2M SKUs])</f>
        <v>MN01-LTE-M-PX</v>
      </c>
    </row>
    <row r="161" spans="1:15" x14ac:dyDescent="0.35">
      <c r="A161" t="s">
        <v>5399</v>
      </c>
      <c r="B161" t="str">
        <f t="shared" si="6"/>
        <v>ALULARE210PHONEYWELLCOMPATPIRS2</v>
      </c>
      <c r="C161" t="s">
        <v>221</v>
      </c>
      <c r="D161" t="str">
        <f t="shared" si="7"/>
        <v>RE210P</v>
      </c>
      <c r="E161" t="str">
        <f t="shared" si="8"/>
        <v>RE210P</v>
      </c>
      <c r="G161" t="str">
        <v>ALURE012S</v>
      </c>
      <c r="I161" t="str">
        <v>MN01LTEMPXV2</v>
      </c>
      <c r="K161" t="s">
        <v>7293</v>
      </c>
      <c r="L161" t="str">
        <f>_xlfn.XLOOKUP(TBLUCNRawToCNM2M[[#This Row],[UniqueCleanNorm RawSKUs]],SKUsNomalizing[Clean Normalized Raw SKU],SKUsNomalizing[Clean Normalized M2M SKU])</f>
        <v>RE012S</v>
      </c>
      <c r="N161" t="s">
        <v>7390</v>
      </c>
      <c r="O161" t="str">
        <f>_xlfn.XLOOKUP(TBLUCNM2MToCOM2M[[#This Row],[Unique Clean Normalized M2M SKUs]],SKUsNomalizing[Clean Normalized M2M SKU],SKUsNomalizing[Clean Orig M2M SKUs])</f>
        <v>MN01-LTE-M-PX-V2</v>
      </c>
    </row>
    <row r="162" spans="1:15" x14ac:dyDescent="0.35">
      <c r="A162" t="s">
        <v>5400</v>
      </c>
      <c r="B162" t="str">
        <f t="shared" si="6"/>
        <v>ALULARE211P</v>
      </c>
      <c r="C162" t="s">
        <v>108</v>
      </c>
      <c r="D162" t="str">
        <f t="shared" si="7"/>
        <v>RE211P</v>
      </c>
      <c r="E162" t="str">
        <f t="shared" si="8"/>
        <v>RE211P</v>
      </c>
      <c r="G162" t="str">
        <v>ALURE02010</v>
      </c>
      <c r="I162" t="str">
        <v>MN01RNG</v>
      </c>
      <c r="K162" t="s">
        <v>7294</v>
      </c>
      <c r="L162" t="str">
        <f>_xlfn.XLOOKUP(TBLUCNRawToCNM2M[[#This Row],[UniqueCleanNorm RawSKUs]],SKUsNomalizing[Clean Normalized Raw SKU],SKUsNomalizing[Clean Normalized M2M SKU])</f>
        <v>RE02010</v>
      </c>
      <c r="N162" t="s">
        <v>8125</v>
      </c>
      <c r="O162" t="str">
        <f>_xlfn.XLOOKUP(TBLUCNM2MToCOM2M[[#This Row],[Unique Clean Normalized M2M SKUs]],SKUsNomalizing[Clean Normalized M2M SKU],SKUsNomalizing[Clean Orig M2M SKUs])</f>
        <v>MN01-RNG</v>
      </c>
    </row>
    <row r="163" spans="1:15" x14ac:dyDescent="0.35">
      <c r="A163" t="s">
        <v>5401</v>
      </c>
      <c r="B163" t="str">
        <f t="shared" si="6"/>
        <v>ALULARE212T2GIGCOMPATIBLESMOKE</v>
      </c>
      <c r="C163" t="s">
        <v>5402</v>
      </c>
      <c r="D163" t="str">
        <f t="shared" si="7"/>
        <v>RE212T</v>
      </c>
      <c r="E163" t="str">
        <f t="shared" si="8"/>
        <v>RE212T</v>
      </c>
      <c r="G163" t="str">
        <v>ALURE021</v>
      </c>
      <c r="I163" t="str">
        <v>MN01RNGR</v>
      </c>
      <c r="K163" t="s">
        <v>7295</v>
      </c>
      <c r="L163" t="str">
        <f>_xlfn.XLOOKUP(TBLUCNRawToCNM2M[[#This Row],[UniqueCleanNorm RawSKUs]],SKUsNomalizing[Clean Normalized Raw SKU],SKUsNomalizing[Clean Normalized M2M SKU])</f>
        <v>RE021</v>
      </c>
      <c r="N163" t="s">
        <v>7391</v>
      </c>
      <c r="O163" t="str">
        <f>_xlfn.XLOOKUP(TBLUCNM2MToCOM2M[[#This Row],[Unique Clean Normalized M2M SKUs]],SKUsNomalizing[Clean Normalized M2M SKU],SKUsNomalizing[Clean Orig M2M SKUs])</f>
        <v>MN01-RNGR</v>
      </c>
    </row>
    <row r="164" spans="1:15" x14ac:dyDescent="0.35">
      <c r="A164" t="s">
        <v>5404</v>
      </c>
      <c r="B164" t="str">
        <f t="shared" si="6"/>
        <v>ALULARE213T2GIGCOMPATCARBONMONOXI</v>
      </c>
      <c r="C164" t="s">
        <v>5405</v>
      </c>
      <c r="D164" t="str">
        <f t="shared" si="7"/>
        <v>RE213T</v>
      </c>
      <c r="E164" t="str">
        <f t="shared" si="8"/>
        <v>RE213T</v>
      </c>
      <c r="G164" t="str">
        <v>ALURE024</v>
      </c>
      <c r="I164" t="str">
        <v>MN02LTEM</v>
      </c>
      <c r="K164" t="s">
        <v>5511</v>
      </c>
      <c r="L164" t="str">
        <f>_xlfn.XLOOKUP(TBLUCNRawToCNM2M[[#This Row],[UniqueCleanNorm RawSKUs]],SKUsNomalizing[Clean Normalized Raw SKU],SKUsNomalizing[Clean Normalized M2M SKU])</f>
        <v>RE024</v>
      </c>
      <c r="N164" t="s">
        <v>8126</v>
      </c>
      <c r="O164" t="str">
        <f>_xlfn.XLOOKUP(TBLUCNM2MToCOM2M[[#This Row],[Unique Clean Normalized M2M SKUs]],SKUsNomalizing[Clean Normalized M2M SKU],SKUsNomalizing[Clean Orig M2M SKUs])</f>
        <v>MN02-LTE-M</v>
      </c>
    </row>
    <row r="165" spans="1:15" x14ac:dyDescent="0.35">
      <c r="A165" t="s">
        <v>5406</v>
      </c>
      <c r="B165" t="str">
        <f t="shared" si="6"/>
        <v>ALULARE219HONEYWELL&amp;2GIGCOMPATHO</v>
      </c>
      <c r="C165" t="s">
        <v>5407</v>
      </c>
      <c r="D165" t="str">
        <f t="shared" si="7"/>
        <v>RE219</v>
      </c>
      <c r="E165" t="str">
        <f t="shared" si="8"/>
        <v>RE219</v>
      </c>
      <c r="G165" t="str">
        <v>ALURE029</v>
      </c>
      <c r="I165" t="str">
        <v>MN02LTEM12</v>
      </c>
      <c r="K165" t="s">
        <v>5512</v>
      </c>
      <c r="L165" t="str">
        <f>_xlfn.XLOOKUP(TBLUCNRawToCNM2M[[#This Row],[UniqueCleanNorm RawSKUs]],SKUsNomalizing[Clean Normalized Raw SKU],SKUsNomalizing[Clean Normalized M2M SKU])</f>
        <v>RE029</v>
      </c>
      <c r="N165" t="s">
        <v>8127</v>
      </c>
      <c r="O165" t="str">
        <f>_xlfn.XLOOKUP(TBLUCNM2MToCOM2M[[#This Row],[Unique Clean Normalized M2M SKUs]],SKUsNomalizing[Clean Normalized M2M SKU],SKUsNomalizing[Clean Orig M2M SKUs])</f>
        <v>MN02-LTE-M-12</v>
      </c>
    </row>
    <row r="166" spans="1:15" x14ac:dyDescent="0.35">
      <c r="A166" t="s">
        <v>5408</v>
      </c>
      <c r="B166" t="str">
        <f t="shared" si="6"/>
        <v>ALULARE222HONEYWELLCOMPATNANOMAX</v>
      </c>
      <c r="C166" t="s">
        <v>92</v>
      </c>
      <c r="D166" t="str">
        <f t="shared" si="7"/>
        <v>RE222</v>
      </c>
      <c r="E166" t="str">
        <f t="shared" si="8"/>
        <v>RE222</v>
      </c>
      <c r="G166" t="str">
        <v>ALURE030</v>
      </c>
      <c r="I166" t="str">
        <v>MN02LTEM12M</v>
      </c>
      <c r="K166" t="s">
        <v>5517</v>
      </c>
      <c r="L166" t="str">
        <f>_xlfn.XLOOKUP(TBLUCNRawToCNM2M[[#This Row],[UniqueCleanNorm RawSKUs]],SKUsNomalizing[Clean Normalized Raw SKU],SKUsNomalizing[Clean Normalized M2M SKU])</f>
        <v>RE030</v>
      </c>
      <c r="N166" t="s">
        <v>8128</v>
      </c>
      <c r="O166" t="str">
        <f>_xlfn.XLOOKUP(TBLUCNM2MToCOM2M[[#This Row],[Unique Clean Normalized M2M SKUs]],SKUsNomalizing[Clean Normalized M2M SKU],SKUsNomalizing[Clean Orig M2M SKUs])</f>
        <v>MN02-LTE-M-12M</v>
      </c>
    </row>
    <row r="167" spans="1:15" x14ac:dyDescent="0.35">
      <c r="A167" t="s">
        <v>5410</v>
      </c>
      <c r="B167" t="str">
        <f t="shared" si="6"/>
        <v>ALULARE222T2GIGONLYCOMPATNANOMAX</v>
      </c>
      <c r="C167" t="s">
        <v>272</v>
      </c>
      <c r="D167" t="str">
        <f t="shared" si="7"/>
        <v>RE222T</v>
      </c>
      <c r="E167" t="str">
        <f t="shared" si="8"/>
        <v>RE222T</v>
      </c>
      <c r="G167" t="str">
        <v>ALURE03316</v>
      </c>
      <c r="I167" t="str">
        <v>MN02LTEMAV</v>
      </c>
      <c r="K167" t="s">
        <v>5522</v>
      </c>
      <c r="L167" t="str">
        <f>_xlfn.XLOOKUP(TBLUCNRawToCNM2M[[#This Row],[UniqueCleanNorm RawSKUs]],SKUsNomalizing[Clean Normalized Raw SKU],SKUsNomalizing[Clean Normalized M2M SKU])</f>
        <v>RE03316</v>
      </c>
      <c r="N167" t="s">
        <v>763</v>
      </c>
      <c r="O167" t="str">
        <f>_xlfn.XLOOKUP(TBLUCNM2MToCOM2M[[#This Row],[Unique Clean Normalized M2M SKUs]],SKUsNomalizing[Clean Normalized M2M SKU],SKUsNomalizing[Clean Orig M2M SKUs])</f>
        <v>MN02-LTE-M-AV</v>
      </c>
    </row>
    <row r="168" spans="1:15" x14ac:dyDescent="0.35">
      <c r="A168" t="s">
        <v>5411</v>
      </c>
      <c r="B168" t="str">
        <f t="shared" si="6"/>
        <v>ALULARE306DSCCOMPATIBLETILT</v>
      </c>
      <c r="C168" t="s">
        <v>5412</v>
      </c>
      <c r="D168" t="str">
        <f t="shared" si="7"/>
        <v>RE306</v>
      </c>
      <c r="E168" t="str">
        <f t="shared" si="8"/>
        <v>RE306</v>
      </c>
      <c r="G168" t="str">
        <v>ALURE036</v>
      </c>
      <c r="I168" t="str">
        <v>MN02LTEMAV12</v>
      </c>
      <c r="K168" t="s">
        <v>5528</v>
      </c>
      <c r="L168" t="str">
        <f>_xlfn.XLOOKUP(TBLUCNRawToCNM2M[[#This Row],[UniqueCleanNorm RawSKUs]],SKUsNomalizing[Clean Normalized Raw SKU],SKUsNomalizing[Clean Normalized M2M SKU])</f>
        <v>RE036</v>
      </c>
      <c r="N168" t="s">
        <v>8129</v>
      </c>
      <c r="O168" t="str">
        <f>_xlfn.XLOOKUP(TBLUCNM2MToCOM2M[[#This Row],[Unique Clean Normalized M2M SKUs]],SKUsNomalizing[Clean Normalized M2M SKU],SKUsNomalizing[Clean Orig M2M SKUs])</f>
        <v>MN02-LTE-M-AV-12</v>
      </c>
    </row>
    <row r="169" spans="1:15" x14ac:dyDescent="0.35">
      <c r="A169" t="s">
        <v>5413</v>
      </c>
      <c r="B169" t="str">
        <f t="shared" si="6"/>
        <v>ALULARE309DSCCOMPATIBLEGLASSBREAK</v>
      </c>
      <c r="C169" t="s">
        <v>5414</v>
      </c>
      <c r="D169" t="str">
        <f t="shared" si="7"/>
        <v>RE309</v>
      </c>
      <c r="E169" t="str">
        <f t="shared" si="8"/>
        <v>RE309</v>
      </c>
      <c r="G169" t="str">
        <v>ALURE0360</v>
      </c>
      <c r="I169" t="str">
        <v>MN02LTEMAV12M</v>
      </c>
      <c r="K169" t="s">
        <v>7296</v>
      </c>
      <c r="L169" t="str">
        <f>_xlfn.XLOOKUP(TBLUCNRawToCNM2M[[#This Row],[UniqueCleanNorm RawSKUs]],SKUsNomalizing[Clean Normalized Raw SKU],SKUsNomalizing[Clean Normalized M2M SKU])</f>
        <v>RE0360</v>
      </c>
      <c r="N169" t="s">
        <v>8130</v>
      </c>
      <c r="O169" t="str">
        <f>_xlfn.XLOOKUP(TBLUCNM2MToCOM2M[[#This Row],[Unique Clean Normalized M2M SKUs]],SKUsNomalizing[Clean Normalized M2M SKU],SKUsNomalizing[Clean Orig M2M SKUs])</f>
        <v>MN02-LTE-M-AV-12M</v>
      </c>
    </row>
    <row r="170" spans="1:15" x14ac:dyDescent="0.35">
      <c r="A170" t="s">
        <v>5415</v>
      </c>
      <c r="B170" t="str">
        <f t="shared" si="6"/>
        <v>ALULARE314DSCCOMPATIBLESMOKESENSOR</v>
      </c>
      <c r="C170" t="s">
        <v>55</v>
      </c>
      <c r="D170" t="str">
        <f t="shared" si="7"/>
        <v>RE314</v>
      </c>
      <c r="E170" t="str">
        <f t="shared" si="8"/>
        <v>RE314</v>
      </c>
      <c r="G170" t="str">
        <v>ALURE037</v>
      </c>
      <c r="I170" t="str">
        <v>MQ03LTE</v>
      </c>
      <c r="K170" t="s">
        <v>7297</v>
      </c>
      <c r="L170" t="str">
        <f>_xlfn.XLOOKUP(TBLUCNRawToCNM2M[[#This Row],[UniqueCleanNorm RawSKUs]],SKUsNomalizing[Clean Normalized Raw SKU],SKUsNomalizing[Clean Normalized M2M SKU])</f>
        <v>RE037</v>
      </c>
      <c r="N170" t="s">
        <v>583</v>
      </c>
      <c r="O170" t="str">
        <f>_xlfn.XLOOKUP(TBLUCNM2MToCOM2M[[#This Row],[Unique Clean Normalized M2M SKUs]],SKUsNomalizing[Clean Normalized M2M SKU],SKUsNomalizing[Clean Orig M2M SKUs])</f>
        <v>MQ03-LTE</v>
      </c>
    </row>
    <row r="171" spans="1:15" x14ac:dyDescent="0.35">
      <c r="A171" t="s">
        <v>5417</v>
      </c>
      <c r="B171" t="str">
        <f t="shared" si="6"/>
        <v>ALULARE319DSCCOMPATHOMEDISASTER</v>
      </c>
      <c r="C171" t="s">
        <v>5418</v>
      </c>
      <c r="D171" t="str">
        <f t="shared" si="7"/>
        <v>RE319</v>
      </c>
      <c r="E171" t="str">
        <f t="shared" si="8"/>
        <v>RE319</v>
      </c>
      <c r="G171" t="str">
        <v>ALURE038</v>
      </c>
      <c r="I171" t="str">
        <v>MQ03LTE12</v>
      </c>
      <c r="K171" t="s">
        <v>7298</v>
      </c>
      <c r="L171" t="str">
        <f>_xlfn.XLOOKUP(TBLUCNRawToCNM2M[[#This Row],[UniqueCleanNorm RawSKUs]],SKUsNomalizing[Clean Normalized Raw SKU],SKUsNomalizing[Clean Normalized M2M SKU])</f>
        <v>RE038</v>
      </c>
      <c r="N171" t="s">
        <v>8131</v>
      </c>
      <c r="O171" t="str">
        <f>_xlfn.XLOOKUP(TBLUCNM2MToCOM2M[[#This Row],[Unique Clean Normalized M2M SKUs]],SKUsNomalizing[Clean Normalized M2M SKU],SKUsNomalizing[Clean Orig M2M SKUs])</f>
        <v>MQ03-LTE-12</v>
      </c>
    </row>
    <row r="172" spans="1:15" x14ac:dyDescent="0.35">
      <c r="A172" t="s">
        <v>5419</v>
      </c>
      <c r="B172" t="str">
        <f t="shared" si="6"/>
        <v>ALULARE322DSCCOMPATNANOMAX™(SOLD</v>
      </c>
      <c r="C172" t="s">
        <v>214</v>
      </c>
      <c r="D172" t="str">
        <f t="shared" si="7"/>
        <v>RE322</v>
      </c>
      <c r="E172" t="str">
        <f t="shared" si="8"/>
        <v>RE322</v>
      </c>
      <c r="G172" t="str">
        <v>ALURE039</v>
      </c>
      <c r="I172" t="str">
        <v>MQ03LTEFIRE</v>
      </c>
      <c r="K172" t="s">
        <v>5541</v>
      </c>
      <c r="L172" t="str">
        <f>_xlfn.XLOOKUP(TBLUCNRawToCNM2M[[#This Row],[UniqueCleanNorm RawSKUs]],SKUsNomalizing[Clean Normalized Raw SKU],SKUsNomalizing[Clean Normalized M2M SKU])</f>
        <v>RE039</v>
      </c>
      <c r="N172" t="s">
        <v>8132</v>
      </c>
      <c r="O172" t="str">
        <f>_xlfn.XLOOKUP(TBLUCNM2MToCOM2M[[#This Row],[Unique Clean Normalized M2M SKUs]],SKUsNomalizing[Clean Normalized M2M SKU],SKUsNomalizing[Clean Orig M2M SKUs])</f>
        <v>MQ03-LTE-FIRE</v>
      </c>
    </row>
    <row r="173" spans="1:15" x14ac:dyDescent="0.35">
      <c r="A173" t="s">
        <v>5420</v>
      </c>
      <c r="B173" t="str">
        <f t="shared" si="6"/>
        <v>ALULARE508XUNIVERSALHARDWIRETOWIR</v>
      </c>
      <c r="C173" t="s">
        <v>56</v>
      </c>
      <c r="D173" t="str">
        <f t="shared" si="7"/>
        <v>RE508X</v>
      </c>
      <c r="E173" t="str">
        <f t="shared" si="8"/>
        <v>RE508X</v>
      </c>
      <c r="G173" t="str">
        <v>ALURE042</v>
      </c>
      <c r="I173" t="str">
        <v>MQ03LTEFIRE12</v>
      </c>
      <c r="K173" t="s">
        <v>7299</v>
      </c>
      <c r="L173" t="str">
        <f>_xlfn.XLOOKUP(TBLUCNRawToCNM2M[[#This Row],[UniqueCleanNorm RawSKUs]],SKUsNomalizing[Clean Normalized Raw SKU],SKUsNomalizing[Clean Normalized M2M SKU])</f>
        <v>RE042</v>
      </c>
      <c r="N173" t="s">
        <v>8133</v>
      </c>
      <c r="O173" t="str">
        <f>_xlfn.XLOOKUP(TBLUCNM2MToCOM2M[[#This Row],[Unique Clean Normalized M2M SKUs]],SKUsNomalizing[Clean Normalized M2M SKU],SKUsNomalizing[Clean Orig M2M SKUs])</f>
        <v>MQ03-LTE-FIRE-12</v>
      </c>
    </row>
    <row r="174" spans="1:15" x14ac:dyDescent="0.35">
      <c r="A174" t="s">
        <v>5422</v>
      </c>
      <c r="B174" t="str">
        <f t="shared" si="6"/>
        <v>ALULARE508XC</v>
      </c>
      <c r="C174" t="s">
        <v>201</v>
      </c>
      <c r="D174" t="str">
        <f t="shared" si="7"/>
        <v>RE508XC</v>
      </c>
      <c r="E174" t="str">
        <f t="shared" si="8"/>
        <v>RE508XC</v>
      </c>
      <c r="G174" t="str">
        <v>ALURE044</v>
      </c>
      <c r="I174" t="str">
        <v>MQ03LTELAN</v>
      </c>
      <c r="K174" t="s">
        <v>7300</v>
      </c>
      <c r="L174" t="str">
        <f>_xlfn.XLOOKUP(TBLUCNRawToCNM2M[[#This Row],[UniqueCleanNorm RawSKUs]],SKUsNomalizing[Clean Normalized Raw SKU],SKUsNomalizing[Clean Normalized M2M SKU])</f>
        <v>RE044</v>
      </c>
      <c r="N174" t="s">
        <v>6062</v>
      </c>
      <c r="O174" t="str">
        <f>_xlfn.XLOOKUP(TBLUCNM2MToCOM2M[[#This Row],[Unique Clean Normalized M2M SKUs]],SKUsNomalizing[Clean Normalized M2M SKU],SKUsNomalizing[Clean Orig M2M SKUs])</f>
        <v>MQ03-LTE-LAN</v>
      </c>
    </row>
    <row r="175" spans="1:15" x14ac:dyDescent="0.35">
      <c r="A175" t="s">
        <v>5424</v>
      </c>
      <c r="B175" t="str">
        <f t="shared" si="6"/>
        <v>ALULARE524XUNIVERSALWIRELESSTOWI</v>
      </c>
      <c r="C175" t="s">
        <v>93</v>
      </c>
      <c r="D175" t="str">
        <f t="shared" si="7"/>
        <v>RE524X</v>
      </c>
      <c r="E175" t="str">
        <f t="shared" si="8"/>
        <v>RE524X</v>
      </c>
      <c r="G175" t="str">
        <v>ALURE045</v>
      </c>
      <c r="I175" t="str">
        <v>MQ03LTELAN12</v>
      </c>
      <c r="K175" t="s">
        <v>7301</v>
      </c>
      <c r="L175" t="str">
        <f>_xlfn.XLOOKUP(TBLUCNRawToCNM2M[[#This Row],[UniqueCleanNorm RawSKUs]],SKUsNomalizing[Clean Normalized Raw SKU],SKUsNomalizing[Clean Normalized M2M SKU])</f>
        <v>RE045</v>
      </c>
      <c r="N175" t="s">
        <v>8134</v>
      </c>
      <c r="O175" t="str">
        <f>_xlfn.XLOOKUP(TBLUCNM2MToCOM2M[[#This Row],[Unique Clean Normalized M2M SKUs]],SKUsNomalizing[Clean Normalized M2M SKU],SKUsNomalizing[Clean Orig M2M SKUs])</f>
        <v>MQ03-LTE-LAN-12</v>
      </c>
    </row>
    <row r="176" spans="1:15" x14ac:dyDescent="0.35">
      <c r="A176" t="s">
        <v>5425</v>
      </c>
      <c r="B176" t="str">
        <f t="shared" si="6"/>
        <v>ALULARE524XCUNIVERSALTRANSLATOR;COMM</v>
      </c>
      <c r="C176" t="s">
        <v>324</v>
      </c>
      <c r="D176" t="str">
        <f t="shared" si="7"/>
        <v>RE524XC</v>
      </c>
      <c r="E176" t="str">
        <f t="shared" si="8"/>
        <v>RE524XC</v>
      </c>
      <c r="G176" t="str">
        <v>ALURE046</v>
      </c>
      <c r="I176" t="str">
        <v>MQ03LTELANAV</v>
      </c>
      <c r="K176" t="s">
        <v>5550</v>
      </c>
      <c r="L176" t="str">
        <f>_xlfn.XLOOKUP(TBLUCNRawToCNM2M[[#This Row],[UniqueCleanNorm RawSKUs]],SKUsNomalizing[Clean Normalized Raw SKU],SKUsNomalizing[Clean Normalized M2M SKU])</f>
        <v>RE046</v>
      </c>
      <c r="N176" t="s">
        <v>8135</v>
      </c>
      <c r="O176" t="str">
        <f>_xlfn.XLOOKUP(TBLUCNM2MToCOM2M[[#This Row],[Unique Clean Normalized M2M SKUs]],SKUsNomalizing[Clean Normalized M2M SKU],SKUsNomalizing[Clean Orig M2M SKUs])</f>
        <v>MQ03-LTE-LAN-AV</v>
      </c>
    </row>
    <row r="177" spans="1:15" x14ac:dyDescent="0.35">
      <c r="A177" t="s">
        <v>5426</v>
      </c>
      <c r="B177" t="str">
        <f t="shared" si="6"/>
        <v>ALULARE600CRYPTIX™COMPATKEYFOB(IN</v>
      </c>
      <c r="C177" t="s">
        <v>5427</v>
      </c>
      <c r="D177" t="str">
        <f t="shared" si="7"/>
        <v>RE600</v>
      </c>
      <c r="E177" t="str">
        <f t="shared" si="8"/>
        <v>RE600</v>
      </c>
      <c r="G177" t="str">
        <v>ALURE048</v>
      </c>
      <c r="I177" t="str">
        <v>MQ03LTEM</v>
      </c>
      <c r="K177" t="s">
        <v>7302</v>
      </c>
      <c r="L177" t="str">
        <f>_xlfn.XLOOKUP(TBLUCNRawToCNM2M[[#This Row],[UniqueCleanNorm RawSKUs]],SKUsNomalizing[Clean Normalized Raw SKU],SKUsNomalizing[Clean Normalized M2M SKU])</f>
        <v>RE048</v>
      </c>
      <c r="N177" t="s">
        <v>8176</v>
      </c>
      <c r="O177" t="str">
        <f>_xlfn.XLOOKUP(TBLUCNM2MToCOM2M[[#This Row],[Unique Clean Normalized M2M SKUs]],SKUsNomalizing[Clean Normalized M2M SKU],SKUsNomalizing[Clean Orig M2M SKUs])</f>
        <v>MQ03LTEM</v>
      </c>
    </row>
    <row r="178" spans="1:15" x14ac:dyDescent="0.35">
      <c r="A178" t="s">
        <v>5428</v>
      </c>
      <c r="B178" t="str">
        <f t="shared" si="6"/>
        <v>ALULARE6005</v>
      </c>
      <c r="C178" t="s">
        <v>57</v>
      </c>
      <c r="D178" t="str">
        <f t="shared" si="7"/>
        <v>RE6005</v>
      </c>
      <c r="E178" t="str">
        <f t="shared" si="8"/>
        <v>RE600-5</v>
      </c>
      <c r="G178" t="str">
        <v>ALURE049</v>
      </c>
      <c r="I178" t="str">
        <v>MQ03LTEM12M</v>
      </c>
      <c r="K178" t="s">
        <v>7303</v>
      </c>
      <c r="L178" t="str">
        <f>_xlfn.XLOOKUP(TBLUCNRawToCNM2M[[#This Row],[UniqueCleanNorm RawSKUs]],SKUsNomalizing[Clean Normalized Raw SKU],SKUsNomalizing[Clean Normalized M2M SKU])</f>
        <v>RE049</v>
      </c>
      <c r="N178" t="s">
        <v>8136</v>
      </c>
      <c r="O178" t="str">
        <f>_xlfn.XLOOKUP(TBLUCNM2MToCOM2M[[#This Row],[Unique Clean Normalized M2M SKUs]],SKUsNomalizing[Clean Normalized M2M SKU],SKUsNomalizing[Clean Orig M2M SKUs])</f>
        <v>MQ03-LTE-M-12M</v>
      </c>
    </row>
    <row r="179" spans="1:15" x14ac:dyDescent="0.35">
      <c r="A179" t="s">
        <v>5429</v>
      </c>
      <c r="B179" t="str">
        <f t="shared" si="6"/>
        <v>ALULARE601CRYPTIX™COMPASTANDARDD</v>
      </c>
      <c r="C179" t="s">
        <v>58</v>
      </c>
      <c r="D179" t="str">
        <f t="shared" si="7"/>
        <v>RE601</v>
      </c>
      <c r="E179" t="str">
        <f t="shared" si="8"/>
        <v>RE601</v>
      </c>
      <c r="G179" t="str">
        <v>ALURE05004</v>
      </c>
      <c r="I179" t="str">
        <v>MQ03LTEMAV</v>
      </c>
      <c r="K179" t="s">
        <v>5556</v>
      </c>
      <c r="L179" t="str">
        <f>_xlfn.XLOOKUP(TBLUCNRawToCNM2M[[#This Row],[UniqueCleanNorm RawSKUs]],SKUsNomalizing[Clean Normalized Raw SKU],SKUsNomalizing[Clean Normalized M2M SKU])</f>
        <v>RE0504</v>
      </c>
      <c r="N179" t="s">
        <v>8137</v>
      </c>
      <c r="O179" t="str">
        <f>_xlfn.XLOOKUP(TBLUCNM2MToCOM2M[[#This Row],[Unique Clean Normalized M2M SKUs]],SKUsNomalizing[Clean Normalized M2M SKU],SKUsNomalizing[Clean Orig M2M SKUs])</f>
        <v>MQ03-LTE-M-AV</v>
      </c>
    </row>
    <row r="180" spans="1:15" x14ac:dyDescent="0.35">
      <c r="A180" t="s">
        <v>5430</v>
      </c>
      <c r="B180" t="str">
        <f t="shared" si="6"/>
        <v>ALULARE603PCRYPTIX™COMPATIBLEPANIC</v>
      </c>
      <c r="C180" t="s">
        <v>59</v>
      </c>
      <c r="D180" t="str">
        <f t="shared" si="7"/>
        <v>RE603P</v>
      </c>
      <c r="E180" t="str">
        <f t="shared" si="8"/>
        <v>RE603P</v>
      </c>
      <c r="G180" t="str">
        <v>ALURE050100</v>
      </c>
      <c r="I180" t="str">
        <v>MQ03LTEMAV12</v>
      </c>
      <c r="K180" t="s">
        <v>5557</v>
      </c>
      <c r="L180" t="str">
        <f>_xlfn.XLOOKUP(TBLUCNRawToCNM2M[[#This Row],[UniqueCleanNorm RawSKUs]],SKUsNomalizing[Clean Normalized Raw SKU],SKUsNomalizing[Clean Normalized M2M SKU])</f>
        <v>RE050100</v>
      </c>
      <c r="N180" t="s">
        <v>504</v>
      </c>
      <c r="O180" t="str">
        <f>_xlfn.XLOOKUP(TBLUCNM2MToCOM2M[[#This Row],[Unique Clean Normalized M2M SKUs]],SKUsNomalizing[Clean Normalized M2M SKU],SKUsNomalizing[Clean Orig M2M SKUs])</f>
        <v>MQ03-LTE-M-AV-12</v>
      </c>
    </row>
    <row r="181" spans="1:15" x14ac:dyDescent="0.35">
      <c r="A181" t="s">
        <v>5431</v>
      </c>
      <c r="B181" t="str">
        <f t="shared" si="6"/>
        <v>ALULARE606CRYPTIX™COMPATTILT(INDI</v>
      </c>
      <c r="C181" t="s">
        <v>326</v>
      </c>
      <c r="D181" t="str">
        <f t="shared" si="7"/>
        <v>RE606</v>
      </c>
      <c r="E181" t="str">
        <f t="shared" si="8"/>
        <v>RE606</v>
      </c>
      <c r="G181" t="str">
        <v>ALURE05020</v>
      </c>
      <c r="I181" t="str">
        <v>MQ03LTEMFIREAV</v>
      </c>
      <c r="K181" t="s">
        <v>5560</v>
      </c>
      <c r="L181" t="str">
        <f>_xlfn.XLOOKUP(TBLUCNRawToCNM2M[[#This Row],[UniqueCleanNorm RawSKUs]],SKUsNomalizing[Clean Normalized Raw SKU],SKUsNomalizing[Clean Normalized M2M SKU])</f>
        <v>RE05020</v>
      </c>
      <c r="N181" t="s">
        <v>7392</v>
      </c>
      <c r="O181" t="str">
        <f>_xlfn.XLOOKUP(TBLUCNM2MToCOM2M[[#This Row],[Unique Clean Normalized M2M SKUs]],SKUsNomalizing[Clean Normalized M2M SKU],SKUsNomalizing[Clean Orig M2M SKUs])</f>
        <v>MQ03-LTE-M-FIRE-AV</v>
      </c>
    </row>
    <row r="182" spans="1:15" x14ac:dyDescent="0.35">
      <c r="A182" t="s">
        <v>5433</v>
      </c>
      <c r="B182" t="str">
        <f t="shared" si="6"/>
        <v>ALULARE606M</v>
      </c>
      <c r="C182" t="s">
        <v>60</v>
      </c>
      <c r="D182" t="str">
        <f t="shared" si="7"/>
        <v>RE606M</v>
      </c>
      <c r="E182" t="str">
        <f t="shared" si="8"/>
        <v>RE606M</v>
      </c>
      <c r="G182" t="str">
        <v>ALURE0504</v>
      </c>
      <c r="I182" t="str">
        <v>MQ03LTEMFIREAV12</v>
      </c>
      <c r="K182" t="s">
        <v>7304</v>
      </c>
      <c r="L182" t="str">
        <f>_xlfn.XLOOKUP(TBLUCNRawToCNM2M[[#This Row],[UniqueCleanNorm RawSKUs]],SKUsNomalizing[Clean Normalized Raw SKU],SKUsNomalizing[Clean Normalized M2M SKU])</f>
        <v>RE0504</v>
      </c>
      <c r="N182" t="s">
        <v>8138</v>
      </c>
      <c r="O182" t="str">
        <f>_xlfn.XLOOKUP(TBLUCNM2MToCOM2M[[#This Row],[Unique Clean Normalized M2M SKUs]],SKUsNomalizing[Clean Normalized M2M SKU],SKUsNomalizing[Clean Orig M2M SKUs])</f>
        <v>MQ03-LTE-M-FIRE-AV-12</v>
      </c>
    </row>
    <row r="183" spans="1:15" x14ac:dyDescent="0.35">
      <c r="A183" t="s">
        <v>5434</v>
      </c>
      <c r="B183" t="str">
        <f t="shared" si="6"/>
        <v>ALULARE609CRYPTIX™COMPAGLASSBREA</v>
      </c>
      <c r="C183" t="s">
        <v>5435</v>
      </c>
      <c r="D183" t="str">
        <f t="shared" si="7"/>
        <v>RE609</v>
      </c>
      <c r="E183" t="str">
        <f t="shared" si="8"/>
        <v>RE609</v>
      </c>
      <c r="G183" t="str">
        <v>ALURE05050</v>
      </c>
      <c r="I183" t="str">
        <v>MQ03LTEMFIREAV12M</v>
      </c>
      <c r="K183" t="s">
        <v>5566</v>
      </c>
      <c r="L183" t="str">
        <f>_xlfn.XLOOKUP(TBLUCNRawToCNM2M[[#This Row],[UniqueCleanNorm RawSKUs]],SKUsNomalizing[Clean Normalized Raw SKU],SKUsNomalizing[Clean Normalized M2M SKU])</f>
        <v>RE05050</v>
      </c>
      <c r="N183" t="s">
        <v>8139</v>
      </c>
      <c r="O183" t="str">
        <f>_xlfn.XLOOKUP(TBLUCNM2MToCOM2M[[#This Row],[Unique Clean Normalized M2M SKUs]],SKUsNomalizing[Clean Normalized M2M SKU],SKUsNomalizing[Clean Orig M2M SKUs])</f>
        <v>MQ03-LTE-M-FIRE-AV-12M</v>
      </c>
    </row>
    <row r="184" spans="1:15" x14ac:dyDescent="0.35">
      <c r="A184" t="s">
        <v>5436</v>
      </c>
      <c r="B184" t="str">
        <f t="shared" si="6"/>
        <v>ALULARE6100JRZ</v>
      </c>
      <c r="C184" t="s">
        <v>5437</v>
      </c>
      <c r="D184" t="str">
        <f t="shared" si="7"/>
        <v>RE6100JRZ</v>
      </c>
      <c r="E184" t="str">
        <f t="shared" si="8"/>
        <v>RE6100-JR-Z</v>
      </c>
      <c r="G184" t="str">
        <v>ALURE073N</v>
      </c>
      <c r="I184" t="str">
        <v>MQ03LTEMFIREAVV2</v>
      </c>
      <c r="K184" t="s">
        <v>7305</v>
      </c>
      <c r="L184" t="str">
        <f>_xlfn.XLOOKUP(TBLUCNRawToCNM2M[[#This Row],[UniqueCleanNorm RawSKUs]],SKUsNomalizing[Clean Normalized Raw SKU],SKUsNomalizing[Clean Normalized M2M SKU])</f>
        <v>RE073N</v>
      </c>
      <c r="N184" t="s">
        <v>8140</v>
      </c>
      <c r="O184" t="str">
        <f>_xlfn.XLOOKUP(TBLUCNM2MToCOM2M[[#This Row],[Unique Clean Normalized M2M SKUs]],SKUsNomalizing[Clean Normalized M2M SKU],SKUsNomalizing[Clean Orig M2M SKUs])</f>
        <v>MQ03-LTE-M-FIRE-AV-V2</v>
      </c>
    </row>
    <row r="185" spans="1:15" x14ac:dyDescent="0.35">
      <c r="A185" t="s">
        <v>5438</v>
      </c>
      <c r="B185" t="str">
        <f t="shared" si="6"/>
        <v>ALULARE6100SXXXHELIXPANEL</v>
      </c>
      <c r="C185" t="s">
        <v>5439</v>
      </c>
      <c r="D185" t="str">
        <f t="shared" si="7"/>
        <v>RE6100SXXX</v>
      </c>
      <c r="E185" t="str">
        <f t="shared" si="8"/>
        <v>RE6100S-XX-X</v>
      </c>
      <c r="G185" t="str">
        <v>ALURE100</v>
      </c>
      <c r="I185" t="str">
        <v>MQ03LTEMLANAV</v>
      </c>
      <c r="K185" t="s">
        <v>7306</v>
      </c>
      <c r="L185" t="str">
        <f>_xlfn.XLOOKUP(TBLUCNRawToCNM2M[[#This Row],[UniqueCleanNorm RawSKUs]],SKUsNomalizing[Clean Normalized Raw SKU],SKUsNomalizing[Clean Normalized M2M SKU])</f>
        <v>RE100</v>
      </c>
      <c r="N185" t="s">
        <v>478</v>
      </c>
      <c r="O185" t="str">
        <f>_xlfn.XLOOKUP(TBLUCNM2MToCOM2M[[#This Row],[Unique Clean Normalized M2M SKUs]],SKUsNomalizing[Clean Normalized M2M SKU],SKUsNomalizing[Clean Orig M2M SKUs])</f>
        <v>MQ03-LTE-M-LAN-AV</v>
      </c>
    </row>
    <row r="186" spans="1:15" x14ac:dyDescent="0.35">
      <c r="A186" t="s">
        <v>5440</v>
      </c>
      <c r="B186" t="str">
        <f t="shared" si="6"/>
        <v>ALULARE610PCRYPTIX™COMPPIRS2</v>
      </c>
      <c r="C186" t="s">
        <v>144</v>
      </c>
      <c r="D186" t="str">
        <f t="shared" si="7"/>
        <v>RE610P</v>
      </c>
      <c r="E186" t="str">
        <f t="shared" si="8"/>
        <v>RE610P</v>
      </c>
      <c r="G186" t="str">
        <v>ALURE1005</v>
      </c>
      <c r="I186" t="str">
        <v>MQ03LTEMLANAV12</v>
      </c>
      <c r="K186" t="s">
        <v>5572</v>
      </c>
      <c r="L186" t="str">
        <f>_xlfn.XLOOKUP(TBLUCNRawToCNM2M[[#This Row],[UniqueCleanNorm RawSKUs]],SKUsNomalizing[Clean Normalized Raw SKU],SKUsNomalizing[Clean Normalized M2M SKU])</f>
        <v>RE1005</v>
      </c>
      <c r="N186" t="s">
        <v>8141</v>
      </c>
      <c r="O186" t="str">
        <f>_xlfn.XLOOKUP(TBLUCNM2MToCOM2M[[#This Row],[Unique Clean Normalized M2M SKUs]],SKUsNomalizing[Clean Normalized M2M SKU],SKUsNomalizing[Clean Orig M2M SKUs])</f>
        <v>MQ03-LTE-M-LAN-AV-12</v>
      </c>
    </row>
    <row r="187" spans="1:15" x14ac:dyDescent="0.35">
      <c r="A187" t="s">
        <v>5441</v>
      </c>
      <c r="B187" t="str">
        <f t="shared" si="6"/>
        <v>ALULARE611P</v>
      </c>
      <c r="C187" t="s">
        <v>63</v>
      </c>
      <c r="D187" t="str">
        <f t="shared" si="7"/>
        <v>RE611P</v>
      </c>
      <c r="E187" t="str">
        <f t="shared" si="8"/>
        <v>RE611P</v>
      </c>
      <c r="G187" t="str">
        <v>ALURE101</v>
      </c>
      <c r="I187" t="str">
        <v>MQ03LTEMLANAV12M</v>
      </c>
      <c r="K187" t="s">
        <v>5576</v>
      </c>
      <c r="L187" t="str">
        <f>_xlfn.XLOOKUP(TBLUCNRawToCNM2M[[#This Row],[UniqueCleanNorm RawSKUs]],SKUsNomalizing[Clean Normalized Raw SKU],SKUsNomalizing[Clean Normalized M2M SKU])</f>
        <v>RE101</v>
      </c>
      <c r="N187" t="s">
        <v>8142</v>
      </c>
      <c r="O187" t="str">
        <f>_xlfn.XLOOKUP(TBLUCNM2MToCOM2M[[#This Row],[Unique Clean Normalized M2M SKUs]],SKUsNomalizing[Clean Normalized M2M SKU],SKUsNomalizing[Clean Orig M2M SKUs])</f>
        <v>MQ03-LTE-M-LAN-AV-12M</v>
      </c>
    </row>
    <row r="188" spans="1:15" x14ac:dyDescent="0.35">
      <c r="A188" t="s">
        <v>5443</v>
      </c>
      <c r="B188" t="str">
        <f t="shared" si="6"/>
        <v>ALULARE612CRYPTIX™COMPATSMOKE</v>
      </c>
      <c r="C188" t="s">
        <v>5444</v>
      </c>
      <c r="D188" t="str">
        <f t="shared" si="7"/>
        <v>RE612</v>
      </c>
      <c r="E188" t="str">
        <f t="shared" si="8"/>
        <v>RE612</v>
      </c>
      <c r="G188" t="str">
        <v>ALURE103</v>
      </c>
      <c r="I188" t="str">
        <v>RE007</v>
      </c>
      <c r="K188" t="s">
        <v>5579</v>
      </c>
      <c r="L188" t="str">
        <f>_xlfn.XLOOKUP(TBLUCNRawToCNM2M[[#This Row],[UniqueCleanNorm RawSKUs]],SKUsNomalizing[Clean Normalized Raw SKU],SKUsNomalizing[Clean Normalized M2M SKU])</f>
        <v>RE103</v>
      </c>
      <c r="N188" t="s">
        <v>420</v>
      </c>
      <c r="O188" t="str">
        <f>_xlfn.XLOOKUP(TBLUCNM2MToCOM2M[[#This Row],[Unique Clean Normalized M2M SKUs]],SKUsNomalizing[Clean Normalized M2M SKU],SKUsNomalizing[Clean Orig M2M SKUs])</f>
        <v>RE007</v>
      </c>
    </row>
    <row r="189" spans="1:15" x14ac:dyDescent="0.35">
      <c r="A189" t="s">
        <v>5446</v>
      </c>
      <c r="B189" t="str">
        <f t="shared" si="6"/>
        <v>ALULARE613CRYPTIX™COMPATCARBONMON</v>
      </c>
      <c r="C189" t="s">
        <v>5447</v>
      </c>
      <c r="D189" t="str">
        <f t="shared" si="7"/>
        <v>RE613</v>
      </c>
      <c r="E189" t="str">
        <f t="shared" si="8"/>
        <v>RE613</v>
      </c>
      <c r="G189" t="str">
        <v>ALURE103P</v>
      </c>
      <c r="I189" t="str">
        <v>RE007N_B100</v>
      </c>
      <c r="K189" t="s">
        <v>5581</v>
      </c>
      <c r="L189" t="str">
        <f>_xlfn.XLOOKUP(TBLUCNRawToCNM2M[[#This Row],[UniqueCleanNorm RawSKUs]],SKUsNomalizing[Clean Normalized Raw SKU],SKUsNomalizing[Clean Normalized M2M SKU])</f>
        <v>RE103P</v>
      </c>
      <c r="N189" t="s">
        <v>208</v>
      </c>
      <c r="O189" t="str">
        <f>_xlfn.XLOOKUP(TBLUCNM2MToCOM2M[[#This Row],[Unique Clean Normalized M2M SKUs]],SKUsNomalizing[Clean Normalized M2M SKU],SKUsNomalizing[Clean Orig M2M SKUs])</f>
        <v>RE007N_B100</v>
      </c>
    </row>
    <row r="190" spans="1:15" x14ac:dyDescent="0.35">
      <c r="A190" t="s">
        <v>5448</v>
      </c>
      <c r="B190" t="str">
        <f t="shared" si="6"/>
        <v>ALULARE614</v>
      </c>
      <c r="C190" t="s">
        <v>64</v>
      </c>
      <c r="D190" t="str">
        <f t="shared" si="7"/>
        <v>RE614</v>
      </c>
      <c r="E190" t="str">
        <f t="shared" si="8"/>
        <v>RE614</v>
      </c>
      <c r="G190" t="str">
        <v>ALURE106</v>
      </c>
      <c r="I190" t="str">
        <v>RE012</v>
      </c>
      <c r="K190" t="s">
        <v>5583</v>
      </c>
      <c r="L190" t="str">
        <f>_xlfn.XLOOKUP(TBLUCNRawToCNM2M[[#This Row],[UniqueCleanNorm RawSKUs]],SKUsNomalizing[Clean Normalized Raw SKU],SKUsNomalizing[Clean Normalized M2M SKU])</f>
        <v>RE106</v>
      </c>
      <c r="N190" t="s">
        <v>453</v>
      </c>
      <c r="O190" t="str">
        <f>_xlfn.XLOOKUP(TBLUCNM2MToCOM2M[[#This Row],[Unique Clean Normalized M2M SKUs]],SKUsNomalizing[Clean Normalized M2M SKU],SKUsNomalizing[Clean Orig M2M SKUs])</f>
        <v>RE012</v>
      </c>
    </row>
    <row r="191" spans="1:15" x14ac:dyDescent="0.35">
      <c r="A191" t="s">
        <v>5449</v>
      </c>
      <c r="B191" t="str">
        <f t="shared" si="6"/>
        <v>ALULARE615</v>
      </c>
      <c r="C191" t="s">
        <v>65</v>
      </c>
      <c r="D191" t="str">
        <f t="shared" si="7"/>
        <v>RE615</v>
      </c>
      <c r="E191" t="str">
        <f t="shared" si="8"/>
        <v>RE615</v>
      </c>
      <c r="G191" t="str">
        <v>ALURE106M</v>
      </c>
      <c r="I191" t="str">
        <v>RE01214</v>
      </c>
      <c r="K191" t="s">
        <v>7307</v>
      </c>
      <c r="L191" t="str">
        <f>_xlfn.XLOOKUP(TBLUCNRawToCNM2M[[#This Row],[UniqueCleanNorm RawSKUs]],SKUsNomalizing[Clean Normalized Raw SKU],SKUsNomalizing[Clean Normalized M2M SKU])</f>
        <v>RE106M</v>
      </c>
      <c r="N191" t="s">
        <v>8143</v>
      </c>
      <c r="O191" t="str">
        <f>_xlfn.XLOOKUP(TBLUCNM2MToCOM2M[[#This Row],[Unique Clean Normalized M2M SKUs]],SKUsNomalizing[Clean Normalized M2M SKU],SKUsNomalizing[Clean Orig M2M SKUs])</f>
        <v>RE012-14</v>
      </c>
    </row>
    <row r="192" spans="1:15" x14ac:dyDescent="0.35">
      <c r="A192" t="s">
        <v>5450</v>
      </c>
      <c r="B192" t="str">
        <f t="shared" si="6"/>
        <v>ALULARE616WIRELESSSIRENW/OTRANSM</v>
      </c>
      <c r="C192" t="s">
        <v>66</v>
      </c>
      <c r="D192" t="str">
        <f t="shared" si="7"/>
        <v>RE616</v>
      </c>
      <c r="E192" t="str">
        <f t="shared" si="8"/>
        <v>RE616</v>
      </c>
      <c r="G192" t="str">
        <v>ALURE107</v>
      </c>
      <c r="I192" t="str">
        <v>RE01217</v>
      </c>
      <c r="K192" t="s">
        <v>5586</v>
      </c>
      <c r="L192" t="str">
        <f>_xlfn.XLOOKUP(TBLUCNRawToCNM2M[[#This Row],[UniqueCleanNorm RawSKUs]],SKUsNomalizing[Clean Normalized Raw SKU],SKUsNomalizing[Clean Normalized M2M SKU])</f>
        <v>RE107</v>
      </c>
      <c r="N192" t="s">
        <v>8144</v>
      </c>
      <c r="O192" t="str">
        <f>_xlfn.XLOOKUP(TBLUCNM2MToCOM2M[[#This Row],[Unique Clean Normalized M2M SKUs]],SKUsNomalizing[Clean Normalized M2M SKU],SKUsNomalizing[Clean Orig M2M SKUs])</f>
        <v>RE012-17</v>
      </c>
    </row>
    <row r="193" spans="1:15" x14ac:dyDescent="0.35">
      <c r="A193" t="s">
        <v>5452</v>
      </c>
      <c r="B193" t="str">
        <f t="shared" si="6"/>
        <v>ALULARE617</v>
      </c>
      <c r="C193" t="s">
        <v>67</v>
      </c>
      <c r="D193" t="str">
        <f t="shared" si="7"/>
        <v>RE617</v>
      </c>
      <c r="E193" t="str">
        <f t="shared" si="8"/>
        <v>RE617</v>
      </c>
      <c r="G193" t="str">
        <v>ALURE108</v>
      </c>
      <c r="I193" t="str">
        <v>RE0126</v>
      </c>
      <c r="K193" t="s">
        <v>5588</v>
      </c>
      <c r="L193" t="str">
        <f>_xlfn.XLOOKUP(TBLUCNRawToCNM2M[[#This Row],[UniqueCleanNorm RawSKUs]],SKUsNomalizing[Clean Normalized Raw SKU],SKUsNomalizing[Clean Normalized M2M SKU])</f>
        <v>RE108</v>
      </c>
      <c r="N193" t="s">
        <v>1587</v>
      </c>
      <c r="O193" t="str">
        <f>_xlfn.XLOOKUP(TBLUCNM2MToCOM2M[[#This Row],[Unique Clean Normalized M2M SKUs]],SKUsNomalizing[Clean Normalized M2M SKU],SKUsNomalizing[Clean Orig M2M SKUs])</f>
        <v>RE012-6</v>
      </c>
    </row>
    <row r="194" spans="1:15" x14ac:dyDescent="0.35">
      <c r="A194" t="s">
        <v>5453</v>
      </c>
      <c r="B194" t="str">
        <f t="shared" si="6"/>
        <v>ALULARE618</v>
      </c>
      <c r="C194" t="s">
        <v>68</v>
      </c>
      <c r="D194" t="str">
        <f t="shared" si="7"/>
        <v>RE618</v>
      </c>
      <c r="E194" t="str">
        <f t="shared" si="8"/>
        <v>RE618</v>
      </c>
      <c r="G194" t="str">
        <v>ALURE109</v>
      </c>
      <c r="I194" t="str">
        <v>RE0129</v>
      </c>
      <c r="K194" t="s">
        <v>5589</v>
      </c>
      <c r="L194" t="str">
        <f>_xlfn.XLOOKUP(TBLUCNRawToCNM2M[[#This Row],[UniqueCleanNorm RawSKUs]],SKUsNomalizing[Clean Normalized Raw SKU],SKUsNomalizing[Clean Normalized M2M SKU])</f>
        <v>RE109</v>
      </c>
      <c r="N194" t="s">
        <v>487</v>
      </c>
      <c r="O194" t="str">
        <f>_xlfn.XLOOKUP(TBLUCNM2MToCOM2M[[#This Row],[Unique Clean Normalized M2M SKUs]],SKUsNomalizing[Clean Normalized M2M SKU],SKUsNomalizing[Clean Orig M2M SKUs])</f>
        <v>RE012-9</v>
      </c>
    </row>
    <row r="195" spans="1:15" x14ac:dyDescent="0.35">
      <c r="A195" t="s">
        <v>5454</v>
      </c>
      <c r="B195" t="str">
        <f t="shared" si="6"/>
        <v>ALULARE619CRYPTIX™COMPATHOMEDISAS</v>
      </c>
      <c r="C195" t="s">
        <v>412</v>
      </c>
      <c r="D195" t="str">
        <f t="shared" si="7"/>
        <v>RE619</v>
      </c>
      <c r="E195" t="str">
        <f t="shared" si="8"/>
        <v>RE619</v>
      </c>
      <c r="G195" t="str">
        <v>ALURE110P</v>
      </c>
      <c r="I195" t="str">
        <v>RE012S</v>
      </c>
      <c r="K195" t="s">
        <v>5592</v>
      </c>
      <c r="L195" t="str">
        <f>_xlfn.XLOOKUP(TBLUCNRawToCNM2M[[#This Row],[UniqueCleanNorm RawSKUs]],SKUsNomalizing[Clean Normalized Raw SKU],SKUsNomalizing[Clean Normalized M2M SKU])</f>
        <v>RE110P</v>
      </c>
      <c r="N195" t="s">
        <v>8145</v>
      </c>
      <c r="O195" t="str">
        <f>_xlfn.XLOOKUP(TBLUCNM2MToCOM2M[[#This Row],[Unique Clean Normalized M2M SKUs]],SKUsNomalizing[Clean Normalized M2M SKU],SKUsNomalizing[Clean Orig M2M SKUs])</f>
        <v>RE012-S</v>
      </c>
    </row>
    <row r="196" spans="1:15" x14ac:dyDescent="0.35">
      <c r="A196" t="s">
        <v>5455</v>
      </c>
      <c r="B196" t="str">
        <f t="shared" ref="B196:B259" si="9">UPPER(SUBSTITUTE(SUBSTITUTE(SUBSTITUTE(A196, "-", ""), " ", ""), CHAR(160), ""))</f>
        <v>ALULARE620CONNECT+REPEATER</v>
      </c>
      <c r="C196" t="s">
        <v>69</v>
      </c>
      <c r="D196" t="str">
        <f t="shared" ref="D196:D259" si="10">UPPER(SUBSTITUTE(SUBSTITUTE(SUBSTITUTE(C196, "-", ""), " ", ""), CHAR(160), ""))</f>
        <v>RE620</v>
      </c>
      <c r="E196" t="str">
        <f t="shared" ref="E196:E259" si="11">UPPER(SUBSTITUTE(SUBSTITUTE(C196,  " ", ""), CHAR(160), ""))</f>
        <v>RE620</v>
      </c>
      <c r="G196" t="str">
        <v>ALURE111P</v>
      </c>
      <c r="I196" t="str">
        <v>RE02010</v>
      </c>
      <c r="K196" t="s">
        <v>5596</v>
      </c>
      <c r="L196" t="str">
        <f>_xlfn.XLOOKUP(TBLUCNRawToCNM2M[[#This Row],[UniqueCleanNorm RawSKUs]],SKUsNomalizing[Clean Normalized Raw SKU],SKUsNomalizing[Clean Normalized M2M SKU])</f>
        <v>RE111P</v>
      </c>
      <c r="N196" t="s">
        <v>7513</v>
      </c>
      <c r="O196" t="str">
        <f>_xlfn.XLOOKUP(TBLUCNM2MToCOM2M[[#This Row],[Unique Clean Normalized M2M SKUs]],SKUsNomalizing[Clean Normalized M2M SKU],SKUsNomalizing[Clean Orig M2M SKUs])</f>
        <v>RE020-10</v>
      </c>
    </row>
    <row r="197" spans="1:15" x14ac:dyDescent="0.35">
      <c r="A197" t="s">
        <v>5458</v>
      </c>
      <c r="B197" t="str">
        <f t="shared" si="9"/>
        <v>ALULARE622CRYPTIX™COMPATNANOMAX(I</v>
      </c>
      <c r="C197" t="s">
        <v>70</v>
      </c>
      <c r="D197" t="str">
        <f t="shared" si="10"/>
        <v>RE622</v>
      </c>
      <c r="E197" t="str">
        <f t="shared" si="11"/>
        <v>RE622</v>
      </c>
      <c r="G197" t="str">
        <v>ALURE113</v>
      </c>
      <c r="I197" t="str">
        <v>RE021</v>
      </c>
      <c r="K197" t="s">
        <v>5601</v>
      </c>
      <c r="L197" t="str">
        <f>_xlfn.XLOOKUP(TBLUCNRawToCNM2M[[#This Row],[UniqueCleanNorm RawSKUs]],SKUsNomalizing[Clean Normalized Raw SKU],SKUsNomalizing[Clean Normalized M2M SKU])</f>
        <v>RE113</v>
      </c>
      <c r="N197" t="s">
        <v>1650</v>
      </c>
      <c r="O197" t="str">
        <f>_xlfn.XLOOKUP(TBLUCNM2MToCOM2M[[#This Row],[Unique Clean Normalized M2M SKUs]],SKUsNomalizing[Clean Normalized M2M SKU],SKUsNomalizing[Clean Orig M2M SKUs])</f>
        <v>RE021</v>
      </c>
    </row>
    <row r="198" spans="1:15" x14ac:dyDescent="0.35">
      <c r="A198" t="s">
        <v>5459</v>
      </c>
      <c r="B198" t="str">
        <f t="shared" si="9"/>
        <v>ALULARE652CRYPTIX™COMPATPINPAD</v>
      </c>
      <c r="C198" t="s">
        <v>269</v>
      </c>
      <c r="D198" t="str">
        <f t="shared" si="10"/>
        <v>RE652</v>
      </c>
      <c r="E198" t="str">
        <f t="shared" si="11"/>
        <v>RE652</v>
      </c>
      <c r="G198" t="str">
        <v>ALURE114</v>
      </c>
      <c r="I198" t="str">
        <v>RE0225</v>
      </c>
      <c r="K198" t="s">
        <v>5604</v>
      </c>
      <c r="L198" t="str">
        <f>_xlfn.XLOOKUP(TBLUCNRawToCNM2M[[#This Row],[UniqueCleanNorm RawSKUs]],SKUsNomalizing[Clean Normalized Raw SKU],SKUsNomalizing[Clean Normalized M2M SKU])</f>
        <v>RE114</v>
      </c>
      <c r="N198" t="s">
        <v>8146</v>
      </c>
      <c r="O198" t="str">
        <f>_xlfn.XLOOKUP(TBLUCNM2MToCOM2M[[#This Row],[Unique Clean Normalized M2M SKUs]],SKUsNomalizing[Clean Normalized M2M SKU],SKUsNomalizing[Clean Orig M2M SKUs])</f>
        <v>RE022-5</v>
      </c>
    </row>
    <row r="199" spans="1:15" x14ac:dyDescent="0.35">
      <c r="A199" t="s">
        <v>5462</v>
      </c>
      <c r="B199" t="str">
        <f t="shared" si="9"/>
        <v>ALULARE656HELIPAD</v>
      </c>
      <c r="C199" t="s">
        <v>593</v>
      </c>
      <c r="D199" t="str">
        <f t="shared" si="10"/>
        <v>RE656</v>
      </c>
      <c r="E199" t="str">
        <f t="shared" si="11"/>
        <v>RE656</v>
      </c>
      <c r="G199" t="str">
        <v>ALURE115</v>
      </c>
      <c r="I199" t="str">
        <v>RE024</v>
      </c>
      <c r="K199" t="s">
        <v>5608</v>
      </c>
      <c r="L199" t="str">
        <f>_xlfn.XLOOKUP(TBLUCNRawToCNM2M[[#This Row],[UniqueCleanNorm RawSKUs]],SKUsNomalizing[Clean Normalized Raw SKU],SKUsNomalizing[Clean Normalized M2M SKU])</f>
        <v>RE115</v>
      </c>
      <c r="N199" t="s">
        <v>1263</v>
      </c>
      <c r="O199" t="str">
        <f>_xlfn.XLOOKUP(TBLUCNM2MToCOM2M[[#This Row],[Unique Clean Normalized M2M SKUs]],SKUsNomalizing[Clean Normalized M2M SKU],SKUsNomalizing[Clean Orig M2M SKUs])</f>
        <v>RE024</v>
      </c>
    </row>
    <row r="200" spans="1:15" x14ac:dyDescent="0.35">
      <c r="A200" t="s">
        <v>5463</v>
      </c>
      <c r="B200" t="str">
        <f t="shared" si="9"/>
        <v>ALULARE667XPRO</v>
      </c>
      <c r="C200" t="s">
        <v>550</v>
      </c>
      <c r="D200" t="str">
        <f t="shared" si="10"/>
        <v>RE667XPRO</v>
      </c>
      <c r="E200" t="str">
        <f t="shared" si="11"/>
        <v>RE667X-PRO</v>
      </c>
      <c r="G200" t="str">
        <v>ALURE116</v>
      </c>
      <c r="I200" t="str">
        <v>RE029</v>
      </c>
      <c r="K200" t="s">
        <v>5611</v>
      </c>
      <c r="L200" t="str">
        <f>_xlfn.XLOOKUP(TBLUCNRawToCNM2M[[#This Row],[UniqueCleanNorm RawSKUs]],SKUsNomalizing[Clean Normalized Raw SKU],SKUsNomalizing[Clean Normalized M2M SKU])</f>
        <v>RE116</v>
      </c>
      <c r="N200" t="s">
        <v>45</v>
      </c>
      <c r="O200" t="str">
        <f>_xlfn.XLOOKUP(TBLUCNM2MToCOM2M[[#This Row],[Unique Clean Normalized M2M SKUs]],SKUsNomalizing[Clean Normalized M2M SKU],SKUsNomalizing[Clean Orig M2M SKUs])</f>
        <v>RE029</v>
      </c>
    </row>
    <row r="201" spans="1:15" x14ac:dyDescent="0.35">
      <c r="A201" t="s">
        <v>5465</v>
      </c>
      <c r="B201" t="str">
        <f t="shared" si="9"/>
        <v>ALULARE926RSHELIXWIFICOMMUN</v>
      </c>
      <c r="C201" t="s">
        <v>109</v>
      </c>
      <c r="D201" t="str">
        <f t="shared" si="10"/>
        <v>RE926RS</v>
      </c>
      <c r="E201" t="str">
        <f t="shared" si="11"/>
        <v>RE926RS</v>
      </c>
      <c r="G201" t="str">
        <v>ALURE116U</v>
      </c>
      <c r="I201" t="str">
        <v>RE030</v>
      </c>
      <c r="K201" t="s">
        <v>5613</v>
      </c>
      <c r="L201" t="str">
        <f>_xlfn.XLOOKUP(TBLUCNRawToCNM2M[[#This Row],[UniqueCleanNorm RawSKUs]],SKUsNomalizing[Clean Normalized Raw SKU],SKUsNomalizing[Clean Normalized M2M SKU])</f>
        <v>RE116U</v>
      </c>
      <c r="N201" t="s">
        <v>88</v>
      </c>
      <c r="O201" t="str">
        <f>_xlfn.XLOOKUP(TBLUCNM2MToCOM2M[[#This Row],[Unique Clean Normalized M2M SKUs]],SKUsNomalizing[Clean Normalized M2M SKU],SKUsNomalizing[Clean Orig M2M SKUs])</f>
        <v>RE030</v>
      </c>
    </row>
    <row r="202" spans="1:15" x14ac:dyDescent="0.35">
      <c r="A202" t="s">
        <v>5467</v>
      </c>
      <c r="B202" t="str">
        <f t="shared" si="9"/>
        <v>ALULARE926XPOWERSERIES/VISTA/CON/NX</v>
      </c>
      <c r="C202" t="s">
        <v>5468</v>
      </c>
      <c r="D202" t="str">
        <f t="shared" si="10"/>
        <v>RE926X</v>
      </c>
      <c r="E202" t="str">
        <f t="shared" si="11"/>
        <v>RE926X</v>
      </c>
      <c r="G202" t="str">
        <v>ALURE118</v>
      </c>
      <c r="I202" t="str">
        <v>RE031</v>
      </c>
      <c r="K202" t="s">
        <v>5615</v>
      </c>
      <c r="L202" t="str">
        <f>_xlfn.XLOOKUP(TBLUCNRawToCNM2M[[#This Row],[UniqueCleanNorm RawSKUs]],SKUsNomalizing[Clean Normalized Raw SKU],SKUsNomalizing[Clean Normalized M2M SKU])</f>
        <v>RE118</v>
      </c>
      <c r="N202" t="s">
        <v>5416</v>
      </c>
      <c r="O202" t="str">
        <f>_xlfn.XLOOKUP(TBLUCNM2MToCOM2M[[#This Row],[Unique Clean Normalized M2M SKUs]],SKUsNomalizing[Clean Normalized M2M SKU],SKUsNomalizing[Clean Orig M2M SKUs])</f>
        <v>RE031</v>
      </c>
    </row>
    <row r="203" spans="1:15" x14ac:dyDescent="0.35">
      <c r="A203" t="s">
        <v>5469</v>
      </c>
      <c r="B203" t="str">
        <f t="shared" si="9"/>
        <v>ALULARE927RSAHELIX3GGSMCOMMUN</v>
      </c>
      <c r="C203" t="s">
        <v>5470</v>
      </c>
      <c r="D203" t="str">
        <f t="shared" si="10"/>
        <v>RE927RSA</v>
      </c>
      <c r="E203" t="str">
        <f t="shared" si="11"/>
        <v>RE927RSA</v>
      </c>
      <c r="G203" t="str">
        <v>ALURE119</v>
      </c>
      <c r="I203" t="str">
        <v>RE03316</v>
      </c>
      <c r="K203" t="s">
        <v>5617</v>
      </c>
      <c r="L203" t="str">
        <f>_xlfn.XLOOKUP(TBLUCNRawToCNM2M[[#This Row],[UniqueCleanNorm RawSKUs]],SKUsNomalizing[Clean Normalized Raw SKU],SKUsNomalizing[Clean Normalized M2M SKU])</f>
        <v>RE119</v>
      </c>
      <c r="N203" t="s">
        <v>7514</v>
      </c>
      <c r="O203" t="str">
        <f>_xlfn.XLOOKUP(TBLUCNM2MToCOM2M[[#This Row],[Unique Clean Normalized M2M SKUs]],SKUsNomalizing[Clean Normalized M2M SKU],SKUsNomalizing[Clean Orig M2M SKUs])</f>
        <v>RE033-16</v>
      </c>
    </row>
    <row r="204" spans="1:15" x14ac:dyDescent="0.35">
      <c r="A204" t="s">
        <v>5472</v>
      </c>
      <c r="B204" t="str">
        <f t="shared" si="9"/>
        <v>ALULARE927XPOWERSERIES/VISTA/CON/NX</v>
      </c>
      <c r="C204" t="s">
        <v>5473</v>
      </c>
      <c r="D204" t="str">
        <f t="shared" si="10"/>
        <v>RE927X</v>
      </c>
      <c r="E204" t="str">
        <f t="shared" si="11"/>
        <v>RE927X</v>
      </c>
      <c r="G204" t="str">
        <v>ALURE122</v>
      </c>
      <c r="I204" t="str">
        <v>RE036</v>
      </c>
      <c r="K204" t="s">
        <v>5618</v>
      </c>
      <c r="L204" t="str">
        <f>_xlfn.XLOOKUP(TBLUCNRawToCNM2M[[#This Row],[UniqueCleanNorm RawSKUs]],SKUsNomalizing[Clean Normalized Raw SKU],SKUsNomalizing[Clean Normalized M2M SKU])</f>
        <v>RE122</v>
      </c>
      <c r="N204" t="s">
        <v>89</v>
      </c>
      <c r="O204" t="str">
        <f>_xlfn.XLOOKUP(TBLUCNM2MToCOM2M[[#This Row],[Unique Clean Normalized M2M SKUs]],SKUsNomalizing[Clean Normalized M2M SKU],SKUsNomalizing[Clean Orig M2M SKUs])</f>
        <v>RE036</v>
      </c>
    </row>
    <row r="205" spans="1:15" x14ac:dyDescent="0.35">
      <c r="A205" t="s">
        <v>5475</v>
      </c>
      <c r="B205" t="str">
        <f t="shared" si="9"/>
        <v>ALULARE928RSVHELIXCDMACOMMUNICATOR</v>
      </c>
      <c r="C205" t="s">
        <v>5476</v>
      </c>
      <c r="D205" t="str">
        <f t="shared" si="10"/>
        <v>RE928RSV</v>
      </c>
      <c r="E205" t="str">
        <f t="shared" si="11"/>
        <v>RE928RSV</v>
      </c>
      <c r="G205" t="str">
        <v>ALURE124DG</v>
      </c>
      <c r="I205" t="str">
        <v>RE0360</v>
      </c>
      <c r="K205" t="s">
        <v>5624</v>
      </c>
      <c r="L205" t="str">
        <f>_xlfn.XLOOKUP(TBLUCNRawToCNM2M[[#This Row],[UniqueCleanNorm RawSKUs]],SKUsNomalizing[Clean Normalized Raw SKU],SKUsNomalizing[Clean Normalized M2M SKU])</f>
        <v>RE124DG</v>
      </c>
      <c r="N205" t="s">
        <v>7515</v>
      </c>
      <c r="O205" t="str">
        <f>_xlfn.XLOOKUP(TBLUCNM2MToCOM2M[[#This Row],[Unique Clean Normalized M2M SKUs]],SKUsNomalizing[Clean Normalized M2M SKU],SKUsNomalizing[Clean Orig M2M SKUs])</f>
        <v>RE036-0</v>
      </c>
    </row>
    <row r="206" spans="1:15" x14ac:dyDescent="0.35">
      <c r="A206" t="s">
        <v>5477</v>
      </c>
      <c r="B206" t="str">
        <f t="shared" si="9"/>
        <v>ALULARE934TWIRELECARD,UNIVERSALTRAN</v>
      </c>
      <c r="C206" t="s">
        <v>5478</v>
      </c>
      <c r="D206" t="str">
        <f t="shared" si="10"/>
        <v>RE934T</v>
      </c>
      <c r="E206" t="str">
        <f t="shared" si="11"/>
        <v>RE934T</v>
      </c>
      <c r="G206" t="str">
        <v>ALURE129</v>
      </c>
      <c r="I206" t="str">
        <v>RE037</v>
      </c>
      <c r="K206" t="s">
        <v>5625</v>
      </c>
      <c r="L206" t="str">
        <f>_xlfn.XLOOKUP(TBLUCNRawToCNM2M[[#This Row],[UniqueCleanNorm RawSKUs]],SKUsNomalizing[Clean Normalized Raw SKU],SKUsNomalizing[Clean Normalized M2M SKU])</f>
        <v>RE129</v>
      </c>
      <c r="N206" t="s">
        <v>5421</v>
      </c>
      <c r="O206" t="str">
        <f>_xlfn.XLOOKUP(TBLUCNM2MToCOM2M[[#This Row],[Unique Clean Normalized M2M SKUs]],SKUsNomalizing[Clean Normalized M2M SKU],SKUsNomalizing[Clean Orig M2M SKUs])</f>
        <v>RE037</v>
      </c>
    </row>
    <row r="207" spans="1:15" x14ac:dyDescent="0.35">
      <c r="A207" t="s">
        <v>5480</v>
      </c>
      <c r="B207" t="str">
        <f t="shared" si="9"/>
        <v>ALULARE934ZWIREL,ZAVE,HELIX</v>
      </c>
      <c r="C207" t="s">
        <v>129</v>
      </c>
      <c r="D207" t="str">
        <f t="shared" si="10"/>
        <v>RE934Z</v>
      </c>
      <c r="E207" t="str">
        <f t="shared" si="11"/>
        <v>RE934Z</v>
      </c>
      <c r="G207" t="str">
        <v>ALURE152</v>
      </c>
      <c r="I207" t="str">
        <v>RE038</v>
      </c>
      <c r="K207" t="s">
        <v>7308</v>
      </c>
      <c r="L207" t="str">
        <f>_xlfn.XLOOKUP(TBLUCNRawToCNM2M[[#This Row],[UniqueCleanNorm RawSKUs]],SKUsNomalizing[Clean Normalized Raw SKU],SKUsNomalizing[Clean Normalized M2M SKU])</f>
        <v>RE152</v>
      </c>
      <c r="N207" t="s">
        <v>2015</v>
      </c>
      <c r="O207" t="str">
        <f>_xlfn.XLOOKUP(TBLUCNM2MToCOM2M[[#This Row],[Unique Clean Normalized M2M SKUs]],SKUsNomalizing[Clean Normalized M2M SKU],SKUsNomalizing[Clean Orig M2M SKUs])</f>
        <v>RE038</v>
      </c>
    </row>
    <row r="208" spans="1:15" x14ac:dyDescent="0.35">
      <c r="A208" t="s">
        <v>5481</v>
      </c>
      <c r="B208" t="str">
        <f t="shared" si="9"/>
        <v>ALULARE934ZTWIRELCARD,ZWAVE&amp;TRANS</v>
      </c>
      <c r="C208" t="s">
        <v>354</v>
      </c>
      <c r="D208" t="str">
        <f t="shared" si="10"/>
        <v>RE934ZT</v>
      </c>
      <c r="E208" t="str">
        <f t="shared" si="11"/>
        <v>RE934ZT</v>
      </c>
      <c r="G208" t="str">
        <v>ALURE159</v>
      </c>
      <c r="I208" t="str">
        <v>RE039</v>
      </c>
      <c r="K208" t="s">
        <v>5632</v>
      </c>
      <c r="L208" t="str">
        <f>_xlfn.XLOOKUP(TBLUCNRawToCNM2M[[#This Row],[UniqueCleanNorm RawSKUs]],SKUsNomalizing[Clean Normalized Raw SKU],SKUsNomalizing[Clean Normalized M2M SKU])</f>
        <v>RE159</v>
      </c>
      <c r="N208" t="s">
        <v>5423</v>
      </c>
      <c r="O208" t="str">
        <f>_xlfn.XLOOKUP(TBLUCNM2MToCOM2M[[#This Row],[Unique Clean Normalized M2M SKUs]],SKUsNomalizing[Clean Normalized M2M SKU],SKUsNomalizing[Clean Orig M2M SKUs])</f>
        <v>RE039</v>
      </c>
    </row>
    <row r="209" spans="1:15" x14ac:dyDescent="0.35">
      <c r="A209" t="s">
        <v>5483</v>
      </c>
      <c r="B209" t="str">
        <f t="shared" si="9"/>
        <v>ALULRE657W(WHITE)HELITOUCH™W/NOWIFI</v>
      </c>
      <c r="C209" t="s">
        <v>624</v>
      </c>
      <c r="D209" t="str">
        <f t="shared" si="10"/>
        <v>RE657W</v>
      </c>
      <c r="E209" t="str">
        <f t="shared" si="11"/>
        <v>RE657W</v>
      </c>
      <c r="G209" t="str">
        <v>ALURE161</v>
      </c>
      <c r="I209" t="str">
        <v>RE042</v>
      </c>
      <c r="K209" t="s">
        <v>7309</v>
      </c>
      <c r="L209" t="str">
        <f>_xlfn.XLOOKUP(TBLUCNRawToCNM2M[[#This Row],[UniqueCleanNorm RawSKUs]],SKUsNomalizing[Clean Normalized Raw SKU],SKUsNomalizing[Clean Normalized M2M SKU])</f>
        <v>RE161</v>
      </c>
      <c r="N209" t="s">
        <v>977</v>
      </c>
      <c r="O209" t="str">
        <f>_xlfn.XLOOKUP(TBLUCNM2MToCOM2M[[#This Row],[Unique Clean Normalized M2M SKUs]],SKUsNomalizing[Clean Normalized M2M SKU],SKUsNomalizing[Clean Orig M2M SKUs])</f>
        <v>RE042</v>
      </c>
    </row>
    <row r="210" spans="1:15" x14ac:dyDescent="0.35">
      <c r="A210" t="s">
        <v>5485</v>
      </c>
      <c r="B210" t="str">
        <f t="shared" si="9"/>
        <v>ALURE007</v>
      </c>
      <c r="C210" t="s">
        <v>420</v>
      </c>
      <c r="D210" t="str">
        <f t="shared" si="10"/>
        <v>RE007</v>
      </c>
      <c r="E210" t="str">
        <f t="shared" si="11"/>
        <v>RE007</v>
      </c>
      <c r="G210" t="str">
        <v>ALURE2005</v>
      </c>
      <c r="I210" t="str">
        <v>RE044</v>
      </c>
      <c r="K210" t="s">
        <v>5636</v>
      </c>
      <c r="L210" t="str">
        <f>_xlfn.XLOOKUP(TBLUCNRawToCNM2M[[#This Row],[UniqueCleanNorm RawSKUs]],SKUsNomalizing[Clean Normalized Raw SKU],SKUsNomalizing[Clean Normalized M2M SKU])</f>
        <v>RE2005</v>
      </c>
      <c r="N210" t="s">
        <v>548</v>
      </c>
      <c r="O210" t="str">
        <f>_xlfn.XLOOKUP(TBLUCNM2MToCOM2M[[#This Row],[Unique Clean Normalized M2M SKUs]],SKUsNomalizing[Clean Normalized M2M SKU],SKUsNomalizing[Clean Orig M2M SKUs])</f>
        <v>RE044</v>
      </c>
    </row>
    <row r="211" spans="1:15" x14ac:dyDescent="0.35">
      <c r="A211" t="s">
        <v>5488</v>
      </c>
      <c r="B211" t="str">
        <f t="shared" si="9"/>
        <v>ALURE007N_B100</v>
      </c>
      <c r="C211" t="s">
        <v>208</v>
      </c>
      <c r="D211" t="str">
        <f t="shared" si="10"/>
        <v>RE007N_B100</v>
      </c>
      <c r="E211" t="str">
        <f t="shared" si="11"/>
        <v>RE007N_B100</v>
      </c>
      <c r="G211" t="str">
        <v>ALURE200RW</v>
      </c>
      <c r="I211" t="str">
        <v>RE045</v>
      </c>
      <c r="K211" t="s">
        <v>7310</v>
      </c>
      <c r="L211" t="str">
        <f>_xlfn.XLOOKUP(TBLUCNRawToCNM2M[[#This Row],[UniqueCleanNorm RawSKUs]],SKUsNomalizing[Clean Normalized Raw SKU],SKUsNomalizing[Clean Normalized M2M SKU])</f>
        <v>RE200RW</v>
      </c>
      <c r="N211" t="s">
        <v>2388</v>
      </c>
      <c r="O211" t="str">
        <f>_xlfn.XLOOKUP(TBLUCNM2MToCOM2M[[#This Row],[Unique Clean Normalized M2M SKUs]],SKUsNomalizing[Clean Normalized M2M SKU],SKUsNomalizing[Clean Orig M2M SKUs])</f>
        <v>RE045</v>
      </c>
    </row>
    <row r="212" spans="1:15" x14ac:dyDescent="0.35">
      <c r="A212" t="s">
        <v>5490</v>
      </c>
      <c r="B212" t="str">
        <f t="shared" si="9"/>
        <v>ALURE007NB100</v>
      </c>
      <c r="C212" t="s">
        <v>208</v>
      </c>
      <c r="D212" t="str">
        <f t="shared" si="10"/>
        <v>RE007N_B100</v>
      </c>
      <c r="E212" t="str">
        <f t="shared" si="11"/>
        <v>RE007N_B100</v>
      </c>
      <c r="G212" t="str">
        <v>ALURE201</v>
      </c>
      <c r="I212" t="str">
        <v>RE046</v>
      </c>
      <c r="K212" t="s">
        <v>5645</v>
      </c>
      <c r="L212" t="str">
        <f>_xlfn.XLOOKUP(TBLUCNRawToCNM2M[[#This Row],[UniqueCleanNorm RawSKUs]],SKUsNomalizing[Clean Normalized Raw SKU],SKUsNomalizing[Clean Normalized M2M SKU])</f>
        <v>RE201</v>
      </c>
      <c r="N212" t="s">
        <v>159</v>
      </c>
      <c r="O212" t="str">
        <f>_xlfn.XLOOKUP(TBLUCNM2MToCOM2M[[#This Row],[Unique Clean Normalized M2M SKUs]],SKUsNomalizing[Clean Normalized M2M SKU],SKUsNomalizing[Clean Orig M2M SKUs])</f>
        <v>RE046</v>
      </c>
    </row>
    <row r="213" spans="1:15" x14ac:dyDescent="0.35">
      <c r="A213" t="s">
        <v>5491</v>
      </c>
      <c r="B213" t="str">
        <f t="shared" si="9"/>
        <v>ALURE012</v>
      </c>
      <c r="C213" t="s">
        <v>453</v>
      </c>
      <c r="D213" t="str">
        <f t="shared" si="10"/>
        <v>RE012</v>
      </c>
      <c r="E213" t="str">
        <f t="shared" si="11"/>
        <v>RE012</v>
      </c>
      <c r="G213" t="str">
        <v>ALURE201T</v>
      </c>
      <c r="I213" t="str">
        <v>RE048</v>
      </c>
      <c r="K213" t="s">
        <v>7311</v>
      </c>
      <c r="L213" t="str">
        <f>_xlfn.XLOOKUP(TBLUCNRawToCNM2M[[#This Row],[UniqueCleanNorm RawSKUs]],SKUsNomalizing[Clean Normalized Raw SKU],SKUsNomalizing[Clean Normalized M2M SKU])</f>
        <v>RE201T</v>
      </c>
      <c r="N213" t="s">
        <v>1114</v>
      </c>
      <c r="O213" t="str">
        <f>_xlfn.XLOOKUP(TBLUCNM2MToCOM2M[[#This Row],[Unique Clean Normalized M2M SKUs]],SKUsNomalizing[Clean Normalized M2M SKU],SKUsNomalizing[Clean Orig M2M SKUs])</f>
        <v>RE048</v>
      </c>
    </row>
    <row r="214" spans="1:15" x14ac:dyDescent="0.35">
      <c r="A214" t="s">
        <v>5492</v>
      </c>
      <c r="B214" t="str">
        <f t="shared" si="9"/>
        <v>ALURE012</v>
      </c>
      <c r="C214" t="s">
        <v>453</v>
      </c>
      <c r="D214" t="str">
        <f t="shared" si="10"/>
        <v>RE012</v>
      </c>
      <c r="E214" t="str">
        <f t="shared" si="11"/>
        <v>RE012</v>
      </c>
      <c r="G214" t="str">
        <v>ALURE203</v>
      </c>
      <c r="I214" t="str">
        <v>RE049</v>
      </c>
      <c r="K214" t="s">
        <v>5655</v>
      </c>
      <c r="L214" t="str">
        <f>_xlfn.XLOOKUP(TBLUCNRawToCNM2M[[#This Row],[UniqueCleanNorm RawSKUs]],SKUsNomalizing[Clean Normalized Raw SKU],SKUsNomalizing[Clean Normalized M2M SKU])</f>
        <v>RE203</v>
      </c>
      <c r="N214" t="s">
        <v>330</v>
      </c>
      <c r="O214" t="str">
        <f>_xlfn.XLOOKUP(TBLUCNM2MToCOM2M[[#This Row],[Unique Clean Normalized M2M SKUs]],SKUsNomalizing[Clean Normalized M2M SKU],SKUsNomalizing[Clean Orig M2M SKUs])</f>
        <v>RE049</v>
      </c>
    </row>
    <row r="215" spans="1:15" x14ac:dyDescent="0.35">
      <c r="A215" t="s">
        <v>5494</v>
      </c>
      <c r="B215" t="str">
        <f t="shared" si="9"/>
        <v>ALURE01214</v>
      </c>
      <c r="C215" t="s">
        <v>584</v>
      </c>
      <c r="D215" t="str">
        <f t="shared" si="10"/>
        <v>RE01214</v>
      </c>
      <c r="E215" t="str">
        <f t="shared" si="11"/>
        <v>RE012-14</v>
      </c>
      <c r="G215" t="str">
        <v>ALURE203P</v>
      </c>
      <c r="I215" t="str">
        <v>RE050100</v>
      </c>
      <c r="K215" t="s">
        <v>7312</v>
      </c>
      <c r="L215" t="str">
        <f>_xlfn.XLOOKUP(TBLUCNRawToCNM2M[[#This Row],[UniqueCleanNorm RawSKUs]],SKUsNomalizing[Clean Normalized Raw SKU],SKUsNomalizing[Clean Normalized M2M SKU])</f>
        <v>RE203P</v>
      </c>
      <c r="N215" t="s">
        <v>2392</v>
      </c>
      <c r="O215" t="str">
        <f>_xlfn.XLOOKUP(TBLUCNM2MToCOM2M[[#This Row],[Unique Clean Normalized M2M SKUs]],SKUsNomalizing[Clean Normalized M2M SKU],SKUsNomalizing[Clean Orig M2M SKUs])</f>
        <v>RE050-100</v>
      </c>
    </row>
    <row r="216" spans="1:15" x14ac:dyDescent="0.35">
      <c r="A216" t="s">
        <v>5495</v>
      </c>
      <c r="B216" t="str">
        <f t="shared" si="9"/>
        <v>ALURE01214</v>
      </c>
      <c r="C216" t="s">
        <v>584</v>
      </c>
      <c r="D216" t="str">
        <f t="shared" si="10"/>
        <v>RE01214</v>
      </c>
      <c r="E216" t="str">
        <f t="shared" si="11"/>
        <v>RE012-14</v>
      </c>
      <c r="G216" t="str">
        <v>ALURE204</v>
      </c>
      <c r="I216" t="str">
        <v>RE05020</v>
      </c>
      <c r="K216" t="s">
        <v>7313</v>
      </c>
      <c r="L216" t="str">
        <f>_xlfn.XLOOKUP(TBLUCNRawToCNM2M[[#This Row],[UniqueCleanNorm RawSKUs]],SKUsNomalizing[Clean Normalized Raw SKU],SKUsNomalizing[Clean Normalized M2M SKU])</f>
        <v>RE204</v>
      </c>
      <c r="N216" t="s">
        <v>1936</v>
      </c>
      <c r="O216" t="str">
        <f>_xlfn.XLOOKUP(TBLUCNM2MToCOM2M[[#This Row],[Unique Clean Normalized M2M SKUs]],SKUsNomalizing[Clean Normalized M2M SKU],SKUsNomalizing[Clean Orig M2M SKUs])</f>
        <v>RE050-20</v>
      </c>
    </row>
    <row r="217" spans="1:15" x14ac:dyDescent="0.35">
      <c r="A217" t="s">
        <v>5496</v>
      </c>
      <c r="B217" t="str">
        <f t="shared" si="9"/>
        <v>ALURE01217</v>
      </c>
      <c r="C217" t="s">
        <v>44</v>
      </c>
      <c r="D217" t="str">
        <f t="shared" si="10"/>
        <v>RE01217</v>
      </c>
      <c r="E217" t="str">
        <f t="shared" si="11"/>
        <v>RE012-17</v>
      </c>
      <c r="G217" t="str">
        <v>ALURE206</v>
      </c>
      <c r="I217" t="str">
        <v>RE0504</v>
      </c>
      <c r="K217" t="s">
        <v>5663</v>
      </c>
      <c r="L217" t="str">
        <f>_xlfn.XLOOKUP(TBLUCNRawToCNM2M[[#This Row],[UniqueCleanNorm RawSKUs]],SKUsNomalizing[Clean Normalized Raw SKU],SKUsNomalizing[Clean Normalized M2M SKU])</f>
        <v>RE206</v>
      </c>
      <c r="N217" t="s">
        <v>1723</v>
      </c>
      <c r="O217" t="str">
        <f>_xlfn.XLOOKUP(TBLUCNM2MToCOM2M[[#This Row],[Unique Clean Normalized M2M SKUs]],SKUsNomalizing[Clean Normalized M2M SKU],SKUsNomalizing[Clean Orig M2M SKUs])</f>
        <v>RE050-4</v>
      </c>
    </row>
    <row r="218" spans="1:15" x14ac:dyDescent="0.35">
      <c r="A218" t="s">
        <v>5498</v>
      </c>
      <c r="B218" t="str">
        <f t="shared" si="9"/>
        <v>ALURE01217</v>
      </c>
      <c r="C218" t="s">
        <v>44</v>
      </c>
      <c r="D218" t="str">
        <f t="shared" si="10"/>
        <v>RE01217</v>
      </c>
      <c r="E218" t="str">
        <f t="shared" si="11"/>
        <v>RE012-17</v>
      </c>
      <c r="G218" t="str">
        <v>ALURE206M</v>
      </c>
      <c r="I218" t="str">
        <v>RE05050</v>
      </c>
      <c r="K218" t="s">
        <v>7314</v>
      </c>
      <c r="L218" t="str">
        <f>_xlfn.XLOOKUP(TBLUCNRawToCNM2M[[#This Row],[UniqueCleanNorm RawSKUs]],SKUsNomalizing[Clean Normalized Raw SKU],SKUsNomalizing[Clean Normalized M2M SKU])</f>
        <v>RE206M</v>
      </c>
      <c r="N218" t="s">
        <v>488</v>
      </c>
      <c r="O218" t="str">
        <f>_xlfn.XLOOKUP(TBLUCNM2MToCOM2M[[#This Row],[Unique Clean Normalized M2M SKUs]],SKUsNomalizing[Clean Normalized M2M SKU],SKUsNomalizing[Clean Orig M2M SKUs])</f>
        <v>RE050-50</v>
      </c>
    </row>
    <row r="219" spans="1:15" x14ac:dyDescent="0.35">
      <c r="A219" t="s">
        <v>5501</v>
      </c>
      <c r="B219" t="str">
        <f t="shared" si="9"/>
        <v>ALURE0126</v>
      </c>
      <c r="C219" t="s">
        <v>329</v>
      </c>
      <c r="D219" t="str">
        <f t="shared" si="10"/>
        <v>RE0126</v>
      </c>
      <c r="E219" t="str">
        <f t="shared" si="11"/>
        <v>RE012-6</v>
      </c>
      <c r="G219" t="str">
        <v>ALURE207</v>
      </c>
      <c r="I219" t="str">
        <v>RE073N</v>
      </c>
      <c r="K219" t="s">
        <v>5667</v>
      </c>
      <c r="L219" t="str">
        <f>_xlfn.XLOOKUP(TBLUCNRawToCNM2M[[#This Row],[UniqueCleanNorm RawSKUs]],SKUsNomalizing[Clean Normalized Raw SKU],SKUsNomalizing[Clean Normalized M2M SKU])</f>
        <v>RE207</v>
      </c>
      <c r="N219" t="s">
        <v>5432</v>
      </c>
      <c r="O219" t="str">
        <f>_xlfn.XLOOKUP(TBLUCNM2MToCOM2M[[#This Row],[Unique Clean Normalized M2M SKUs]],SKUsNomalizing[Clean Normalized M2M SKU],SKUsNomalizing[Clean Orig M2M SKUs])</f>
        <v>RE073N</v>
      </c>
    </row>
    <row r="220" spans="1:15" x14ac:dyDescent="0.35">
      <c r="A220" t="s">
        <v>5502</v>
      </c>
      <c r="B220" t="str">
        <f t="shared" si="9"/>
        <v>ALURE0126</v>
      </c>
      <c r="C220" t="s">
        <v>329</v>
      </c>
      <c r="D220" t="str">
        <f t="shared" si="10"/>
        <v>RE0126</v>
      </c>
      <c r="E220" t="str">
        <f t="shared" si="11"/>
        <v>RE012-6</v>
      </c>
      <c r="G220" t="str">
        <v>ALURE207T</v>
      </c>
      <c r="I220" t="str">
        <v>RE100</v>
      </c>
      <c r="K220" t="s">
        <v>5671</v>
      </c>
      <c r="L220" t="str">
        <f>_xlfn.XLOOKUP(TBLUCNRawToCNM2M[[#This Row],[UniqueCleanNorm RawSKUs]],SKUsNomalizing[Clean Normalized Raw SKU],SKUsNomalizing[Clean Normalized M2M SKU])</f>
        <v>RE207T</v>
      </c>
      <c r="N220" t="s">
        <v>2395</v>
      </c>
      <c r="O220" t="str">
        <f>_xlfn.XLOOKUP(TBLUCNM2MToCOM2M[[#This Row],[Unique Clean Normalized M2M SKUs]],SKUsNomalizing[Clean Normalized M2M SKU],SKUsNomalizing[Clean Orig M2M SKUs])</f>
        <v>RE100</v>
      </c>
    </row>
    <row r="221" spans="1:15" x14ac:dyDescent="0.35">
      <c r="A221" t="s">
        <v>5504</v>
      </c>
      <c r="B221" t="str">
        <f t="shared" si="9"/>
        <v>ALURE0129</v>
      </c>
      <c r="C221" t="s">
        <v>401</v>
      </c>
      <c r="D221" t="str">
        <f t="shared" si="10"/>
        <v>RE0129</v>
      </c>
      <c r="E221" t="str">
        <f t="shared" si="11"/>
        <v>RE012-9</v>
      </c>
      <c r="G221" t="str">
        <v>ALURE209</v>
      </c>
      <c r="I221" t="str">
        <v>RE1005</v>
      </c>
      <c r="K221" t="s">
        <v>5677</v>
      </c>
      <c r="L221" t="str">
        <f>_xlfn.XLOOKUP(TBLUCNRawToCNM2M[[#This Row],[UniqueCleanNorm RawSKUs]],SKUsNomalizing[Clean Normalized Raw SKU],SKUsNomalizing[Clean Normalized M2M SKU])</f>
        <v>RE209</v>
      </c>
      <c r="N221" t="s">
        <v>7516</v>
      </c>
      <c r="O221" t="str">
        <f>_xlfn.XLOOKUP(TBLUCNM2MToCOM2M[[#This Row],[Unique Clean Normalized M2M SKUs]],SKUsNomalizing[Clean Normalized M2M SKU],SKUsNomalizing[Clean Orig M2M SKUs])</f>
        <v>RE100-5</v>
      </c>
    </row>
    <row r="222" spans="1:15" x14ac:dyDescent="0.35">
      <c r="A222" t="s">
        <v>5505</v>
      </c>
      <c r="B222" t="str">
        <f t="shared" si="9"/>
        <v>ALURE0129</v>
      </c>
      <c r="C222" t="s">
        <v>401</v>
      </c>
      <c r="D222" t="str">
        <f t="shared" si="10"/>
        <v>RE0129</v>
      </c>
      <c r="E222" t="str">
        <f t="shared" si="11"/>
        <v>RE012-9</v>
      </c>
      <c r="G222" t="str">
        <v>ALURE210P</v>
      </c>
      <c r="I222" t="str">
        <v>RE101</v>
      </c>
      <c r="K222" t="s">
        <v>5681</v>
      </c>
      <c r="L222" t="str">
        <f>_xlfn.XLOOKUP(TBLUCNRawToCNM2M[[#This Row],[UniqueCleanNorm RawSKUs]],SKUsNomalizing[Clean Normalized Raw SKU],SKUsNomalizing[Clean Normalized M2M SKU])</f>
        <v>RE210P</v>
      </c>
      <c r="N222" t="s">
        <v>193</v>
      </c>
      <c r="O222" t="str">
        <f>_xlfn.XLOOKUP(TBLUCNM2MToCOM2M[[#This Row],[Unique Clean Normalized M2M SKUs]],SKUsNomalizing[Clean Normalized M2M SKU],SKUsNomalizing[Clean Orig M2M SKUs])</f>
        <v>RE101</v>
      </c>
    </row>
    <row r="223" spans="1:15" x14ac:dyDescent="0.35">
      <c r="A223" t="s">
        <v>5507</v>
      </c>
      <c r="B223" t="str">
        <f t="shared" si="9"/>
        <v>ALURE012S</v>
      </c>
      <c r="C223" t="s">
        <v>5403</v>
      </c>
      <c r="D223" t="str">
        <f t="shared" si="10"/>
        <v>RE012S</v>
      </c>
      <c r="E223" t="str">
        <f t="shared" si="11"/>
        <v>RE012-S</v>
      </c>
      <c r="G223" t="str">
        <v>ALURE210T</v>
      </c>
      <c r="I223" t="str">
        <v>RE103</v>
      </c>
      <c r="K223" t="s">
        <v>5687</v>
      </c>
      <c r="L223" t="str">
        <f>_xlfn.XLOOKUP(TBLUCNRawToCNM2M[[#This Row],[UniqueCleanNorm RawSKUs]],SKUsNomalizing[Clean Normalized Raw SKU],SKUsNomalizing[Clean Normalized M2M SKU])</f>
        <v>RE210T</v>
      </c>
      <c r="N223" t="s">
        <v>200</v>
      </c>
      <c r="O223" t="str">
        <f>_xlfn.XLOOKUP(TBLUCNM2MToCOM2M[[#This Row],[Unique Clean Normalized M2M SKUs]],SKUsNomalizing[Clean Normalized M2M SKU],SKUsNomalizing[Clean Orig M2M SKUs])</f>
        <v>RE103</v>
      </c>
    </row>
    <row r="224" spans="1:15" x14ac:dyDescent="0.35">
      <c r="A224" t="s">
        <v>5508</v>
      </c>
      <c r="B224" t="str">
        <f t="shared" si="9"/>
        <v>ALURE02010</v>
      </c>
      <c r="C224" t="s">
        <v>2382</v>
      </c>
      <c r="D224" t="str">
        <f t="shared" si="10"/>
        <v>RE02010</v>
      </c>
      <c r="E224" t="str">
        <f t="shared" si="11"/>
        <v>RE020-10</v>
      </c>
      <c r="G224" t="str">
        <v>ALURE211</v>
      </c>
      <c r="I224" t="str">
        <v>RE103P</v>
      </c>
      <c r="K224" t="s">
        <v>7315</v>
      </c>
      <c r="L224" t="str">
        <f>_xlfn.XLOOKUP(TBLUCNRawToCNM2M[[#This Row],[UniqueCleanNorm RawSKUs]],SKUsNomalizing[Clean Normalized Raw SKU],SKUsNomalizing[Clean Normalized M2M SKU])</f>
        <v>RE211</v>
      </c>
      <c r="N224" t="s">
        <v>101</v>
      </c>
      <c r="O224" t="str">
        <f>_xlfn.XLOOKUP(TBLUCNM2MToCOM2M[[#This Row],[Unique Clean Normalized M2M SKUs]],SKUsNomalizing[Clean Normalized M2M SKU],SKUsNomalizing[Clean Orig M2M SKUs])</f>
        <v>RE103P</v>
      </c>
    </row>
    <row r="225" spans="1:15" x14ac:dyDescent="0.35">
      <c r="A225" t="s">
        <v>5509</v>
      </c>
      <c r="B225" t="str">
        <f t="shared" si="9"/>
        <v>ALURE02010</v>
      </c>
      <c r="C225" t="s">
        <v>2382</v>
      </c>
      <c r="D225" t="str">
        <f t="shared" si="10"/>
        <v>RE02010</v>
      </c>
      <c r="E225" t="str">
        <f t="shared" si="11"/>
        <v>RE020-10</v>
      </c>
      <c r="G225" t="str">
        <v>ALURE211P</v>
      </c>
      <c r="I225" t="str">
        <v>RE104</v>
      </c>
      <c r="K225" t="s">
        <v>5694</v>
      </c>
      <c r="L225" t="str">
        <f>_xlfn.XLOOKUP(TBLUCNRawToCNM2M[[#This Row],[UniqueCleanNorm RawSKUs]],SKUsNomalizing[Clean Normalized Raw SKU],SKUsNomalizing[Clean Normalized M2M SKU])</f>
        <v>RE211P</v>
      </c>
      <c r="N225" t="s">
        <v>5442</v>
      </c>
      <c r="O225" t="str">
        <f>_xlfn.XLOOKUP(TBLUCNM2MToCOM2M[[#This Row],[Unique Clean Normalized M2M SKUs]],SKUsNomalizing[Clean Normalized M2M SKU],SKUsNomalizing[Clean Orig M2M SKUs])</f>
        <v>RE104</v>
      </c>
    </row>
    <row r="226" spans="1:15" x14ac:dyDescent="0.35">
      <c r="A226" t="s">
        <v>5510</v>
      </c>
      <c r="B226" t="str">
        <f t="shared" si="9"/>
        <v>ALURE021</v>
      </c>
      <c r="C226" t="s">
        <v>1650</v>
      </c>
      <c r="D226" t="str">
        <f t="shared" si="10"/>
        <v>RE021</v>
      </c>
      <c r="E226" t="str">
        <f t="shared" si="11"/>
        <v>RE021</v>
      </c>
      <c r="G226" t="str">
        <v>ALURE212</v>
      </c>
      <c r="I226" t="str">
        <v>RE105</v>
      </c>
      <c r="K226" t="s">
        <v>7316</v>
      </c>
      <c r="L226" t="str">
        <f>_xlfn.XLOOKUP(TBLUCNRawToCNM2M[[#This Row],[UniqueCleanNorm RawSKUs]],SKUsNomalizing[Clean Normalized Raw SKU],SKUsNomalizing[Clean Normalized M2M SKU])</f>
        <v>RE212</v>
      </c>
      <c r="N226" t="s">
        <v>5445</v>
      </c>
      <c r="O226" t="str">
        <f>_xlfn.XLOOKUP(TBLUCNM2MToCOM2M[[#This Row],[Unique Clean Normalized M2M SKUs]],SKUsNomalizing[Clean Normalized M2M SKU],SKUsNomalizing[Clean Orig M2M SKUs])</f>
        <v>RE105</v>
      </c>
    </row>
    <row r="227" spans="1:15" x14ac:dyDescent="0.35">
      <c r="A227" t="s">
        <v>5511</v>
      </c>
      <c r="B227" t="str">
        <f t="shared" si="9"/>
        <v>ALURE024</v>
      </c>
      <c r="C227" t="s">
        <v>1263</v>
      </c>
      <c r="D227" t="str">
        <f t="shared" si="10"/>
        <v>RE024</v>
      </c>
      <c r="E227" t="str">
        <f t="shared" si="11"/>
        <v>RE024</v>
      </c>
      <c r="G227" t="str">
        <v>ALURE214</v>
      </c>
      <c r="I227" t="str">
        <v>RE106</v>
      </c>
      <c r="K227" t="s">
        <v>5701</v>
      </c>
      <c r="L227" t="str">
        <f>_xlfn.XLOOKUP(TBLUCNRawToCNM2M[[#This Row],[UniqueCleanNorm RawSKUs]],SKUsNomalizing[Clean Normalized Raw SKU],SKUsNomalizing[Clean Normalized M2M SKU])</f>
        <v>RE214</v>
      </c>
      <c r="N227" t="s">
        <v>413</v>
      </c>
      <c r="O227" t="str">
        <f>_xlfn.XLOOKUP(TBLUCNM2MToCOM2M[[#This Row],[Unique Clean Normalized M2M SKUs]],SKUsNomalizing[Clean Normalized M2M SKU],SKUsNomalizing[Clean Orig M2M SKUs])</f>
        <v>RE106</v>
      </c>
    </row>
    <row r="228" spans="1:15" x14ac:dyDescent="0.35">
      <c r="A228" t="s">
        <v>5512</v>
      </c>
      <c r="B228" t="str">
        <f t="shared" si="9"/>
        <v>ALURE029</v>
      </c>
      <c r="C228" t="s">
        <v>45</v>
      </c>
      <c r="D228" t="str">
        <f t="shared" si="10"/>
        <v>RE029</v>
      </c>
      <c r="E228" t="str">
        <f t="shared" si="11"/>
        <v>RE029</v>
      </c>
      <c r="G228" t="str">
        <v>ALURE214T</v>
      </c>
      <c r="I228" t="str">
        <v>RE106M</v>
      </c>
      <c r="K228" t="s">
        <v>7317</v>
      </c>
      <c r="L228" t="str">
        <f>_xlfn.XLOOKUP(TBLUCNRawToCNM2M[[#This Row],[UniqueCleanNorm RawSKUs]],SKUsNomalizing[Clean Normalized Raw SKU],SKUsNomalizing[Clean Normalized M2M SKU])</f>
        <v>RE214T</v>
      </c>
      <c r="N228" t="s">
        <v>158</v>
      </c>
      <c r="O228" t="str">
        <f>_xlfn.XLOOKUP(TBLUCNM2MToCOM2M[[#This Row],[Unique Clean Normalized M2M SKUs]],SKUsNomalizing[Clean Normalized M2M SKU],SKUsNomalizing[Clean Orig M2M SKUs])</f>
        <v>RE106M</v>
      </c>
    </row>
    <row r="229" spans="1:15" x14ac:dyDescent="0.35">
      <c r="A229" t="s">
        <v>5513</v>
      </c>
      <c r="B229" t="str">
        <f t="shared" si="9"/>
        <v>ALURE029</v>
      </c>
      <c r="C229" t="s">
        <v>45</v>
      </c>
      <c r="D229" t="str">
        <f t="shared" si="10"/>
        <v>RE029</v>
      </c>
      <c r="E229" t="str">
        <f t="shared" si="11"/>
        <v>RE029</v>
      </c>
      <c r="G229" t="str">
        <v>ALURE215</v>
      </c>
      <c r="I229" t="str">
        <v>RE107</v>
      </c>
      <c r="K229" t="s">
        <v>5704</v>
      </c>
      <c r="L229" t="str">
        <f>_xlfn.XLOOKUP(TBLUCNRawToCNM2M[[#This Row],[UniqueCleanNorm RawSKUs]],SKUsNomalizing[Clean Normalized Raw SKU],SKUsNomalizing[Clean Normalized M2M SKU])</f>
        <v>RE215</v>
      </c>
      <c r="N229" t="s">
        <v>47</v>
      </c>
      <c r="O229" t="str">
        <f>_xlfn.XLOOKUP(TBLUCNM2MToCOM2M[[#This Row],[Unique Clean Normalized M2M SKUs]],SKUsNomalizing[Clean Normalized M2M SKU],SKUsNomalizing[Clean Orig M2M SKUs])</f>
        <v>RE107</v>
      </c>
    </row>
    <row r="230" spans="1:15" x14ac:dyDescent="0.35">
      <c r="A230" t="s">
        <v>5517</v>
      </c>
      <c r="B230" t="str">
        <f t="shared" si="9"/>
        <v>ALURE030</v>
      </c>
      <c r="C230" t="s">
        <v>88</v>
      </c>
      <c r="D230" t="str">
        <f t="shared" si="10"/>
        <v>RE030</v>
      </c>
      <c r="E230" t="str">
        <f t="shared" si="11"/>
        <v>RE030</v>
      </c>
      <c r="G230" t="str">
        <v>ALURE215T</v>
      </c>
      <c r="I230" t="str">
        <v>RE108</v>
      </c>
      <c r="K230" t="s">
        <v>5706</v>
      </c>
      <c r="L230" t="str">
        <f>_xlfn.XLOOKUP(TBLUCNRawToCNM2M[[#This Row],[UniqueCleanNorm RawSKUs]],SKUsNomalizing[Clean Normalized Raw SKU],SKUsNomalizing[Clean Normalized M2M SKU])</f>
        <v>RE215T</v>
      </c>
      <c r="N230" t="s">
        <v>5451</v>
      </c>
      <c r="O230" t="str">
        <f>_xlfn.XLOOKUP(TBLUCNM2MToCOM2M[[#This Row],[Unique Clean Normalized M2M SKUs]],SKUsNomalizing[Clean Normalized M2M SKU],SKUsNomalizing[Clean Orig M2M SKUs])</f>
        <v>RE108</v>
      </c>
    </row>
    <row r="231" spans="1:15" x14ac:dyDescent="0.35">
      <c r="A231" t="s">
        <v>5519</v>
      </c>
      <c r="B231" t="str">
        <f t="shared" si="9"/>
        <v>ALURE030</v>
      </c>
      <c r="C231" t="s">
        <v>88</v>
      </c>
      <c r="D231" t="str">
        <f t="shared" si="10"/>
        <v>RE030</v>
      </c>
      <c r="E231" t="str">
        <f t="shared" si="11"/>
        <v>RE030</v>
      </c>
      <c r="G231" t="str">
        <v>ALURE218</v>
      </c>
      <c r="I231" t="str">
        <v>RE109</v>
      </c>
      <c r="K231" t="s">
        <v>5708</v>
      </c>
      <c r="L231" t="str">
        <f>_xlfn.XLOOKUP(TBLUCNRawToCNM2M[[#This Row],[UniqueCleanNorm RawSKUs]],SKUsNomalizing[Clean Normalized Raw SKU],SKUsNomalizing[Clean Normalized M2M SKU])</f>
        <v>RE218</v>
      </c>
      <c r="N231" t="s">
        <v>1329</v>
      </c>
      <c r="O231" t="str">
        <f>_xlfn.XLOOKUP(TBLUCNM2MToCOM2M[[#This Row],[Unique Clean Normalized M2M SKUs]],SKUsNomalizing[Clean Normalized M2M SKU],SKUsNomalizing[Clean Orig M2M SKUs])</f>
        <v>RE109</v>
      </c>
    </row>
    <row r="232" spans="1:15" x14ac:dyDescent="0.35">
      <c r="A232" t="s">
        <v>5522</v>
      </c>
      <c r="B232" t="str">
        <f t="shared" si="9"/>
        <v>ALURE03316</v>
      </c>
      <c r="C232" t="s">
        <v>189</v>
      </c>
      <c r="D232" t="str">
        <f t="shared" si="10"/>
        <v>RE03316</v>
      </c>
      <c r="E232" t="str">
        <f t="shared" si="11"/>
        <v>RE033-16</v>
      </c>
      <c r="G232" t="str">
        <v>ALURE218T</v>
      </c>
      <c r="I232" t="str">
        <v>RE110P</v>
      </c>
      <c r="K232" t="s">
        <v>5710</v>
      </c>
      <c r="L232" t="str">
        <f>_xlfn.XLOOKUP(TBLUCNRawToCNM2M[[#This Row],[UniqueCleanNorm RawSKUs]],SKUsNomalizing[Clean Normalized Raw SKU],SKUsNomalizing[Clean Normalized M2M SKU])</f>
        <v>RE218T</v>
      </c>
      <c r="N232" t="s">
        <v>48</v>
      </c>
      <c r="O232" t="str">
        <f>_xlfn.XLOOKUP(TBLUCNM2MToCOM2M[[#This Row],[Unique Clean Normalized M2M SKUs]],SKUsNomalizing[Clean Normalized M2M SKU],SKUsNomalizing[Clean Orig M2M SKUs])</f>
        <v>RE110P</v>
      </c>
    </row>
    <row r="233" spans="1:15" x14ac:dyDescent="0.35">
      <c r="A233" t="s">
        <v>5524</v>
      </c>
      <c r="B233" t="str">
        <f t="shared" si="9"/>
        <v>ALURE03316</v>
      </c>
      <c r="C233" t="s">
        <v>189</v>
      </c>
      <c r="D233" t="str">
        <f t="shared" si="10"/>
        <v>RE03316</v>
      </c>
      <c r="E233" t="str">
        <f t="shared" si="11"/>
        <v>RE033-16</v>
      </c>
      <c r="G233" t="str">
        <v>ALURE219</v>
      </c>
      <c r="I233" t="str">
        <v>RE111P</v>
      </c>
      <c r="K233" t="s">
        <v>7318</v>
      </c>
      <c r="L233" t="str">
        <f>_xlfn.XLOOKUP(TBLUCNRawToCNM2M[[#This Row],[UniqueCleanNorm RawSKUs]],SKUsNomalizing[Clean Normalized Raw SKU],SKUsNomalizing[Clean Normalized M2M SKU])</f>
        <v>RE219</v>
      </c>
      <c r="N233" t="s">
        <v>140</v>
      </c>
      <c r="O233" t="str">
        <f>_xlfn.XLOOKUP(TBLUCNM2MToCOM2M[[#This Row],[Unique Clean Normalized M2M SKUs]],SKUsNomalizing[Clean Normalized M2M SKU],SKUsNomalizing[Clean Orig M2M SKUs])</f>
        <v>RE111P</v>
      </c>
    </row>
    <row r="234" spans="1:15" x14ac:dyDescent="0.35">
      <c r="A234" t="s">
        <v>5526</v>
      </c>
      <c r="B234" t="str">
        <f t="shared" si="9"/>
        <v>ALURE03316</v>
      </c>
      <c r="C234" t="s">
        <v>189</v>
      </c>
      <c r="D234" t="str">
        <f t="shared" si="10"/>
        <v>RE03316</v>
      </c>
      <c r="E234" t="str">
        <f t="shared" si="11"/>
        <v>RE033-16</v>
      </c>
      <c r="G234" t="str">
        <v>ALURE222</v>
      </c>
      <c r="I234" t="str">
        <v>RE112</v>
      </c>
      <c r="K234" t="s">
        <v>5713</v>
      </c>
      <c r="L234" t="str">
        <f>_xlfn.XLOOKUP(TBLUCNRawToCNM2M[[#This Row],[UniqueCleanNorm RawSKUs]],SKUsNomalizing[Clean Normalized Raw SKU],SKUsNomalizing[Clean Normalized M2M SKU])</f>
        <v>RE222</v>
      </c>
      <c r="N234" t="s">
        <v>5456</v>
      </c>
      <c r="O234" t="str">
        <f>_xlfn.XLOOKUP(TBLUCNM2MToCOM2M[[#This Row],[Unique Clean Normalized M2M SKUs]],SKUsNomalizing[Clean Normalized M2M SKU],SKUsNomalizing[Clean Orig M2M SKUs])</f>
        <v>RE112</v>
      </c>
    </row>
    <row r="235" spans="1:15" x14ac:dyDescent="0.35">
      <c r="A235" t="s">
        <v>5528</v>
      </c>
      <c r="B235" t="str">
        <f t="shared" si="9"/>
        <v>ALURE036</v>
      </c>
      <c r="C235" t="s">
        <v>89</v>
      </c>
      <c r="D235" t="str">
        <f t="shared" si="10"/>
        <v>RE036</v>
      </c>
      <c r="E235" t="str">
        <f t="shared" si="11"/>
        <v>RE036</v>
      </c>
      <c r="G235" t="str">
        <v>ALURE222T</v>
      </c>
      <c r="I235" t="str">
        <v>RE113</v>
      </c>
      <c r="K235" t="s">
        <v>5715</v>
      </c>
      <c r="L235" t="str">
        <f>_xlfn.XLOOKUP(TBLUCNRawToCNM2M[[#This Row],[UniqueCleanNorm RawSKUs]],SKUsNomalizing[Clean Normalized Raw SKU],SKUsNomalizing[Clean Normalized M2M SKU])</f>
        <v>RE222T</v>
      </c>
      <c r="N235" t="s">
        <v>5457</v>
      </c>
      <c r="O235" t="str">
        <f>_xlfn.XLOOKUP(TBLUCNM2MToCOM2M[[#This Row],[Unique Clean Normalized M2M SKUs]],SKUsNomalizing[Clean Normalized M2M SKU],SKUsNomalizing[Clean Orig M2M SKUs])</f>
        <v>RE113</v>
      </c>
    </row>
    <row r="236" spans="1:15" x14ac:dyDescent="0.35">
      <c r="A236" t="s">
        <v>5529</v>
      </c>
      <c r="B236" t="str">
        <f t="shared" si="9"/>
        <v>ALURE036</v>
      </c>
      <c r="C236" t="s">
        <v>89</v>
      </c>
      <c r="D236" t="str">
        <f t="shared" si="10"/>
        <v>RE036</v>
      </c>
      <c r="E236" t="str">
        <f t="shared" si="11"/>
        <v>RE036</v>
      </c>
      <c r="G236" t="str">
        <v>ALURE224DT</v>
      </c>
      <c r="I236" t="str">
        <v>RE114</v>
      </c>
      <c r="K236" t="s">
        <v>7319</v>
      </c>
      <c r="L236" t="str">
        <f>_xlfn.XLOOKUP(TBLUCNRawToCNM2M[[#This Row],[UniqueCleanNorm RawSKUs]],SKUsNomalizing[Clean Normalized Raw SKU],SKUsNomalizing[Clean Normalized M2M SKU])</f>
        <v>RE224DT</v>
      </c>
      <c r="N236" t="s">
        <v>49</v>
      </c>
      <c r="O236" t="str">
        <f>_xlfn.XLOOKUP(TBLUCNM2MToCOM2M[[#This Row],[Unique Clean Normalized M2M SKUs]],SKUsNomalizing[Clean Normalized M2M SKU],SKUsNomalizing[Clean Orig M2M SKUs])</f>
        <v>RE114</v>
      </c>
    </row>
    <row r="237" spans="1:15" x14ac:dyDescent="0.35">
      <c r="A237" t="s">
        <v>5532</v>
      </c>
      <c r="B237" t="str">
        <f t="shared" si="9"/>
        <v>ALURE0360</v>
      </c>
      <c r="C237" t="s">
        <v>340</v>
      </c>
      <c r="D237" t="str">
        <f t="shared" si="10"/>
        <v>RE0360</v>
      </c>
      <c r="E237" t="str">
        <f t="shared" si="11"/>
        <v>RE036-0</v>
      </c>
      <c r="G237" t="str">
        <v>ALURE224GT</v>
      </c>
      <c r="I237" t="str">
        <v>RE115</v>
      </c>
      <c r="K237" t="s">
        <v>5718</v>
      </c>
      <c r="L237" t="str">
        <f>_xlfn.XLOOKUP(TBLUCNRawToCNM2M[[#This Row],[UniqueCleanNorm RawSKUs]],SKUsNomalizing[Clean Normalized Raw SKU],SKUsNomalizing[Clean Normalized M2M SKU])</f>
        <v>RE224GT</v>
      </c>
      <c r="N237" t="s">
        <v>241</v>
      </c>
      <c r="O237" t="str">
        <f>_xlfn.XLOOKUP(TBLUCNM2MToCOM2M[[#This Row],[Unique Clean Normalized M2M SKUs]],SKUsNomalizing[Clean Normalized M2M SKU],SKUsNomalizing[Clean Orig M2M SKUs])</f>
        <v>RE115</v>
      </c>
    </row>
    <row r="238" spans="1:15" x14ac:dyDescent="0.35">
      <c r="A238" t="s">
        <v>5533</v>
      </c>
      <c r="B238" t="str">
        <f t="shared" si="9"/>
        <v>ALURE0360</v>
      </c>
      <c r="C238" t="s">
        <v>340</v>
      </c>
      <c r="D238" t="str">
        <f t="shared" si="10"/>
        <v>RE0360</v>
      </c>
      <c r="E238" t="str">
        <f t="shared" si="11"/>
        <v>RE036-0</v>
      </c>
      <c r="G238" t="str">
        <v>ALURE224NH</v>
      </c>
      <c r="I238" t="str">
        <v>RE116</v>
      </c>
      <c r="K238" t="s">
        <v>7320</v>
      </c>
      <c r="L238" t="str">
        <f>_xlfn.XLOOKUP(TBLUCNRawToCNM2M[[#This Row],[UniqueCleanNorm RawSKUs]],SKUsNomalizing[Clean Normalized Raw SKU],SKUsNomalizing[Clean Normalized M2M SKU])</f>
        <v>RE224NH</v>
      </c>
      <c r="N238" t="s">
        <v>5460</v>
      </c>
      <c r="O238" t="str">
        <f>_xlfn.XLOOKUP(TBLUCNM2MToCOM2M[[#This Row],[Unique Clean Normalized M2M SKUs]],SKUsNomalizing[Clean Normalized M2M SKU],SKUsNomalizing[Clean Orig M2M SKUs])</f>
        <v>RE116</v>
      </c>
    </row>
    <row r="239" spans="1:15" x14ac:dyDescent="0.35">
      <c r="A239" t="s">
        <v>5536</v>
      </c>
      <c r="B239" t="str">
        <f t="shared" si="9"/>
        <v>ALURE037</v>
      </c>
      <c r="C239" t="s">
        <v>5421</v>
      </c>
      <c r="D239" t="str">
        <f t="shared" si="10"/>
        <v>RE037</v>
      </c>
      <c r="E239" t="str">
        <f t="shared" si="11"/>
        <v>RE037</v>
      </c>
      <c r="G239" t="str">
        <v>ALURE229</v>
      </c>
      <c r="I239" t="str">
        <v>RE116U</v>
      </c>
      <c r="K239" t="s">
        <v>5720</v>
      </c>
      <c r="L239" t="str">
        <f>_xlfn.XLOOKUP(TBLUCNRawToCNM2M[[#This Row],[UniqueCleanNorm RawSKUs]],SKUsNomalizing[Clean Normalized Raw SKU],SKUsNomalizing[Clean Normalized M2M SKU])</f>
        <v>RE229</v>
      </c>
      <c r="N239" t="s">
        <v>5461</v>
      </c>
      <c r="O239" t="str">
        <f>_xlfn.XLOOKUP(TBLUCNM2MToCOM2M[[#This Row],[Unique Clean Normalized M2M SKUs]],SKUsNomalizing[Clean Normalized M2M SKU],SKUsNomalizing[Clean Orig M2M SKUs])</f>
        <v>RE116U</v>
      </c>
    </row>
    <row r="240" spans="1:15" x14ac:dyDescent="0.35">
      <c r="A240" t="s">
        <v>5538</v>
      </c>
      <c r="B240" t="str">
        <f t="shared" si="9"/>
        <v>ALURE038</v>
      </c>
      <c r="C240" t="s">
        <v>2015</v>
      </c>
      <c r="D240" t="str">
        <f t="shared" si="10"/>
        <v>RE038</v>
      </c>
      <c r="E240" t="str">
        <f t="shared" si="11"/>
        <v>RE038</v>
      </c>
      <c r="G240" t="str">
        <v>ALURE259</v>
      </c>
      <c r="I240" t="str">
        <v>RE118</v>
      </c>
      <c r="K240" t="s">
        <v>5722</v>
      </c>
      <c r="L240" t="str">
        <f>_xlfn.XLOOKUP(TBLUCNRawToCNM2M[[#This Row],[UniqueCleanNorm RawSKUs]],SKUsNomalizing[Clean Normalized Raw SKU],SKUsNomalizing[Clean Normalized M2M SKU])</f>
        <v>RE259</v>
      </c>
      <c r="N240" t="s">
        <v>50</v>
      </c>
      <c r="O240" t="str">
        <f>_xlfn.XLOOKUP(TBLUCNM2MToCOM2M[[#This Row],[Unique Clean Normalized M2M SKUs]],SKUsNomalizing[Clean Normalized M2M SKU],SKUsNomalizing[Clean Orig M2M SKUs])</f>
        <v>RE118</v>
      </c>
    </row>
    <row r="241" spans="1:15" x14ac:dyDescent="0.35">
      <c r="A241" t="s">
        <v>5541</v>
      </c>
      <c r="B241" t="str">
        <f t="shared" si="9"/>
        <v>ALURE039</v>
      </c>
      <c r="C241" t="s">
        <v>5423</v>
      </c>
      <c r="D241" t="str">
        <f t="shared" si="10"/>
        <v>RE039</v>
      </c>
      <c r="E241" t="str">
        <f t="shared" si="11"/>
        <v>RE039</v>
      </c>
      <c r="G241" t="str">
        <v>ALURE259T</v>
      </c>
      <c r="I241" t="str">
        <v>RE119</v>
      </c>
      <c r="K241" t="s">
        <v>5724</v>
      </c>
      <c r="L241" t="str">
        <f>_xlfn.XLOOKUP(TBLUCNRawToCNM2M[[#This Row],[UniqueCleanNorm RawSKUs]],SKUsNomalizing[Clean Normalized Raw SKU],SKUsNomalizing[Clean Normalized M2M SKU])</f>
        <v>RE259T</v>
      </c>
      <c r="N241" t="s">
        <v>5464</v>
      </c>
      <c r="O241" t="str">
        <f>_xlfn.XLOOKUP(TBLUCNM2MToCOM2M[[#This Row],[Unique Clean Normalized M2M SKUs]],SKUsNomalizing[Clean Normalized M2M SKU],SKUsNomalizing[Clean Orig M2M SKUs])</f>
        <v>RE119</v>
      </c>
    </row>
    <row r="242" spans="1:15" x14ac:dyDescent="0.35">
      <c r="A242" t="s">
        <v>5542</v>
      </c>
      <c r="B242" t="str">
        <f t="shared" si="9"/>
        <v>ALURE042</v>
      </c>
      <c r="C242" t="s">
        <v>977</v>
      </c>
      <c r="D242" t="str">
        <f t="shared" si="10"/>
        <v>RE042</v>
      </c>
      <c r="E242" t="str">
        <f t="shared" si="11"/>
        <v>RE042</v>
      </c>
      <c r="G242" t="str">
        <v>ALURE261</v>
      </c>
      <c r="I242" t="str">
        <v>RE11P</v>
      </c>
      <c r="K242" t="s">
        <v>5725</v>
      </c>
      <c r="L242" t="str">
        <f>_xlfn.XLOOKUP(TBLUCNRawToCNM2M[[#This Row],[UniqueCleanNorm RawSKUs]],SKUsNomalizing[Clean Normalized Raw SKU],SKUsNomalizing[Clean Normalized M2M SKU])</f>
        <v>RE261</v>
      </c>
      <c r="N242" t="s">
        <v>5466</v>
      </c>
      <c r="O242" t="str">
        <f>_xlfn.XLOOKUP(TBLUCNM2MToCOM2M[[#This Row],[Unique Clean Normalized M2M SKUs]],SKUsNomalizing[Clean Normalized M2M SKU],SKUsNomalizing[Clean Orig M2M SKUs])</f>
        <v>RE11P</v>
      </c>
    </row>
    <row r="243" spans="1:15" x14ac:dyDescent="0.35">
      <c r="A243" t="s">
        <v>5545</v>
      </c>
      <c r="B243" t="str">
        <f t="shared" si="9"/>
        <v>ALURE044</v>
      </c>
      <c r="C243" t="s">
        <v>548</v>
      </c>
      <c r="D243" t="str">
        <f t="shared" si="10"/>
        <v>RE044</v>
      </c>
      <c r="E243" t="str">
        <f t="shared" si="11"/>
        <v>RE044</v>
      </c>
      <c r="G243" t="str">
        <v>ALURE300</v>
      </c>
      <c r="I243" t="str">
        <v>RE122</v>
      </c>
      <c r="K243" t="s">
        <v>7321</v>
      </c>
      <c r="L243" t="str">
        <f>_xlfn.XLOOKUP(TBLUCNRawToCNM2M[[#This Row],[UniqueCleanNorm RawSKUs]],SKUsNomalizing[Clean Normalized Raw SKU],SKUsNomalizing[Clean Normalized M2M SKU])</f>
        <v>RE300</v>
      </c>
      <c r="N243" t="s">
        <v>51</v>
      </c>
      <c r="O243" t="str">
        <f>_xlfn.XLOOKUP(TBLUCNM2MToCOM2M[[#This Row],[Unique Clean Normalized M2M SKUs]],SKUsNomalizing[Clean Normalized M2M SKU],SKUsNomalizing[Clean Orig M2M SKUs])</f>
        <v>RE122</v>
      </c>
    </row>
    <row r="244" spans="1:15" x14ac:dyDescent="0.35">
      <c r="A244" t="s">
        <v>5547</v>
      </c>
      <c r="B244" t="str">
        <f t="shared" si="9"/>
        <v>ALURE045</v>
      </c>
      <c r="C244" t="s">
        <v>2388</v>
      </c>
      <c r="D244" t="str">
        <f t="shared" si="10"/>
        <v>RE045</v>
      </c>
      <c r="E244" t="str">
        <f t="shared" si="11"/>
        <v>RE045</v>
      </c>
      <c r="G244" t="str">
        <v>ALURE3005</v>
      </c>
      <c r="I244" t="str">
        <v>RE124DG</v>
      </c>
      <c r="K244" t="s">
        <v>5728</v>
      </c>
      <c r="L244" t="str">
        <f>_xlfn.XLOOKUP(TBLUCNRawToCNM2M[[#This Row],[UniqueCleanNorm RawSKUs]],SKUsNomalizing[Clean Normalized Raw SKU],SKUsNomalizing[Clean Normalized M2M SKU])</f>
        <v>RE3005</v>
      </c>
      <c r="N244" t="s">
        <v>5471</v>
      </c>
      <c r="O244" t="str">
        <f>_xlfn.XLOOKUP(TBLUCNM2MToCOM2M[[#This Row],[Unique Clean Normalized M2M SKUs]],SKUsNomalizing[Clean Normalized M2M SKU],SKUsNomalizing[Clean Orig M2M SKUs])</f>
        <v>RE124DG</v>
      </c>
    </row>
    <row r="245" spans="1:15" x14ac:dyDescent="0.35">
      <c r="A245" t="s">
        <v>5550</v>
      </c>
      <c r="B245" t="str">
        <f t="shared" si="9"/>
        <v>ALURE046</v>
      </c>
      <c r="C245" t="s">
        <v>159</v>
      </c>
      <c r="D245" t="str">
        <f t="shared" si="10"/>
        <v>RE046</v>
      </c>
      <c r="E245" t="str">
        <f t="shared" si="11"/>
        <v>RE046</v>
      </c>
      <c r="G245" t="str">
        <v>ALURE301</v>
      </c>
      <c r="I245" t="str">
        <v>RE124HG</v>
      </c>
      <c r="K245" t="s">
        <v>5729</v>
      </c>
      <c r="L245" t="str">
        <f>_xlfn.XLOOKUP(TBLUCNRawToCNM2M[[#This Row],[UniqueCleanNorm RawSKUs]],SKUsNomalizing[Clean Normalized Raw SKU],SKUsNomalizing[Clean Normalized M2M SKU])</f>
        <v>RE301</v>
      </c>
      <c r="N245" t="s">
        <v>5474</v>
      </c>
      <c r="O245" t="str">
        <f>_xlfn.XLOOKUP(TBLUCNM2MToCOM2M[[#This Row],[Unique Clean Normalized M2M SKUs]],SKUsNomalizing[Clean Normalized M2M SKU],SKUsNomalizing[Clean Orig M2M SKUs])</f>
        <v>RE124HG</v>
      </c>
    </row>
    <row r="246" spans="1:15" x14ac:dyDescent="0.35">
      <c r="A246" t="s">
        <v>5552</v>
      </c>
      <c r="B246" t="str">
        <f t="shared" si="9"/>
        <v>ALURE046</v>
      </c>
      <c r="C246" t="s">
        <v>159</v>
      </c>
      <c r="D246" t="str">
        <f t="shared" si="10"/>
        <v>RE046</v>
      </c>
      <c r="E246" t="str">
        <f t="shared" si="11"/>
        <v>RE046</v>
      </c>
      <c r="G246" t="str">
        <v>ALURE303</v>
      </c>
      <c r="I246" t="str">
        <v>RE129</v>
      </c>
      <c r="K246" t="s">
        <v>7322</v>
      </c>
      <c r="L246" t="str">
        <f>_xlfn.XLOOKUP(TBLUCNRawToCNM2M[[#This Row],[UniqueCleanNorm RawSKUs]],SKUsNomalizing[Clean Normalized Raw SKU],SKUsNomalizing[Clean Normalized M2M SKU])</f>
        <v>RE303</v>
      </c>
      <c r="N246" t="s">
        <v>52</v>
      </c>
      <c r="O246" t="str">
        <f>_xlfn.XLOOKUP(TBLUCNM2MToCOM2M[[#This Row],[Unique Clean Normalized M2M SKUs]],SKUsNomalizing[Clean Normalized M2M SKU],SKUsNomalizing[Clean Orig M2M SKUs])</f>
        <v>RE129</v>
      </c>
    </row>
    <row r="247" spans="1:15" x14ac:dyDescent="0.35">
      <c r="A247" t="s">
        <v>5554</v>
      </c>
      <c r="B247" t="str">
        <f t="shared" si="9"/>
        <v>ALURE048</v>
      </c>
      <c r="C247" t="s">
        <v>1114</v>
      </c>
      <c r="D247" t="str">
        <f t="shared" si="10"/>
        <v>RE048</v>
      </c>
      <c r="E247" t="str">
        <f t="shared" si="11"/>
        <v>RE048</v>
      </c>
      <c r="G247" t="str">
        <v>ALURE308</v>
      </c>
      <c r="I247" t="str">
        <v>RE151</v>
      </c>
      <c r="K247" t="s">
        <v>7323</v>
      </c>
      <c r="L247" t="str">
        <f>_xlfn.XLOOKUP(TBLUCNRawToCNM2M[[#This Row],[UniqueCleanNorm RawSKUs]],SKUsNomalizing[Clean Normalized Raw SKU],SKUsNomalizing[Clean Normalized M2M SKU])</f>
        <v>RE308</v>
      </c>
      <c r="N247" t="s">
        <v>5479</v>
      </c>
      <c r="O247" t="str">
        <f>_xlfn.XLOOKUP(TBLUCNM2MToCOM2M[[#This Row],[Unique Clean Normalized M2M SKUs]],SKUsNomalizing[Clean Normalized M2M SKU],SKUsNomalizing[Clean Orig M2M SKUs])</f>
        <v>RE151</v>
      </c>
    </row>
    <row r="248" spans="1:15" x14ac:dyDescent="0.35">
      <c r="A248" t="s">
        <v>5555</v>
      </c>
      <c r="B248" t="str">
        <f t="shared" si="9"/>
        <v>ALURE049</v>
      </c>
      <c r="C248" t="s">
        <v>330</v>
      </c>
      <c r="D248" t="str">
        <f t="shared" si="10"/>
        <v>RE049</v>
      </c>
      <c r="E248" t="str">
        <f t="shared" si="11"/>
        <v>RE049</v>
      </c>
      <c r="G248" t="str">
        <v>ALURE309</v>
      </c>
      <c r="I248" t="str">
        <v>RE152</v>
      </c>
      <c r="K248" t="s">
        <v>7324</v>
      </c>
      <c r="L248" t="str">
        <f>_xlfn.XLOOKUP(TBLUCNRawToCNM2M[[#This Row],[UniqueCleanNorm RawSKUs]],SKUsNomalizing[Clean Normalized Raw SKU],SKUsNomalizing[Clean Normalized M2M SKU])</f>
        <v>RE309</v>
      </c>
      <c r="N248" t="s">
        <v>1214</v>
      </c>
      <c r="O248" t="str">
        <f>_xlfn.XLOOKUP(TBLUCNM2MToCOM2M[[#This Row],[Unique Clean Normalized M2M SKUs]],SKUsNomalizing[Clean Normalized M2M SKU],SKUsNomalizing[Clean Orig M2M SKUs])</f>
        <v>RE152</v>
      </c>
    </row>
    <row r="249" spans="1:15" x14ac:dyDescent="0.35">
      <c r="A249" t="s">
        <v>5556</v>
      </c>
      <c r="B249" t="str">
        <f t="shared" si="9"/>
        <v>ALURE05004</v>
      </c>
      <c r="C249" t="s">
        <v>133</v>
      </c>
      <c r="D249" t="str">
        <f t="shared" si="10"/>
        <v>RE0504</v>
      </c>
      <c r="E249" t="str">
        <f t="shared" si="11"/>
        <v>RE050-4</v>
      </c>
      <c r="G249" t="str">
        <v>ALURE310P</v>
      </c>
      <c r="I249" t="str">
        <v>RE153</v>
      </c>
      <c r="K249" t="s">
        <v>5734</v>
      </c>
      <c r="L249" t="str">
        <f>_xlfn.XLOOKUP(TBLUCNRawToCNM2M[[#This Row],[UniqueCleanNorm RawSKUs]],SKUsNomalizing[Clean Normalized Raw SKU],SKUsNomalizing[Clean Normalized M2M SKU])</f>
        <v>RE310P</v>
      </c>
      <c r="N249" t="s">
        <v>5482</v>
      </c>
      <c r="O249" t="str">
        <f>_xlfn.XLOOKUP(TBLUCNM2MToCOM2M[[#This Row],[Unique Clean Normalized M2M SKUs]],SKUsNomalizing[Clean Normalized M2M SKU],SKUsNomalizing[Clean Orig M2M SKUs])</f>
        <v>RE153</v>
      </c>
    </row>
    <row r="250" spans="1:15" x14ac:dyDescent="0.35">
      <c r="A250" t="s">
        <v>5557</v>
      </c>
      <c r="B250" t="str">
        <f t="shared" si="9"/>
        <v>ALURE050100</v>
      </c>
      <c r="C250" t="s">
        <v>134</v>
      </c>
      <c r="D250" t="str">
        <f t="shared" si="10"/>
        <v>RE050100</v>
      </c>
      <c r="E250" t="str">
        <f t="shared" si="11"/>
        <v>RE050-100</v>
      </c>
      <c r="G250" t="str">
        <v>ALURE314</v>
      </c>
      <c r="I250" t="str">
        <v>RE159</v>
      </c>
      <c r="K250" t="s">
        <v>5736</v>
      </c>
      <c r="L250" t="str">
        <f>_xlfn.XLOOKUP(TBLUCNRawToCNM2M[[#This Row],[UniqueCleanNorm RawSKUs]],SKUsNomalizing[Clean Normalized Raw SKU],SKUsNomalizing[Clean Normalized M2M SKU])</f>
        <v>RE314</v>
      </c>
      <c r="N250" t="s">
        <v>5484</v>
      </c>
      <c r="O250" t="str">
        <f>_xlfn.XLOOKUP(TBLUCNM2MToCOM2M[[#This Row],[Unique Clean Normalized M2M SKUs]],SKUsNomalizing[Clean Normalized M2M SKU],SKUsNomalizing[Clean Orig M2M SKUs])</f>
        <v>RE159</v>
      </c>
    </row>
    <row r="251" spans="1:15" x14ac:dyDescent="0.35">
      <c r="A251" t="s">
        <v>5558</v>
      </c>
      <c r="B251" t="str">
        <f t="shared" si="9"/>
        <v>ALURE050100</v>
      </c>
      <c r="C251" t="s">
        <v>134</v>
      </c>
      <c r="D251" t="str">
        <f t="shared" si="10"/>
        <v>RE050100</v>
      </c>
      <c r="E251" t="str">
        <f t="shared" si="11"/>
        <v>RE050-100</v>
      </c>
      <c r="G251" t="str">
        <v>ALURE315</v>
      </c>
      <c r="I251" t="str">
        <v>RE161</v>
      </c>
      <c r="K251" t="s">
        <v>5738</v>
      </c>
      <c r="L251" t="str">
        <f>_xlfn.XLOOKUP(TBLUCNRawToCNM2M[[#This Row],[UniqueCleanNorm RawSKUs]],SKUsNomalizing[Clean Normalized Raw SKU],SKUsNomalizing[Clean Normalized M2M SKU])</f>
        <v>RE315</v>
      </c>
      <c r="N251" t="s">
        <v>5486</v>
      </c>
      <c r="O251" t="str">
        <f>_xlfn.XLOOKUP(TBLUCNM2MToCOM2M[[#This Row],[Unique Clean Normalized M2M SKUs]],SKUsNomalizing[Clean Normalized M2M SKU],SKUsNomalizing[Clean Orig M2M SKUs])</f>
        <v>RE161</v>
      </c>
    </row>
    <row r="252" spans="1:15" x14ac:dyDescent="0.35">
      <c r="A252" t="s">
        <v>5559</v>
      </c>
      <c r="B252" t="str">
        <f t="shared" si="9"/>
        <v>ALURE050100</v>
      </c>
      <c r="C252" t="s">
        <v>134</v>
      </c>
      <c r="D252" t="str">
        <f t="shared" si="10"/>
        <v>RE050100</v>
      </c>
      <c r="E252" t="str">
        <f t="shared" si="11"/>
        <v>RE050-100</v>
      </c>
      <c r="G252" t="str">
        <v>ALURE322</v>
      </c>
      <c r="I252" t="str">
        <v>RE200</v>
      </c>
      <c r="K252" t="s">
        <v>5740</v>
      </c>
      <c r="L252" t="str">
        <f>_xlfn.XLOOKUP(TBLUCNRawToCNM2M[[#This Row],[UniqueCleanNorm RawSKUs]],SKUsNomalizing[Clean Normalized Raw SKU],SKUsNomalizing[Clean Normalized M2M SKU])</f>
        <v>RE322</v>
      </c>
      <c r="N252" t="s">
        <v>5487</v>
      </c>
      <c r="O252" t="str">
        <f>_xlfn.XLOOKUP(TBLUCNM2MToCOM2M[[#This Row],[Unique Clean Normalized M2M SKUs]],SKUsNomalizing[Clean Normalized M2M SKU],SKUsNomalizing[Clean Orig M2M SKUs])</f>
        <v>RE200</v>
      </c>
    </row>
    <row r="253" spans="1:15" x14ac:dyDescent="0.35">
      <c r="A253" t="s">
        <v>5560</v>
      </c>
      <c r="B253" t="str">
        <f t="shared" si="9"/>
        <v>ALURE05020</v>
      </c>
      <c r="C253" t="s">
        <v>90</v>
      </c>
      <c r="D253" t="str">
        <f t="shared" si="10"/>
        <v>RE05020</v>
      </c>
      <c r="E253" t="str">
        <f t="shared" si="11"/>
        <v>RE050-20</v>
      </c>
      <c r="G253" t="str">
        <v>ALURE403L</v>
      </c>
      <c r="I253" t="str">
        <v>RE2005</v>
      </c>
      <c r="K253" t="s">
        <v>7325</v>
      </c>
      <c r="L253" t="str">
        <f>_xlfn.XLOOKUP(TBLUCNRawToCNM2M[[#This Row],[UniqueCleanNorm RawSKUs]],SKUsNomalizing[Clean Normalized Raw SKU],SKUsNomalizing[Clean Normalized M2M SKU])</f>
        <v>RE403L</v>
      </c>
      <c r="N253" t="s">
        <v>496</v>
      </c>
      <c r="O253" t="str">
        <f>_xlfn.XLOOKUP(TBLUCNM2MToCOM2M[[#This Row],[Unique Clean Normalized M2M SKUs]],SKUsNomalizing[Clean Normalized M2M SKU],SKUsNomalizing[Clean Orig M2M SKUs])</f>
        <v>RE200-5</v>
      </c>
    </row>
    <row r="254" spans="1:15" x14ac:dyDescent="0.35">
      <c r="A254" t="s">
        <v>5561</v>
      </c>
      <c r="B254" t="str">
        <f t="shared" si="9"/>
        <v>ALURE05020</v>
      </c>
      <c r="C254" t="s">
        <v>90</v>
      </c>
      <c r="D254" t="str">
        <f t="shared" si="10"/>
        <v>RE05020</v>
      </c>
      <c r="E254" t="str">
        <f t="shared" si="11"/>
        <v>RE050-20</v>
      </c>
      <c r="G254" t="str">
        <v>ALURE508X</v>
      </c>
      <c r="I254" t="str">
        <v>RE200RW</v>
      </c>
      <c r="K254" t="s">
        <v>5743</v>
      </c>
      <c r="L254" t="str">
        <f>_xlfn.XLOOKUP(TBLUCNRawToCNM2M[[#This Row],[UniqueCleanNorm RawSKUs]],SKUsNomalizing[Clean Normalized Raw SKU],SKUsNomalizing[Clean Normalized M2M SKU])</f>
        <v>RE508X</v>
      </c>
      <c r="N254" t="s">
        <v>5489</v>
      </c>
      <c r="O254" t="str">
        <f>_xlfn.XLOOKUP(TBLUCNM2MToCOM2M[[#This Row],[Unique Clean Normalized M2M SKUs]],SKUsNomalizing[Clean Normalized M2M SKU],SKUsNomalizing[Clean Orig M2M SKUs])</f>
        <v>RE200RW</v>
      </c>
    </row>
    <row r="255" spans="1:15" x14ac:dyDescent="0.35">
      <c r="A255" t="s">
        <v>5562</v>
      </c>
      <c r="B255" t="str">
        <f t="shared" si="9"/>
        <v>ALURE05020</v>
      </c>
      <c r="C255" t="s">
        <v>90</v>
      </c>
      <c r="D255" t="str">
        <f t="shared" si="10"/>
        <v>RE05020</v>
      </c>
      <c r="E255" t="str">
        <f t="shared" si="11"/>
        <v>RE050-20</v>
      </c>
      <c r="G255" t="str">
        <v>ALURE508XC</v>
      </c>
      <c r="I255" t="str">
        <v>RE201</v>
      </c>
      <c r="K255" t="s">
        <v>5745</v>
      </c>
      <c r="L255" t="str">
        <f>_xlfn.XLOOKUP(TBLUCNRawToCNM2M[[#This Row],[UniqueCleanNorm RawSKUs]],SKUsNomalizing[Clean Normalized Raw SKU],SKUsNomalizing[Clean Normalized M2M SKU])</f>
        <v>RE508XC</v>
      </c>
      <c r="N255" t="s">
        <v>91</v>
      </c>
      <c r="O255" t="str">
        <f>_xlfn.XLOOKUP(TBLUCNM2MToCOM2M[[#This Row],[Unique Clean Normalized M2M SKUs]],SKUsNomalizing[Clean Normalized M2M SKU],SKUsNomalizing[Clean Orig M2M SKUs])</f>
        <v>RE201</v>
      </c>
    </row>
    <row r="256" spans="1:15" x14ac:dyDescent="0.35">
      <c r="A256" t="s">
        <v>5563</v>
      </c>
      <c r="B256" t="str">
        <f t="shared" si="9"/>
        <v>ALURE0504</v>
      </c>
      <c r="C256" t="s">
        <v>133</v>
      </c>
      <c r="D256" t="str">
        <f t="shared" si="10"/>
        <v>RE0504</v>
      </c>
      <c r="E256" t="str">
        <f t="shared" si="11"/>
        <v>RE050-4</v>
      </c>
      <c r="G256" t="str">
        <v>ALURE524X</v>
      </c>
      <c r="I256" t="str">
        <v>RE201T</v>
      </c>
      <c r="K256" t="s">
        <v>5747</v>
      </c>
      <c r="L256" t="str">
        <f>_xlfn.XLOOKUP(TBLUCNRawToCNM2M[[#This Row],[UniqueCleanNorm RawSKUs]],SKUsNomalizing[Clean Normalized Raw SKU],SKUsNomalizing[Clean Normalized M2M SKU])</f>
        <v>RE524X</v>
      </c>
      <c r="N256" t="s">
        <v>246</v>
      </c>
      <c r="O256" t="str">
        <f>_xlfn.XLOOKUP(TBLUCNM2MToCOM2M[[#This Row],[Unique Clean Normalized M2M SKUs]],SKUsNomalizing[Clean Normalized M2M SKU],SKUsNomalizing[Clean Orig M2M SKUs])</f>
        <v>RE201T</v>
      </c>
    </row>
    <row r="257" spans="1:15" x14ac:dyDescent="0.35">
      <c r="A257" t="s">
        <v>5564</v>
      </c>
      <c r="B257" t="str">
        <f t="shared" si="9"/>
        <v>ALURE0504</v>
      </c>
      <c r="C257" t="s">
        <v>133</v>
      </c>
      <c r="D257" t="str">
        <f t="shared" si="10"/>
        <v>RE0504</v>
      </c>
      <c r="E257" t="str">
        <f t="shared" si="11"/>
        <v>RE050-4</v>
      </c>
      <c r="G257" t="str">
        <v>ALURE524XC</v>
      </c>
      <c r="I257" t="str">
        <v>RE203</v>
      </c>
      <c r="K257" t="s">
        <v>5749</v>
      </c>
      <c r="L257" t="str">
        <f>_xlfn.XLOOKUP(TBLUCNRawToCNM2M[[#This Row],[UniqueCleanNorm RawSKUs]],SKUsNomalizing[Clean Normalized Raw SKU],SKUsNomalizing[Clean Normalized M2M SKU])</f>
        <v>RE524XC</v>
      </c>
      <c r="N257" t="s">
        <v>467</v>
      </c>
      <c r="O257" t="str">
        <f>_xlfn.XLOOKUP(TBLUCNM2MToCOM2M[[#This Row],[Unique Clean Normalized M2M SKUs]],SKUsNomalizing[Clean Normalized M2M SKU],SKUsNomalizing[Clean Orig M2M SKUs])</f>
        <v>RE203</v>
      </c>
    </row>
    <row r="258" spans="1:15" x14ac:dyDescent="0.35">
      <c r="A258" t="s">
        <v>5566</v>
      </c>
      <c r="B258" t="str">
        <f t="shared" si="9"/>
        <v>ALURE05050</v>
      </c>
      <c r="C258" t="s">
        <v>338</v>
      </c>
      <c r="D258" t="str">
        <f t="shared" si="10"/>
        <v>RE05050</v>
      </c>
      <c r="E258" t="str">
        <f t="shared" si="11"/>
        <v>RE050-50</v>
      </c>
      <c r="G258" t="str">
        <v>ALURE524XP</v>
      </c>
      <c r="I258" t="str">
        <v>RE203P</v>
      </c>
      <c r="K258" t="s">
        <v>7326</v>
      </c>
      <c r="L258" t="str">
        <f>_xlfn.XLOOKUP(TBLUCNRawToCNM2M[[#This Row],[UniqueCleanNorm RawSKUs]],SKUsNomalizing[Clean Normalized Raw SKU],SKUsNomalizing[Clean Normalized M2M SKU])</f>
        <v>RE524XP</v>
      </c>
      <c r="N258" t="s">
        <v>264</v>
      </c>
      <c r="O258" t="str">
        <f>_xlfn.XLOOKUP(TBLUCNM2MToCOM2M[[#This Row],[Unique Clean Normalized M2M SKUs]],SKUsNomalizing[Clean Normalized M2M SKU],SKUsNomalizing[Clean Orig M2M SKUs])</f>
        <v>RE203P</v>
      </c>
    </row>
    <row r="259" spans="1:15" x14ac:dyDescent="0.35">
      <c r="A259" t="s">
        <v>5567</v>
      </c>
      <c r="B259" t="str">
        <f t="shared" si="9"/>
        <v>ALURE05050</v>
      </c>
      <c r="C259" t="s">
        <v>338</v>
      </c>
      <c r="D259" t="str">
        <f t="shared" si="10"/>
        <v>RE05050</v>
      </c>
      <c r="E259" t="str">
        <f t="shared" si="11"/>
        <v>RE050-50</v>
      </c>
      <c r="G259" t="str">
        <v>ALURE600</v>
      </c>
      <c r="I259" t="str">
        <v>RE204</v>
      </c>
      <c r="K259" t="s">
        <v>5752</v>
      </c>
      <c r="L259" t="str">
        <f>_xlfn.XLOOKUP(TBLUCNRawToCNM2M[[#This Row],[UniqueCleanNorm RawSKUs]],SKUsNomalizing[Clean Normalized Raw SKU],SKUsNomalizing[Clean Normalized M2M SKU])</f>
        <v>RE600</v>
      </c>
      <c r="N259" t="s">
        <v>5493</v>
      </c>
      <c r="O259" t="str">
        <f>_xlfn.XLOOKUP(TBLUCNM2MToCOM2M[[#This Row],[Unique Clean Normalized M2M SKUs]],SKUsNomalizing[Clean Normalized M2M SKU],SKUsNomalizing[Clean Orig M2M SKUs])</f>
        <v>RE204</v>
      </c>
    </row>
    <row r="260" spans="1:15" x14ac:dyDescent="0.35">
      <c r="A260" t="s">
        <v>5568</v>
      </c>
      <c r="B260" t="str">
        <f t="shared" ref="B260:B323" si="12">UPPER(SUBSTITUTE(SUBSTITUTE(SUBSTITUTE(A260, "-", ""), " ", ""), CHAR(160), ""))</f>
        <v>ALURE05050</v>
      </c>
      <c r="C260" t="s">
        <v>338</v>
      </c>
      <c r="D260" t="str">
        <f t="shared" ref="D260:D323" si="13">UPPER(SUBSTITUTE(SUBSTITUTE(SUBSTITUTE(C260, "-", ""), " ", ""), CHAR(160), ""))</f>
        <v>RE05050</v>
      </c>
      <c r="E260" t="str">
        <f t="shared" ref="E260:E323" si="14">UPPER(SUBSTITUTE(SUBSTITUTE(C260,  " ", ""), CHAR(160), ""))</f>
        <v>RE050-50</v>
      </c>
      <c r="G260" t="str">
        <v>ALURE6005</v>
      </c>
      <c r="I260" t="str">
        <v>RE205</v>
      </c>
      <c r="K260" t="s">
        <v>5754</v>
      </c>
      <c r="L260" t="str">
        <f>_xlfn.XLOOKUP(TBLUCNRawToCNM2M[[#This Row],[UniqueCleanNorm RawSKUs]],SKUsNomalizing[Clean Normalized Raw SKU],SKUsNomalizing[Clean Normalized M2M SKU])</f>
        <v>RE6005</v>
      </c>
      <c r="N260" t="s">
        <v>195</v>
      </c>
      <c r="O260" t="str">
        <f>_xlfn.XLOOKUP(TBLUCNM2MToCOM2M[[#This Row],[Unique Clean Normalized M2M SKUs]],SKUsNomalizing[Clean Normalized M2M SKU],SKUsNomalizing[Clean Orig M2M SKUs])</f>
        <v>RE205</v>
      </c>
    </row>
    <row r="261" spans="1:15" x14ac:dyDescent="0.35">
      <c r="A261" t="s">
        <v>5570</v>
      </c>
      <c r="B261" t="str">
        <f t="shared" si="12"/>
        <v>ALURE073N</v>
      </c>
      <c r="C261" t="s">
        <v>5432</v>
      </c>
      <c r="D261" t="str">
        <f t="shared" si="13"/>
        <v>RE073N</v>
      </c>
      <c r="E261" t="str">
        <f t="shared" si="14"/>
        <v>RE073N</v>
      </c>
      <c r="G261" t="str">
        <v>ALURE601</v>
      </c>
      <c r="I261" t="str">
        <v>RE206</v>
      </c>
      <c r="K261" t="s">
        <v>5757</v>
      </c>
      <c r="L261" t="str">
        <f>_xlfn.XLOOKUP(TBLUCNRawToCNM2M[[#This Row],[UniqueCleanNorm RawSKUs]],SKUsNomalizing[Clean Normalized Raw SKU],SKUsNomalizing[Clean Normalized M2M SKU])</f>
        <v>RE601</v>
      </c>
      <c r="N261" t="s">
        <v>418</v>
      </c>
      <c r="O261" t="str">
        <f>_xlfn.XLOOKUP(TBLUCNM2MToCOM2M[[#This Row],[Unique Clean Normalized M2M SKUs]],SKUsNomalizing[Clean Normalized M2M SKU],SKUsNomalizing[Clean Orig M2M SKUs])</f>
        <v>RE206</v>
      </c>
    </row>
    <row r="262" spans="1:15" x14ac:dyDescent="0.35">
      <c r="A262" t="s">
        <v>5571</v>
      </c>
      <c r="B262" t="str">
        <f t="shared" si="12"/>
        <v>ALURE100</v>
      </c>
      <c r="C262" t="s">
        <v>2395</v>
      </c>
      <c r="D262" t="str">
        <f t="shared" si="13"/>
        <v>RE100</v>
      </c>
      <c r="E262" t="str">
        <f t="shared" si="14"/>
        <v>RE100</v>
      </c>
      <c r="G262" t="str">
        <v>ALURE603</v>
      </c>
      <c r="I262" t="str">
        <v>RE206M</v>
      </c>
      <c r="K262" t="s">
        <v>5759</v>
      </c>
      <c r="L262" t="str">
        <f>_xlfn.XLOOKUP(TBLUCNRawToCNM2M[[#This Row],[UniqueCleanNorm RawSKUs]],SKUsNomalizing[Clean Normalized Raw SKU],SKUsNomalizing[Clean Normalized M2M SKU])</f>
        <v>RE603</v>
      </c>
      <c r="N262" t="s">
        <v>347</v>
      </c>
      <c r="O262" t="str">
        <f>_xlfn.XLOOKUP(TBLUCNM2MToCOM2M[[#This Row],[Unique Clean Normalized M2M SKUs]],SKUsNomalizing[Clean Normalized M2M SKU],SKUsNomalizing[Clean Orig M2M SKUs])</f>
        <v>RE206M</v>
      </c>
    </row>
    <row r="263" spans="1:15" x14ac:dyDescent="0.35">
      <c r="A263" t="s">
        <v>5572</v>
      </c>
      <c r="B263" t="str">
        <f t="shared" si="12"/>
        <v>ALURE1005</v>
      </c>
      <c r="C263" t="s">
        <v>46</v>
      </c>
      <c r="D263" t="str">
        <f t="shared" si="13"/>
        <v>RE1005</v>
      </c>
      <c r="E263" t="str">
        <f t="shared" si="14"/>
        <v>RE100-5</v>
      </c>
      <c r="G263" t="str">
        <v>ALURE603P</v>
      </c>
      <c r="I263" t="str">
        <v>RE207</v>
      </c>
      <c r="K263" t="s">
        <v>7327</v>
      </c>
      <c r="L263" t="str">
        <f>_xlfn.XLOOKUP(TBLUCNRawToCNM2M[[#This Row],[UniqueCleanNorm RawSKUs]],SKUsNomalizing[Clean Normalized Raw SKU],SKUsNomalizing[Clean Normalized M2M SKU])</f>
        <v>RE603P</v>
      </c>
      <c r="N263" t="s">
        <v>511</v>
      </c>
      <c r="O263" t="str">
        <f>_xlfn.XLOOKUP(TBLUCNM2MToCOM2M[[#This Row],[Unique Clean Normalized M2M SKUs]],SKUsNomalizing[Clean Normalized M2M SKU],SKUsNomalizing[Clean Orig M2M SKUs])</f>
        <v>RE207</v>
      </c>
    </row>
    <row r="264" spans="1:15" x14ac:dyDescent="0.35">
      <c r="A264" t="s">
        <v>5574</v>
      </c>
      <c r="B264" t="str">
        <f t="shared" si="12"/>
        <v>ALURE1005</v>
      </c>
      <c r="C264" t="s">
        <v>46</v>
      </c>
      <c r="D264" t="str">
        <f t="shared" si="13"/>
        <v>RE1005</v>
      </c>
      <c r="E264" t="str">
        <f t="shared" si="14"/>
        <v>RE100-5</v>
      </c>
      <c r="G264" t="str">
        <v>ALURE605</v>
      </c>
      <c r="I264" t="str">
        <v>RE207T</v>
      </c>
      <c r="K264" t="s">
        <v>7328</v>
      </c>
      <c r="L264" t="str">
        <f>_xlfn.XLOOKUP(TBLUCNRawToCNM2M[[#This Row],[UniqueCleanNorm RawSKUs]],SKUsNomalizing[Clean Normalized Raw SKU],SKUsNomalizing[Clean Normalized M2M SKU])</f>
        <v>RE605</v>
      </c>
      <c r="N264" t="s">
        <v>5497</v>
      </c>
      <c r="O264" t="str">
        <f>_xlfn.XLOOKUP(TBLUCNM2MToCOM2M[[#This Row],[Unique Clean Normalized M2M SKUs]],SKUsNomalizing[Clean Normalized M2M SKU],SKUsNomalizing[Clean Orig M2M SKUs])</f>
        <v>RE207T</v>
      </c>
    </row>
    <row r="265" spans="1:15" x14ac:dyDescent="0.35">
      <c r="A265" t="s">
        <v>5575</v>
      </c>
      <c r="B265" t="str">
        <f t="shared" si="12"/>
        <v>ALURE1005</v>
      </c>
      <c r="C265" t="s">
        <v>46</v>
      </c>
      <c r="D265" t="str">
        <f t="shared" si="13"/>
        <v>RE1005</v>
      </c>
      <c r="E265" t="str">
        <f t="shared" si="14"/>
        <v>RE100-5</v>
      </c>
      <c r="G265" t="str">
        <v>ALURE606</v>
      </c>
      <c r="I265" t="str">
        <v>RE208</v>
      </c>
      <c r="K265" t="s">
        <v>5763</v>
      </c>
      <c r="L265" t="str">
        <f>_xlfn.XLOOKUP(TBLUCNRawToCNM2M[[#This Row],[UniqueCleanNorm RawSKUs]],SKUsNomalizing[Clean Normalized Raw SKU],SKUsNomalizing[Clean Normalized M2M SKU])</f>
        <v>RE606</v>
      </c>
      <c r="N265" t="s">
        <v>5499</v>
      </c>
      <c r="O265" t="str">
        <f>_xlfn.XLOOKUP(TBLUCNM2MToCOM2M[[#This Row],[Unique Clean Normalized M2M SKUs]],SKUsNomalizing[Clean Normalized M2M SKU],SKUsNomalizing[Clean Orig M2M SKUs])</f>
        <v>RE208</v>
      </c>
    </row>
    <row r="266" spans="1:15" x14ac:dyDescent="0.35">
      <c r="A266" t="s">
        <v>5576</v>
      </c>
      <c r="B266" t="str">
        <f t="shared" si="12"/>
        <v>ALURE101</v>
      </c>
      <c r="C266" t="s">
        <v>193</v>
      </c>
      <c r="D266" t="str">
        <f t="shared" si="13"/>
        <v>RE101</v>
      </c>
      <c r="E266" t="str">
        <f t="shared" si="14"/>
        <v>RE101</v>
      </c>
      <c r="G266" t="str">
        <v>ALURE606M</v>
      </c>
      <c r="I266" t="str">
        <v>RE209</v>
      </c>
      <c r="K266" t="s">
        <v>5765</v>
      </c>
      <c r="L266" t="str">
        <f>_xlfn.XLOOKUP(TBLUCNRawToCNM2M[[#This Row],[UniqueCleanNorm RawSKUs]],SKUsNomalizing[Clean Normalized Raw SKU],SKUsNomalizing[Clean Normalized M2M SKU])</f>
        <v>RE606M</v>
      </c>
      <c r="N266" t="s">
        <v>5500</v>
      </c>
      <c r="O266" t="str">
        <f>_xlfn.XLOOKUP(TBLUCNM2MToCOM2M[[#This Row],[Unique Clean Normalized M2M SKUs]],SKUsNomalizing[Clean Normalized M2M SKU],SKUsNomalizing[Clean Orig M2M SKUs])</f>
        <v>RE209</v>
      </c>
    </row>
    <row r="267" spans="1:15" x14ac:dyDescent="0.35">
      <c r="A267" t="s">
        <v>5578</v>
      </c>
      <c r="B267" t="str">
        <f t="shared" si="12"/>
        <v>ALURE101</v>
      </c>
      <c r="C267" t="s">
        <v>193</v>
      </c>
      <c r="D267" t="str">
        <f t="shared" si="13"/>
        <v>RE101</v>
      </c>
      <c r="E267" t="str">
        <f t="shared" si="14"/>
        <v>RE101</v>
      </c>
      <c r="G267" t="str">
        <v>ALURE607</v>
      </c>
      <c r="I267" t="str">
        <v>RE210P</v>
      </c>
      <c r="K267" t="s">
        <v>5767</v>
      </c>
      <c r="L267" t="str">
        <f>_xlfn.XLOOKUP(TBLUCNRawToCNM2M[[#This Row],[UniqueCleanNorm RawSKUs]],SKUsNomalizing[Clean Normalized Raw SKU],SKUsNomalizing[Clean Normalized M2M SKU])</f>
        <v>RE607</v>
      </c>
      <c r="N267" t="s">
        <v>221</v>
      </c>
      <c r="O267" t="str">
        <f>_xlfn.XLOOKUP(TBLUCNM2MToCOM2M[[#This Row],[Unique Clean Normalized M2M SKUs]],SKUsNomalizing[Clean Normalized M2M SKU],SKUsNomalizing[Clean Orig M2M SKUs])</f>
        <v>RE210P</v>
      </c>
    </row>
    <row r="268" spans="1:15" x14ac:dyDescent="0.35">
      <c r="A268" t="s">
        <v>5579</v>
      </c>
      <c r="B268" t="str">
        <f t="shared" si="12"/>
        <v>ALURE103</v>
      </c>
      <c r="C268" t="s">
        <v>200</v>
      </c>
      <c r="D268" t="str">
        <f t="shared" si="13"/>
        <v>RE103</v>
      </c>
      <c r="E268" t="str">
        <f t="shared" si="14"/>
        <v>RE103</v>
      </c>
      <c r="G268" t="str">
        <v>ALURE609</v>
      </c>
      <c r="I268" t="str">
        <v>RE210T</v>
      </c>
      <c r="K268" t="s">
        <v>5769</v>
      </c>
      <c r="L268" t="str">
        <f>_xlfn.XLOOKUP(TBLUCNRawToCNM2M[[#This Row],[UniqueCleanNorm RawSKUs]],SKUsNomalizing[Clean Normalized Raw SKU],SKUsNomalizing[Clean Normalized M2M SKU])</f>
        <v>RE609</v>
      </c>
      <c r="N268" t="s">
        <v>5503</v>
      </c>
      <c r="O268" t="str">
        <f>_xlfn.XLOOKUP(TBLUCNM2MToCOM2M[[#This Row],[Unique Clean Normalized M2M SKUs]],SKUsNomalizing[Clean Normalized M2M SKU],SKUsNomalizing[Clean Orig M2M SKUs])</f>
        <v>RE210T</v>
      </c>
    </row>
    <row r="269" spans="1:15" x14ac:dyDescent="0.35">
      <c r="A269" t="s">
        <v>5580</v>
      </c>
      <c r="B269" t="str">
        <f t="shared" si="12"/>
        <v>ALURE103</v>
      </c>
      <c r="C269" t="s">
        <v>200</v>
      </c>
      <c r="D269" t="str">
        <f t="shared" si="13"/>
        <v>RE103</v>
      </c>
      <c r="E269" t="str">
        <f t="shared" si="14"/>
        <v>RE103</v>
      </c>
      <c r="G269" t="str">
        <v>ALURE6100PJRZ</v>
      </c>
      <c r="I269" t="str">
        <v>RE211</v>
      </c>
      <c r="K269" t="s">
        <v>5771</v>
      </c>
      <c r="L269" t="str">
        <f>_xlfn.XLOOKUP(TBLUCNRawToCNM2M[[#This Row],[UniqueCleanNorm RawSKUs]],SKUsNomalizing[Clean Normalized Raw SKU],SKUsNomalizing[Clean Normalized M2M SKU])</f>
        <v>RE6100PJRZ</v>
      </c>
      <c r="N269" t="s">
        <v>2403</v>
      </c>
      <c r="O269" t="str">
        <f>_xlfn.XLOOKUP(TBLUCNM2MToCOM2M[[#This Row],[Unique Clean Normalized M2M SKUs]],SKUsNomalizing[Clean Normalized M2M SKU],SKUsNomalizing[Clean Orig M2M SKUs])</f>
        <v>RE211</v>
      </c>
    </row>
    <row r="270" spans="1:15" x14ac:dyDescent="0.35">
      <c r="A270" t="s">
        <v>5581</v>
      </c>
      <c r="B270" t="str">
        <f t="shared" si="12"/>
        <v>ALURE103P</v>
      </c>
      <c r="C270" t="s">
        <v>101</v>
      </c>
      <c r="D270" t="str">
        <f t="shared" si="13"/>
        <v>RE103P</v>
      </c>
      <c r="E270" t="str">
        <f t="shared" si="14"/>
        <v>RE103P</v>
      </c>
      <c r="G270" t="str">
        <v>ALURE6100PJRZT</v>
      </c>
      <c r="I270" t="str">
        <v>RE211P</v>
      </c>
      <c r="K270" t="s">
        <v>5774</v>
      </c>
      <c r="L270" t="str">
        <f>_xlfn.XLOOKUP(TBLUCNRawToCNM2M[[#This Row],[UniqueCleanNorm RawSKUs]],SKUsNomalizing[Clean Normalized Raw SKU],SKUsNomalizing[Clean Normalized M2M SKU])</f>
        <v>RE6100PJRZT</v>
      </c>
      <c r="N270" t="s">
        <v>108</v>
      </c>
      <c r="O270" t="str">
        <f>_xlfn.XLOOKUP(TBLUCNM2MToCOM2M[[#This Row],[Unique Clean Normalized M2M SKUs]],SKUsNomalizing[Clean Normalized M2M SKU],SKUsNomalizing[Clean Orig M2M SKUs])</f>
        <v>RE211P</v>
      </c>
    </row>
    <row r="271" spans="1:15" x14ac:dyDescent="0.35">
      <c r="A271" t="s">
        <v>5582</v>
      </c>
      <c r="B271" t="str">
        <f t="shared" si="12"/>
        <v>ALURE103P</v>
      </c>
      <c r="C271" t="s">
        <v>101</v>
      </c>
      <c r="D271" t="str">
        <f t="shared" si="13"/>
        <v>RE103P</v>
      </c>
      <c r="E271" t="str">
        <f t="shared" si="14"/>
        <v>RE103P</v>
      </c>
      <c r="G271" t="str">
        <v>ALURE6100PJXX</v>
      </c>
      <c r="I271" t="str">
        <v>RE212</v>
      </c>
      <c r="K271" t="s">
        <v>7329</v>
      </c>
      <c r="L271" t="str">
        <f>_xlfn.XLOOKUP(TBLUCNRawToCNM2M[[#This Row],[UniqueCleanNorm RawSKUs]],SKUsNomalizing[Clean Normalized Raw SKU],SKUsNomalizing[Clean Normalized M2M SKU])</f>
        <v>RE6100PJXX</v>
      </c>
      <c r="N271" t="s">
        <v>5506</v>
      </c>
      <c r="O271" t="str">
        <f>_xlfn.XLOOKUP(TBLUCNM2MToCOM2M[[#This Row],[Unique Clean Normalized M2M SKUs]],SKUsNomalizing[Clean Normalized M2M SKU],SKUsNomalizing[Clean Orig M2M SKUs])</f>
        <v>RE212</v>
      </c>
    </row>
    <row r="272" spans="1:15" x14ac:dyDescent="0.35">
      <c r="A272" t="s">
        <v>5583</v>
      </c>
      <c r="B272" t="str">
        <f t="shared" si="12"/>
        <v>ALURE106</v>
      </c>
      <c r="C272" t="s">
        <v>413</v>
      </c>
      <c r="D272" t="str">
        <f t="shared" si="13"/>
        <v>RE106</v>
      </c>
      <c r="E272" t="str">
        <f t="shared" si="14"/>
        <v>RE106</v>
      </c>
      <c r="G272" t="str">
        <v>ALURE6100PKRZ</v>
      </c>
      <c r="I272" t="str">
        <v>RE212T</v>
      </c>
      <c r="K272" t="s">
        <v>7330</v>
      </c>
      <c r="L272" t="str">
        <f>_xlfn.XLOOKUP(TBLUCNRawToCNM2M[[#This Row],[UniqueCleanNorm RawSKUs]],SKUsNomalizing[Clean Normalized Raw SKU],SKUsNomalizing[Clean Normalized M2M SKU])</f>
        <v>RE6100PKRZ</v>
      </c>
      <c r="N272" t="s">
        <v>5402</v>
      </c>
      <c r="O272" t="str">
        <f>_xlfn.XLOOKUP(TBLUCNM2MToCOM2M[[#This Row],[Unique Clean Normalized M2M SKUs]],SKUsNomalizing[Clean Normalized M2M SKU],SKUsNomalizing[Clean Orig M2M SKUs])</f>
        <v>RE212T</v>
      </c>
    </row>
    <row r="273" spans="1:15" x14ac:dyDescent="0.35">
      <c r="A273" t="s">
        <v>5584</v>
      </c>
      <c r="B273" t="str">
        <f t="shared" si="12"/>
        <v>ALURE106</v>
      </c>
      <c r="C273" t="s">
        <v>413</v>
      </c>
      <c r="D273" t="str">
        <f t="shared" si="13"/>
        <v>RE106</v>
      </c>
      <c r="E273" t="str">
        <f t="shared" si="14"/>
        <v>RE106</v>
      </c>
      <c r="G273" t="str">
        <v>ALURE6100PKRZT</v>
      </c>
      <c r="I273" t="str">
        <v>RE213T</v>
      </c>
      <c r="K273" t="s">
        <v>7331</v>
      </c>
      <c r="L273" t="str">
        <f>_xlfn.XLOOKUP(TBLUCNRawToCNM2M[[#This Row],[UniqueCleanNorm RawSKUs]],SKUsNomalizing[Clean Normalized Raw SKU],SKUsNomalizing[Clean Normalized M2M SKU])</f>
        <v>RE6100PKRZT</v>
      </c>
      <c r="N273" t="s">
        <v>5405</v>
      </c>
      <c r="O273" t="str">
        <f>_xlfn.XLOOKUP(TBLUCNM2MToCOM2M[[#This Row],[Unique Clean Normalized M2M SKUs]],SKUsNomalizing[Clean Normalized M2M SKU],SKUsNomalizing[Clean Orig M2M SKUs])</f>
        <v>RE213T</v>
      </c>
    </row>
    <row r="274" spans="1:15" x14ac:dyDescent="0.35">
      <c r="A274" t="s">
        <v>5585</v>
      </c>
      <c r="B274" t="str">
        <f t="shared" si="12"/>
        <v>ALURE106M</v>
      </c>
      <c r="C274" t="s">
        <v>158</v>
      </c>
      <c r="D274" t="str">
        <f t="shared" si="13"/>
        <v>RE106M</v>
      </c>
      <c r="E274" t="str">
        <f t="shared" si="14"/>
        <v>RE106M</v>
      </c>
      <c r="G274" t="str">
        <v>ALURE6100PXRZT</v>
      </c>
      <c r="I274" t="str">
        <v>RE214</v>
      </c>
      <c r="K274" t="s">
        <v>7332</v>
      </c>
      <c r="L274" t="str">
        <f>_xlfn.XLOOKUP(TBLUCNRawToCNM2M[[#This Row],[UniqueCleanNorm RawSKUs]],SKUsNomalizing[Clean Normalized Raw SKU],SKUsNomalizing[Clean Normalized M2M SKU])</f>
        <v>RE6100PXRZT</v>
      </c>
      <c r="N274" t="s">
        <v>126</v>
      </c>
      <c r="O274" t="str">
        <f>_xlfn.XLOOKUP(TBLUCNM2MToCOM2M[[#This Row],[Unique Clean Normalized M2M SKUs]],SKUsNomalizing[Clean Normalized M2M SKU],SKUsNomalizing[Clean Orig M2M SKUs])</f>
        <v>RE214</v>
      </c>
    </row>
    <row r="275" spans="1:15" x14ac:dyDescent="0.35">
      <c r="A275" t="s">
        <v>5586</v>
      </c>
      <c r="B275" t="str">
        <f t="shared" si="12"/>
        <v>ALURE107</v>
      </c>
      <c r="C275" t="s">
        <v>47</v>
      </c>
      <c r="D275" t="str">
        <f t="shared" si="13"/>
        <v>RE107</v>
      </c>
      <c r="E275" t="str">
        <f t="shared" si="14"/>
        <v>RE107</v>
      </c>
      <c r="G275" t="str">
        <v>ALURE6100PXXX</v>
      </c>
      <c r="I275" t="str">
        <v>RE214T</v>
      </c>
      <c r="K275" t="s">
        <v>5785</v>
      </c>
      <c r="L275" t="str">
        <f>_xlfn.XLOOKUP(TBLUCNRawToCNM2M[[#This Row],[UniqueCleanNorm RawSKUs]],SKUsNomalizing[Clean Normalized Raw SKU],SKUsNomalizing[Clean Normalized M2M SKU])</f>
        <v>RE6100PXXX</v>
      </c>
      <c r="N275" t="s">
        <v>167</v>
      </c>
      <c r="O275" t="str">
        <f>_xlfn.XLOOKUP(TBLUCNM2MToCOM2M[[#This Row],[Unique Clean Normalized M2M SKUs]],SKUsNomalizing[Clean Normalized M2M SKU],SKUsNomalizing[Clean Orig M2M SKUs])</f>
        <v>RE214T</v>
      </c>
    </row>
    <row r="276" spans="1:15" x14ac:dyDescent="0.35">
      <c r="A276" t="s">
        <v>5587</v>
      </c>
      <c r="B276" t="str">
        <f t="shared" si="12"/>
        <v>ALURE107</v>
      </c>
      <c r="C276" t="s">
        <v>47</v>
      </c>
      <c r="D276" t="str">
        <f t="shared" si="13"/>
        <v>RE107</v>
      </c>
      <c r="E276" t="str">
        <f t="shared" si="14"/>
        <v>RE107</v>
      </c>
      <c r="G276" t="str">
        <v>ALURE6100SXXX</v>
      </c>
      <c r="I276" t="str">
        <v>RE215</v>
      </c>
      <c r="K276" t="s">
        <v>5788</v>
      </c>
      <c r="L276" t="str">
        <f>_xlfn.XLOOKUP(TBLUCNRawToCNM2M[[#This Row],[UniqueCleanNorm RawSKUs]],SKUsNomalizing[Clean Normalized Raw SKU],SKUsNomalizing[Clean Normalized M2M SKU])</f>
        <v>RE6100SXXX</v>
      </c>
      <c r="N276" t="s">
        <v>196</v>
      </c>
      <c r="O276" t="str">
        <f>_xlfn.XLOOKUP(TBLUCNM2MToCOM2M[[#This Row],[Unique Clean Normalized M2M SKUs]],SKUsNomalizing[Clean Normalized M2M SKU],SKUsNomalizing[Clean Orig M2M SKUs])</f>
        <v>RE215</v>
      </c>
    </row>
    <row r="277" spans="1:15" x14ac:dyDescent="0.35">
      <c r="A277" t="s">
        <v>5588</v>
      </c>
      <c r="B277" t="str">
        <f t="shared" si="12"/>
        <v>ALURE108</v>
      </c>
      <c r="C277" t="s">
        <v>5451</v>
      </c>
      <c r="D277" t="str">
        <f t="shared" si="13"/>
        <v>RE108</v>
      </c>
      <c r="E277" t="str">
        <f t="shared" si="14"/>
        <v>RE108</v>
      </c>
      <c r="G277" t="str">
        <v>ALURE610P</v>
      </c>
      <c r="I277" t="str">
        <v>RE215T</v>
      </c>
      <c r="K277" t="s">
        <v>5790</v>
      </c>
      <c r="L277" t="str">
        <f>_xlfn.XLOOKUP(TBLUCNRawToCNM2M[[#This Row],[UniqueCleanNorm RawSKUs]],SKUsNomalizing[Clean Normalized Raw SKU],SKUsNomalizing[Clean Normalized M2M SKU])</f>
        <v>RE610P</v>
      </c>
      <c r="N277" t="s">
        <v>174</v>
      </c>
      <c r="O277" t="str">
        <f>_xlfn.XLOOKUP(TBLUCNM2MToCOM2M[[#This Row],[Unique Clean Normalized M2M SKUs]],SKUsNomalizing[Clean Normalized M2M SKU],SKUsNomalizing[Clean Orig M2M SKUs])</f>
        <v>RE215T</v>
      </c>
    </row>
    <row r="278" spans="1:15" x14ac:dyDescent="0.35">
      <c r="A278" t="s">
        <v>5589</v>
      </c>
      <c r="B278" t="str">
        <f t="shared" si="12"/>
        <v>ALURE109</v>
      </c>
      <c r="C278" t="s">
        <v>1329</v>
      </c>
      <c r="D278" t="str">
        <f t="shared" si="13"/>
        <v>RE109</v>
      </c>
      <c r="E278" t="str">
        <f t="shared" si="14"/>
        <v>RE109</v>
      </c>
      <c r="G278" t="str">
        <v>ALURE611P</v>
      </c>
      <c r="I278" t="str">
        <v>RE218</v>
      </c>
      <c r="K278" t="s">
        <v>5792</v>
      </c>
      <c r="L278" t="str">
        <f>_xlfn.XLOOKUP(TBLUCNRawToCNM2M[[#This Row],[UniqueCleanNorm RawSKUs]],SKUsNomalizing[Clean Normalized Raw SKU],SKUsNomalizing[Clean Normalized M2M SKU])</f>
        <v>RE611P</v>
      </c>
      <c r="N278" t="s">
        <v>53</v>
      </c>
      <c r="O278" t="str">
        <f>_xlfn.XLOOKUP(TBLUCNM2MToCOM2M[[#This Row],[Unique Clean Normalized M2M SKUs]],SKUsNomalizing[Clean Normalized M2M SKU],SKUsNomalizing[Clean Orig M2M SKUs])</f>
        <v>RE218</v>
      </c>
    </row>
    <row r="279" spans="1:15" x14ac:dyDescent="0.35">
      <c r="A279" t="s">
        <v>5591</v>
      </c>
      <c r="B279" t="str">
        <f t="shared" si="12"/>
        <v>ALURE109</v>
      </c>
      <c r="C279" t="s">
        <v>1329</v>
      </c>
      <c r="D279" t="str">
        <f t="shared" si="13"/>
        <v>RE109</v>
      </c>
      <c r="E279" t="str">
        <f t="shared" si="14"/>
        <v>RE109</v>
      </c>
      <c r="G279" t="str">
        <v>ALURE612</v>
      </c>
      <c r="I279" t="str">
        <v>RE218T</v>
      </c>
      <c r="K279" t="s">
        <v>5794</v>
      </c>
      <c r="L279" t="str">
        <f>_xlfn.XLOOKUP(TBLUCNRawToCNM2M[[#This Row],[UniqueCleanNorm RawSKUs]],SKUsNomalizing[Clean Normalized Raw SKU],SKUsNomalizing[Clean Normalized M2M SKU])</f>
        <v>RE612</v>
      </c>
      <c r="N279" t="s">
        <v>268</v>
      </c>
      <c r="O279" t="str">
        <f>_xlfn.XLOOKUP(TBLUCNM2MToCOM2M[[#This Row],[Unique Clean Normalized M2M SKUs]],SKUsNomalizing[Clean Normalized M2M SKU],SKUsNomalizing[Clean Orig M2M SKUs])</f>
        <v>RE218T</v>
      </c>
    </row>
    <row r="280" spans="1:15" x14ac:dyDescent="0.35">
      <c r="A280" t="s">
        <v>5592</v>
      </c>
      <c r="B280" t="str">
        <f t="shared" si="12"/>
        <v>ALURE110P</v>
      </c>
      <c r="C280" t="s">
        <v>48</v>
      </c>
      <c r="D280" t="str">
        <f t="shared" si="13"/>
        <v>RE110P</v>
      </c>
      <c r="E280" t="str">
        <f t="shared" si="14"/>
        <v>RE110P</v>
      </c>
      <c r="G280" t="str">
        <v>ALURE613</v>
      </c>
      <c r="I280" t="str">
        <v>RE219</v>
      </c>
      <c r="K280" t="s">
        <v>5795</v>
      </c>
      <c r="L280" t="str">
        <f>_xlfn.XLOOKUP(TBLUCNRawToCNM2M[[#This Row],[UniqueCleanNorm RawSKUs]],SKUsNomalizing[Clean Normalized Raw SKU],SKUsNomalizing[Clean Normalized M2M SKU])</f>
        <v>RE613</v>
      </c>
      <c r="N280" t="s">
        <v>5407</v>
      </c>
      <c r="O280" t="str">
        <f>_xlfn.XLOOKUP(TBLUCNM2MToCOM2M[[#This Row],[Unique Clean Normalized M2M SKUs]],SKUsNomalizing[Clean Normalized M2M SKU],SKUsNomalizing[Clean Orig M2M SKUs])</f>
        <v>RE219</v>
      </c>
    </row>
    <row r="281" spans="1:15" x14ac:dyDescent="0.35">
      <c r="A281" t="s">
        <v>5593</v>
      </c>
      <c r="B281" t="str">
        <f t="shared" si="12"/>
        <v>ALURE110P</v>
      </c>
      <c r="C281" t="s">
        <v>48</v>
      </c>
      <c r="D281" t="str">
        <f t="shared" si="13"/>
        <v>RE110P</v>
      </c>
      <c r="E281" t="str">
        <f t="shared" si="14"/>
        <v>RE110P</v>
      </c>
      <c r="G281" t="str">
        <v>ALURE6130PXWX</v>
      </c>
      <c r="I281" t="str">
        <v>RE222</v>
      </c>
      <c r="K281" t="s">
        <v>7333</v>
      </c>
      <c r="L281" t="str">
        <f>_xlfn.XLOOKUP(TBLUCNRawToCNM2M[[#This Row],[UniqueCleanNorm RawSKUs]],SKUsNomalizing[Clean Normalized Raw SKU],SKUsNomalizing[Clean Normalized M2M SKU])</f>
        <v>RE6130PXWX</v>
      </c>
      <c r="N281" t="s">
        <v>92</v>
      </c>
      <c r="O281" t="str">
        <f>_xlfn.XLOOKUP(TBLUCNM2MToCOM2M[[#This Row],[Unique Clean Normalized M2M SKUs]],SKUsNomalizing[Clean Normalized M2M SKU],SKUsNomalizing[Clean Orig M2M SKUs])</f>
        <v>RE222</v>
      </c>
    </row>
    <row r="282" spans="1:15" x14ac:dyDescent="0.35">
      <c r="A282" t="s">
        <v>5596</v>
      </c>
      <c r="B282" t="str">
        <f t="shared" si="12"/>
        <v>ALURE111P</v>
      </c>
      <c r="C282" t="s">
        <v>140</v>
      </c>
      <c r="D282" t="str">
        <f t="shared" si="13"/>
        <v>RE111P</v>
      </c>
      <c r="E282" t="str">
        <f t="shared" si="14"/>
        <v>RE111P</v>
      </c>
      <c r="G282" t="str">
        <v>ALURE614</v>
      </c>
      <c r="I282" t="str">
        <v>RE222T</v>
      </c>
      <c r="K282" t="s">
        <v>5799</v>
      </c>
      <c r="L282" t="str">
        <f>_xlfn.XLOOKUP(TBLUCNRawToCNM2M[[#This Row],[UniqueCleanNorm RawSKUs]],SKUsNomalizing[Clean Normalized Raw SKU],SKUsNomalizing[Clean Normalized M2M SKU])</f>
        <v>RE614</v>
      </c>
      <c r="N282" t="s">
        <v>272</v>
      </c>
      <c r="O282" t="str">
        <f>_xlfn.XLOOKUP(TBLUCNM2MToCOM2M[[#This Row],[Unique Clean Normalized M2M SKUs]],SKUsNomalizing[Clean Normalized M2M SKU],SKUsNomalizing[Clean Orig M2M SKUs])</f>
        <v>RE222T</v>
      </c>
    </row>
    <row r="283" spans="1:15" x14ac:dyDescent="0.35">
      <c r="A283" t="s">
        <v>5599</v>
      </c>
      <c r="B283" t="str">
        <f t="shared" si="12"/>
        <v>ALURE111P</v>
      </c>
      <c r="C283" t="s">
        <v>140</v>
      </c>
      <c r="D283" t="str">
        <f t="shared" si="13"/>
        <v>RE111P</v>
      </c>
      <c r="E283" t="str">
        <f t="shared" si="14"/>
        <v>RE111P</v>
      </c>
      <c r="G283" t="str">
        <v>ALURE615</v>
      </c>
      <c r="I283" t="str">
        <v>RE224DH</v>
      </c>
      <c r="K283" t="s">
        <v>5801</v>
      </c>
      <c r="L283" t="str">
        <f>_xlfn.XLOOKUP(TBLUCNRawToCNM2M[[#This Row],[UniqueCleanNorm RawSKUs]],SKUsNomalizing[Clean Normalized Raw SKU],SKUsNomalizing[Clean Normalized M2M SKU])</f>
        <v>RE615</v>
      </c>
      <c r="N283" t="s">
        <v>5514</v>
      </c>
      <c r="O283" t="str">
        <f>_xlfn.XLOOKUP(TBLUCNM2MToCOM2M[[#This Row],[Unique Clean Normalized M2M SKUs]],SKUsNomalizing[Clean Normalized M2M SKU],SKUsNomalizing[Clean Orig M2M SKUs])</f>
        <v>RE224DH</v>
      </c>
    </row>
    <row r="284" spans="1:15" x14ac:dyDescent="0.35">
      <c r="A284" t="s">
        <v>5601</v>
      </c>
      <c r="B284" t="str">
        <f t="shared" si="12"/>
        <v>ALURE113</v>
      </c>
      <c r="C284" t="s">
        <v>5457</v>
      </c>
      <c r="D284" t="str">
        <f t="shared" si="13"/>
        <v>RE113</v>
      </c>
      <c r="E284" t="str">
        <f t="shared" si="14"/>
        <v>RE113</v>
      </c>
      <c r="G284" t="str">
        <v>ALURE616</v>
      </c>
      <c r="I284" t="str">
        <v>RE224DT</v>
      </c>
      <c r="K284" t="s">
        <v>5803</v>
      </c>
      <c r="L284" t="str">
        <f>_xlfn.XLOOKUP(TBLUCNRawToCNM2M[[#This Row],[UniqueCleanNorm RawSKUs]],SKUsNomalizing[Clean Normalized Raw SKU],SKUsNomalizing[Clean Normalized M2M SKU])</f>
        <v>RE616</v>
      </c>
      <c r="N284" t="s">
        <v>5515</v>
      </c>
      <c r="O284" t="str">
        <f>_xlfn.XLOOKUP(TBLUCNM2MToCOM2M[[#This Row],[Unique Clean Normalized M2M SKUs]],SKUsNomalizing[Clean Normalized M2M SKU],SKUsNomalizing[Clean Orig M2M SKUs])</f>
        <v>RE224DT</v>
      </c>
    </row>
    <row r="285" spans="1:15" x14ac:dyDescent="0.35">
      <c r="A285" t="s">
        <v>5603</v>
      </c>
      <c r="B285" t="str">
        <f t="shared" si="12"/>
        <v>ALURE113</v>
      </c>
      <c r="C285" t="s">
        <v>5457</v>
      </c>
      <c r="D285" t="str">
        <f t="shared" si="13"/>
        <v>RE113</v>
      </c>
      <c r="E285" t="str">
        <f t="shared" si="14"/>
        <v>RE113</v>
      </c>
      <c r="G285" t="str">
        <v>ALURE616X</v>
      </c>
      <c r="I285" t="str">
        <v>RE224GT</v>
      </c>
      <c r="K285" t="s">
        <v>7161</v>
      </c>
      <c r="L285" t="str">
        <f>_xlfn.XLOOKUP(TBLUCNRawToCNM2M[[#This Row],[UniqueCleanNorm RawSKUs]],SKUsNomalizing[Clean Normalized Raw SKU],SKUsNomalizing[Clean Normalized M2M SKU])</f>
        <v>RE616X</v>
      </c>
      <c r="N285" t="s">
        <v>5516</v>
      </c>
      <c r="O285" t="str">
        <f>_xlfn.XLOOKUP(TBLUCNM2MToCOM2M[[#This Row],[Unique Clean Normalized M2M SKUs]],SKUsNomalizing[Clean Normalized M2M SKU],SKUsNomalizing[Clean Orig M2M SKUs])</f>
        <v>RE224GT</v>
      </c>
    </row>
    <row r="286" spans="1:15" x14ac:dyDescent="0.35">
      <c r="A286" t="s">
        <v>5604</v>
      </c>
      <c r="B286" t="str">
        <f t="shared" si="12"/>
        <v>ALURE114</v>
      </c>
      <c r="C286" t="s">
        <v>49</v>
      </c>
      <c r="D286" t="str">
        <f t="shared" si="13"/>
        <v>RE114</v>
      </c>
      <c r="E286" t="str">
        <f t="shared" si="14"/>
        <v>RE114</v>
      </c>
      <c r="G286" t="str">
        <v>ALURE617</v>
      </c>
      <c r="I286" t="str">
        <v>RE224NH</v>
      </c>
      <c r="K286" t="s">
        <v>5806</v>
      </c>
      <c r="L286" t="str">
        <f>_xlfn.XLOOKUP(TBLUCNRawToCNM2M[[#This Row],[UniqueCleanNorm RawSKUs]],SKUsNomalizing[Clean Normalized Raw SKU],SKUsNomalizing[Clean Normalized M2M SKU])</f>
        <v>RE617</v>
      </c>
      <c r="N286" t="s">
        <v>5518</v>
      </c>
      <c r="O286" t="str">
        <f>_xlfn.XLOOKUP(TBLUCNM2MToCOM2M[[#This Row],[Unique Clean Normalized M2M SKUs]],SKUsNomalizing[Clean Normalized M2M SKU],SKUsNomalizing[Clean Orig M2M SKUs])</f>
        <v>RE224NH</v>
      </c>
    </row>
    <row r="287" spans="1:15" x14ac:dyDescent="0.35">
      <c r="A287" t="s">
        <v>5607</v>
      </c>
      <c r="B287" t="str">
        <f t="shared" si="12"/>
        <v>ALURE114</v>
      </c>
      <c r="C287" t="s">
        <v>49</v>
      </c>
      <c r="D287" t="str">
        <f t="shared" si="13"/>
        <v>RE114</v>
      </c>
      <c r="E287" t="str">
        <f t="shared" si="14"/>
        <v>RE114</v>
      </c>
      <c r="G287" t="str">
        <v>ALURE618</v>
      </c>
      <c r="I287" t="str">
        <v>RE229</v>
      </c>
      <c r="K287" t="s">
        <v>5808</v>
      </c>
      <c r="L287" t="str">
        <f>_xlfn.XLOOKUP(TBLUCNRawToCNM2M[[#This Row],[UniqueCleanNorm RawSKUs]],SKUsNomalizing[Clean Normalized Raw SKU],SKUsNomalizing[Clean Normalized M2M SKU])</f>
        <v>RE618</v>
      </c>
      <c r="N287" t="s">
        <v>128</v>
      </c>
      <c r="O287" t="str">
        <f>_xlfn.XLOOKUP(TBLUCNM2MToCOM2M[[#This Row],[Unique Clean Normalized M2M SKUs]],SKUsNomalizing[Clean Normalized M2M SKU],SKUsNomalizing[Clean Orig M2M SKUs])</f>
        <v>RE229</v>
      </c>
    </row>
    <row r="288" spans="1:15" x14ac:dyDescent="0.35">
      <c r="A288" t="s">
        <v>5608</v>
      </c>
      <c r="B288" t="str">
        <f t="shared" si="12"/>
        <v>ALURE115</v>
      </c>
      <c r="C288" t="s">
        <v>241</v>
      </c>
      <c r="D288" t="str">
        <f t="shared" si="13"/>
        <v>RE115</v>
      </c>
      <c r="E288" t="str">
        <f t="shared" si="14"/>
        <v>RE115</v>
      </c>
      <c r="G288" t="str">
        <v>ALURE619</v>
      </c>
      <c r="I288" t="str">
        <v>RE251</v>
      </c>
      <c r="K288" t="s">
        <v>7334</v>
      </c>
      <c r="L288" t="str">
        <f>_xlfn.XLOOKUP(TBLUCNRawToCNM2M[[#This Row],[UniqueCleanNorm RawSKUs]],SKUsNomalizing[Clean Normalized Raw SKU],SKUsNomalizing[Clean Normalized M2M SKU])</f>
        <v>RE619</v>
      </c>
      <c r="N288" t="s">
        <v>5520</v>
      </c>
      <c r="O288" t="str">
        <f>_xlfn.XLOOKUP(TBLUCNM2MToCOM2M[[#This Row],[Unique Clean Normalized M2M SKUs]],SKUsNomalizing[Clean Normalized M2M SKU],SKUsNomalizing[Clean Orig M2M SKUs])</f>
        <v>RE251</v>
      </c>
    </row>
    <row r="289" spans="1:15" x14ac:dyDescent="0.35">
      <c r="A289" t="s">
        <v>5610</v>
      </c>
      <c r="B289" t="str">
        <f t="shared" si="12"/>
        <v>ALURE115</v>
      </c>
      <c r="C289" t="s">
        <v>241</v>
      </c>
      <c r="D289" t="str">
        <f t="shared" si="13"/>
        <v>RE115</v>
      </c>
      <c r="E289" t="str">
        <f t="shared" si="14"/>
        <v>RE115</v>
      </c>
      <c r="G289" t="str">
        <v>ALURE620</v>
      </c>
      <c r="I289" t="str">
        <v>RE252</v>
      </c>
      <c r="K289" t="s">
        <v>5811</v>
      </c>
      <c r="L289" t="str">
        <f>_xlfn.XLOOKUP(TBLUCNRawToCNM2M[[#This Row],[UniqueCleanNorm RawSKUs]],SKUsNomalizing[Clean Normalized Raw SKU],SKUsNomalizing[Clean Normalized M2M SKU])</f>
        <v>RE620</v>
      </c>
      <c r="N289" t="s">
        <v>5521</v>
      </c>
      <c r="O289" t="str">
        <f>_xlfn.XLOOKUP(TBLUCNM2MToCOM2M[[#This Row],[Unique Clean Normalized M2M SKUs]],SKUsNomalizing[Clean Normalized M2M SKU],SKUsNomalizing[Clean Orig M2M SKUs])</f>
        <v>RE252</v>
      </c>
    </row>
    <row r="290" spans="1:15" x14ac:dyDescent="0.35">
      <c r="A290" t="s">
        <v>5611</v>
      </c>
      <c r="B290" t="str">
        <f t="shared" si="12"/>
        <v>ALURE116</v>
      </c>
      <c r="C290" t="s">
        <v>5460</v>
      </c>
      <c r="D290" t="str">
        <f t="shared" si="13"/>
        <v>RE116</v>
      </c>
      <c r="E290" t="str">
        <f t="shared" si="14"/>
        <v>RE116</v>
      </c>
      <c r="G290" t="str">
        <v>ALURE621</v>
      </c>
      <c r="I290" t="str">
        <v>RE252T</v>
      </c>
      <c r="K290" t="s">
        <v>5813</v>
      </c>
      <c r="L290" t="str">
        <f>_xlfn.XLOOKUP(TBLUCNRawToCNM2M[[#This Row],[UniqueCleanNorm RawSKUs]],SKUsNomalizing[Clean Normalized Raw SKU],SKUsNomalizing[Clean Normalized M2M SKU])</f>
        <v>RE621</v>
      </c>
      <c r="N290" t="s">
        <v>5523</v>
      </c>
      <c r="O290" t="str">
        <f>_xlfn.XLOOKUP(TBLUCNM2MToCOM2M[[#This Row],[Unique Clean Normalized M2M SKUs]],SKUsNomalizing[Clean Normalized M2M SKU],SKUsNomalizing[Clean Orig M2M SKUs])</f>
        <v>RE252T</v>
      </c>
    </row>
    <row r="291" spans="1:15" x14ac:dyDescent="0.35">
      <c r="A291" t="s">
        <v>5613</v>
      </c>
      <c r="B291" t="str">
        <f t="shared" si="12"/>
        <v>ALURE116U</v>
      </c>
      <c r="C291" t="s">
        <v>5461</v>
      </c>
      <c r="D291" t="str">
        <f t="shared" si="13"/>
        <v>RE116U</v>
      </c>
      <c r="E291" t="str">
        <f t="shared" si="14"/>
        <v>RE116U</v>
      </c>
      <c r="G291" t="str">
        <v>ALURE622</v>
      </c>
      <c r="I291" t="str">
        <v>RE253</v>
      </c>
      <c r="K291" t="s">
        <v>5815</v>
      </c>
      <c r="L291" t="str">
        <f>_xlfn.XLOOKUP(TBLUCNRawToCNM2M[[#This Row],[UniqueCleanNorm RawSKUs]],SKUsNomalizing[Clean Normalized Raw SKU],SKUsNomalizing[Clean Normalized M2M SKU])</f>
        <v>RE622</v>
      </c>
      <c r="N291" t="s">
        <v>5525</v>
      </c>
      <c r="O291" t="str">
        <f>_xlfn.XLOOKUP(TBLUCNM2MToCOM2M[[#This Row],[Unique Clean Normalized M2M SKUs]],SKUsNomalizing[Clean Normalized M2M SKU],SKUsNomalizing[Clean Orig M2M SKUs])</f>
        <v>RE253</v>
      </c>
    </row>
    <row r="292" spans="1:15" x14ac:dyDescent="0.35">
      <c r="A292" t="s">
        <v>5614</v>
      </c>
      <c r="B292" t="str">
        <f t="shared" si="12"/>
        <v>ALURE116U</v>
      </c>
      <c r="C292" t="s">
        <v>5461</v>
      </c>
      <c r="D292" t="str">
        <f t="shared" si="13"/>
        <v>RE116U</v>
      </c>
      <c r="E292" t="str">
        <f t="shared" si="14"/>
        <v>RE116U</v>
      </c>
      <c r="G292" t="str">
        <v>ALURE626</v>
      </c>
      <c r="I292" t="str">
        <v>RE253T</v>
      </c>
      <c r="K292" t="s">
        <v>5817</v>
      </c>
      <c r="L292" t="str">
        <f>_xlfn.XLOOKUP(TBLUCNRawToCNM2M[[#This Row],[UniqueCleanNorm RawSKUs]],SKUsNomalizing[Clean Normalized Raw SKU],SKUsNomalizing[Clean Normalized M2M SKU])</f>
        <v>RE626</v>
      </c>
      <c r="N292" t="s">
        <v>5527</v>
      </c>
      <c r="O292" t="str">
        <f>_xlfn.XLOOKUP(TBLUCNM2MToCOM2M[[#This Row],[Unique Clean Normalized M2M SKUs]],SKUsNomalizing[Clean Normalized M2M SKU],SKUsNomalizing[Clean Orig M2M SKUs])</f>
        <v>RE253T</v>
      </c>
    </row>
    <row r="293" spans="1:15" x14ac:dyDescent="0.35">
      <c r="A293" t="s">
        <v>5615</v>
      </c>
      <c r="B293" t="str">
        <f t="shared" si="12"/>
        <v>ALURE118</v>
      </c>
      <c r="C293" t="s">
        <v>50</v>
      </c>
      <c r="D293" t="str">
        <f t="shared" si="13"/>
        <v>RE118</v>
      </c>
      <c r="E293" t="str">
        <f t="shared" si="14"/>
        <v>RE118</v>
      </c>
      <c r="G293" t="str">
        <v>ALURE629</v>
      </c>
      <c r="I293" t="str">
        <v>RE259</v>
      </c>
      <c r="K293" t="s">
        <v>5819</v>
      </c>
      <c r="L293" t="str">
        <f>_xlfn.XLOOKUP(TBLUCNRawToCNM2M[[#This Row],[UniqueCleanNorm RawSKUs]],SKUsNomalizing[Clean Normalized Raw SKU],SKUsNomalizing[Clean Normalized M2M SKU])</f>
        <v>RE629</v>
      </c>
      <c r="N293" t="s">
        <v>556</v>
      </c>
      <c r="O293" t="str">
        <f>_xlfn.XLOOKUP(TBLUCNM2MToCOM2M[[#This Row],[Unique Clean Normalized M2M SKUs]],SKUsNomalizing[Clean Normalized M2M SKU],SKUsNomalizing[Clean Orig M2M SKUs])</f>
        <v>RE259</v>
      </c>
    </row>
    <row r="294" spans="1:15" x14ac:dyDescent="0.35">
      <c r="A294" t="s">
        <v>5616</v>
      </c>
      <c r="B294" t="str">
        <f t="shared" si="12"/>
        <v>ALURE118</v>
      </c>
      <c r="C294" t="s">
        <v>50</v>
      </c>
      <c r="D294" t="str">
        <f t="shared" si="13"/>
        <v>RE118</v>
      </c>
      <c r="E294" t="str">
        <f t="shared" si="14"/>
        <v>RE118</v>
      </c>
      <c r="G294" t="str">
        <v>ALURE636</v>
      </c>
      <c r="I294" t="str">
        <v>RE259T</v>
      </c>
      <c r="K294" t="s">
        <v>5821</v>
      </c>
      <c r="L294" t="str">
        <f>_xlfn.XLOOKUP(TBLUCNRawToCNM2M[[#This Row],[UniqueCleanNorm RawSKUs]],SKUsNomalizing[Clean Normalized Raw SKU],SKUsNomalizing[Clean Normalized M2M SKU])</f>
        <v>RE636</v>
      </c>
      <c r="N294" t="s">
        <v>718</v>
      </c>
      <c r="O294" t="str">
        <f>_xlfn.XLOOKUP(TBLUCNM2MToCOM2M[[#This Row],[Unique Clean Normalized M2M SKUs]],SKUsNomalizing[Clean Normalized M2M SKU],SKUsNomalizing[Clean Orig M2M SKUs])</f>
        <v>RE259T</v>
      </c>
    </row>
    <row r="295" spans="1:15" x14ac:dyDescent="0.35">
      <c r="A295" t="s">
        <v>5617</v>
      </c>
      <c r="B295" t="str">
        <f t="shared" si="12"/>
        <v>ALURE119</v>
      </c>
      <c r="C295" t="s">
        <v>5464</v>
      </c>
      <c r="D295" t="str">
        <f t="shared" si="13"/>
        <v>RE119</v>
      </c>
      <c r="E295" t="str">
        <f t="shared" si="14"/>
        <v>RE119</v>
      </c>
      <c r="G295" t="str">
        <v>ALURE636X</v>
      </c>
      <c r="I295" t="str">
        <v>RE261</v>
      </c>
      <c r="K295" t="s">
        <v>5823</v>
      </c>
      <c r="L295" t="str">
        <f>_xlfn.XLOOKUP(TBLUCNRawToCNM2M[[#This Row],[UniqueCleanNorm RawSKUs]],SKUsNomalizing[Clean Normalized Raw SKU],SKUsNomalizing[Clean Normalized M2M SKU])</f>
        <v>RE636X</v>
      </c>
      <c r="N295" t="s">
        <v>603</v>
      </c>
      <c r="O295" t="str">
        <f>_xlfn.XLOOKUP(TBLUCNM2MToCOM2M[[#This Row],[Unique Clean Normalized M2M SKUs]],SKUsNomalizing[Clean Normalized M2M SKU],SKUsNomalizing[Clean Orig M2M SKUs])</f>
        <v>RE261</v>
      </c>
    </row>
    <row r="296" spans="1:15" x14ac:dyDescent="0.35">
      <c r="A296" t="s">
        <v>5618</v>
      </c>
      <c r="B296" t="str">
        <f t="shared" si="12"/>
        <v>ALURE122</v>
      </c>
      <c r="C296" t="s">
        <v>51</v>
      </c>
      <c r="D296" t="str">
        <f t="shared" si="13"/>
        <v>RE122</v>
      </c>
      <c r="E296" t="str">
        <f t="shared" si="14"/>
        <v>RE122</v>
      </c>
      <c r="G296" t="str">
        <v>ALURE652</v>
      </c>
      <c r="I296" t="str">
        <v>RE300</v>
      </c>
      <c r="K296" t="s">
        <v>5824</v>
      </c>
      <c r="L296" t="str">
        <f>_xlfn.XLOOKUP(TBLUCNRawToCNM2M[[#This Row],[UniqueCleanNorm RawSKUs]],SKUsNomalizing[Clean Normalized Raw SKU],SKUsNomalizing[Clean Normalized M2M SKU])</f>
        <v>RE652</v>
      </c>
      <c r="N296" t="s">
        <v>5530</v>
      </c>
      <c r="O296" t="str">
        <f>_xlfn.XLOOKUP(TBLUCNM2MToCOM2M[[#This Row],[Unique Clean Normalized M2M SKUs]],SKUsNomalizing[Clean Normalized M2M SKU],SKUsNomalizing[Clean Orig M2M SKUs])</f>
        <v>RE300</v>
      </c>
    </row>
    <row r="297" spans="1:15" x14ac:dyDescent="0.35">
      <c r="A297" t="s">
        <v>5621</v>
      </c>
      <c r="B297" t="str">
        <f t="shared" si="12"/>
        <v>ALURE122</v>
      </c>
      <c r="C297" t="s">
        <v>51</v>
      </c>
      <c r="D297" t="str">
        <f t="shared" si="13"/>
        <v>RE122</v>
      </c>
      <c r="E297" t="str">
        <f t="shared" si="14"/>
        <v>RE122</v>
      </c>
      <c r="G297" t="str">
        <v>ALURE653</v>
      </c>
      <c r="I297" t="str">
        <v>RE3005</v>
      </c>
      <c r="K297" t="s">
        <v>7335</v>
      </c>
      <c r="L297" t="str">
        <f>_xlfn.XLOOKUP(TBLUCNRawToCNM2M[[#This Row],[UniqueCleanNorm RawSKUs]],SKUsNomalizing[Clean Normalized Raw SKU],SKUsNomalizing[Clean Normalized M2M SKU])</f>
        <v>RE653</v>
      </c>
      <c r="N297" t="s">
        <v>8147</v>
      </c>
      <c r="O297" t="str">
        <f>_xlfn.XLOOKUP(TBLUCNM2MToCOM2M[[#This Row],[Unique Clean Normalized M2M SKUs]],SKUsNomalizing[Clean Normalized M2M SKU],SKUsNomalizing[Clean Orig M2M SKUs])</f>
        <v>RE300-5</v>
      </c>
    </row>
    <row r="298" spans="1:15" x14ac:dyDescent="0.35">
      <c r="A298" t="s">
        <v>5624</v>
      </c>
      <c r="B298" t="str">
        <f t="shared" si="12"/>
        <v>ALURE124DG</v>
      </c>
      <c r="C298" t="s">
        <v>5471</v>
      </c>
      <c r="D298" t="str">
        <f t="shared" si="13"/>
        <v>RE124DG</v>
      </c>
      <c r="E298" t="str">
        <f t="shared" si="14"/>
        <v>RE124DG</v>
      </c>
      <c r="G298" t="str">
        <v>ALURE656</v>
      </c>
      <c r="I298" t="str">
        <v>RE301</v>
      </c>
      <c r="K298" t="s">
        <v>5827</v>
      </c>
      <c r="L298" t="str">
        <f>_xlfn.XLOOKUP(TBLUCNRawToCNM2M[[#This Row],[UniqueCleanNorm RawSKUs]],SKUsNomalizing[Clean Normalized Raw SKU],SKUsNomalizing[Clean Normalized M2M SKU])</f>
        <v>RE656</v>
      </c>
      <c r="N298" t="s">
        <v>54</v>
      </c>
      <c r="O298" t="str">
        <f>_xlfn.XLOOKUP(TBLUCNM2MToCOM2M[[#This Row],[Unique Clean Normalized M2M SKUs]],SKUsNomalizing[Clean Normalized M2M SKU],SKUsNomalizing[Clean Orig M2M SKUs])</f>
        <v>RE301</v>
      </c>
    </row>
    <row r="299" spans="1:15" x14ac:dyDescent="0.35">
      <c r="A299" t="s">
        <v>5625</v>
      </c>
      <c r="B299" t="str">
        <f t="shared" si="12"/>
        <v>ALURE129</v>
      </c>
      <c r="C299" t="s">
        <v>52</v>
      </c>
      <c r="D299" t="str">
        <f t="shared" si="13"/>
        <v>RE129</v>
      </c>
      <c r="E299" t="str">
        <f t="shared" si="14"/>
        <v>RE129</v>
      </c>
      <c r="G299" t="str">
        <v>ALURE657</v>
      </c>
      <c r="I299" t="str">
        <v>RE303</v>
      </c>
      <c r="K299" t="s">
        <v>7336</v>
      </c>
      <c r="L299" t="str">
        <f>_xlfn.XLOOKUP(TBLUCNRawToCNM2M[[#This Row],[UniqueCleanNorm RawSKUs]],SKUsNomalizing[Clean Normalized Raw SKU],SKUsNomalizing[Clean Normalized M2M SKU])</f>
        <v>RE657</v>
      </c>
      <c r="N299" t="s">
        <v>5534</v>
      </c>
      <c r="O299" t="str">
        <f>_xlfn.XLOOKUP(TBLUCNM2MToCOM2M[[#This Row],[Unique Clean Normalized M2M SKUs]],SKUsNomalizing[Clean Normalized M2M SKU],SKUsNomalizing[Clean Orig M2M SKUs])</f>
        <v>RE303</v>
      </c>
    </row>
    <row r="300" spans="1:15" x14ac:dyDescent="0.35">
      <c r="A300" t="s">
        <v>5628</v>
      </c>
      <c r="B300" t="str">
        <f t="shared" si="12"/>
        <v>ALURE129</v>
      </c>
      <c r="C300" t="s">
        <v>52</v>
      </c>
      <c r="D300" t="str">
        <f t="shared" si="13"/>
        <v>RE129</v>
      </c>
      <c r="E300" t="str">
        <f t="shared" si="14"/>
        <v>RE129</v>
      </c>
      <c r="G300" t="str">
        <v>ALURE657BR</v>
      </c>
      <c r="I300" t="str">
        <v>RE304</v>
      </c>
      <c r="K300" t="s">
        <v>5830</v>
      </c>
      <c r="L300" t="str">
        <f>_xlfn.XLOOKUP(TBLUCNRawToCNM2M[[#This Row],[UniqueCleanNorm RawSKUs]],SKUsNomalizing[Clean Normalized Raw SKU],SKUsNomalizing[Clean Normalized M2M SKU])</f>
        <v>RE657BR</v>
      </c>
      <c r="N300" t="s">
        <v>5535</v>
      </c>
      <c r="O300" t="str">
        <f>_xlfn.XLOOKUP(TBLUCNM2MToCOM2M[[#This Row],[Unique Clean Normalized M2M SKUs]],SKUsNomalizing[Clean Normalized M2M SKU],SKUsNomalizing[Clean Orig M2M SKUs])</f>
        <v>RE304</v>
      </c>
    </row>
    <row r="301" spans="1:15" x14ac:dyDescent="0.35">
      <c r="A301" t="s">
        <v>5630</v>
      </c>
      <c r="B301" t="str">
        <f t="shared" si="12"/>
        <v>ALURE152</v>
      </c>
      <c r="C301" t="s">
        <v>1214</v>
      </c>
      <c r="D301" t="str">
        <f t="shared" si="13"/>
        <v>RE152</v>
      </c>
      <c r="E301" t="str">
        <f t="shared" si="14"/>
        <v>RE152</v>
      </c>
      <c r="G301" t="str">
        <v>ALURE657W</v>
      </c>
      <c r="I301" t="str">
        <v>RE305</v>
      </c>
      <c r="K301" t="s">
        <v>5832</v>
      </c>
      <c r="L301" t="str">
        <f>_xlfn.XLOOKUP(TBLUCNRawToCNM2M[[#This Row],[UniqueCleanNorm RawSKUs]],SKUsNomalizing[Clean Normalized Raw SKU],SKUsNomalizing[Clean Normalized M2M SKU])</f>
        <v>RE657W</v>
      </c>
      <c r="N301" t="s">
        <v>5537</v>
      </c>
      <c r="O301" t="str">
        <f>_xlfn.XLOOKUP(TBLUCNM2MToCOM2M[[#This Row],[Unique Clean Normalized M2M SKUs]],SKUsNomalizing[Clean Normalized M2M SKU],SKUsNomalizing[Clean Orig M2M SKUs])</f>
        <v>RE305</v>
      </c>
    </row>
    <row r="302" spans="1:15" x14ac:dyDescent="0.35">
      <c r="A302" t="s">
        <v>5632</v>
      </c>
      <c r="B302" t="str">
        <f t="shared" si="12"/>
        <v>ALURE159</v>
      </c>
      <c r="C302" t="s">
        <v>5484</v>
      </c>
      <c r="D302" t="str">
        <f t="shared" si="13"/>
        <v>RE159</v>
      </c>
      <c r="E302" t="str">
        <f t="shared" si="14"/>
        <v>RE159</v>
      </c>
      <c r="G302" t="str">
        <v>ALURE657WF</v>
      </c>
      <c r="I302" t="str">
        <v>RE306</v>
      </c>
      <c r="K302" t="s">
        <v>5834</v>
      </c>
      <c r="L302" t="str">
        <f>_xlfn.XLOOKUP(TBLUCNRawToCNM2M[[#This Row],[UniqueCleanNorm RawSKUs]],SKUsNomalizing[Clean Normalized Raw SKU],SKUsNomalizing[Clean Normalized M2M SKU])</f>
        <v>RE657WF</v>
      </c>
      <c r="N302" t="s">
        <v>5412</v>
      </c>
      <c r="O302" t="str">
        <f>_xlfn.XLOOKUP(TBLUCNM2MToCOM2M[[#This Row],[Unique Clean Normalized M2M SKUs]],SKUsNomalizing[Clean Normalized M2M SKU],SKUsNomalizing[Clean Orig M2M SKUs])</f>
        <v>RE306</v>
      </c>
    </row>
    <row r="303" spans="1:15" x14ac:dyDescent="0.35">
      <c r="A303" t="s">
        <v>5633</v>
      </c>
      <c r="B303" t="str">
        <f t="shared" si="12"/>
        <v>ALURE159</v>
      </c>
      <c r="C303" t="s">
        <v>5484</v>
      </c>
      <c r="D303" t="str">
        <f t="shared" si="13"/>
        <v>RE159</v>
      </c>
      <c r="E303" t="str">
        <f t="shared" si="14"/>
        <v>RE159</v>
      </c>
      <c r="G303" t="str">
        <v>ALURE657WFR</v>
      </c>
      <c r="I303" t="str">
        <v>RE307</v>
      </c>
      <c r="K303" t="s">
        <v>5836</v>
      </c>
      <c r="L303" t="str">
        <f>_xlfn.XLOOKUP(TBLUCNRawToCNM2M[[#This Row],[UniqueCleanNorm RawSKUs]],SKUsNomalizing[Clean Normalized Raw SKU],SKUsNomalizing[Clean Normalized M2M SKU])</f>
        <v>RE657WFR</v>
      </c>
      <c r="N303" t="s">
        <v>5539</v>
      </c>
      <c r="O303" t="str">
        <f>_xlfn.XLOOKUP(TBLUCNM2MToCOM2M[[#This Row],[Unique Clean Normalized M2M SKUs]],SKUsNomalizing[Clean Normalized M2M SKU],SKUsNomalizing[Clean Orig M2M SKUs])</f>
        <v>RE307</v>
      </c>
    </row>
    <row r="304" spans="1:15" x14ac:dyDescent="0.35">
      <c r="A304" t="s">
        <v>5635</v>
      </c>
      <c r="B304" t="str">
        <f t="shared" si="12"/>
        <v>ALURE161</v>
      </c>
      <c r="C304" t="s">
        <v>5486</v>
      </c>
      <c r="D304" t="str">
        <f t="shared" si="13"/>
        <v>RE161</v>
      </c>
      <c r="E304" t="str">
        <f t="shared" si="14"/>
        <v>RE161</v>
      </c>
      <c r="G304" t="str">
        <v>ALURE657WR</v>
      </c>
      <c r="I304" t="str">
        <v>RE308</v>
      </c>
      <c r="K304" t="s">
        <v>5838</v>
      </c>
      <c r="L304" t="str">
        <f>_xlfn.XLOOKUP(TBLUCNRawToCNM2M[[#This Row],[UniqueCleanNorm RawSKUs]],SKUsNomalizing[Clean Normalized Raw SKU],SKUsNomalizing[Clean Normalized M2M SKU])</f>
        <v>RE657WR</v>
      </c>
      <c r="N304" t="s">
        <v>5540</v>
      </c>
      <c r="O304" t="str">
        <f>_xlfn.XLOOKUP(TBLUCNM2MToCOM2M[[#This Row],[Unique Clean Normalized M2M SKUs]],SKUsNomalizing[Clean Normalized M2M SKU],SKUsNomalizing[Clean Orig M2M SKUs])</f>
        <v>RE308</v>
      </c>
    </row>
    <row r="305" spans="1:15" x14ac:dyDescent="0.35">
      <c r="A305" t="s">
        <v>5636</v>
      </c>
      <c r="B305" t="str">
        <f t="shared" si="12"/>
        <v>ALURE2005</v>
      </c>
      <c r="C305" t="s">
        <v>172</v>
      </c>
      <c r="D305" t="str">
        <f t="shared" si="13"/>
        <v>RE2005</v>
      </c>
      <c r="E305" t="str">
        <f t="shared" si="14"/>
        <v>RE200-5</v>
      </c>
      <c r="G305" t="str">
        <v>ALURE659</v>
      </c>
      <c r="I305" t="str">
        <v>RE309</v>
      </c>
      <c r="K305" t="s">
        <v>5841</v>
      </c>
      <c r="L305" t="str">
        <f>_xlfn.XLOOKUP(TBLUCNRawToCNM2M[[#This Row],[UniqueCleanNorm RawSKUs]],SKUsNomalizing[Clean Normalized Raw SKU],SKUsNomalizing[Clean Normalized M2M SKU])</f>
        <v>RE659</v>
      </c>
      <c r="N305" t="s">
        <v>5414</v>
      </c>
      <c r="O305" t="str">
        <f>_xlfn.XLOOKUP(TBLUCNM2MToCOM2M[[#This Row],[Unique Clean Normalized M2M SKUs]],SKUsNomalizing[Clean Normalized M2M SKU],SKUsNomalizing[Clean Orig M2M SKUs])</f>
        <v>RE309</v>
      </c>
    </row>
    <row r="306" spans="1:15" x14ac:dyDescent="0.35">
      <c r="A306" t="s">
        <v>5638</v>
      </c>
      <c r="B306" t="str">
        <f t="shared" si="12"/>
        <v>ALURE2005</v>
      </c>
      <c r="C306" t="s">
        <v>172</v>
      </c>
      <c r="D306" t="str">
        <f t="shared" si="13"/>
        <v>RE2005</v>
      </c>
      <c r="E306" t="str">
        <f t="shared" si="14"/>
        <v>RE200-5</v>
      </c>
      <c r="G306" t="str">
        <v>ALURE661</v>
      </c>
      <c r="I306" t="str">
        <v>RE310P</v>
      </c>
      <c r="K306" t="s">
        <v>7337</v>
      </c>
      <c r="L306" t="str">
        <f>_xlfn.XLOOKUP(TBLUCNRawToCNM2M[[#This Row],[UniqueCleanNorm RawSKUs]],SKUsNomalizing[Clean Normalized Raw SKU],SKUsNomalizing[Clean Normalized M2M SKU])</f>
        <v>RE661</v>
      </c>
      <c r="N306" t="s">
        <v>236</v>
      </c>
      <c r="O306" t="str">
        <f>_xlfn.XLOOKUP(TBLUCNM2MToCOM2M[[#This Row],[Unique Clean Normalized M2M SKUs]],SKUsNomalizing[Clean Normalized M2M SKU],SKUsNomalizing[Clean Orig M2M SKUs])</f>
        <v>RE310P</v>
      </c>
    </row>
    <row r="307" spans="1:15" x14ac:dyDescent="0.35">
      <c r="A307" t="s">
        <v>5640</v>
      </c>
      <c r="B307" t="str">
        <f t="shared" si="12"/>
        <v>ALURE2005</v>
      </c>
      <c r="C307" t="s">
        <v>172</v>
      </c>
      <c r="D307" t="str">
        <f t="shared" si="13"/>
        <v>RE2005</v>
      </c>
      <c r="E307" t="str">
        <f t="shared" si="14"/>
        <v>RE200-5</v>
      </c>
      <c r="G307" t="str">
        <v>ALURE663</v>
      </c>
      <c r="I307" t="str">
        <v>RE314</v>
      </c>
      <c r="K307" t="s">
        <v>5844</v>
      </c>
      <c r="L307" t="str">
        <f>_xlfn.XLOOKUP(TBLUCNRawToCNM2M[[#This Row],[UniqueCleanNorm RawSKUs]],SKUsNomalizing[Clean Normalized Raw SKU],SKUsNomalizing[Clean Normalized M2M SKU])</f>
        <v>RE663</v>
      </c>
      <c r="N307" t="s">
        <v>55</v>
      </c>
      <c r="O307" t="str">
        <f>_xlfn.XLOOKUP(TBLUCNM2MToCOM2M[[#This Row],[Unique Clean Normalized M2M SKUs]],SKUsNomalizing[Clean Normalized M2M SKU],SKUsNomalizing[Clean Orig M2M SKUs])</f>
        <v>RE314</v>
      </c>
    </row>
    <row r="308" spans="1:15" x14ac:dyDescent="0.35">
      <c r="A308" t="s">
        <v>5643</v>
      </c>
      <c r="B308" t="str">
        <f t="shared" si="12"/>
        <v>ALURE200RW</v>
      </c>
      <c r="C308" t="s">
        <v>5489</v>
      </c>
      <c r="D308" t="str">
        <f t="shared" si="13"/>
        <v>RE200RW</v>
      </c>
      <c r="E308" t="str">
        <f t="shared" si="14"/>
        <v>RE200RW</v>
      </c>
      <c r="G308" t="str">
        <v>ALURE667B</v>
      </c>
      <c r="I308" t="str">
        <v>RE315</v>
      </c>
      <c r="K308" t="s">
        <v>5846</v>
      </c>
      <c r="L308" t="str">
        <f>_xlfn.XLOOKUP(TBLUCNRawToCNM2M[[#This Row],[UniqueCleanNorm RawSKUs]],SKUsNomalizing[Clean Normalized Raw SKU],SKUsNomalizing[Clean Normalized M2M SKU])</f>
        <v>RE667B</v>
      </c>
      <c r="N308" t="s">
        <v>5543</v>
      </c>
      <c r="O308" t="str">
        <f>_xlfn.XLOOKUP(TBLUCNM2MToCOM2M[[#This Row],[Unique Clean Normalized M2M SKUs]],SKUsNomalizing[Clean Normalized M2M SKU],SKUsNomalizing[Clean Orig M2M SKUs])</f>
        <v>RE315</v>
      </c>
    </row>
    <row r="309" spans="1:15" x14ac:dyDescent="0.35">
      <c r="A309" t="s">
        <v>5645</v>
      </c>
      <c r="B309" t="str">
        <f t="shared" si="12"/>
        <v>ALURE201</v>
      </c>
      <c r="C309" t="s">
        <v>91</v>
      </c>
      <c r="D309" t="str">
        <f t="shared" si="13"/>
        <v>RE201</v>
      </c>
      <c r="E309" t="str">
        <f t="shared" si="14"/>
        <v>RE201</v>
      </c>
      <c r="G309" t="str">
        <v>ALURE667W</v>
      </c>
      <c r="I309" t="str">
        <v>RE318</v>
      </c>
      <c r="K309" t="s">
        <v>5848</v>
      </c>
      <c r="L309" t="str">
        <f>_xlfn.XLOOKUP(TBLUCNRawToCNM2M[[#This Row],[UniqueCleanNorm RawSKUs]],SKUsNomalizing[Clean Normalized Raw SKU],SKUsNomalizing[Clean Normalized M2M SKU])</f>
        <v>RE667W</v>
      </c>
      <c r="N309" t="s">
        <v>5544</v>
      </c>
      <c r="O309" t="str">
        <f>_xlfn.XLOOKUP(TBLUCNM2MToCOM2M[[#This Row],[Unique Clean Normalized M2M SKUs]],SKUsNomalizing[Clean Normalized M2M SKU],SKUsNomalizing[Clean Orig M2M SKUs])</f>
        <v>RE318</v>
      </c>
    </row>
    <row r="310" spans="1:15" x14ac:dyDescent="0.35">
      <c r="A310" t="s">
        <v>5648</v>
      </c>
      <c r="B310" t="str">
        <f t="shared" si="12"/>
        <v>ALURE201</v>
      </c>
      <c r="C310" t="s">
        <v>91</v>
      </c>
      <c r="D310" t="str">
        <f t="shared" si="13"/>
        <v>RE201</v>
      </c>
      <c r="E310" t="str">
        <f t="shared" si="14"/>
        <v>RE201</v>
      </c>
      <c r="G310" t="str">
        <v>ALURE667WPRO</v>
      </c>
      <c r="I310" t="str">
        <v>RE319</v>
      </c>
      <c r="K310" t="s">
        <v>5850</v>
      </c>
      <c r="L310" t="str">
        <f>_xlfn.XLOOKUP(TBLUCNRawToCNM2M[[#This Row],[UniqueCleanNorm RawSKUs]],SKUsNomalizing[Clean Normalized Raw SKU],SKUsNomalizing[Clean Normalized M2M SKU])</f>
        <v>RE667WPRO</v>
      </c>
      <c r="N310" t="s">
        <v>5418</v>
      </c>
      <c r="O310" t="str">
        <f>_xlfn.XLOOKUP(TBLUCNM2MToCOM2M[[#This Row],[Unique Clean Normalized M2M SKUs]],SKUsNomalizing[Clean Normalized M2M SKU],SKUsNomalizing[Clean Orig M2M SKUs])</f>
        <v>RE319</v>
      </c>
    </row>
    <row r="311" spans="1:15" x14ac:dyDescent="0.35">
      <c r="A311" t="s">
        <v>5651</v>
      </c>
      <c r="B311" t="str">
        <f t="shared" si="12"/>
        <v>ALURE201T</v>
      </c>
      <c r="C311" t="s">
        <v>246</v>
      </c>
      <c r="D311" t="str">
        <f t="shared" si="13"/>
        <v>RE201T</v>
      </c>
      <c r="E311" t="str">
        <f t="shared" si="14"/>
        <v>RE201T</v>
      </c>
      <c r="G311" t="str">
        <v>ALURE667WR</v>
      </c>
      <c r="I311" t="str">
        <v>RE322</v>
      </c>
      <c r="K311" t="s">
        <v>5853</v>
      </c>
      <c r="L311" t="str">
        <f>_xlfn.XLOOKUP(TBLUCNRawToCNM2M[[#This Row],[UniqueCleanNorm RawSKUs]],SKUsNomalizing[Clean Normalized Raw SKU],SKUsNomalizing[Clean Normalized M2M SKU])</f>
        <v>RE667WR</v>
      </c>
      <c r="N311" t="s">
        <v>214</v>
      </c>
      <c r="O311" t="str">
        <f>_xlfn.XLOOKUP(TBLUCNM2MToCOM2M[[#This Row],[Unique Clean Normalized M2M SKUs]],SKUsNomalizing[Clean Normalized M2M SKU],SKUsNomalizing[Clean Orig M2M SKUs])</f>
        <v>RE322</v>
      </c>
    </row>
    <row r="312" spans="1:15" x14ac:dyDescent="0.35">
      <c r="A312" t="s">
        <v>5655</v>
      </c>
      <c r="B312" t="str">
        <f t="shared" si="12"/>
        <v>ALURE203</v>
      </c>
      <c r="C312" t="s">
        <v>467</v>
      </c>
      <c r="D312" t="str">
        <f t="shared" si="13"/>
        <v>RE203</v>
      </c>
      <c r="E312" t="str">
        <f t="shared" si="14"/>
        <v>RE203</v>
      </c>
      <c r="G312" t="str">
        <v>ALURE667WRPRO</v>
      </c>
      <c r="I312" t="str">
        <v>RE352</v>
      </c>
      <c r="K312" t="s">
        <v>5855</v>
      </c>
      <c r="L312" t="str">
        <f>_xlfn.XLOOKUP(TBLUCNRawToCNM2M[[#This Row],[UniqueCleanNorm RawSKUs]],SKUsNomalizing[Clean Normalized Raw SKU],SKUsNomalizing[Clean Normalized M2M SKU])</f>
        <v>RE667WRPRO</v>
      </c>
      <c r="N312" t="s">
        <v>5546</v>
      </c>
      <c r="O312" t="str">
        <f>_xlfn.XLOOKUP(TBLUCNM2MToCOM2M[[#This Row],[Unique Clean Normalized M2M SKUs]],SKUsNomalizing[Clean Normalized M2M SKU],SKUsNomalizing[Clean Orig M2M SKUs])</f>
        <v>RE352</v>
      </c>
    </row>
    <row r="313" spans="1:15" x14ac:dyDescent="0.35">
      <c r="A313" t="s">
        <v>5656</v>
      </c>
      <c r="B313" t="str">
        <f t="shared" si="12"/>
        <v>ALURE203</v>
      </c>
      <c r="C313" t="s">
        <v>467</v>
      </c>
      <c r="D313" t="str">
        <f t="shared" si="13"/>
        <v>RE203</v>
      </c>
      <c r="E313" t="str">
        <f t="shared" si="14"/>
        <v>RE203</v>
      </c>
      <c r="G313" t="str">
        <v>ALURE667XPRO</v>
      </c>
      <c r="I313" t="str">
        <v>RE353</v>
      </c>
      <c r="K313" t="s">
        <v>5858</v>
      </c>
      <c r="L313" t="str">
        <f>_xlfn.XLOOKUP(TBLUCNRawToCNM2M[[#This Row],[UniqueCleanNorm RawSKUs]],SKUsNomalizing[Clean Normalized Raw SKU],SKUsNomalizing[Clean Normalized M2M SKU])</f>
        <v>RE667XPRO</v>
      </c>
      <c r="N313" t="s">
        <v>5548</v>
      </c>
      <c r="O313" t="str">
        <f>_xlfn.XLOOKUP(TBLUCNM2MToCOM2M[[#This Row],[Unique Clean Normalized M2M SKUs]],SKUsNomalizing[Clean Normalized M2M SKU],SKUsNomalizing[Clean Orig M2M SKUs])</f>
        <v>RE353</v>
      </c>
    </row>
    <row r="314" spans="1:15" x14ac:dyDescent="0.35">
      <c r="A314" t="s">
        <v>5659</v>
      </c>
      <c r="B314" t="str">
        <f t="shared" si="12"/>
        <v>ALURE203P</v>
      </c>
      <c r="C314" t="s">
        <v>264</v>
      </c>
      <c r="D314" t="str">
        <f t="shared" si="13"/>
        <v>RE203P</v>
      </c>
      <c r="E314" t="str">
        <f t="shared" si="14"/>
        <v>RE203P</v>
      </c>
      <c r="G314" t="str">
        <v>ALURE667XPROR</v>
      </c>
      <c r="I314" t="str">
        <v>RE359</v>
      </c>
      <c r="K314" t="s">
        <v>5861</v>
      </c>
      <c r="L314" t="str">
        <f>_xlfn.XLOOKUP(TBLUCNRawToCNM2M[[#This Row],[UniqueCleanNorm RawSKUs]],SKUsNomalizing[Clean Normalized Raw SKU],SKUsNomalizing[Clean Normalized M2M SKU])</f>
        <v>RE667XPROR</v>
      </c>
      <c r="N314" t="s">
        <v>5549</v>
      </c>
      <c r="O314" t="str">
        <f>_xlfn.XLOOKUP(TBLUCNM2MToCOM2M[[#This Row],[Unique Clean Normalized M2M SKUs]],SKUsNomalizing[Clean Normalized M2M SKU],SKUsNomalizing[Clean Orig M2M SKUs])</f>
        <v>RE359</v>
      </c>
    </row>
    <row r="315" spans="1:15" x14ac:dyDescent="0.35">
      <c r="A315" t="s">
        <v>5661</v>
      </c>
      <c r="B315" t="str">
        <f t="shared" si="12"/>
        <v>ALURE204</v>
      </c>
      <c r="C315" t="s">
        <v>5493</v>
      </c>
      <c r="D315" t="str">
        <f t="shared" si="13"/>
        <v>RE204</v>
      </c>
      <c r="E315" t="str">
        <f t="shared" si="14"/>
        <v>RE204</v>
      </c>
      <c r="G315" t="str">
        <v>ALURE700</v>
      </c>
      <c r="I315" t="str">
        <v>RE403L</v>
      </c>
      <c r="K315" t="s">
        <v>5864</v>
      </c>
      <c r="L315" t="str">
        <f>_xlfn.XLOOKUP(TBLUCNRawToCNM2M[[#This Row],[UniqueCleanNorm RawSKUs]],SKUsNomalizing[Clean Normalized Raw SKU],SKUsNomalizing[Clean Normalized M2M SKU])</f>
        <v>RE700</v>
      </c>
      <c r="N315" t="s">
        <v>5551</v>
      </c>
      <c r="O315" t="str">
        <f>_xlfn.XLOOKUP(TBLUCNM2MToCOM2M[[#This Row],[Unique Clean Normalized M2M SKUs]],SKUsNomalizing[Clean Normalized M2M SKU],SKUsNomalizing[Clean Orig M2M SKUs])</f>
        <v>RE403L</v>
      </c>
    </row>
    <row r="316" spans="1:15" x14ac:dyDescent="0.35">
      <c r="A316" t="s">
        <v>5663</v>
      </c>
      <c r="B316" t="str">
        <f t="shared" si="12"/>
        <v>ALURE206</v>
      </c>
      <c r="C316" t="s">
        <v>418</v>
      </c>
      <c r="D316" t="str">
        <f t="shared" si="13"/>
        <v>RE206</v>
      </c>
      <c r="E316" t="str">
        <f t="shared" si="14"/>
        <v>RE206</v>
      </c>
      <c r="G316" t="str">
        <v>ALURE701</v>
      </c>
      <c r="I316" t="str">
        <v>RE403V</v>
      </c>
      <c r="K316" t="s">
        <v>5866</v>
      </c>
      <c r="L316" t="str">
        <f>_xlfn.XLOOKUP(TBLUCNRawToCNM2M[[#This Row],[UniqueCleanNorm RawSKUs]],SKUsNomalizing[Clean Normalized Raw SKU],SKUsNomalizing[Clean Normalized M2M SKU])</f>
        <v>RE701</v>
      </c>
      <c r="N316" t="s">
        <v>5553</v>
      </c>
      <c r="O316" t="str">
        <f>_xlfn.XLOOKUP(TBLUCNM2MToCOM2M[[#This Row],[Unique Clean Normalized M2M SKUs]],SKUsNomalizing[Clean Normalized M2M SKU],SKUsNomalizing[Clean Orig M2M SKUs])</f>
        <v>RE403V</v>
      </c>
    </row>
    <row r="317" spans="1:15" x14ac:dyDescent="0.35">
      <c r="A317" t="s">
        <v>5665</v>
      </c>
      <c r="B317" t="str">
        <f t="shared" si="12"/>
        <v>ALURE206</v>
      </c>
      <c r="C317" t="s">
        <v>418</v>
      </c>
      <c r="D317" t="str">
        <f t="shared" si="13"/>
        <v>RE206</v>
      </c>
      <c r="E317" t="str">
        <f t="shared" si="14"/>
        <v>RE206</v>
      </c>
      <c r="G317" t="str">
        <v>ALURE702</v>
      </c>
      <c r="I317" t="str">
        <v>RE508X</v>
      </c>
      <c r="K317" t="s">
        <v>5868</v>
      </c>
      <c r="L317" t="str">
        <f>_xlfn.XLOOKUP(TBLUCNRawToCNM2M[[#This Row],[UniqueCleanNorm RawSKUs]],SKUsNomalizing[Clean Normalized Raw SKU],SKUsNomalizing[Clean Normalized M2M SKU])</f>
        <v>RE702</v>
      </c>
      <c r="N317" t="s">
        <v>56</v>
      </c>
      <c r="O317" t="str">
        <f>_xlfn.XLOOKUP(TBLUCNM2MToCOM2M[[#This Row],[Unique Clean Normalized M2M SKUs]],SKUsNomalizing[Clean Normalized M2M SKU],SKUsNomalizing[Clean Orig M2M SKUs])</f>
        <v>RE508X</v>
      </c>
    </row>
    <row r="318" spans="1:15" x14ac:dyDescent="0.35">
      <c r="A318" t="s">
        <v>5666</v>
      </c>
      <c r="B318" t="str">
        <f t="shared" si="12"/>
        <v>ALURE206M</v>
      </c>
      <c r="C318" t="s">
        <v>347</v>
      </c>
      <c r="D318" t="str">
        <f t="shared" si="13"/>
        <v>RE206M</v>
      </c>
      <c r="E318" t="str">
        <f t="shared" si="14"/>
        <v>RE206M</v>
      </c>
      <c r="G318" t="str">
        <v>ALURE703</v>
      </c>
      <c r="I318" t="str">
        <v>RE508XC</v>
      </c>
      <c r="K318" t="s">
        <v>5870</v>
      </c>
      <c r="L318" t="str">
        <f>_xlfn.XLOOKUP(TBLUCNRawToCNM2M[[#This Row],[UniqueCleanNorm RawSKUs]],SKUsNomalizing[Clean Normalized Raw SKU],SKUsNomalizing[Clean Normalized M2M SKU])</f>
        <v>RE703</v>
      </c>
      <c r="N318" t="s">
        <v>201</v>
      </c>
      <c r="O318" t="str">
        <f>_xlfn.XLOOKUP(TBLUCNM2MToCOM2M[[#This Row],[Unique Clean Normalized M2M SKUs]],SKUsNomalizing[Clean Normalized M2M SKU],SKUsNomalizing[Clean Orig M2M SKUs])</f>
        <v>RE508XC</v>
      </c>
    </row>
    <row r="319" spans="1:15" x14ac:dyDescent="0.35">
      <c r="A319" t="s">
        <v>5667</v>
      </c>
      <c r="B319" t="str">
        <f t="shared" si="12"/>
        <v>ALURE207</v>
      </c>
      <c r="C319" t="s">
        <v>511</v>
      </c>
      <c r="D319" t="str">
        <f t="shared" si="13"/>
        <v>RE207</v>
      </c>
      <c r="E319" t="str">
        <f t="shared" si="14"/>
        <v>RE207</v>
      </c>
      <c r="G319" t="str">
        <v>ALURE920X</v>
      </c>
      <c r="I319" t="str">
        <v>RE524X</v>
      </c>
      <c r="K319" t="s">
        <v>5872</v>
      </c>
      <c r="L319" t="str">
        <f>_xlfn.XLOOKUP(TBLUCNRawToCNM2M[[#This Row],[UniqueCleanNorm RawSKUs]],SKUsNomalizing[Clean Normalized Raw SKU],SKUsNomalizing[Clean Normalized M2M SKU])</f>
        <v>RE920X</v>
      </c>
      <c r="N319" t="s">
        <v>93</v>
      </c>
      <c r="O319" t="str">
        <f>_xlfn.XLOOKUP(TBLUCNM2MToCOM2M[[#This Row],[Unique Clean Normalized M2M SKUs]],SKUsNomalizing[Clean Normalized M2M SKU],SKUsNomalizing[Clean Orig M2M SKUs])</f>
        <v>RE524X</v>
      </c>
    </row>
    <row r="320" spans="1:15" x14ac:dyDescent="0.35">
      <c r="A320" t="s">
        <v>5668</v>
      </c>
      <c r="B320" t="str">
        <f t="shared" si="12"/>
        <v>ALURE207</v>
      </c>
      <c r="C320" t="s">
        <v>511</v>
      </c>
      <c r="D320" t="str">
        <f t="shared" si="13"/>
        <v>RE207</v>
      </c>
      <c r="E320" t="str">
        <f t="shared" si="14"/>
        <v>RE207</v>
      </c>
      <c r="G320" t="str">
        <v>ALURE926RS</v>
      </c>
      <c r="I320" t="str">
        <v>RE524XC</v>
      </c>
      <c r="K320" t="s">
        <v>5215</v>
      </c>
      <c r="L320" t="str">
        <f>_xlfn.XLOOKUP(TBLUCNRawToCNM2M[[#This Row],[UniqueCleanNorm RawSKUs]],SKUsNomalizing[Clean Normalized Raw SKU],SKUsNomalizing[Clean Normalized M2M SKU])</f>
        <v>ALURE926RS</v>
      </c>
      <c r="N320" t="s">
        <v>324</v>
      </c>
      <c r="O320" t="str">
        <f>_xlfn.XLOOKUP(TBLUCNM2MToCOM2M[[#This Row],[Unique Clean Normalized M2M SKUs]],SKUsNomalizing[Clean Normalized M2M SKU],SKUsNomalizing[Clean Orig M2M SKUs])</f>
        <v>RE524XC</v>
      </c>
    </row>
    <row r="321" spans="1:15" x14ac:dyDescent="0.35">
      <c r="A321" t="s">
        <v>5671</v>
      </c>
      <c r="B321" t="str">
        <f t="shared" si="12"/>
        <v>ALURE207T</v>
      </c>
      <c r="C321" t="s">
        <v>5497</v>
      </c>
      <c r="D321" t="str">
        <f t="shared" si="13"/>
        <v>RE207T</v>
      </c>
      <c r="E321" t="str">
        <f t="shared" si="14"/>
        <v>RE207T</v>
      </c>
      <c r="G321" t="str">
        <v>ALURE926RX</v>
      </c>
      <c r="I321" t="str">
        <v>RE524XP</v>
      </c>
      <c r="K321" t="s">
        <v>5874</v>
      </c>
      <c r="L321" t="str">
        <f>_xlfn.XLOOKUP(TBLUCNRawToCNM2M[[#This Row],[UniqueCleanNorm RawSKUs]],SKUsNomalizing[Clean Normalized Raw SKU],SKUsNomalizing[Clean Normalized M2M SKU])</f>
        <v>RE926RX</v>
      </c>
      <c r="N321" t="s">
        <v>409</v>
      </c>
      <c r="O321" t="str">
        <f>_xlfn.XLOOKUP(TBLUCNM2MToCOM2M[[#This Row],[Unique Clean Normalized M2M SKUs]],SKUsNomalizing[Clean Normalized M2M SKU],SKUsNomalizing[Clean Orig M2M SKUs])</f>
        <v>RE524XP</v>
      </c>
    </row>
    <row r="322" spans="1:15" x14ac:dyDescent="0.35">
      <c r="A322" t="s">
        <v>5673</v>
      </c>
      <c r="B322" t="str">
        <f t="shared" si="12"/>
        <v>ALURE207T</v>
      </c>
      <c r="C322" t="s">
        <v>5497</v>
      </c>
      <c r="D322" t="str">
        <f t="shared" si="13"/>
        <v>RE207T</v>
      </c>
      <c r="E322" t="str">
        <f t="shared" si="14"/>
        <v>RE207T</v>
      </c>
      <c r="G322" t="str">
        <v>ALURE927RSA</v>
      </c>
      <c r="I322" t="str">
        <v>RE600</v>
      </c>
      <c r="K322" t="s">
        <v>7338</v>
      </c>
      <c r="L322" t="str">
        <f>_xlfn.XLOOKUP(TBLUCNRawToCNM2M[[#This Row],[UniqueCleanNorm RawSKUs]],SKUsNomalizing[Clean Normalized Raw SKU],SKUsNomalizing[Clean Normalized M2M SKU])</f>
        <v>RE927RSA</v>
      </c>
      <c r="N322" t="s">
        <v>5427</v>
      </c>
      <c r="O322" t="str">
        <f>_xlfn.XLOOKUP(TBLUCNM2MToCOM2M[[#This Row],[Unique Clean Normalized M2M SKUs]],SKUsNomalizing[Clean Normalized M2M SKU],SKUsNomalizing[Clean Orig M2M SKUs])</f>
        <v>RE600</v>
      </c>
    </row>
    <row r="323" spans="1:15" x14ac:dyDescent="0.35">
      <c r="A323" t="s">
        <v>5677</v>
      </c>
      <c r="B323" t="str">
        <f t="shared" si="12"/>
        <v>ALURE209</v>
      </c>
      <c r="C323" t="s">
        <v>5500</v>
      </c>
      <c r="D323" t="str">
        <f t="shared" si="13"/>
        <v>RE209</v>
      </c>
      <c r="E323" t="str">
        <f t="shared" si="14"/>
        <v>RE209</v>
      </c>
      <c r="G323" t="str">
        <v>ALURE927X</v>
      </c>
      <c r="I323" t="str">
        <v>RE6005</v>
      </c>
      <c r="K323" t="s">
        <v>5877</v>
      </c>
      <c r="L323" t="str">
        <f>_xlfn.XLOOKUP(TBLUCNRawToCNM2M[[#This Row],[UniqueCleanNorm RawSKUs]],SKUsNomalizing[Clean Normalized Raw SKU],SKUsNomalizing[Clean Normalized M2M SKU])</f>
        <v>RE927X</v>
      </c>
      <c r="N323" t="s">
        <v>435</v>
      </c>
      <c r="O323" t="str">
        <f>_xlfn.XLOOKUP(TBLUCNM2MToCOM2M[[#This Row],[Unique Clean Normalized M2M SKUs]],SKUsNomalizing[Clean Normalized M2M SKU],SKUsNomalizing[Clean Orig M2M SKUs])</f>
        <v>RE600-5</v>
      </c>
    </row>
    <row r="324" spans="1:15" x14ac:dyDescent="0.35">
      <c r="A324" t="s">
        <v>5679</v>
      </c>
      <c r="B324" t="str">
        <f t="shared" ref="B324:B387" si="15">UPPER(SUBSTITUTE(SUBSTITUTE(SUBSTITUTE(A324, "-", ""), " ", ""), CHAR(160), ""))</f>
        <v>ALURE209</v>
      </c>
      <c r="C324" t="s">
        <v>5500</v>
      </c>
      <c r="D324" t="str">
        <f t="shared" ref="D324:D387" si="16">UPPER(SUBSTITUTE(SUBSTITUTE(SUBSTITUTE(C324, "-", ""), " ", ""), CHAR(160), ""))</f>
        <v>RE209</v>
      </c>
      <c r="E324" t="str">
        <f t="shared" ref="E324:E387" si="17">UPPER(SUBSTITUTE(SUBSTITUTE(C324,  " ", ""), CHAR(160), ""))</f>
        <v>RE209</v>
      </c>
      <c r="G324" t="str">
        <v>ALURE927X0000</v>
      </c>
      <c r="I324" t="str">
        <v>RE601</v>
      </c>
      <c r="K324" t="s">
        <v>7339</v>
      </c>
      <c r="L324" t="str">
        <f>_xlfn.XLOOKUP(TBLUCNRawToCNM2M[[#This Row],[UniqueCleanNorm RawSKUs]],SKUsNomalizing[Clean Normalized Raw SKU],SKUsNomalizing[Clean Normalized M2M SKU])</f>
        <v>RE927X0000</v>
      </c>
      <c r="N324" t="s">
        <v>58</v>
      </c>
      <c r="O324" t="str">
        <f>_xlfn.XLOOKUP(TBLUCNM2MToCOM2M[[#This Row],[Unique Clean Normalized M2M SKUs]],SKUsNomalizing[Clean Normalized M2M SKU],SKUsNomalizing[Clean Orig M2M SKUs])</f>
        <v>RE601</v>
      </c>
    </row>
    <row r="325" spans="1:15" x14ac:dyDescent="0.35">
      <c r="A325" t="s">
        <v>5681</v>
      </c>
      <c r="B325" t="str">
        <f t="shared" si="15"/>
        <v>ALURE210P</v>
      </c>
      <c r="C325" t="s">
        <v>221</v>
      </c>
      <c r="D325" t="str">
        <f t="shared" si="16"/>
        <v>RE210P</v>
      </c>
      <c r="E325" t="str">
        <f t="shared" si="17"/>
        <v>RE210P</v>
      </c>
      <c r="G325" t="str">
        <v>ALURE927X0300</v>
      </c>
      <c r="I325" t="str">
        <v>RE603</v>
      </c>
      <c r="K325" t="s">
        <v>5880</v>
      </c>
      <c r="L325" t="str">
        <f>_xlfn.XLOOKUP(TBLUCNRawToCNM2M[[#This Row],[UniqueCleanNorm RawSKUs]],SKUsNomalizing[Clean Normalized Raw SKU],SKUsNomalizing[Clean Normalized M2M SKU])</f>
        <v>RE927X0300</v>
      </c>
      <c r="N325" t="s">
        <v>130</v>
      </c>
      <c r="O325" t="str">
        <f>_xlfn.XLOOKUP(TBLUCNM2MToCOM2M[[#This Row],[Unique Clean Normalized M2M SKUs]],SKUsNomalizing[Clean Normalized M2M SKU],SKUsNomalizing[Clean Orig M2M SKUs])</f>
        <v>RE603</v>
      </c>
    </row>
    <row r="326" spans="1:15" x14ac:dyDescent="0.35">
      <c r="A326" t="s">
        <v>5683</v>
      </c>
      <c r="B326" t="str">
        <f t="shared" si="15"/>
        <v>ALURE210P</v>
      </c>
      <c r="C326" t="s">
        <v>221</v>
      </c>
      <c r="D326" t="str">
        <f t="shared" si="16"/>
        <v>RE210P</v>
      </c>
      <c r="E326" t="str">
        <f t="shared" si="17"/>
        <v>RE210P</v>
      </c>
      <c r="G326" t="str">
        <v>ALURE928RSV</v>
      </c>
      <c r="I326" t="str">
        <v>RE603P</v>
      </c>
      <c r="K326" t="s">
        <v>7340</v>
      </c>
      <c r="L326" t="str">
        <f>_xlfn.XLOOKUP(TBLUCNRawToCNM2M[[#This Row],[UniqueCleanNorm RawSKUs]],SKUsNomalizing[Clean Normalized Raw SKU],SKUsNomalizing[Clean Normalized M2M SKU])</f>
        <v>RE928RSV</v>
      </c>
      <c r="N326" t="s">
        <v>59</v>
      </c>
      <c r="O326" t="str">
        <f>_xlfn.XLOOKUP(TBLUCNM2MToCOM2M[[#This Row],[Unique Clean Normalized M2M SKUs]],SKUsNomalizing[Clean Normalized M2M SKU],SKUsNomalizing[Clean Orig M2M SKUs])</f>
        <v>RE603P</v>
      </c>
    </row>
    <row r="327" spans="1:15" x14ac:dyDescent="0.35">
      <c r="A327" t="s">
        <v>5687</v>
      </c>
      <c r="B327" t="str">
        <f t="shared" si="15"/>
        <v>ALURE210T</v>
      </c>
      <c r="C327" t="s">
        <v>5503</v>
      </c>
      <c r="D327" t="str">
        <f t="shared" si="16"/>
        <v>RE210T</v>
      </c>
      <c r="E327" t="str">
        <f t="shared" si="17"/>
        <v>RE210T</v>
      </c>
      <c r="G327" t="str">
        <v>ALURE928X</v>
      </c>
      <c r="I327" t="str">
        <v>RE605</v>
      </c>
      <c r="K327" t="s">
        <v>5883</v>
      </c>
      <c r="L327" t="str">
        <f>_xlfn.XLOOKUP(TBLUCNRawToCNM2M[[#This Row],[UniqueCleanNorm RawSKUs]],SKUsNomalizing[Clean Normalized Raw SKU],SKUsNomalizing[Clean Normalized M2M SKU])</f>
        <v>RE928X</v>
      </c>
      <c r="N327" t="s">
        <v>322</v>
      </c>
      <c r="O327" t="str">
        <f>_xlfn.XLOOKUP(TBLUCNM2MToCOM2M[[#This Row],[Unique Clean Normalized M2M SKUs]],SKUsNomalizing[Clean Normalized M2M SKU],SKUsNomalizing[Clean Orig M2M SKUs])</f>
        <v>RE605</v>
      </c>
    </row>
    <row r="328" spans="1:15" x14ac:dyDescent="0.35">
      <c r="A328" t="s">
        <v>5689</v>
      </c>
      <c r="B328" t="str">
        <f t="shared" si="15"/>
        <v>ALURE210T</v>
      </c>
      <c r="C328" t="s">
        <v>5503</v>
      </c>
      <c r="D328" t="str">
        <f t="shared" si="16"/>
        <v>RE210T</v>
      </c>
      <c r="E328" t="str">
        <f t="shared" si="17"/>
        <v>RE210T</v>
      </c>
      <c r="G328" t="str">
        <v>ALURE928X00X01</v>
      </c>
      <c r="I328" t="str">
        <v>RE606</v>
      </c>
      <c r="K328" t="s">
        <v>5884</v>
      </c>
      <c r="L328" t="str">
        <f>_xlfn.XLOOKUP(TBLUCNRawToCNM2M[[#This Row],[UniqueCleanNorm RawSKUs]],SKUsNomalizing[Clean Normalized Raw SKU],SKUsNomalizing[Clean Normalized M2M SKU])</f>
        <v>RE928X00X01</v>
      </c>
      <c r="N328" t="s">
        <v>326</v>
      </c>
      <c r="O328" t="str">
        <f>_xlfn.XLOOKUP(TBLUCNM2MToCOM2M[[#This Row],[Unique Clean Normalized M2M SKUs]],SKUsNomalizing[Clean Normalized M2M SKU],SKUsNomalizing[Clean Orig M2M SKUs])</f>
        <v>RE606</v>
      </c>
    </row>
    <row r="329" spans="1:15" x14ac:dyDescent="0.35">
      <c r="A329" t="s">
        <v>5692</v>
      </c>
      <c r="B329" t="str">
        <f t="shared" si="15"/>
        <v>ALURE211</v>
      </c>
      <c r="C329" t="s">
        <v>2403</v>
      </c>
      <c r="D329" t="str">
        <f t="shared" si="16"/>
        <v>RE211</v>
      </c>
      <c r="E329" t="str">
        <f t="shared" si="17"/>
        <v>RE211</v>
      </c>
      <c r="G329" t="str">
        <v>ALURE929RCV</v>
      </c>
      <c r="I329" t="str">
        <v>RE606M</v>
      </c>
      <c r="K329" t="s">
        <v>7341</v>
      </c>
      <c r="L329" t="str">
        <f>_xlfn.XLOOKUP(TBLUCNRawToCNM2M[[#This Row],[UniqueCleanNorm RawSKUs]],SKUsNomalizing[Clean Normalized Raw SKU],SKUsNomalizing[Clean Normalized M2M SKU])</f>
        <v>RE929RCV</v>
      </c>
      <c r="N329" t="s">
        <v>60</v>
      </c>
      <c r="O329" t="str">
        <f>_xlfn.XLOOKUP(TBLUCNM2MToCOM2M[[#This Row],[Unique Clean Normalized M2M SKUs]],SKUsNomalizing[Clean Normalized M2M SKU],SKUsNomalizing[Clean Orig M2M SKUs])</f>
        <v>RE606M</v>
      </c>
    </row>
    <row r="330" spans="1:15" x14ac:dyDescent="0.35">
      <c r="A330" t="s">
        <v>5694</v>
      </c>
      <c r="B330" t="str">
        <f t="shared" si="15"/>
        <v>ALURE211P</v>
      </c>
      <c r="C330" t="s">
        <v>108</v>
      </c>
      <c r="D330" t="str">
        <f t="shared" si="16"/>
        <v>RE211P</v>
      </c>
      <c r="E330" t="str">
        <f t="shared" si="17"/>
        <v>RE211P</v>
      </c>
      <c r="G330" t="str">
        <v>ALURE929RPV</v>
      </c>
      <c r="I330" t="str">
        <v>RE607</v>
      </c>
      <c r="K330" t="s">
        <v>5886</v>
      </c>
      <c r="L330" t="str">
        <f>_xlfn.XLOOKUP(TBLUCNRawToCNM2M[[#This Row],[UniqueCleanNorm RawSKUs]],SKUsNomalizing[Clean Normalized Raw SKU],SKUsNomalizing[Clean Normalized M2M SKU])</f>
        <v>RE929RPV</v>
      </c>
      <c r="N330" t="s">
        <v>227</v>
      </c>
      <c r="O330" t="str">
        <f>_xlfn.XLOOKUP(TBLUCNM2MToCOM2M[[#This Row],[Unique Clean Normalized M2M SKUs]],SKUsNomalizing[Clean Normalized M2M SKU],SKUsNomalizing[Clean Orig M2M SKUs])</f>
        <v>RE607</v>
      </c>
    </row>
    <row r="331" spans="1:15" x14ac:dyDescent="0.35">
      <c r="A331" t="s">
        <v>5696</v>
      </c>
      <c r="B331" t="str">
        <f t="shared" si="15"/>
        <v>ALURE211P</v>
      </c>
      <c r="C331" t="s">
        <v>108</v>
      </c>
      <c r="D331" t="str">
        <f t="shared" si="16"/>
        <v>RE211P</v>
      </c>
      <c r="E331" t="str">
        <f t="shared" si="17"/>
        <v>RE211P</v>
      </c>
      <c r="G331" t="str">
        <v>ALURE929RSV</v>
      </c>
      <c r="I331" t="str">
        <v>RE608</v>
      </c>
      <c r="K331" t="s">
        <v>5888</v>
      </c>
      <c r="L331" t="str">
        <f>_xlfn.XLOOKUP(TBLUCNRawToCNM2M[[#This Row],[UniqueCleanNorm RawSKUs]],SKUsNomalizing[Clean Normalized Raw SKU],SKUsNomalizing[Clean Normalized M2M SKU])</f>
        <v>RE929RSV</v>
      </c>
      <c r="N331" t="s">
        <v>5565</v>
      </c>
      <c r="O331" t="str">
        <f>_xlfn.XLOOKUP(TBLUCNM2MToCOM2M[[#This Row],[Unique Clean Normalized M2M SKUs]],SKUsNomalizing[Clean Normalized M2M SKU],SKUsNomalizing[Clean Orig M2M SKUs])</f>
        <v>RE608</v>
      </c>
    </row>
    <row r="332" spans="1:15" x14ac:dyDescent="0.35">
      <c r="A332" t="s">
        <v>5699</v>
      </c>
      <c r="B332" t="str">
        <f t="shared" si="15"/>
        <v>ALURE212</v>
      </c>
      <c r="C332" t="s">
        <v>5506</v>
      </c>
      <c r="D332" t="str">
        <f t="shared" si="16"/>
        <v>RE212</v>
      </c>
      <c r="E332" t="str">
        <f t="shared" si="17"/>
        <v>RE212</v>
      </c>
      <c r="G332" t="str">
        <v>ALURE929S0101</v>
      </c>
      <c r="I332" t="str">
        <v>RE609</v>
      </c>
      <c r="K332" t="s">
        <v>7342</v>
      </c>
      <c r="L332" t="str">
        <f>_xlfn.XLOOKUP(TBLUCNRawToCNM2M[[#This Row],[UniqueCleanNorm RawSKUs]],SKUsNomalizing[Clean Normalized Raw SKU],SKUsNomalizing[Clean Normalized M2M SKU])</f>
        <v>RE929S0101</v>
      </c>
      <c r="N332" t="s">
        <v>5435</v>
      </c>
      <c r="O332" t="str">
        <f>_xlfn.XLOOKUP(TBLUCNM2MToCOM2M[[#This Row],[Unique Clean Normalized M2M SKUs]],SKUsNomalizing[Clean Normalized M2M SKU],SKUsNomalizing[Clean Orig M2M SKUs])</f>
        <v>RE609</v>
      </c>
    </row>
    <row r="333" spans="1:15" x14ac:dyDescent="0.35">
      <c r="A333" t="s">
        <v>5701</v>
      </c>
      <c r="B333" t="str">
        <f t="shared" si="15"/>
        <v>ALURE214</v>
      </c>
      <c r="C333" t="s">
        <v>126</v>
      </c>
      <c r="D333" t="str">
        <f t="shared" si="16"/>
        <v>RE214</v>
      </c>
      <c r="E333" t="str">
        <f t="shared" si="17"/>
        <v>RE214</v>
      </c>
      <c r="G333" t="str">
        <v>ALURE929X0001</v>
      </c>
      <c r="I333" t="str">
        <v>RE6100JRZ</v>
      </c>
      <c r="K333" t="s">
        <v>7343</v>
      </c>
      <c r="L333" t="str">
        <f>_xlfn.XLOOKUP(TBLUCNRawToCNM2M[[#This Row],[UniqueCleanNorm RawSKUs]],SKUsNomalizing[Clean Normalized Raw SKU],SKUsNomalizing[Clean Normalized M2M SKU])</f>
        <v>RE929X0001</v>
      </c>
      <c r="N333" t="s">
        <v>8148</v>
      </c>
      <c r="O333" t="str">
        <f>_xlfn.XLOOKUP(TBLUCNM2MToCOM2M[[#This Row],[Unique Clean Normalized M2M SKUs]],SKUsNomalizing[Clean Normalized M2M SKU],SKUsNomalizing[Clean Orig M2M SKUs])</f>
        <v>RE6100-JR-Z</v>
      </c>
    </row>
    <row r="334" spans="1:15" x14ac:dyDescent="0.35">
      <c r="A334" t="s">
        <v>5702</v>
      </c>
      <c r="B334" t="str">
        <f t="shared" si="15"/>
        <v>ALURE214</v>
      </c>
      <c r="C334" t="s">
        <v>126</v>
      </c>
      <c r="D334" t="str">
        <f t="shared" si="16"/>
        <v>RE214</v>
      </c>
      <c r="E334" t="str">
        <f t="shared" si="17"/>
        <v>RE214</v>
      </c>
      <c r="G334" t="str">
        <v>ALURE929X0101</v>
      </c>
      <c r="I334" t="str">
        <v>RE6100P</v>
      </c>
      <c r="K334" t="s">
        <v>5892</v>
      </c>
      <c r="L334" t="str">
        <f>_xlfn.XLOOKUP(TBLUCNRawToCNM2M[[#This Row],[UniqueCleanNorm RawSKUs]],SKUsNomalizing[Clean Normalized Raw SKU],SKUsNomalizing[Clean Normalized M2M SKU])</f>
        <v>RE929X0101</v>
      </c>
      <c r="N334" t="s">
        <v>5569</v>
      </c>
      <c r="O334" t="str">
        <f>_xlfn.XLOOKUP(TBLUCNM2MToCOM2M[[#This Row],[Unique Clean Normalized M2M SKUs]],SKUsNomalizing[Clean Normalized M2M SKU],SKUsNomalizing[Clean Orig M2M SKUs])</f>
        <v>RE6100P</v>
      </c>
    </row>
    <row r="335" spans="1:15" x14ac:dyDescent="0.35">
      <c r="A335" t="s">
        <v>5703</v>
      </c>
      <c r="B335" t="str">
        <f t="shared" si="15"/>
        <v>ALURE214T</v>
      </c>
      <c r="C335" t="s">
        <v>167</v>
      </c>
      <c r="D335" t="str">
        <f t="shared" si="16"/>
        <v>RE214T</v>
      </c>
      <c r="E335" t="str">
        <f t="shared" si="17"/>
        <v>RE214T</v>
      </c>
      <c r="G335" t="str">
        <v>ALURE930RPA</v>
      </c>
      <c r="I335" t="str">
        <v>RE6100PJRZ</v>
      </c>
      <c r="K335" t="s">
        <v>7344</v>
      </c>
      <c r="L335" t="str">
        <f>_xlfn.XLOOKUP(TBLUCNRawToCNM2M[[#This Row],[UniqueCleanNorm RawSKUs]],SKUsNomalizing[Clean Normalized Raw SKU],SKUsNomalizing[Clean Normalized M2M SKU])</f>
        <v>RE930RPA</v>
      </c>
      <c r="N335" t="s">
        <v>8149</v>
      </c>
      <c r="O335" t="str">
        <f>_xlfn.XLOOKUP(TBLUCNM2MToCOM2M[[#This Row],[Unique Clean Normalized M2M SKUs]],SKUsNomalizing[Clean Normalized M2M SKU],SKUsNomalizing[Clean Orig M2M SKUs])</f>
        <v>RE6100P-JR-Z</v>
      </c>
    </row>
    <row r="336" spans="1:15" x14ac:dyDescent="0.35">
      <c r="A336" t="s">
        <v>5704</v>
      </c>
      <c r="B336" t="str">
        <f t="shared" si="15"/>
        <v>ALURE215</v>
      </c>
      <c r="C336" t="s">
        <v>196</v>
      </c>
      <c r="D336" t="str">
        <f t="shared" si="16"/>
        <v>RE215</v>
      </c>
      <c r="E336" t="str">
        <f t="shared" si="17"/>
        <v>RE215</v>
      </c>
      <c r="G336" t="str">
        <v>ALURE930RPAINTL</v>
      </c>
      <c r="I336" t="str">
        <v>RE6100PJRZT</v>
      </c>
      <c r="K336" t="s">
        <v>7345</v>
      </c>
      <c r="L336" t="str">
        <f>_xlfn.XLOOKUP(TBLUCNRawToCNM2M[[#This Row],[UniqueCleanNorm RawSKUs]],SKUsNomalizing[Clean Normalized Raw SKU],SKUsNomalizing[Clean Normalized M2M SKU])</f>
        <v>RE930RPAINTL</v>
      </c>
      <c r="N336" t="s">
        <v>8150</v>
      </c>
      <c r="O336" t="str">
        <f>_xlfn.XLOOKUP(TBLUCNM2MToCOM2M[[#This Row],[Unique Clean Normalized M2M SKUs]],SKUsNomalizing[Clean Normalized M2M SKU],SKUsNomalizing[Clean Orig M2M SKUs])</f>
        <v>RE6100P-JR-ZT</v>
      </c>
    </row>
    <row r="337" spans="1:15" x14ac:dyDescent="0.35">
      <c r="A337" t="s">
        <v>5705</v>
      </c>
      <c r="B337" t="str">
        <f t="shared" si="15"/>
        <v>ALURE215</v>
      </c>
      <c r="C337" t="s">
        <v>196</v>
      </c>
      <c r="D337" t="str">
        <f t="shared" si="16"/>
        <v>RE215</v>
      </c>
      <c r="E337" t="str">
        <f t="shared" si="17"/>
        <v>RE215</v>
      </c>
      <c r="G337" t="str">
        <v>ALURE930RPV</v>
      </c>
      <c r="I337" t="str">
        <v>RE6100PJXX</v>
      </c>
      <c r="K337" t="s">
        <v>5897</v>
      </c>
      <c r="L337" t="str">
        <f>_xlfn.XLOOKUP(TBLUCNRawToCNM2M[[#This Row],[UniqueCleanNorm RawSKUs]],SKUsNomalizing[Clean Normalized Raw SKU],SKUsNomalizing[Clean Normalized M2M SKU])</f>
        <v>RE930RPV</v>
      </c>
      <c r="N337" t="s">
        <v>2072</v>
      </c>
      <c r="O337" t="str">
        <f>_xlfn.XLOOKUP(TBLUCNM2MToCOM2M[[#This Row],[Unique Clean Normalized M2M SKUs]],SKUsNomalizing[Clean Normalized M2M SKU],SKUsNomalizing[Clean Orig M2M SKUs])</f>
        <v>RE6100P-JX-X</v>
      </c>
    </row>
    <row r="338" spans="1:15" x14ac:dyDescent="0.35">
      <c r="A338" t="s">
        <v>5706</v>
      </c>
      <c r="B338" t="str">
        <f t="shared" si="15"/>
        <v>ALURE215T</v>
      </c>
      <c r="C338" t="s">
        <v>174</v>
      </c>
      <c r="D338" t="str">
        <f t="shared" si="16"/>
        <v>RE215T</v>
      </c>
      <c r="E338" t="str">
        <f t="shared" si="17"/>
        <v>RE215T</v>
      </c>
      <c r="G338" t="str">
        <v>ALURE934Z</v>
      </c>
      <c r="I338" t="str">
        <v>RE6100PKRZ</v>
      </c>
      <c r="K338" t="s">
        <v>5899</v>
      </c>
      <c r="L338" t="str">
        <f>_xlfn.XLOOKUP(TBLUCNRawToCNM2M[[#This Row],[UniqueCleanNorm RawSKUs]],SKUsNomalizing[Clean Normalized Raw SKU],SKUsNomalizing[Clean Normalized M2M SKU])</f>
        <v>RE934Z</v>
      </c>
      <c r="N338" t="s">
        <v>8151</v>
      </c>
      <c r="O338" t="str">
        <f>_xlfn.XLOOKUP(TBLUCNM2MToCOM2M[[#This Row],[Unique Clean Normalized M2M SKUs]],SKUsNomalizing[Clean Normalized M2M SKU],SKUsNomalizing[Clean Orig M2M SKUs])</f>
        <v>RE6100P-KR-Z</v>
      </c>
    </row>
    <row r="339" spans="1:15" x14ac:dyDescent="0.35">
      <c r="A339" t="s">
        <v>5707</v>
      </c>
      <c r="B339" t="str">
        <f t="shared" si="15"/>
        <v>ALURE215T</v>
      </c>
      <c r="C339" t="s">
        <v>174</v>
      </c>
      <c r="D339" t="str">
        <f t="shared" si="16"/>
        <v>RE215T</v>
      </c>
      <c r="E339" t="str">
        <f t="shared" si="17"/>
        <v>RE215T</v>
      </c>
      <c r="G339" t="str">
        <v>ALURE934ZT</v>
      </c>
      <c r="I339" t="str">
        <v>RE6100PKRZT</v>
      </c>
      <c r="K339" t="s">
        <v>5901</v>
      </c>
      <c r="L339" t="str">
        <f>_xlfn.XLOOKUP(TBLUCNRawToCNM2M[[#This Row],[UniqueCleanNorm RawSKUs]],SKUsNomalizing[Clean Normalized Raw SKU],SKUsNomalizing[Clean Normalized M2M SKU])</f>
        <v>RE934ZT</v>
      </c>
      <c r="N339" t="s">
        <v>8152</v>
      </c>
      <c r="O339" t="str">
        <f>_xlfn.XLOOKUP(TBLUCNM2MToCOM2M[[#This Row],[Unique Clean Normalized M2M SKUs]],SKUsNomalizing[Clean Normalized M2M SKU],SKUsNomalizing[Clean Orig M2M SKUs])</f>
        <v>RE6100P-KR-ZT</v>
      </c>
    </row>
    <row r="340" spans="1:15" x14ac:dyDescent="0.35">
      <c r="A340" t="s">
        <v>5708</v>
      </c>
      <c r="B340" t="str">
        <f t="shared" si="15"/>
        <v>ALURE218</v>
      </c>
      <c r="C340" t="s">
        <v>53</v>
      </c>
      <c r="D340" t="str">
        <f t="shared" si="16"/>
        <v>RE218</v>
      </c>
      <c r="E340" t="str">
        <f t="shared" si="17"/>
        <v>RE218</v>
      </c>
      <c r="G340" t="str">
        <v>ALUREHXK210</v>
      </c>
      <c r="I340" t="str">
        <v>RE6100PXRZT</v>
      </c>
      <c r="K340" t="s">
        <v>7346</v>
      </c>
      <c r="L340" t="str">
        <f>_xlfn.XLOOKUP(TBLUCNRawToCNM2M[[#This Row],[UniqueCleanNorm RawSKUs]],SKUsNomalizing[Clean Normalized Raw SKU],SKUsNomalizing[Clean Normalized M2M SKU])</f>
        <v>REHXK210</v>
      </c>
      <c r="N340" t="s">
        <v>8153</v>
      </c>
      <c r="O340" t="str">
        <f>_xlfn.XLOOKUP(TBLUCNM2MToCOM2M[[#This Row],[Unique Clean Normalized M2M SKUs]],SKUsNomalizing[Clean Normalized M2M SKU],SKUsNomalizing[Clean Orig M2M SKUs])</f>
        <v>RE6100P-XR-ZT</v>
      </c>
    </row>
    <row r="341" spans="1:15" x14ac:dyDescent="0.35">
      <c r="A341" t="s">
        <v>5709</v>
      </c>
      <c r="B341" t="str">
        <f t="shared" si="15"/>
        <v>ALURE218</v>
      </c>
      <c r="C341" t="s">
        <v>53</v>
      </c>
      <c r="D341" t="str">
        <f t="shared" si="16"/>
        <v>RE218</v>
      </c>
      <c r="E341" t="str">
        <f t="shared" si="17"/>
        <v>RE218</v>
      </c>
      <c r="G341" t="str">
        <v>ALUREHXK210A</v>
      </c>
      <c r="I341" t="str">
        <v>RE6100PXXX</v>
      </c>
      <c r="K341" t="s">
        <v>7347</v>
      </c>
      <c r="L341" t="str">
        <f>_xlfn.XLOOKUP(TBLUCNRawToCNM2M[[#This Row],[UniqueCleanNorm RawSKUs]],SKUsNomalizing[Clean Normalized Raw SKU],SKUsNomalizing[Clean Normalized M2M SKU])</f>
        <v>REHXK210A</v>
      </c>
      <c r="N341" t="s">
        <v>1339</v>
      </c>
      <c r="O341" t="str">
        <f>_xlfn.XLOOKUP(TBLUCNM2MToCOM2M[[#This Row],[Unique Clean Normalized M2M SKUs]],SKUsNomalizing[Clean Normalized M2M SKU],SKUsNomalizing[Clean Orig M2M SKUs])</f>
        <v>RE6100P-XX-X</v>
      </c>
    </row>
    <row r="342" spans="1:15" x14ac:dyDescent="0.35">
      <c r="A342" t="s">
        <v>5710</v>
      </c>
      <c r="B342" t="str">
        <f t="shared" si="15"/>
        <v>ALURE218T</v>
      </c>
      <c r="C342" t="s">
        <v>268</v>
      </c>
      <c r="D342" t="str">
        <f t="shared" si="16"/>
        <v>RE218T</v>
      </c>
      <c r="E342" t="str">
        <f t="shared" si="17"/>
        <v>RE218T</v>
      </c>
      <c r="G342" t="str">
        <v>ALUREHXK210C</v>
      </c>
      <c r="I342" t="str">
        <v>RE6100SXXX</v>
      </c>
      <c r="K342" t="s">
        <v>7348</v>
      </c>
      <c r="L342" t="str">
        <f>_xlfn.XLOOKUP(TBLUCNRawToCNM2M[[#This Row],[UniqueCleanNorm RawSKUs]],SKUsNomalizing[Clean Normalized Raw SKU],SKUsNomalizing[Clean Normalized M2M SKU])</f>
        <v>REHXK210C</v>
      </c>
      <c r="N342" t="s">
        <v>5577</v>
      </c>
      <c r="O342" t="str">
        <f>_xlfn.XLOOKUP(TBLUCNM2MToCOM2M[[#This Row],[Unique Clean Normalized M2M SKUs]],SKUsNomalizing[Clean Normalized M2M SKU],SKUsNomalizing[Clean Orig M2M SKUs])</f>
        <v>RE6100S-XX-X</v>
      </c>
    </row>
    <row r="343" spans="1:15" x14ac:dyDescent="0.35">
      <c r="A343" t="s">
        <v>5711</v>
      </c>
      <c r="B343" t="str">
        <f t="shared" si="15"/>
        <v>ALURE218T</v>
      </c>
      <c r="C343" t="s">
        <v>268</v>
      </c>
      <c r="D343" t="str">
        <f t="shared" si="16"/>
        <v>RE218T</v>
      </c>
      <c r="E343" t="str">
        <f t="shared" si="17"/>
        <v>RE218T</v>
      </c>
      <c r="G343" t="str">
        <v>ALUREHXK311A</v>
      </c>
      <c r="I343" t="str">
        <v>RE610P</v>
      </c>
      <c r="K343" t="s">
        <v>7349</v>
      </c>
      <c r="L343" t="str">
        <f>_xlfn.XLOOKUP(TBLUCNRawToCNM2M[[#This Row],[UniqueCleanNorm RawSKUs]],SKUsNomalizing[Clean Normalized Raw SKU],SKUsNomalizing[Clean Normalized M2M SKU])</f>
        <v>REHXK311A</v>
      </c>
      <c r="N343" t="s">
        <v>144</v>
      </c>
      <c r="O343" t="str">
        <f>_xlfn.XLOOKUP(TBLUCNM2MToCOM2M[[#This Row],[Unique Clean Normalized M2M SKUs]],SKUsNomalizing[Clean Normalized M2M SKU],SKUsNomalizing[Clean Orig M2M SKUs])</f>
        <v>RE610P</v>
      </c>
    </row>
    <row r="344" spans="1:15" x14ac:dyDescent="0.35">
      <c r="A344" t="s">
        <v>5712</v>
      </c>
      <c r="B344" t="str">
        <f t="shared" si="15"/>
        <v>ALURE219</v>
      </c>
      <c r="C344" t="s">
        <v>5407</v>
      </c>
      <c r="D344" t="str">
        <f t="shared" si="16"/>
        <v>RE219</v>
      </c>
      <c r="E344" t="str">
        <f t="shared" si="17"/>
        <v>RE219</v>
      </c>
      <c r="G344" t="str">
        <v>ALUREHXK311C</v>
      </c>
      <c r="I344" t="str">
        <v>RE611P</v>
      </c>
      <c r="K344" t="s">
        <v>5907</v>
      </c>
      <c r="L344" t="str">
        <f>_xlfn.XLOOKUP(TBLUCNRawToCNM2M[[#This Row],[UniqueCleanNorm RawSKUs]],SKUsNomalizing[Clean Normalized Raw SKU],SKUsNomalizing[Clean Normalized M2M SKU])</f>
        <v>ALUREHXK311C</v>
      </c>
      <c r="N344" t="s">
        <v>63</v>
      </c>
      <c r="O344" t="str">
        <f>_xlfn.XLOOKUP(TBLUCNM2MToCOM2M[[#This Row],[Unique Clean Normalized M2M SKUs]],SKUsNomalizing[Clean Normalized M2M SKU],SKUsNomalizing[Clean Orig M2M SKUs])</f>
        <v>RE611P</v>
      </c>
    </row>
    <row r="345" spans="1:15" x14ac:dyDescent="0.35">
      <c r="A345" t="s">
        <v>5713</v>
      </c>
      <c r="B345" t="str">
        <f t="shared" si="15"/>
        <v>ALURE222</v>
      </c>
      <c r="C345" t="s">
        <v>92</v>
      </c>
      <c r="D345" t="str">
        <f t="shared" si="16"/>
        <v>RE222</v>
      </c>
      <c r="E345" t="str">
        <f t="shared" si="17"/>
        <v>RE222</v>
      </c>
      <c r="G345" t="str">
        <v>ANTENNACBL5</v>
      </c>
      <c r="I345" t="str">
        <v>RE612</v>
      </c>
      <c r="K345" t="s">
        <v>7350</v>
      </c>
      <c r="L345" t="str">
        <f>_xlfn.XLOOKUP(TBLUCNRawToCNM2M[[#This Row],[UniqueCleanNorm RawSKUs]],SKUsNomalizing[Clean Normalized Raw SKU],SKUsNomalizing[Clean Normalized M2M SKU])</f>
        <v>ANTENNACBL5</v>
      </c>
      <c r="N345" t="s">
        <v>5444</v>
      </c>
      <c r="O345" t="str">
        <f>_xlfn.XLOOKUP(TBLUCNM2MToCOM2M[[#This Row],[Unique Clean Normalized M2M SKUs]],SKUsNomalizing[Clean Normalized M2M SKU],SKUsNomalizing[Clean Orig M2M SKUs])</f>
        <v>RE612</v>
      </c>
    </row>
    <row r="346" spans="1:15" x14ac:dyDescent="0.35">
      <c r="A346" t="s">
        <v>5714</v>
      </c>
      <c r="B346" t="str">
        <f t="shared" si="15"/>
        <v>ALURE222</v>
      </c>
      <c r="C346" t="s">
        <v>92</v>
      </c>
      <c r="D346" t="str">
        <f t="shared" si="16"/>
        <v>RE222</v>
      </c>
      <c r="E346" t="str">
        <f t="shared" si="17"/>
        <v>RE222</v>
      </c>
      <c r="G346" t="str">
        <v>BAT_CONNECT_V</v>
      </c>
      <c r="I346" t="str">
        <v>RE613</v>
      </c>
      <c r="K346" t="s">
        <v>5909</v>
      </c>
      <c r="L346" t="str">
        <f>_xlfn.XLOOKUP(TBLUCNRawToCNM2M[[#This Row],[UniqueCleanNorm RawSKUs]],SKUsNomalizing[Clean Normalized Raw SKU],SKUsNomalizing[Clean Normalized M2M SKU])</f>
        <v>BATCONNECTV</v>
      </c>
      <c r="N346" t="s">
        <v>5447</v>
      </c>
      <c r="O346" t="str">
        <f>_xlfn.XLOOKUP(TBLUCNM2MToCOM2M[[#This Row],[Unique Clean Normalized M2M SKUs]],SKUsNomalizing[Clean Normalized M2M SKU],SKUsNomalizing[Clean Orig M2M SKUs])</f>
        <v>RE613</v>
      </c>
    </row>
    <row r="347" spans="1:15" x14ac:dyDescent="0.35">
      <c r="A347" t="s">
        <v>5715</v>
      </c>
      <c r="B347" t="str">
        <f t="shared" si="15"/>
        <v>ALURE222T</v>
      </c>
      <c r="C347" t="s">
        <v>272</v>
      </c>
      <c r="D347" t="str">
        <f t="shared" si="16"/>
        <v>RE222T</v>
      </c>
      <c r="E347" t="str">
        <f t="shared" si="17"/>
        <v>RE222T</v>
      </c>
      <c r="G347" t="str">
        <v>BATCONNECTA</v>
      </c>
      <c r="I347" t="str">
        <v>RE6130PLXX</v>
      </c>
      <c r="K347" t="s">
        <v>465</v>
      </c>
      <c r="L347" t="str">
        <f>_xlfn.XLOOKUP(TBLUCNRawToCNM2M[[#This Row],[UniqueCleanNorm RawSKUs]],SKUsNomalizing[Clean Normalized Raw SKU],SKUsNomalizing[Clean Normalized M2M SKU])</f>
        <v>BATCONNECTA</v>
      </c>
      <c r="N347" t="s">
        <v>8154</v>
      </c>
      <c r="O347" t="str">
        <f>_xlfn.XLOOKUP(TBLUCNM2MToCOM2M[[#This Row],[Unique Clean Normalized M2M SKUs]],SKUsNomalizing[Clean Normalized M2M SKU],SKUsNomalizing[Clean Orig M2M SKUs])</f>
        <v>RE6130P-LX-X</v>
      </c>
    </row>
    <row r="348" spans="1:15" x14ac:dyDescent="0.35">
      <c r="A348" t="s">
        <v>5716</v>
      </c>
      <c r="B348" t="str">
        <f t="shared" si="15"/>
        <v>ALURE222T</v>
      </c>
      <c r="C348" t="s">
        <v>272</v>
      </c>
      <c r="D348" t="str">
        <f t="shared" si="16"/>
        <v>RE222T</v>
      </c>
      <c r="E348" t="str">
        <f t="shared" si="17"/>
        <v>RE222T</v>
      </c>
      <c r="G348" t="str">
        <v>BATCONNECTAINTL</v>
      </c>
      <c r="I348" t="str">
        <v>RE6130PXWX</v>
      </c>
      <c r="K348" t="s">
        <v>2175</v>
      </c>
      <c r="L348" t="str">
        <f>_xlfn.XLOOKUP(TBLUCNRawToCNM2M[[#This Row],[UniqueCleanNorm RawSKUs]],SKUsNomalizing[Clean Normalized Raw SKU],SKUsNomalizing[Clean Normalized M2M SKU])</f>
        <v>BATCONNECTAINTL</v>
      </c>
      <c r="N348" t="s">
        <v>8155</v>
      </c>
      <c r="O348" t="str">
        <f>_xlfn.XLOOKUP(TBLUCNM2MToCOM2M[[#This Row],[Unique Clean Normalized M2M SKUs]],SKUsNomalizing[Clean Normalized M2M SKU],SKUsNomalizing[Clean Orig M2M SKUs])</f>
        <v>RE6130P-XW-X</v>
      </c>
    </row>
    <row r="349" spans="1:15" x14ac:dyDescent="0.35">
      <c r="A349" t="s">
        <v>5717</v>
      </c>
      <c r="B349" t="str">
        <f t="shared" si="15"/>
        <v>ALURE224DT</v>
      </c>
      <c r="C349" t="s">
        <v>5515</v>
      </c>
      <c r="D349" t="str">
        <f t="shared" si="16"/>
        <v>RE224DT</v>
      </c>
      <c r="E349" t="str">
        <f t="shared" si="17"/>
        <v>RE224DT</v>
      </c>
      <c r="G349" t="str">
        <v>BATCONNECTV</v>
      </c>
      <c r="I349" t="str">
        <v>RE614</v>
      </c>
      <c r="K349" t="s">
        <v>466</v>
      </c>
      <c r="L349" t="str">
        <f>_xlfn.XLOOKUP(TBLUCNRawToCNM2M[[#This Row],[UniqueCleanNorm RawSKUs]],SKUsNomalizing[Clean Normalized Raw SKU],SKUsNomalizing[Clean Normalized M2M SKU])</f>
        <v>BATCONNECTV</v>
      </c>
      <c r="N349" t="s">
        <v>64</v>
      </c>
      <c r="O349" t="str">
        <f>_xlfn.XLOOKUP(TBLUCNM2MToCOM2M[[#This Row],[Unique Clean Normalized M2M SKUs]],SKUsNomalizing[Clean Normalized M2M SKU],SKUsNomalizing[Clean Orig M2M SKUs])</f>
        <v>RE614</v>
      </c>
    </row>
    <row r="350" spans="1:15" x14ac:dyDescent="0.35">
      <c r="A350" t="s">
        <v>5718</v>
      </c>
      <c r="B350" t="str">
        <f t="shared" si="15"/>
        <v>ALURE224GT</v>
      </c>
      <c r="C350" t="s">
        <v>5516</v>
      </c>
      <c r="D350" t="str">
        <f t="shared" si="16"/>
        <v>RE224GT</v>
      </c>
      <c r="E350" t="str">
        <f t="shared" si="17"/>
        <v>RE224GT</v>
      </c>
      <c r="G350" t="str">
        <v>BATFIREATT</v>
      </c>
      <c r="I350" t="str">
        <v>RE615</v>
      </c>
      <c r="K350" t="s">
        <v>529</v>
      </c>
      <c r="L350" t="str">
        <f>_xlfn.XLOOKUP(TBLUCNRawToCNM2M[[#This Row],[UniqueCleanNorm RawSKUs]],SKUsNomalizing[Clean Normalized Raw SKU],SKUsNomalizing[Clean Normalized M2M SKU])</f>
        <v>BATFIREATT</v>
      </c>
      <c r="N350" t="s">
        <v>65</v>
      </c>
      <c r="O350" t="str">
        <f>_xlfn.XLOOKUP(TBLUCNM2MToCOM2M[[#This Row],[Unique Clean Normalized M2M SKUs]],SKUsNomalizing[Clean Normalized M2M SKU],SKUsNomalizing[Clean Orig M2M SKUs])</f>
        <v>RE615</v>
      </c>
    </row>
    <row r="351" spans="1:15" x14ac:dyDescent="0.35">
      <c r="A351" t="s">
        <v>5719</v>
      </c>
      <c r="B351" t="str">
        <f t="shared" si="15"/>
        <v>ALURE224NH</v>
      </c>
      <c r="C351" t="s">
        <v>5518</v>
      </c>
      <c r="D351" t="str">
        <f t="shared" si="16"/>
        <v>RE224NH</v>
      </c>
      <c r="E351" t="str">
        <f t="shared" si="17"/>
        <v>RE224NH</v>
      </c>
      <c r="G351" t="str">
        <v>BATFIREV</v>
      </c>
      <c r="I351" t="str">
        <v>RE616</v>
      </c>
      <c r="K351" t="s">
        <v>1149</v>
      </c>
      <c r="L351" t="str">
        <f>_xlfn.XLOOKUP(TBLUCNRawToCNM2M[[#This Row],[UniqueCleanNorm RawSKUs]],SKUsNomalizing[Clean Normalized Raw SKU],SKUsNomalizing[Clean Normalized M2M SKU])</f>
        <v>BATFIREVZ</v>
      </c>
      <c r="N351" t="s">
        <v>66</v>
      </c>
      <c r="O351" t="str">
        <f>_xlfn.XLOOKUP(TBLUCNM2MToCOM2M[[#This Row],[Unique Clean Normalized M2M SKUs]],SKUsNomalizing[Clean Normalized M2M SKU],SKUsNomalizing[Clean Orig M2M SKUs])</f>
        <v>RE616</v>
      </c>
    </row>
    <row r="352" spans="1:15" x14ac:dyDescent="0.35">
      <c r="A352" t="s">
        <v>5720</v>
      </c>
      <c r="B352" t="str">
        <f t="shared" si="15"/>
        <v>ALURE229</v>
      </c>
      <c r="C352" t="s">
        <v>128</v>
      </c>
      <c r="D352" t="str">
        <f t="shared" si="16"/>
        <v>RE229</v>
      </c>
      <c r="E352" t="str">
        <f t="shared" si="17"/>
        <v>RE229</v>
      </c>
      <c r="G352" t="str">
        <v>BATFIREVZ</v>
      </c>
      <c r="I352" t="str">
        <v>RE616X</v>
      </c>
      <c r="K352" t="s">
        <v>468</v>
      </c>
      <c r="L352" t="str">
        <f>_xlfn.XLOOKUP(TBLUCNRawToCNM2M[[#This Row],[UniqueCleanNorm RawSKUs]],SKUsNomalizing[Clean Normalized Raw SKU],SKUsNomalizing[Clean Normalized M2M SKU])</f>
        <v>BATFIREVZ</v>
      </c>
      <c r="N352" t="s">
        <v>1264</v>
      </c>
      <c r="O352" t="str">
        <f>_xlfn.XLOOKUP(TBLUCNM2MToCOM2M[[#This Row],[Unique Clean Normalized M2M SKUs]],SKUsNomalizing[Clean Normalized M2M SKU],SKUsNomalizing[Clean Orig M2M SKUs])</f>
        <v>RE616X</v>
      </c>
    </row>
    <row r="353" spans="1:15" x14ac:dyDescent="0.35">
      <c r="A353" t="s">
        <v>5721</v>
      </c>
      <c r="B353" t="str">
        <f t="shared" si="15"/>
        <v>ALURE229</v>
      </c>
      <c r="C353" t="s">
        <v>128</v>
      </c>
      <c r="D353" t="str">
        <f t="shared" si="16"/>
        <v>RE229</v>
      </c>
      <c r="E353" t="str">
        <f t="shared" si="17"/>
        <v>RE229</v>
      </c>
      <c r="G353" t="str">
        <v>BATMINI</v>
      </c>
      <c r="I353" t="str">
        <v>RE617</v>
      </c>
      <c r="K353" t="s">
        <v>1670</v>
      </c>
      <c r="L353" t="str">
        <f>_xlfn.XLOOKUP(TBLUCNRawToCNM2M[[#This Row],[UniqueCleanNorm RawSKUs]],SKUsNomalizing[Clean Normalized Raw SKU],SKUsNomalizing[Clean Normalized M2M SKU])</f>
        <v>BATMINI</v>
      </c>
      <c r="N353" t="s">
        <v>67</v>
      </c>
      <c r="O353" t="str">
        <f>_xlfn.XLOOKUP(TBLUCNM2MToCOM2M[[#This Row],[Unique Clean Normalized M2M SKUs]],SKUsNomalizing[Clean Normalized M2M SKU],SKUsNomalizing[Clean Orig M2M SKUs])</f>
        <v>RE617</v>
      </c>
    </row>
    <row r="354" spans="1:15" x14ac:dyDescent="0.35">
      <c r="A354" t="s">
        <v>5722</v>
      </c>
      <c r="B354" t="str">
        <f t="shared" si="15"/>
        <v>ALURE259</v>
      </c>
      <c r="C354" t="s">
        <v>556</v>
      </c>
      <c r="D354" t="str">
        <f t="shared" si="16"/>
        <v>RE259</v>
      </c>
      <c r="E354" t="str">
        <f t="shared" si="17"/>
        <v>RE259</v>
      </c>
      <c r="G354" t="str">
        <v>BATMINIAV</v>
      </c>
      <c r="I354" t="str">
        <v>RE618</v>
      </c>
      <c r="K354" t="s">
        <v>524</v>
      </c>
      <c r="L354" t="str">
        <f>_xlfn.XLOOKUP(TBLUCNRawToCNM2M[[#This Row],[UniqueCleanNorm RawSKUs]],SKUsNomalizing[Clean Normalized Raw SKU],SKUsNomalizing[Clean Normalized M2M SKU])</f>
        <v>BATMINIAV</v>
      </c>
      <c r="N354" t="s">
        <v>68</v>
      </c>
      <c r="O354" t="str">
        <f>_xlfn.XLOOKUP(TBLUCNM2MToCOM2M[[#This Row],[Unique Clean Normalized M2M SKUs]],SKUsNomalizing[Clean Normalized M2M SKU],SKUsNomalizing[Clean Orig M2M SKUs])</f>
        <v>RE618</v>
      </c>
    </row>
    <row r="355" spans="1:15" x14ac:dyDescent="0.35">
      <c r="A355" t="s">
        <v>5723</v>
      </c>
      <c r="B355" t="str">
        <f t="shared" si="15"/>
        <v>ALURE259</v>
      </c>
      <c r="C355" t="s">
        <v>556</v>
      </c>
      <c r="D355" t="str">
        <f t="shared" si="16"/>
        <v>RE259</v>
      </c>
      <c r="E355" t="str">
        <f t="shared" si="17"/>
        <v>RE259</v>
      </c>
      <c r="G355" t="str">
        <v>CAM360JS1</v>
      </c>
      <c r="I355" t="str">
        <v>RE619</v>
      </c>
      <c r="K355" t="s">
        <v>472</v>
      </c>
      <c r="L355" t="str">
        <f>_xlfn.XLOOKUP(TBLUCNRawToCNM2M[[#This Row],[UniqueCleanNorm RawSKUs]],SKUsNomalizing[Clean Normalized Raw SKU],SKUsNomalizing[Clean Normalized M2M SKU])</f>
        <v>CAM360JS1</v>
      </c>
      <c r="N355" t="s">
        <v>412</v>
      </c>
      <c r="O355" t="str">
        <f>_xlfn.XLOOKUP(TBLUCNM2MToCOM2M[[#This Row],[Unique Clean Normalized M2M SKUs]],SKUsNomalizing[Clean Normalized M2M SKU],SKUsNomalizing[Clean Orig M2M SKUs])</f>
        <v>RE619</v>
      </c>
    </row>
    <row r="356" spans="1:15" x14ac:dyDescent="0.35">
      <c r="A356" t="s">
        <v>5724</v>
      </c>
      <c r="B356" t="str">
        <f t="shared" si="15"/>
        <v>ALURE259T</v>
      </c>
      <c r="C356" t="s">
        <v>718</v>
      </c>
      <c r="D356" t="str">
        <f t="shared" si="16"/>
        <v>RE259T</v>
      </c>
      <c r="E356" t="str">
        <f t="shared" si="17"/>
        <v>RE259T</v>
      </c>
      <c r="G356" t="str">
        <v>CAMDBE340</v>
      </c>
      <c r="I356" t="str">
        <v>RE620</v>
      </c>
      <c r="K356" t="s">
        <v>5912</v>
      </c>
      <c r="L356" t="str">
        <f>_xlfn.XLOOKUP(TBLUCNRawToCNM2M[[#This Row],[UniqueCleanNorm RawSKUs]],SKUsNomalizing[Clean Normalized Raw SKU],SKUsNomalizing[Clean Normalized M2M SKU])</f>
        <v>CAMDBE340</v>
      </c>
      <c r="N356" t="s">
        <v>69</v>
      </c>
      <c r="O356" t="str">
        <f>_xlfn.XLOOKUP(TBLUCNM2MToCOM2M[[#This Row],[Unique Clean Normalized M2M SKUs]],SKUsNomalizing[Clean Normalized M2M SKU],SKUsNomalizing[Clean Orig M2M SKUs])</f>
        <v>RE620</v>
      </c>
    </row>
    <row r="357" spans="1:15" x14ac:dyDescent="0.35">
      <c r="A357" t="s">
        <v>5725</v>
      </c>
      <c r="B357" t="str">
        <f t="shared" si="15"/>
        <v>ALURE261</v>
      </c>
      <c r="C357" t="s">
        <v>603</v>
      </c>
      <c r="D357" t="str">
        <f t="shared" si="16"/>
        <v>RE261</v>
      </c>
      <c r="E357" t="str">
        <f t="shared" si="17"/>
        <v>RE261</v>
      </c>
      <c r="G357" t="str">
        <v>CAMDBHS2AI</v>
      </c>
      <c r="I357" t="str">
        <v>RE621</v>
      </c>
      <c r="K357" t="s">
        <v>489</v>
      </c>
      <c r="L357" t="str">
        <f>_xlfn.XLOOKUP(TBLUCNRawToCNM2M[[#This Row],[UniqueCleanNorm RawSKUs]],SKUsNomalizing[Clean Normalized Raw SKU],SKUsNomalizing[Clean Normalized M2M SKU])</f>
        <v>CAMDBHS2AI</v>
      </c>
      <c r="N357" t="s">
        <v>190</v>
      </c>
      <c r="O357" t="str">
        <f>_xlfn.XLOOKUP(TBLUCNM2MToCOM2M[[#This Row],[Unique Clean Normalized M2M SKUs]],SKUsNomalizing[Clean Normalized M2M SKU],SKUsNomalizing[Clean Orig M2M SKUs])</f>
        <v>RE621</v>
      </c>
    </row>
    <row r="358" spans="1:15" x14ac:dyDescent="0.35">
      <c r="A358" t="s">
        <v>5726</v>
      </c>
      <c r="B358" t="str">
        <f t="shared" si="15"/>
        <v>ALURE261</v>
      </c>
      <c r="C358" t="s">
        <v>603</v>
      </c>
      <c r="D358" t="str">
        <f t="shared" si="16"/>
        <v>RE261</v>
      </c>
      <c r="E358" t="str">
        <f t="shared" si="17"/>
        <v>RE261</v>
      </c>
      <c r="G358" t="str">
        <v>CAMDBHS2AIDOORBELLCAMERAGEN2</v>
      </c>
      <c r="I358" t="str">
        <v>RE622</v>
      </c>
      <c r="K358" t="s">
        <v>7877</v>
      </c>
      <c r="L358" t="str">
        <f>_xlfn.XLOOKUP(TBLUCNRawToCNM2M[[#This Row],[UniqueCleanNorm RawSKUs]],SKUsNomalizing[Clean Normalized Raw SKU],SKUsNomalizing[Clean Normalized M2M SKU])</f>
        <v>CAMDBHS2AI</v>
      </c>
      <c r="N358" t="s">
        <v>70</v>
      </c>
      <c r="O358" t="str">
        <f>_xlfn.XLOOKUP(TBLUCNM2MToCOM2M[[#This Row],[Unique Clean Normalized M2M SKUs]],SKUsNomalizing[Clean Normalized M2M SKU],SKUsNomalizing[Clean Orig M2M SKUs])</f>
        <v>RE622</v>
      </c>
    </row>
    <row r="359" spans="1:15" x14ac:dyDescent="0.35">
      <c r="A359" t="s">
        <v>5727</v>
      </c>
      <c r="B359" t="str">
        <f t="shared" si="15"/>
        <v>ALURE300</v>
      </c>
      <c r="C359" t="s">
        <v>5530</v>
      </c>
      <c r="D359" t="str">
        <f t="shared" si="16"/>
        <v>RE300</v>
      </c>
      <c r="E359" t="str">
        <f t="shared" si="17"/>
        <v>RE300</v>
      </c>
      <c r="G359" t="str">
        <v>CAMDBJS1</v>
      </c>
      <c r="I359" t="str">
        <v>RE626</v>
      </c>
      <c r="K359" t="s">
        <v>469</v>
      </c>
      <c r="L359" t="str">
        <f>_xlfn.XLOOKUP(TBLUCNRawToCNM2M[[#This Row],[UniqueCleanNorm RawSKUs]],SKUsNomalizing[Clean Normalized Raw SKU],SKUsNomalizing[Clean Normalized M2M SKU])</f>
        <v>CAMDBJS1</v>
      </c>
      <c r="N359" t="s">
        <v>71</v>
      </c>
      <c r="O359" t="str">
        <f>_xlfn.XLOOKUP(TBLUCNM2MToCOM2M[[#This Row],[Unique Clean Normalized M2M SKUs]],SKUsNomalizing[Clean Normalized M2M SKU],SKUsNomalizing[Clean Orig M2M SKUs])</f>
        <v>RE626</v>
      </c>
    </row>
    <row r="360" spans="1:15" x14ac:dyDescent="0.35">
      <c r="A360" t="s">
        <v>5728</v>
      </c>
      <c r="B360" t="str">
        <f t="shared" si="15"/>
        <v>ALURE3005</v>
      </c>
      <c r="C360" t="s">
        <v>5531</v>
      </c>
      <c r="D360" t="str">
        <f t="shared" si="16"/>
        <v>RE3005</v>
      </c>
      <c r="E360" t="str">
        <f t="shared" si="17"/>
        <v>RE300-5</v>
      </c>
      <c r="G360" t="str">
        <v>CAMDBJS1ACC</v>
      </c>
      <c r="I360" t="str">
        <v>RE629</v>
      </c>
      <c r="K360" t="s">
        <v>7351</v>
      </c>
      <c r="L360" t="str">
        <f>_xlfn.XLOOKUP(TBLUCNRawToCNM2M[[#This Row],[UniqueCleanNorm RawSKUs]],SKUsNomalizing[Clean Normalized Raw SKU],SKUsNomalizing[Clean Normalized M2M SKU])</f>
        <v>CAMDBJS1ACC</v>
      </c>
      <c r="N360" t="s">
        <v>72</v>
      </c>
      <c r="O360" t="str">
        <f>_xlfn.XLOOKUP(TBLUCNM2MToCOM2M[[#This Row],[Unique Clean Normalized M2M SKUs]],SKUsNomalizing[Clean Normalized M2M SKU],SKUsNomalizing[Clean Orig M2M SKUs])</f>
        <v>RE629</v>
      </c>
    </row>
    <row r="361" spans="1:15" x14ac:dyDescent="0.35">
      <c r="A361" t="s">
        <v>5729</v>
      </c>
      <c r="B361" t="str">
        <f t="shared" si="15"/>
        <v>ALURE301</v>
      </c>
      <c r="C361" t="s">
        <v>54</v>
      </c>
      <c r="D361" t="str">
        <f t="shared" si="16"/>
        <v>RE301</v>
      </c>
      <c r="E361" t="str">
        <f t="shared" si="17"/>
        <v>RE301</v>
      </c>
      <c r="G361" t="str">
        <v>CAMODBATTE30</v>
      </c>
      <c r="I361" t="str">
        <v>RE636</v>
      </c>
      <c r="K361" t="s">
        <v>5914</v>
      </c>
      <c r="L361" t="str">
        <f>_xlfn.XLOOKUP(TBLUCNRawToCNM2M[[#This Row],[UniqueCleanNorm RawSKUs]],SKUsNomalizing[Clean Normalized Raw SKU],SKUsNomalizing[Clean Normalized M2M SKU])</f>
        <v>CAMODBATTE30</v>
      </c>
      <c r="N361" t="s">
        <v>73</v>
      </c>
      <c r="O361" t="str">
        <f>_xlfn.XLOOKUP(TBLUCNM2MToCOM2M[[#This Row],[Unique Clean Normalized M2M SKUs]],SKUsNomalizing[Clean Normalized M2M SKU],SKUsNomalizing[Clean Orig M2M SKUs])</f>
        <v>RE636</v>
      </c>
    </row>
    <row r="362" spans="1:15" x14ac:dyDescent="0.35">
      <c r="A362" t="s">
        <v>5730</v>
      </c>
      <c r="B362" t="str">
        <f t="shared" si="15"/>
        <v>ALURE301</v>
      </c>
      <c r="C362" t="s">
        <v>54</v>
      </c>
      <c r="D362" t="str">
        <f t="shared" si="16"/>
        <v>RE301</v>
      </c>
      <c r="E362" t="str">
        <f t="shared" si="17"/>
        <v>RE301</v>
      </c>
      <c r="G362" t="str">
        <v>CAMODBATTS220</v>
      </c>
      <c r="I362" t="str">
        <v>RE636X</v>
      </c>
      <c r="K362" t="s">
        <v>2134</v>
      </c>
      <c r="L362" t="str">
        <f>_xlfn.XLOOKUP(TBLUCNRawToCNM2M[[#This Row],[UniqueCleanNorm RawSKUs]],SKUsNomalizing[Clean Normalized Raw SKU],SKUsNomalizing[Clean Normalized M2M SKU])</f>
        <v>CAMODBATTS220</v>
      </c>
      <c r="N362" t="s">
        <v>1751</v>
      </c>
      <c r="O362" t="str">
        <f>_xlfn.XLOOKUP(TBLUCNM2MToCOM2M[[#This Row],[Unique Clean Normalized M2M SKUs]],SKUsNomalizing[Clean Normalized M2M SKU],SKUsNomalizing[Clean Orig M2M SKUs])</f>
        <v>RE636X</v>
      </c>
    </row>
    <row r="363" spans="1:15" x14ac:dyDescent="0.35">
      <c r="A363" t="s">
        <v>5731</v>
      </c>
      <c r="B363" t="str">
        <f t="shared" si="15"/>
        <v>ALURE303</v>
      </c>
      <c r="C363" t="s">
        <v>5534</v>
      </c>
      <c r="D363" t="str">
        <f t="shared" si="16"/>
        <v>RE303</v>
      </c>
      <c r="E363" t="str">
        <f t="shared" si="17"/>
        <v>RE303</v>
      </c>
      <c r="G363" t="str">
        <v>CAMODHS2AI</v>
      </c>
      <c r="I363" t="str">
        <v>RE651</v>
      </c>
      <c r="K363" t="s">
        <v>470</v>
      </c>
      <c r="L363" t="str">
        <f>_xlfn.XLOOKUP(TBLUCNRawToCNM2M[[#This Row],[UniqueCleanNorm RawSKUs]],SKUsNomalizing[Clean Normalized Raw SKU],SKUsNomalizing[Clean Normalized M2M SKU])</f>
        <v>CAMODHS2AI</v>
      </c>
      <c r="N363" t="s">
        <v>5590</v>
      </c>
      <c r="O363" t="str">
        <f>_xlfn.XLOOKUP(TBLUCNM2MToCOM2M[[#This Row],[Unique Clean Normalized M2M SKUs]],SKUsNomalizing[Clean Normalized M2M SKU],SKUsNomalizing[Clean Orig M2M SKUs])</f>
        <v>RE651</v>
      </c>
    </row>
    <row r="364" spans="1:15" x14ac:dyDescent="0.35">
      <c r="A364" t="s">
        <v>5732</v>
      </c>
      <c r="B364" t="str">
        <f t="shared" si="15"/>
        <v>ALURE308</v>
      </c>
      <c r="C364" t="s">
        <v>5540</v>
      </c>
      <c r="D364" t="str">
        <f t="shared" si="16"/>
        <v>RE308</v>
      </c>
      <c r="E364" t="str">
        <f t="shared" si="17"/>
        <v>RE308</v>
      </c>
      <c r="G364" t="str">
        <v>CAMODJS1AI</v>
      </c>
      <c r="I364" t="str">
        <v>RE652</v>
      </c>
      <c r="K364" t="s">
        <v>473</v>
      </c>
      <c r="L364" t="str">
        <f>_xlfn.XLOOKUP(TBLUCNRawToCNM2M[[#This Row],[UniqueCleanNorm RawSKUs]],SKUsNomalizing[Clean Normalized Raw SKU],SKUsNomalizing[Clean Normalized M2M SKU])</f>
        <v>CAMODJS1AI</v>
      </c>
      <c r="N364" t="s">
        <v>269</v>
      </c>
      <c r="O364" t="str">
        <f>_xlfn.XLOOKUP(TBLUCNM2MToCOM2M[[#This Row],[Unique Clean Normalized M2M SKUs]],SKUsNomalizing[Clean Normalized M2M SKU],SKUsNomalizing[Clean Orig M2M SKUs])</f>
        <v>RE652</v>
      </c>
    </row>
    <row r="365" spans="1:15" x14ac:dyDescent="0.35">
      <c r="A365" t="s">
        <v>5733</v>
      </c>
      <c r="B365" t="str">
        <f t="shared" si="15"/>
        <v>ALURE309</v>
      </c>
      <c r="C365" t="s">
        <v>5414</v>
      </c>
      <c r="D365" t="str">
        <f t="shared" si="16"/>
        <v>RE309</v>
      </c>
      <c r="E365" t="str">
        <f t="shared" si="17"/>
        <v>RE309</v>
      </c>
      <c r="G365" t="str">
        <v>CFBASEM</v>
      </c>
      <c r="I365" t="str">
        <v>RE653</v>
      </c>
      <c r="K365" t="s">
        <v>5915</v>
      </c>
      <c r="L365" t="str">
        <f>_xlfn.XLOOKUP(TBLUCNRawToCNM2M[[#This Row],[UniqueCleanNorm RawSKUs]],SKUsNomalizing[Clean Normalized Raw SKU],SKUsNomalizing[Clean Normalized M2M SKU])</f>
        <v>CFBASEM</v>
      </c>
      <c r="N365" t="s">
        <v>181</v>
      </c>
      <c r="O365" t="str">
        <f>_xlfn.XLOOKUP(TBLUCNM2MToCOM2M[[#This Row],[Unique Clean Normalized M2M SKUs]],SKUsNomalizing[Clean Normalized M2M SKU],SKUsNomalizing[Clean Orig M2M SKUs])</f>
        <v>RE653</v>
      </c>
    </row>
    <row r="366" spans="1:15" x14ac:dyDescent="0.35">
      <c r="A366" t="s">
        <v>5734</v>
      </c>
      <c r="B366" t="str">
        <f t="shared" si="15"/>
        <v>ALURE310P</v>
      </c>
      <c r="C366" t="s">
        <v>236</v>
      </c>
      <c r="D366" t="str">
        <f t="shared" si="16"/>
        <v>RE310P</v>
      </c>
      <c r="E366" t="str">
        <f t="shared" si="17"/>
        <v>RE310P</v>
      </c>
      <c r="G366" t="str">
        <v>CFBASEMCONNECTFLXALARMPANELKIT,MULTICARRIER,ZWAVE,TOUCHPANEL</v>
      </c>
      <c r="I366" t="str">
        <v>RE6557WF</v>
      </c>
      <c r="K366" t="s">
        <v>7878</v>
      </c>
      <c r="L366" t="str">
        <f>_xlfn.XLOOKUP(TBLUCNRawToCNM2M[[#This Row],[UniqueCleanNorm RawSKUs]],SKUsNomalizing[Clean Normalized Raw SKU],SKUsNomalizing[Clean Normalized M2M SKU])</f>
        <v>CFBASEM</v>
      </c>
      <c r="N366" t="s">
        <v>5594</v>
      </c>
      <c r="O366" t="str">
        <f>_xlfn.XLOOKUP(TBLUCNM2MToCOM2M[[#This Row],[Unique Clean Normalized M2M SKUs]],SKUsNomalizing[Clean Normalized M2M SKU],SKUsNomalizing[Clean Orig M2M SKUs])</f>
        <v>RE6557WF</v>
      </c>
    </row>
    <row r="367" spans="1:15" x14ac:dyDescent="0.35">
      <c r="A367" t="s">
        <v>5735</v>
      </c>
      <c r="B367" t="str">
        <f t="shared" si="15"/>
        <v>ALURE310P</v>
      </c>
      <c r="C367" t="s">
        <v>236</v>
      </c>
      <c r="D367" t="str">
        <f t="shared" si="16"/>
        <v>RE310P</v>
      </c>
      <c r="E367" t="str">
        <f t="shared" si="17"/>
        <v>RE310P</v>
      </c>
      <c r="G367" t="str">
        <v>CFFLXMZTPSH</v>
      </c>
      <c r="I367" t="str">
        <v>RE656</v>
      </c>
      <c r="K367" t="s">
        <v>8185</v>
      </c>
      <c r="L367" t="str">
        <f>_xlfn.XLOOKUP(TBLUCNRawToCNM2M[[#This Row],[UniqueCleanNorm RawSKUs]],SKUsNomalizing[Clean Normalized Raw SKU],SKUsNomalizing[Clean Normalized M2M SKU])</f>
        <v>CFFLXMZTPSH</v>
      </c>
      <c r="N367" t="s">
        <v>593</v>
      </c>
      <c r="O367" t="str">
        <f>_xlfn.XLOOKUP(TBLUCNM2MToCOM2M[[#This Row],[Unique Clean Normalized M2M SKUs]],SKUsNomalizing[Clean Normalized M2M SKU],SKUsNomalizing[Clean Orig M2M SKUs])</f>
        <v>RE656</v>
      </c>
    </row>
    <row r="368" spans="1:15" x14ac:dyDescent="0.35">
      <c r="A368" t="s">
        <v>5736</v>
      </c>
      <c r="B368" t="str">
        <f t="shared" si="15"/>
        <v>ALURE314</v>
      </c>
      <c r="C368" t="s">
        <v>55</v>
      </c>
      <c r="D368" t="str">
        <f t="shared" si="16"/>
        <v>RE314</v>
      </c>
      <c r="E368" t="str">
        <f t="shared" si="17"/>
        <v>RE314</v>
      </c>
      <c r="G368" t="str">
        <v>CFHAASM</v>
      </c>
      <c r="I368" t="str">
        <v>RE657</v>
      </c>
      <c r="K368" t="s">
        <v>7352</v>
      </c>
      <c r="L368" t="str">
        <f>_xlfn.XLOOKUP(TBLUCNRawToCNM2M[[#This Row],[UniqueCleanNorm RawSKUs]],SKUsNomalizing[Clean Normalized Raw SKU],SKUsNomalizing[Clean Normalized M2M SKU])</f>
        <v>CFHAASM</v>
      </c>
      <c r="N368" t="s">
        <v>5595</v>
      </c>
      <c r="O368" t="str">
        <f>_xlfn.XLOOKUP(TBLUCNM2MToCOM2M[[#This Row],[Unique Clean Normalized M2M SKUs]],SKUsNomalizing[Clean Normalized M2M SKU],SKUsNomalizing[Clean Orig M2M SKUs])</f>
        <v>RE657</v>
      </c>
    </row>
    <row r="369" spans="1:15" x14ac:dyDescent="0.35">
      <c r="A369" t="s">
        <v>5737</v>
      </c>
      <c r="B369" t="str">
        <f t="shared" si="15"/>
        <v>ALURE314</v>
      </c>
      <c r="C369" t="s">
        <v>55</v>
      </c>
      <c r="D369" t="str">
        <f t="shared" si="16"/>
        <v>RE314</v>
      </c>
      <c r="E369" t="str">
        <f t="shared" si="17"/>
        <v>RE314</v>
      </c>
      <c r="G369" t="str">
        <v>CFPLATINUMM</v>
      </c>
      <c r="I369" t="str">
        <v>RE657B</v>
      </c>
      <c r="K369" t="s">
        <v>7353</v>
      </c>
      <c r="L369" t="str">
        <f>_xlfn.XLOOKUP(TBLUCNRawToCNM2M[[#This Row],[UniqueCleanNorm RawSKUs]],SKUsNomalizing[Clean Normalized Raw SKU],SKUsNomalizing[Clean Normalized M2M SKU])</f>
        <v>CFPLATINUMM</v>
      </c>
      <c r="N369" t="s">
        <v>5597</v>
      </c>
      <c r="O369" t="str">
        <f>_xlfn.XLOOKUP(TBLUCNM2MToCOM2M[[#This Row],[Unique Clean Normalized M2M SKUs]],SKUsNomalizing[Clean Normalized M2M SKU],SKUsNomalizing[Clean Orig M2M SKUs])</f>
        <v>RE657B</v>
      </c>
    </row>
    <row r="370" spans="1:15" x14ac:dyDescent="0.35">
      <c r="A370" t="s">
        <v>5738</v>
      </c>
      <c r="B370" t="str">
        <f t="shared" si="15"/>
        <v>ALURE315</v>
      </c>
      <c r="C370" t="s">
        <v>5543</v>
      </c>
      <c r="D370" t="str">
        <f t="shared" si="16"/>
        <v>RE315</v>
      </c>
      <c r="E370" t="str">
        <f t="shared" si="17"/>
        <v>RE315</v>
      </c>
      <c r="G370" t="str">
        <v>CFPREMIUMM</v>
      </c>
      <c r="I370" t="str">
        <v>RE657BR</v>
      </c>
      <c r="K370" t="s">
        <v>5917</v>
      </c>
      <c r="L370" t="str">
        <f>_xlfn.XLOOKUP(TBLUCNRawToCNM2M[[#This Row],[UniqueCleanNorm RawSKUs]],SKUsNomalizing[Clean Normalized Raw SKU],SKUsNomalizing[Clean Normalized M2M SKU])</f>
        <v>CFPREMIUMM</v>
      </c>
      <c r="N370" t="s">
        <v>5598</v>
      </c>
      <c r="O370" t="str">
        <f>_xlfn.XLOOKUP(TBLUCNM2MToCOM2M[[#This Row],[Unique Clean Normalized M2M SKUs]],SKUsNomalizing[Clean Normalized M2M SKU],SKUsNomalizing[Clean Orig M2M SKUs])</f>
        <v>RE657B-R</v>
      </c>
    </row>
    <row r="371" spans="1:15" x14ac:dyDescent="0.35">
      <c r="A371" t="s">
        <v>5739</v>
      </c>
      <c r="B371" t="str">
        <f t="shared" si="15"/>
        <v>ALURE315</v>
      </c>
      <c r="C371" t="s">
        <v>5543</v>
      </c>
      <c r="D371" t="str">
        <f t="shared" si="16"/>
        <v>RE315</v>
      </c>
      <c r="E371" t="str">
        <f t="shared" si="17"/>
        <v>RE315</v>
      </c>
      <c r="G371" t="str">
        <v>CONNECTFLXM</v>
      </c>
      <c r="I371" t="str">
        <v>RE657W</v>
      </c>
      <c r="K371" t="s">
        <v>8081</v>
      </c>
      <c r="L371" t="str">
        <f>_xlfn.XLOOKUP(TBLUCNRawToCNM2M[[#This Row],[UniqueCleanNorm RawSKUs]],SKUsNomalizing[Clean Normalized Raw SKU],SKUsNomalizing[Clean Normalized M2M SKU])</f>
        <v>CONNECTFLXM</v>
      </c>
      <c r="N371" t="s">
        <v>624</v>
      </c>
      <c r="O371" t="str">
        <f>_xlfn.XLOOKUP(TBLUCNM2MToCOM2M[[#This Row],[Unique Clean Normalized M2M SKUs]],SKUsNomalizing[Clean Normalized M2M SKU],SKUsNomalizing[Clean Orig M2M SKUs])</f>
        <v>RE657W</v>
      </c>
    </row>
    <row r="372" spans="1:15" x14ac:dyDescent="0.35">
      <c r="A372" t="s">
        <v>5740</v>
      </c>
      <c r="B372" t="str">
        <f t="shared" si="15"/>
        <v>ALURE322</v>
      </c>
      <c r="C372" t="s">
        <v>214</v>
      </c>
      <c r="D372" t="str">
        <f t="shared" si="16"/>
        <v>RE322</v>
      </c>
      <c r="E372" t="str">
        <f t="shared" si="17"/>
        <v>RE322</v>
      </c>
      <c r="G372" t="str">
        <v>CONNECTFLXMZ</v>
      </c>
      <c r="I372" t="str">
        <v>RE657WF</v>
      </c>
      <c r="K372" t="s">
        <v>7354</v>
      </c>
      <c r="L372" t="str">
        <f>_xlfn.XLOOKUP(TBLUCNRawToCNM2M[[#This Row],[UniqueCleanNorm RawSKUs]],SKUsNomalizing[Clean Normalized Raw SKU],SKUsNomalizing[Clean Normalized M2M SKU])</f>
        <v>CONNECTFLXMZ</v>
      </c>
      <c r="N372" t="s">
        <v>551</v>
      </c>
      <c r="O372" t="str">
        <f>_xlfn.XLOOKUP(TBLUCNM2MToCOM2M[[#This Row],[Unique Clean Normalized M2M SKUs]],SKUsNomalizing[Clean Normalized M2M SKU],SKUsNomalizing[Clean Orig M2M SKUs])</f>
        <v>RE657WF</v>
      </c>
    </row>
    <row r="373" spans="1:15" x14ac:dyDescent="0.35">
      <c r="A373" t="s">
        <v>5741</v>
      </c>
      <c r="B373" t="str">
        <f t="shared" si="15"/>
        <v>ALURE322</v>
      </c>
      <c r="C373" t="s">
        <v>214</v>
      </c>
      <c r="D373" t="str">
        <f t="shared" si="16"/>
        <v>RE322</v>
      </c>
      <c r="E373" t="str">
        <f t="shared" si="17"/>
        <v>RE322</v>
      </c>
      <c r="G373" t="str">
        <v>CONNECTFLXMZCONNECTFLX,MULTICARRIER,ZWAVE</v>
      </c>
      <c r="I373" t="str">
        <v>RE657WFR</v>
      </c>
      <c r="K373" t="s">
        <v>7879</v>
      </c>
      <c r="L373" t="str">
        <f>_xlfn.XLOOKUP(TBLUCNRawToCNM2M[[#This Row],[UniqueCleanNorm RawSKUs]],SKUsNomalizing[Clean Normalized Raw SKU],SKUsNomalizing[Clean Normalized M2M SKU])</f>
        <v>CONNECTFLXMZ</v>
      </c>
      <c r="N373" t="s">
        <v>5602</v>
      </c>
      <c r="O373" t="str">
        <f>_xlfn.XLOOKUP(TBLUCNM2MToCOM2M[[#This Row],[Unique Clean Normalized M2M SKUs]],SKUsNomalizing[Clean Normalized M2M SKU],SKUsNomalizing[Clean Orig M2M SKUs])</f>
        <v>RE657WF-R</v>
      </c>
    </row>
    <row r="374" spans="1:15" x14ac:dyDescent="0.35">
      <c r="A374" t="s">
        <v>5742</v>
      </c>
      <c r="B374" t="str">
        <f t="shared" si="15"/>
        <v>ALURE403L</v>
      </c>
      <c r="C374" t="s">
        <v>5551</v>
      </c>
      <c r="D374" t="str">
        <f t="shared" si="16"/>
        <v>RE403L</v>
      </c>
      <c r="E374" t="str">
        <f t="shared" si="17"/>
        <v>RE403L</v>
      </c>
      <c r="G374" t="str">
        <v>CPPLATINUMA</v>
      </c>
      <c r="I374" t="str">
        <v>RE657WR</v>
      </c>
      <c r="K374" t="s">
        <v>8111</v>
      </c>
      <c r="L374" t="str">
        <f>_xlfn.XLOOKUP(TBLUCNRawToCNM2M[[#This Row],[UniqueCleanNorm RawSKUs]],SKUsNomalizing[Clean Normalized Raw SKU],SKUsNomalizing[Clean Normalized M2M SKU])</f>
        <v>CPPLATINUMA</v>
      </c>
      <c r="N374" t="s">
        <v>5605</v>
      </c>
      <c r="O374" t="str">
        <f>_xlfn.XLOOKUP(TBLUCNM2MToCOM2M[[#This Row],[Unique Clean Normalized M2M SKUs]],SKUsNomalizing[Clean Normalized M2M SKU],SKUsNomalizing[Clean Orig M2M SKUs])</f>
        <v>RE657W-R</v>
      </c>
    </row>
    <row r="375" spans="1:15" x14ac:dyDescent="0.35">
      <c r="A375" t="s">
        <v>5743</v>
      </c>
      <c r="B375" t="str">
        <f t="shared" si="15"/>
        <v>ALURE508X</v>
      </c>
      <c r="C375" t="s">
        <v>56</v>
      </c>
      <c r="D375" t="str">
        <f t="shared" si="16"/>
        <v>RE508X</v>
      </c>
      <c r="E375" t="str">
        <f t="shared" si="17"/>
        <v>RE508X</v>
      </c>
      <c r="G375" t="str">
        <v>CPPREMIUMA</v>
      </c>
      <c r="I375" t="str">
        <v>RE659</v>
      </c>
      <c r="K375" t="s">
        <v>439</v>
      </c>
      <c r="L375" t="str">
        <f>_xlfn.XLOOKUP(TBLUCNRawToCNM2M[[#This Row],[UniqueCleanNorm RawSKUs]],SKUsNomalizing[Clean Normalized Raw SKU],SKUsNomalizing[Clean Normalized M2M SKU])</f>
        <v>CPPREMIUMA</v>
      </c>
      <c r="N375" t="s">
        <v>74</v>
      </c>
      <c r="O375" t="str">
        <f>_xlfn.XLOOKUP(TBLUCNM2MToCOM2M[[#This Row],[Unique Clean Normalized M2M SKUs]],SKUsNomalizing[Clean Normalized M2M SKU],SKUsNomalizing[Clean Orig M2M SKUs])</f>
        <v>RE659</v>
      </c>
    </row>
    <row r="376" spans="1:15" x14ac:dyDescent="0.35">
      <c r="A376" t="s">
        <v>5744</v>
      </c>
      <c r="B376" t="str">
        <f t="shared" si="15"/>
        <v>ALURE508X</v>
      </c>
      <c r="C376" t="s">
        <v>56</v>
      </c>
      <c r="D376" t="str">
        <f t="shared" si="16"/>
        <v>RE508X</v>
      </c>
      <c r="E376" t="str">
        <f t="shared" si="17"/>
        <v>RE508X</v>
      </c>
      <c r="G376" t="str">
        <v>CPPREMIUMV</v>
      </c>
      <c r="I376" t="str">
        <v>RE661</v>
      </c>
      <c r="K376" t="s">
        <v>484</v>
      </c>
      <c r="L376" t="str">
        <f>_xlfn.XLOOKUP(TBLUCNRawToCNM2M[[#This Row],[UniqueCleanNorm RawSKUs]],SKUsNomalizing[Clean Normalized Raw SKU],SKUsNomalizing[Clean Normalized M2M SKU])</f>
        <v>CPPREMIUMV</v>
      </c>
      <c r="N376" t="s">
        <v>652</v>
      </c>
      <c r="O376" t="str">
        <f>_xlfn.XLOOKUP(TBLUCNM2MToCOM2M[[#This Row],[Unique Clean Normalized M2M SKUs]],SKUsNomalizing[Clean Normalized M2M SKU],SKUsNomalizing[Clean Orig M2M SKUs])</f>
        <v>RE661</v>
      </c>
    </row>
    <row r="377" spans="1:15" x14ac:dyDescent="0.35">
      <c r="A377" t="s">
        <v>5745</v>
      </c>
      <c r="B377" t="str">
        <f t="shared" si="15"/>
        <v>ALURE508XC</v>
      </c>
      <c r="C377" t="s">
        <v>201</v>
      </c>
      <c r="D377" t="str">
        <f t="shared" si="16"/>
        <v>RE508XC</v>
      </c>
      <c r="E377" t="str">
        <f t="shared" si="17"/>
        <v>RE508XC</v>
      </c>
      <c r="G377" t="str">
        <v>CPSTARTER</v>
      </c>
      <c r="I377" t="str">
        <v>RE663</v>
      </c>
      <c r="K377" t="s">
        <v>8115</v>
      </c>
      <c r="L377" t="str">
        <f>_xlfn.XLOOKUP(TBLUCNRawToCNM2M[[#This Row],[UniqueCleanNorm RawSKUs]],SKUsNomalizing[Clean Normalized Raw SKU],SKUsNomalizing[Clean Normalized M2M SKU])</f>
        <v>CPSTARTER</v>
      </c>
      <c r="N377" t="s">
        <v>75</v>
      </c>
      <c r="O377" t="str">
        <f>_xlfn.XLOOKUP(TBLUCNM2MToCOM2M[[#This Row],[Unique Clean Normalized M2M SKUs]],SKUsNomalizing[Clean Normalized M2M SKU],SKUsNomalizing[Clean Orig M2M SKUs])</f>
        <v>RE663</v>
      </c>
    </row>
    <row r="378" spans="1:15" x14ac:dyDescent="0.35">
      <c r="A378" t="s">
        <v>5746</v>
      </c>
      <c r="B378" t="str">
        <f t="shared" si="15"/>
        <v>ALURE508XC</v>
      </c>
      <c r="C378" t="s">
        <v>201</v>
      </c>
      <c r="D378" t="str">
        <f t="shared" si="16"/>
        <v>RE508XC</v>
      </c>
      <c r="E378" t="str">
        <f t="shared" si="17"/>
        <v>RE508XC</v>
      </c>
      <c r="G378" t="str">
        <v>CPTAKEOVERV</v>
      </c>
      <c r="I378" t="str">
        <v>RE667B</v>
      </c>
      <c r="K378" t="s">
        <v>1345</v>
      </c>
      <c r="L378" t="str">
        <f>_xlfn.XLOOKUP(TBLUCNRawToCNM2M[[#This Row],[UniqueCleanNorm RawSKUs]],SKUsNomalizing[Clean Normalized Raw SKU],SKUsNomalizing[Clean Normalized M2M SKU])</f>
        <v>CPTAKEOVERV</v>
      </c>
      <c r="N378" t="s">
        <v>197</v>
      </c>
      <c r="O378" t="str">
        <f>_xlfn.XLOOKUP(TBLUCNM2MToCOM2M[[#This Row],[Unique Clean Normalized M2M SKUs]],SKUsNomalizing[Clean Normalized M2M SKU],SKUsNomalizing[Clean Orig M2M SKUs])</f>
        <v>RE-667B</v>
      </c>
    </row>
    <row r="379" spans="1:15" x14ac:dyDescent="0.35">
      <c r="A379" t="s">
        <v>5747</v>
      </c>
      <c r="B379" t="str">
        <f t="shared" si="15"/>
        <v>ALURE524X</v>
      </c>
      <c r="C379" t="s">
        <v>93</v>
      </c>
      <c r="D379" t="str">
        <f t="shared" si="16"/>
        <v>RE524X</v>
      </c>
      <c r="E379" t="str">
        <f t="shared" si="17"/>
        <v>RE524X</v>
      </c>
      <c r="G379" t="str">
        <v>CPWALLPLATE5</v>
      </c>
      <c r="I379" t="str">
        <v>RE667BR</v>
      </c>
      <c r="K379" t="s">
        <v>5920</v>
      </c>
      <c r="L379" t="str">
        <f>_xlfn.XLOOKUP(TBLUCNRawToCNM2M[[#This Row],[UniqueCleanNorm RawSKUs]],SKUsNomalizing[Clean Normalized Raw SKU],SKUsNomalizing[Clean Normalized M2M SKU])</f>
        <v>CPWALLPLATE5</v>
      </c>
      <c r="N379" t="s">
        <v>8156</v>
      </c>
      <c r="O379" t="str">
        <f>_xlfn.XLOOKUP(TBLUCNM2MToCOM2M[[#This Row],[Unique Clean Normalized M2M SKUs]],SKUsNomalizing[Clean Normalized M2M SKU],SKUsNomalizing[Clean Orig M2M SKUs])</f>
        <v>RE667B-R</v>
      </c>
    </row>
    <row r="380" spans="1:15" x14ac:dyDescent="0.35">
      <c r="A380" t="s">
        <v>5748</v>
      </c>
      <c r="B380" t="str">
        <f t="shared" si="15"/>
        <v>ALURE524X</v>
      </c>
      <c r="C380" t="s">
        <v>93</v>
      </c>
      <c r="D380" t="str">
        <f t="shared" si="16"/>
        <v>RE524X</v>
      </c>
      <c r="E380" t="str">
        <f t="shared" si="17"/>
        <v>RE524X</v>
      </c>
      <c r="G380" t="str">
        <v>DBALU001</v>
      </c>
      <c r="I380" t="str">
        <v>RE667W</v>
      </c>
      <c r="K380" t="s">
        <v>2365</v>
      </c>
      <c r="L380" t="str">
        <f>_xlfn.XLOOKUP(TBLUCNRawToCNM2M[[#This Row],[UniqueCleanNorm RawSKUs]],SKUsNomalizing[Clean Normalized Raw SKU],SKUsNomalizing[Clean Normalized M2M SKU])</f>
        <v>DBALU001</v>
      </c>
      <c r="N380" t="s">
        <v>216</v>
      </c>
      <c r="O380" t="str">
        <f>_xlfn.XLOOKUP(TBLUCNM2MToCOM2M[[#This Row],[Unique Clean Normalized M2M SKUs]],SKUsNomalizing[Clean Normalized M2M SKU],SKUsNomalizing[Clean Orig M2M SKUs])</f>
        <v>RE667W</v>
      </c>
    </row>
    <row r="381" spans="1:15" x14ac:dyDescent="0.35">
      <c r="A381" t="s">
        <v>5749</v>
      </c>
      <c r="B381" t="str">
        <f t="shared" si="15"/>
        <v>ALURE524XC</v>
      </c>
      <c r="C381" t="s">
        <v>324</v>
      </c>
      <c r="D381" t="str">
        <f t="shared" si="16"/>
        <v>RE524XC</v>
      </c>
      <c r="E381" t="str">
        <f t="shared" si="17"/>
        <v>RE524XC</v>
      </c>
      <c r="G381" t="str">
        <v>DBEXT004</v>
      </c>
      <c r="I381" t="str">
        <v>RE667WPRO</v>
      </c>
      <c r="K381" t="s">
        <v>1586</v>
      </c>
      <c r="L381" t="str">
        <f>_xlfn.XLOOKUP(TBLUCNRawToCNM2M[[#This Row],[UniqueCleanNorm RawSKUs]],SKUsNomalizing[Clean Normalized Raw SKU],SKUsNomalizing[Clean Normalized M2M SKU])</f>
        <v>DBEXT004</v>
      </c>
      <c r="N381" t="s">
        <v>471</v>
      </c>
      <c r="O381" t="str">
        <f>_xlfn.XLOOKUP(TBLUCNM2MToCOM2M[[#This Row],[Unique Clean Normalized M2M SKUs]],SKUsNomalizing[Clean Normalized M2M SKU],SKUsNomalizing[Clean Orig M2M SKUs])</f>
        <v>RE667W-PRO</v>
      </c>
    </row>
    <row r="382" spans="1:15" x14ac:dyDescent="0.35">
      <c r="A382" t="s">
        <v>5750</v>
      </c>
      <c r="B382" t="str">
        <f t="shared" si="15"/>
        <v>ALURE524XC</v>
      </c>
      <c r="C382" t="s">
        <v>324</v>
      </c>
      <c r="D382" t="str">
        <f t="shared" si="16"/>
        <v>RE524XC</v>
      </c>
      <c r="E382" t="str">
        <f t="shared" si="17"/>
        <v>RE524XC</v>
      </c>
      <c r="G382" t="str">
        <v>DIGD32161T</v>
      </c>
      <c r="I382" t="str">
        <v>RE667WR</v>
      </c>
      <c r="K382" t="s">
        <v>5287</v>
      </c>
      <c r="L382" t="str">
        <f>_xlfn.XLOOKUP(TBLUCNRawToCNM2M[[#This Row],[UniqueCleanNorm RawSKUs]],SKUsNomalizing[Clean Normalized Raw SKU],SKUsNomalizing[Clean Normalized M2M SKU])</f>
        <v>DIGD32161T</v>
      </c>
      <c r="N382" t="s">
        <v>5612</v>
      </c>
      <c r="O382" t="str">
        <f>_xlfn.XLOOKUP(TBLUCNM2MToCOM2M[[#This Row],[Unique Clean Normalized M2M SKUs]],SKUsNomalizing[Clean Normalized M2M SKU],SKUsNomalizing[Clean Orig M2M SKUs])</f>
        <v>RE667W-R</v>
      </c>
    </row>
    <row r="383" spans="1:15" x14ac:dyDescent="0.35">
      <c r="A383" t="s">
        <v>5751</v>
      </c>
      <c r="B383" t="str">
        <f t="shared" si="15"/>
        <v>ALURE524XP</v>
      </c>
      <c r="C383" t="s">
        <v>409</v>
      </c>
      <c r="D383" t="str">
        <f t="shared" si="16"/>
        <v>RE524XP</v>
      </c>
      <c r="E383" t="str">
        <f t="shared" si="17"/>
        <v>RE524XP</v>
      </c>
      <c r="G383" t="str">
        <v>DIGD33041T</v>
      </c>
      <c r="I383" t="str">
        <v>RE667WRPRO</v>
      </c>
      <c r="K383" t="s">
        <v>5288</v>
      </c>
      <c r="L383" t="str">
        <f>_xlfn.XLOOKUP(TBLUCNRawToCNM2M[[#This Row],[UniqueCleanNorm RawSKUs]],SKUsNomalizing[Clean Normalized Raw SKU],SKUsNomalizing[Clean Normalized M2M SKU])</f>
        <v>DIGD33041T</v>
      </c>
      <c r="N383" t="s">
        <v>490</v>
      </c>
      <c r="O383" t="str">
        <f>_xlfn.XLOOKUP(TBLUCNM2MToCOM2M[[#This Row],[Unique Clean Normalized M2M SKUs]],SKUsNomalizing[Clean Normalized M2M SKU],SKUsNomalizing[Clean Orig M2M SKUs])</f>
        <v>RE667W-R-PRO</v>
      </c>
    </row>
    <row r="384" spans="1:15" x14ac:dyDescent="0.35">
      <c r="A384" t="s">
        <v>5752</v>
      </c>
      <c r="B384" t="str">
        <f t="shared" si="15"/>
        <v>ALURE600</v>
      </c>
      <c r="C384" t="s">
        <v>5427</v>
      </c>
      <c r="D384" t="str">
        <f t="shared" si="16"/>
        <v>RE600</v>
      </c>
      <c r="E384" t="str">
        <f t="shared" si="17"/>
        <v>RE600</v>
      </c>
      <c r="G384" t="str">
        <v>DIGD33045G</v>
      </c>
      <c r="I384" t="str">
        <v>RE667XPRO</v>
      </c>
      <c r="K384" t="s">
        <v>5290</v>
      </c>
      <c r="L384" t="str">
        <f>_xlfn.XLOOKUP(TBLUCNRawToCNM2M[[#This Row],[UniqueCleanNorm RawSKUs]],SKUsNomalizing[Clean Normalized Raw SKU],SKUsNomalizing[Clean Normalized M2M SKU])</f>
        <v>DIGD33045G</v>
      </c>
      <c r="N384" t="s">
        <v>588</v>
      </c>
      <c r="O384" t="str">
        <f>_xlfn.XLOOKUP(TBLUCNM2MToCOM2M[[#This Row],[Unique Clean Normalized M2M SKUs]],SKUsNomalizing[Clean Normalized M2M SKU],SKUsNomalizing[Clean Orig M2M SKUs])</f>
        <v>RE667X-PRO</v>
      </c>
    </row>
    <row r="385" spans="1:15" x14ac:dyDescent="0.35">
      <c r="A385" t="s">
        <v>5753</v>
      </c>
      <c r="B385" t="str">
        <f t="shared" si="15"/>
        <v>ALURE600</v>
      </c>
      <c r="C385" t="s">
        <v>5427</v>
      </c>
      <c r="D385" t="str">
        <f t="shared" si="16"/>
        <v>RE600</v>
      </c>
      <c r="E385" t="str">
        <f t="shared" si="17"/>
        <v>RE600</v>
      </c>
      <c r="G385" t="str">
        <v>DIGD33081T</v>
      </c>
      <c r="I385" t="str">
        <v>RE667XPROR</v>
      </c>
      <c r="K385" t="s">
        <v>5292</v>
      </c>
      <c r="L385" t="str">
        <f>_xlfn.XLOOKUP(TBLUCNRawToCNM2M[[#This Row],[UniqueCleanNorm RawSKUs]],SKUsNomalizing[Clean Normalized Raw SKU],SKUsNomalizing[Clean Normalized M2M SKU])</f>
        <v>DIGD33081T</v>
      </c>
      <c r="N385" t="s">
        <v>1340</v>
      </c>
      <c r="O385" t="str">
        <f>_xlfn.XLOOKUP(TBLUCNM2MToCOM2M[[#This Row],[Unique Clean Normalized M2M SKUs]],SKUsNomalizing[Clean Normalized M2M SKU],SKUsNomalizing[Clean Orig M2M SKUs])</f>
        <v>RE667X-PRO-R</v>
      </c>
    </row>
    <row r="386" spans="1:15" x14ac:dyDescent="0.35">
      <c r="A386" t="s">
        <v>5754</v>
      </c>
      <c r="B386" t="str">
        <f t="shared" si="15"/>
        <v>ALURE6005</v>
      </c>
      <c r="C386" t="s">
        <v>435</v>
      </c>
      <c r="D386" t="str">
        <f t="shared" si="16"/>
        <v>RE6005</v>
      </c>
      <c r="E386" t="str">
        <f t="shared" si="17"/>
        <v>RE6005</v>
      </c>
      <c r="G386" t="str">
        <v>DIGDH204501</v>
      </c>
      <c r="I386" t="str">
        <v>RE667XRPRO</v>
      </c>
      <c r="K386" t="s">
        <v>5293</v>
      </c>
      <c r="L386" t="str">
        <f>_xlfn.XLOOKUP(TBLUCNRawToCNM2M[[#This Row],[UniqueCleanNorm RawSKUs]],SKUsNomalizing[Clean Normalized Raw SKU],SKUsNomalizing[Clean Normalized M2M SKU])</f>
        <v>DIGDH204501</v>
      </c>
      <c r="N386" t="s">
        <v>8186</v>
      </c>
      <c r="O386" t="str">
        <f>_xlfn.XLOOKUP(TBLUCNM2MToCOM2M[[#This Row],[Unique Clean Normalized M2M SKUs]],SKUsNomalizing[Clean Normalized M2M SKU],SKUsNomalizing[Clean Orig M2M SKUs])</f>
        <v>RE667X-R-PRO</v>
      </c>
    </row>
    <row r="387" spans="1:15" x14ac:dyDescent="0.35">
      <c r="A387" t="s">
        <v>5755</v>
      </c>
      <c r="B387" t="str">
        <f t="shared" si="15"/>
        <v>ALURE6005</v>
      </c>
      <c r="C387" t="s">
        <v>57</v>
      </c>
      <c r="D387" t="str">
        <f t="shared" si="16"/>
        <v>RE6005</v>
      </c>
      <c r="E387" t="str">
        <f t="shared" si="17"/>
        <v>RE600-5</v>
      </c>
      <c r="G387" t="str">
        <v>DOORBELLWIRELESSCHIMEKIT</v>
      </c>
      <c r="I387" t="str">
        <v>RE700</v>
      </c>
      <c r="K387" t="s">
        <v>475</v>
      </c>
      <c r="L387" t="str">
        <f>_xlfn.XLOOKUP(TBLUCNRawToCNM2M[[#This Row],[UniqueCleanNorm RawSKUs]],SKUsNomalizing[Clean Normalized Raw SKU],SKUsNomalizing[Clean Normalized M2M SKU])</f>
        <v>DOORBELLWIRELESSCHIMEKIT</v>
      </c>
      <c r="N387" t="s">
        <v>481</v>
      </c>
      <c r="O387" t="str">
        <f>_xlfn.XLOOKUP(TBLUCNM2MToCOM2M[[#This Row],[Unique Clean Normalized M2M SKUs]],SKUsNomalizing[Clean Normalized M2M SKU],SKUsNomalizing[Clean Orig M2M SKUs])</f>
        <v>RE700</v>
      </c>
    </row>
    <row r="388" spans="1:15" x14ac:dyDescent="0.35">
      <c r="A388" t="s">
        <v>5756</v>
      </c>
      <c r="B388" t="str">
        <f t="shared" ref="B388:B451" si="18">UPPER(SUBSTITUTE(SUBSTITUTE(SUBSTITUTE(A388, "-", ""), " ", ""), CHAR(160), ""))</f>
        <v>ALURE6005</v>
      </c>
      <c r="C388" t="s">
        <v>57</v>
      </c>
      <c r="D388" t="str">
        <f t="shared" ref="D388:D451" si="19">UPPER(SUBSTITUTE(SUBSTITUTE(SUBSTITUTE(C388, "-", ""), " ", ""), CHAR(160), ""))</f>
        <v>RE6005</v>
      </c>
      <c r="E388" t="str">
        <f t="shared" ref="E388:E451" si="20">UPPER(SUBSTITUTE(SUBSTITUTE(C388,  " ", ""), CHAR(160), ""))</f>
        <v>RE600-5</v>
      </c>
      <c r="G388" t="str">
        <v>DWSLL</v>
      </c>
      <c r="I388" t="str">
        <v>RE701</v>
      </c>
      <c r="K388" t="s">
        <v>424</v>
      </c>
      <c r="L388" t="str">
        <f>_xlfn.XLOOKUP(TBLUCNRawToCNM2M[[#This Row],[UniqueCleanNorm RawSKUs]],SKUsNomalizing[Clean Normalized Raw SKU],SKUsNomalizing[Clean Normalized M2M SKU])</f>
        <v>DWSLL</v>
      </c>
      <c r="N388" t="s">
        <v>431</v>
      </c>
      <c r="O388" t="str">
        <f>_xlfn.XLOOKUP(TBLUCNM2MToCOM2M[[#This Row],[Unique Clean Normalized M2M SKUs]],SKUsNomalizing[Clean Normalized M2M SKU],SKUsNomalizing[Clean Orig M2M SKUs])</f>
        <v>RE701</v>
      </c>
    </row>
    <row r="389" spans="1:15" x14ac:dyDescent="0.35">
      <c r="A389" t="s">
        <v>5757</v>
      </c>
      <c r="B389" t="str">
        <f t="shared" si="18"/>
        <v>ALURE601</v>
      </c>
      <c r="C389" t="s">
        <v>58</v>
      </c>
      <c r="D389" t="str">
        <f t="shared" si="19"/>
        <v>RE601</v>
      </c>
      <c r="E389" t="str">
        <f t="shared" si="20"/>
        <v>RE601</v>
      </c>
      <c r="G389" t="str">
        <v>DWSLLLONGLIFEDOOR/WINDOW</v>
      </c>
      <c r="I389" t="str">
        <v>RE702</v>
      </c>
      <c r="K389" t="s">
        <v>7880</v>
      </c>
      <c r="L389" t="str">
        <f>_xlfn.XLOOKUP(TBLUCNRawToCNM2M[[#This Row],[UniqueCleanNorm RawSKUs]],SKUsNomalizing[Clean Normalized Raw SKU],SKUsNomalizing[Clean Normalized M2M SKU])</f>
        <v>DWSLL</v>
      </c>
      <c r="N389" t="s">
        <v>482</v>
      </c>
      <c r="O389" t="str">
        <f>_xlfn.XLOOKUP(TBLUCNM2MToCOM2M[[#This Row],[Unique Clean Normalized M2M SKUs]],SKUsNomalizing[Clean Normalized M2M SKU],SKUsNomalizing[Clean Orig M2M SKUs])</f>
        <v>RE702</v>
      </c>
    </row>
    <row r="390" spans="1:15" x14ac:dyDescent="0.35">
      <c r="A390" t="s">
        <v>5758</v>
      </c>
      <c r="B390" t="str">
        <f t="shared" si="18"/>
        <v>ALURE601</v>
      </c>
      <c r="C390" t="s">
        <v>58</v>
      </c>
      <c r="D390" t="str">
        <f t="shared" si="19"/>
        <v>RE601</v>
      </c>
      <c r="E390" t="str">
        <f t="shared" si="20"/>
        <v>RE601</v>
      </c>
      <c r="G390" t="str">
        <v>GSMANT1</v>
      </c>
      <c r="I390" t="str">
        <v>RE703</v>
      </c>
      <c r="K390" t="s">
        <v>477</v>
      </c>
      <c r="L390" t="str">
        <f>_xlfn.XLOOKUP(TBLUCNRawToCNM2M[[#This Row],[UniqueCleanNorm RawSKUs]],SKUsNomalizing[Clean Normalized Raw SKU],SKUsNomalizing[Clean Normalized M2M SKU])</f>
        <v>GSMANT1</v>
      </c>
      <c r="N390" t="s">
        <v>125</v>
      </c>
      <c r="O390" t="str">
        <f>_xlfn.XLOOKUP(TBLUCNM2MToCOM2M[[#This Row],[Unique Clean Normalized M2M SKUs]],SKUsNomalizing[Clean Normalized M2M SKU],SKUsNomalizing[Clean Orig M2M SKUs])</f>
        <v>RE703</v>
      </c>
    </row>
    <row r="391" spans="1:15" x14ac:dyDescent="0.35">
      <c r="A391" t="s">
        <v>5759</v>
      </c>
      <c r="B391" t="str">
        <f t="shared" si="18"/>
        <v>ALURE603</v>
      </c>
      <c r="C391" t="s">
        <v>130</v>
      </c>
      <c r="D391" t="str">
        <f t="shared" si="19"/>
        <v>RE603</v>
      </c>
      <c r="E391" t="str">
        <f t="shared" si="20"/>
        <v>RE603</v>
      </c>
      <c r="G391" t="str">
        <v>GSMANT3</v>
      </c>
      <c r="I391" t="str">
        <v>RE920S01</v>
      </c>
      <c r="K391" t="s">
        <v>767</v>
      </c>
      <c r="L391" t="str">
        <f>_xlfn.XLOOKUP(TBLUCNRawToCNM2M[[#This Row],[UniqueCleanNorm RawSKUs]],SKUsNomalizing[Clean Normalized Raw SKU],SKUsNomalizing[Clean Normalized M2M SKU])</f>
        <v>GSMANT3</v>
      </c>
      <c r="N391" t="s">
        <v>8157</v>
      </c>
      <c r="O391" t="str">
        <f>_xlfn.XLOOKUP(TBLUCNM2MToCOM2M[[#This Row],[Unique Clean Normalized M2M SKUs]],SKUsNomalizing[Clean Normalized M2M SKU],SKUsNomalizing[Clean Orig M2M SKUs])</f>
        <v>RE920S-01</v>
      </c>
    </row>
    <row r="392" spans="1:15" x14ac:dyDescent="0.35">
      <c r="A392" t="s">
        <v>5760</v>
      </c>
      <c r="B392" t="str">
        <f t="shared" si="18"/>
        <v>ALURE603</v>
      </c>
      <c r="C392" t="s">
        <v>130</v>
      </c>
      <c r="D392" t="str">
        <f t="shared" si="19"/>
        <v>RE603</v>
      </c>
      <c r="E392" t="str">
        <f t="shared" si="20"/>
        <v>RE603</v>
      </c>
      <c r="G392" t="str">
        <v>IPDALE</v>
      </c>
      <c r="I392" t="str">
        <v>RE920S03</v>
      </c>
      <c r="K392" t="s">
        <v>5315</v>
      </c>
      <c r="L392" t="str">
        <f>_xlfn.XLOOKUP(TBLUCNRawToCNM2M[[#This Row],[UniqueCleanNorm RawSKUs]],SKUsNomalizing[Clean Normalized Raw SKU],SKUsNomalizing[Clean Normalized M2M SKU])</f>
        <v>IPDALE</v>
      </c>
      <c r="N392" t="s">
        <v>8158</v>
      </c>
      <c r="O392" t="str">
        <f>_xlfn.XLOOKUP(TBLUCNM2MToCOM2M[[#This Row],[Unique Clean Normalized M2M SKUs]],SKUsNomalizing[Clean Normalized M2M SKU],SKUsNomalizing[Clean Orig M2M SKUs])</f>
        <v>RE920S-03</v>
      </c>
    </row>
    <row r="393" spans="1:15" x14ac:dyDescent="0.35">
      <c r="A393" t="s">
        <v>5761</v>
      </c>
      <c r="B393" t="str">
        <f t="shared" si="18"/>
        <v>ALURE603P</v>
      </c>
      <c r="C393" t="s">
        <v>59</v>
      </c>
      <c r="D393" t="str">
        <f t="shared" si="19"/>
        <v>RE603P</v>
      </c>
      <c r="E393" t="str">
        <f t="shared" si="20"/>
        <v>RE603P</v>
      </c>
      <c r="G393" t="str">
        <v>IPDBATCAB24</v>
      </c>
      <c r="I393" t="str">
        <v>RE920X</v>
      </c>
      <c r="K393" t="s">
        <v>5319</v>
      </c>
      <c r="L393" t="str">
        <f>_xlfn.XLOOKUP(TBLUCNRawToCNM2M[[#This Row],[UniqueCleanNorm RawSKUs]],SKUsNomalizing[Clean Normalized Raw SKU],SKUsNomalizing[Clean Normalized M2M SKU])</f>
        <v>IPDBATCAB24</v>
      </c>
      <c r="N393" t="s">
        <v>5622</v>
      </c>
      <c r="O393" t="str">
        <f>_xlfn.XLOOKUP(TBLUCNM2MToCOM2M[[#This Row],[Unique Clean Normalized M2M SKUs]],SKUsNomalizing[Clean Normalized M2M SKU],SKUsNomalizing[Clean Orig M2M SKUs])</f>
        <v>RE920X</v>
      </c>
    </row>
    <row r="394" spans="1:15" x14ac:dyDescent="0.35">
      <c r="A394" t="s">
        <v>5762</v>
      </c>
      <c r="B394" t="str">
        <f t="shared" si="18"/>
        <v>ALURE605</v>
      </c>
      <c r="C394" t="s">
        <v>322</v>
      </c>
      <c r="D394" t="str">
        <f t="shared" si="19"/>
        <v>RE605</v>
      </c>
      <c r="E394" t="str">
        <f t="shared" si="20"/>
        <v>RE605</v>
      </c>
      <c r="G394" t="str">
        <v>IPDBATCONNECTA</v>
      </c>
      <c r="I394" t="str">
        <v>RE920X01</v>
      </c>
      <c r="K394" t="s">
        <v>5923</v>
      </c>
      <c r="L394" t="str">
        <f>_xlfn.XLOOKUP(TBLUCNRawToCNM2M[[#This Row],[UniqueCleanNorm RawSKUs]],SKUsNomalizing[Clean Normalized Raw SKU],SKUsNomalizing[Clean Normalized M2M SKU])</f>
        <v>BATCONNECTA</v>
      </c>
      <c r="N394" t="s">
        <v>8159</v>
      </c>
      <c r="O394" t="str">
        <f>_xlfn.XLOOKUP(TBLUCNM2MToCOM2M[[#This Row],[Unique Clean Normalized M2M SKUs]],SKUsNomalizing[Clean Normalized M2M SKU],SKUsNomalizing[Clean Orig M2M SKUs])</f>
        <v>RE920X-01</v>
      </c>
    </row>
    <row r="395" spans="1:15" x14ac:dyDescent="0.35">
      <c r="A395" t="s">
        <v>5763</v>
      </c>
      <c r="B395" t="str">
        <f t="shared" si="18"/>
        <v>ALURE606</v>
      </c>
      <c r="C395" t="s">
        <v>326</v>
      </c>
      <c r="D395" t="str">
        <f t="shared" si="19"/>
        <v>RE606</v>
      </c>
      <c r="E395" t="str">
        <f t="shared" si="20"/>
        <v>RE606</v>
      </c>
      <c r="G395" t="str">
        <v>IPDBATCONNECTV</v>
      </c>
      <c r="I395" t="str">
        <v>RE926RS</v>
      </c>
      <c r="K395" t="s">
        <v>5924</v>
      </c>
      <c r="L395" t="str">
        <f>_xlfn.XLOOKUP(TBLUCNRawToCNM2M[[#This Row],[UniqueCleanNorm RawSKUs]],SKUsNomalizing[Clean Normalized Raw SKU],SKUsNomalizing[Clean Normalized M2M SKU])</f>
        <v>BATCONNECTV</v>
      </c>
      <c r="N395" t="s">
        <v>109</v>
      </c>
      <c r="O395" t="str">
        <f>_xlfn.XLOOKUP(TBLUCNM2MToCOM2M[[#This Row],[Unique Clean Normalized M2M SKUs]],SKUsNomalizing[Clean Normalized M2M SKU],SKUsNomalizing[Clean Orig M2M SKUs])</f>
        <v>RE926RS</v>
      </c>
    </row>
    <row r="396" spans="1:15" x14ac:dyDescent="0.35">
      <c r="A396" t="s">
        <v>5764</v>
      </c>
      <c r="B396" t="str">
        <f t="shared" si="18"/>
        <v>ALURE606</v>
      </c>
      <c r="C396" t="s">
        <v>326</v>
      </c>
      <c r="D396" t="str">
        <f t="shared" si="19"/>
        <v>RE606</v>
      </c>
      <c r="E396" t="str">
        <f t="shared" si="20"/>
        <v>RE606</v>
      </c>
      <c r="G396" t="str">
        <v>IPDBATCUAHG</v>
      </c>
      <c r="I396" t="str">
        <v>RE926RX</v>
      </c>
      <c r="K396" t="s">
        <v>5326</v>
      </c>
      <c r="L396" t="str">
        <f>_xlfn.XLOOKUP(TBLUCNRawToCNM2M[[#This Row],[UniqueCleanNorm RawSKUs]],SKUsNomalizing[Clean Normalized Raw SKU],SKUsNomalizing[Clean Normalized M2M SKU])</f>
        <v>IPDBATCUAHG</v>
      </c>
      <c r="N396" t="s">
        <v>176</v>
      </c>
      <c r="O396" t="str">
        <f>_xlfn.XLOOKUP(TBLUCNM2MToCOM2M[[#This Row],[Unique Clean Normalized M2M SKUs]],SKUsNomalizing[Clean Normalized M2M SKU],SKUsNomalizing[Clean Orig M2M SKUs])</f>
        <v>RE926RX</v>
      </c>
    </row>
    <row r="397" spans="1:15" x14ac:dyDescent="0.35">
      <c r="A397" t="s">
        <v>5765</v>
      </c>
      <c r="B397" t="str">
        <f t="shared" si="18"/>
        <v>ALURE606M</v>
      </c>
      <c r="C397" t="s">
        <v>60</v>
      </c>
      <c r="D397" t="str">
        <f t="shared" si="19"/>
        <v>RE606M</v>
      </c>
      <c r="E397" t="str">
        <f t="shared" si="20"/>
        <v>RE606M</v>
      </c>
      <c r="G397" t="str">
        <v>IPDBATCUANT</v>
      </c>
      <c r="I397" t="str">
        <v>RE926S01</v>
      </c>
      <c r="K397" t="s">
        <v>7355</v>
      </c>
      <c r="L397" t="str">
        <f>_xlfn.XLOOKUP(TBLUCNRawToCNM2M[[#This Row],[UniqueCleanNorm RawSKUs]],SKUsNomalizing[Clean Normalized Raw SKU],SKUsNomalizing[Clean Normalized M2M SKU])</f>
        <v>IPDBATCUANT</v>
      </c>
      <c r="N397" t="s">
        <v>8160</v>
      </c>
      <c r="O397" t="str">
        <f>_xlfn.XLOOKUP(TBLUCNM2MToCOM2M[[#This Row],[Unique Clean Normalized M2M SKUs]],SKUsNomalizing[Clean Normalized M2M SKU],SKUsNomalizing[Clean Orig M2M SKUs])</f>
        <v>RE926S-01</v>
      </c>
    </row>
    <row r="398" spans="1:15" x14ac:dyDescent="0.35">
      <c r="A398" t="s">
        <v>5766</v>
      </c>
      <c r="B398" t="str">
        <f t="shared" si="18"/>
        <v>ALURE606M</v>
      </c>
      <c r="C398" t="s">
        <v>60</v>
      </c>
      <c r="D398" t="str">
        <f t="shared" si="19"/>
        <v>RE606M</v>
      </c>
      <c r="E398" t="str">
        <f t="shared" si="20"/>
        <v>RE606M</v>
      </c>
      <c r="G398" t="str">
        <v>IPDBATCUANTHG</v>
      </c>
      <c r="I398" t="str">
        <v>RE926S03</v>
      </c>
      <c r="K398" t="s">
        <v>5329</v>
      </c>
      <c r="L398" t="str">
        <f>_xlfn.XLOOKUP(TBLUCNRawToCNM2M[[#This Row],[UniqueCleanNorm RawSKUs]],SKUsNomalizing[Clean Normalized Raw SKU],SKUsNomalizing[Clean Normalized M2M SKU])</f>
        <v>IPDBATCUANTHG</v>
      </c>
      <c r="N398" t="s">
        <v>8161</v>
      </c>
      <c r="O398" t="str">
        <f>_xlfn.XLOOKUP(TBLUCNM2MToCOM2M[[#This Row],[Unique Clean Normalized M2M SKUs]],SKUsNomalizing[Clean Normalized M2M SKU],SKUsNomalizing[Clean Orig M2M SKUs])</f>
        <v>RE926S-03</v>
      </c>
    </row>
    <row r="399" spans="1:15" x14ac:dyDescent="0.35">
      <c r="A399" t="s">
        <v>5767</v>
      </c>
      <c r="B399" t="str">
        <f t="shared" si="18"/>
        <v>ALURE607</v>
      </c>
      <c r="C399" t="s">
        <v>227</v>
      </c>
      <c r="D399" t="str">
        <f t="shared" si="19"/>
        <v>RE607</v>
      </c>
      <c r="E399" t="str">
        <f t="shared" si="20"/>
        <v>RE607</v>
      </c>
      <c r="G399" t="str">
        <v>IPDBATCUCASE</v>
      </c>
      <c r="I399" t="str">
        <v>RE926X</v>
      </c>
      <c r="K399" t="s">
        <v>7356</v>
      </c>
      <c r="L399" t="str">
        <f>_xlfn.XLOOKUP(TBLUCNRawToCNM2M[[#This Row],[UniqueCleanNorm RawSKUs]],SKUsNomalizing[Clean Normalized Raw SKU],SKUsNomalizing[Clean Normalized M2M SKU])</f>
        <v>IPDBATCUCASE</v>
      </c>
      <c r="N399" t="s">
        <v>5468</v>
      </c>
      <c r="O399" t="str">
        <f>_xlfn.XLOOKUP(TBLUCNM2MToCOM2M[[#This Row],[Unique Clean Normalized M2M SKUs]],SKUsNomalizing[Clean Normalized M2M SKU],SKUsNomalizing[Clean Orig M2M SKUs])</f>
        <v>RE926X</v>
      </c>
    </row>
    <row r="400" spans="1:15" x14ac:dyDescent="0.35">
      <c r="A400" t="s">
        <v>5768</v>
      </c>
      <c r="B400" t="str">
        <f t="shared" si="18"/>
        <v>ALURE607</v>
      </c>
      <c r="C400" t="s">
        <v>227</v>
      </c>
      <c r="D400" t="str">
        <f t="shared" si="19"/>
        <v>RE607</v>
      </c>
      <c r="E400" t="str">
        <f t="shared" si="20"/>
        <v>RE607</v>
      </c>
      <c r="G400" t="str">
        <v>IPDBATFIREV</v>
      </c>
      <c r="I400" t="str">
        <v>RE926X01</v>
      </c>
      <c r="K400" t="s">
        <v>8089</v>
      </c>
      <c r="L400" t="str">
        <f>_xlfn.XLOOKUP(TBLUCNRawToCNM2M[[#This Row],[UniqueCleanNorm RawSKUs]],SKUsNomalizing[Clean Normalized Raw SKU],SKUsNomalizing[Clean Normalized M2M SKU])</f>
        <v>BATFIREVZ</v>
      </c>
      <c r="N400" t="s">
        <v>8162</v>
      </c>
      <c r="O400" t="str">
        <f>_xlfn.XLOOKUP(TBLUCNM2MToCOM2M[[#This Row],[Unique Clean Normalized M2M SKUs]],SKUsNomalizing[Clean Normalized M2M SKU],SKUsNomalizing[Clean Orig M2M SKUs])</f>
        <v>RE926X-01</v>
      </c>
    </row>
    <row r="401" spans="1:15" x14ac:dyDescent="0.35">
      <c r="A401" t="s">
        <v>5769</v>
      </c>
      <c r="B401" t="str">
        <f t="shared" si="18"/>
        <v>ALURE609</v>
      </c>
      <c r="C401" t="s">
        <v>5435</v>
      </c>
      <c r="D401" t="str">
        <f t="shared" si="19"/>
        <v>RE609</v>
      </c>
      <c r="E401" t="str">
        <f t="shared" si="20"/>
        <v>RE609</v>
      </c>
      <c r="G401" t="str">
        <v>IPDBATFIREVZ</v>
      </c>
      <c r="I401" t="str">
        <v>RE926X0300</v>
      </c>
      <c r="K401" t="s">
        <v>7357</v>
      </c>
      <c r="L401" t="str">
        <f>_xlfn.XLOOKUP(TBLUCNRawToCNM2M[[#This Row],[UniqueCleanNorm RawSKUs]],SKUsNomalizing[Clean Normalized Raw SKU],SKUsNomalizing[Clean Normalized M2M SKU])</f>
        <v>BATFIREVZ</v>
      </c>
      <c r="N401" t="s">
        <v>8163</v>
      </c>
      <c r="O401" t="str">
        <f>_xlfn.XLOOKUP(TBLUCNM2MToCOM2M[[#This Row],[Unique Clean Normalized M2M SKUs]],SKUsNomalizing[Clean Normalized M2M SKU],SKUsNomalizing[Clean Orig M2M SKUs])</f>
        <v>RE926X-03-00</v>
      </c>
    </row>
    <row r="402" spans="1:15" x14ac:dyDescent="0.35">
      <c r="A402" t="s">
        <v>5770</v>
      </c>
      <c r="B402" t="str">
        <f t="shared" si="18"/>
        <v>ALURE609</v>
      </c>
      <c r="C402" t="s">
        <v>5435</v>
      </c>
      <c r="D402" t="str">
        <f t="shared" si="19"/>
        <v>RE609</v>
      </c>
      <c r="E402" t="str">
        <f t="shared" si="20"/>
        <v>RE609</v>
      </c>
      <c r="G402" t="str">
        <v>IPDBATLTEVIDE</v>
      </c>
      <c r="I402" t="str">
        <v>RE927RPA</v>
      </c>
      <c r="K402" t="s">
        <v>7358</v>
      </c>
      <c r="L402" t="str">
        <f>_xlfn.XLOOKUP(TBLUCNRawToCNM2M[[#This Row],[UniqueCleanNorm RawSKUs]],SKUsNomalizing[Clean Normalized Raw SKU],SKUsNomalizing[Clean Normalized M2M SKU])</f>
        <v>IPDBATLTEVIDE</v>
      </c>
      <c r="N402" t="s">
        <v>5631</v>
      </c>
      <c r="O402" t="str">
        <f>_xlfn.XLOOKUP(TBLUCNM2MToCOM2M[[#This Row],[Unique Clean Normalized M2M SKUs]],SKUsNomalizing[Clean Normalized M2M SKU],SKUsNomalizing[Clean Orig M2M SKUs])</f>
        <v>RE927RPA</v>
      </c>
    </row>
    <row r="403" spans="1:15" x14ac:dyDescent="0.35">
      <c r="A403" t="s">
        <v>5771</v>
      </c>
      <c r="B403" t="str">
        <f t="shared" si="18"/>
        <v>ALURE6100PJRZ</v>
      </c>
      <c r="C403" t="s">
        <v>94</v>
      </c>
      <c r="D403" t="str">
        <f t="shared" si="19"/>
        <v>RE6100PJRZ</v>
      </c>
      <c r="E403" t="str">
        <f t="shared" si="20"/>
        <v>RE6100P-JR-Z</v>
      </c>
      <c r="G403" t="str">
        <v>IPDBATMINI</v>
      </c>
      <c r="I403" t="str">
        <v>RE927RSA</v>
      </c>
      <c r="K403" t="s">
        <v>7359</v>
      </c>
      <c r="L403" t="str">
        <f>_xlfn.XLOOKUP(TBLUCNRawToCNM2M[[#This Row],[UniqueCleanNorm RawSKUs]],SKUsNomalizing[Clean Normalized Raw SKU],SKUsNomalizing[Clean Normalized M2M SKU])</f>
        <v>BATMINI</v>
      </c>
      <c r="N403" t="s">
        <v>5470</v>
      </c>
      <c r="O403" t="str">
        <f>_xlfn.XLOOKUP(TBLUCNM2MToCOM2M[[#This Row],[Unique Clean Normalized M2M SKUs]],SKUsNomalizing[Clean Normalized M2M SKU],SKUsNomalizing[Clean Orig M2M SKUs])</f>
        <v>RE927RSA</v>
      </c>
    </row>
    <row r="404" spans="1:15" x14ac:dyDescent="0.35">
      <c r="A404" t="s">
        <v>5772</v>
      </c>
      <c r="B404" t="str">
        <f t="shared" si="18"/>
        <v>ALURE6100PJRZ</v>
      </c>
      <c r="C404" t="s">
        <v>94</v>
      </c>
      <c r="D404" t="str">
        <f t="shared" si="19"/>
        <v>RE6100PJRZ</v>
      </c>
      <c r="E404" t="str">
        <f t="shared" si="20"/>
        <v>RE6100P-JR-Z</v>
      </c>
      <c r="G404" t="str">
        <v>IPDBATMINIAV</v>
      </c>
      <c r="I404" t="str">
        <v>RE927S01</v>
      </c>
      <c r="K404" t="s">
        <v>8090</v>
      </c>
      <c r="L404" t="str">
        <f>_xlfn.XLOOKUP(TBLUCNRawToCNM2M[[#This Row],[UniqueCleanNorm RawSKUs]],SKUsNomalizing[Clean Normalized Raw SKU],SKUsNomalizing[Clean Normalized M2M SKU])</f>
        <v>BATMINIAV</v>
      </c>
      <c r="N404" t="s">
        <v>8164</v>
      </c>
      <c r="O404" t="str">
        <f>_xlfn.XLOOKUP(TBLUCNM2MToCOM2M[[#This Row],[Unique Clean Normalized M2M SKUs]],SKUsNomalizing[Clean Normalized M2M SKU],SKUsNomalizing[Clean Orig M2M SKUs])</f>
        <v>RE927S-01</v>
      </c>
    </row>
    <row r="405" spans="1:15" x14ac:dyDescent="0.35">
      <c r="A405" t="s">
        <v>5773</v>
      </c>
      <c r="B405" t="str">
        <f t="shared" si="18"/>
        <v>ALURE6100PJRZ</v>
      </c>
      <c r="C405" t="s">
        <v>94</v>
      </c>
      <c r="D405" t="str">
        <f t="shared" si="19"/>
        <v>RE6100PJRZ</v>
      </c>
      <c r="E405" t="str">
        <f t="shared" si="20"/>
        <v>RE6100P-JR-Z</v>
      </c>
      <c r="G405" t="str">
        <v>IPDBATPATCH</v>
      </c>
      <c r="I405" t="str">
        <v>RE927X</v>
      </c>
      <c r="K405" t="s">
        <v>7360</v>
      </c>
      <c r="L405" t="str">
        <f>_xlfn.XLOOKUP(TBLUCNRawToCNM2M[[#This Row],[UniqueCleanNorm RawSKUs]],SKUsNomalizing[Clean Normalized Raw SKU],SKUsNomalizing[Clean Normalized M2M SKU])</f>
        <v>IPDBATPATCH</v>
      </c>
      <c r="N405" t="s">
        <v>5473</v>
      </c>
      <c r="O405" t="str">
        <f>_xlfn.XLOOKUP(TBLUCNM2MToCOM2M[[#This Row],[Unique Clean Normalized M2M SKUs]],SKUsNomalizing[Clean Normalized M2M SKU],SKUsNomalizing[Clean Orig M2M SKUs])</f>
        <v>RE927X</v>
      </c>
    </row>
    <row r="406" spans="1:15" x14ac:dyDescent="0.35">
      <c r="A406" t="s">
        <v>5774</v>
      </c>
      <c r="B406" t="str">
        <f t="shared" si="18"/>
        <v>ALURE6100PJRZT</v>
      </c>
      <c r="C406" t="s">
        <v>1219</v>
      </c>
      <c r="D406" t="str">
        <f t="shared" si="19"/>
        <v>RE6100PJRZT</v>
      </c>
      <c r="E406" t="str">
        <f t="shared" si="20"/>
        <v>RE6100P-JR-ZT</v>
      </c>
      <c r="G406" t="str">
        <v>IPDBATPWRADPT</v>
      </c>
      <c r="I406" t="str">
        <v>RE927X0000</v>
      </c>
      <c r="K406" t="s">
        <v>7361</v>
      </c>
      <c r="L406" t="str">
        <f>_xlfn.XLOOKUP(TBLUCNRawToCNM2M[[#This Row],[UniqueCleanNorm RawSKUs]],SKUsNomalizing[Clean Normalized Raw SKU],SKUsNomalizing[Clean Normalized M2M SKU])</f>
        <v>IPDBATPWRADPT</v>
      </c>
      <c r="N406" t="s">
        <v>5637</v>
      </c>
      <c r="O406" t="str">
        <f>_xlfn.XLOOKUP(TBLUCNM2MToCOM2M[[#This Row],[Unique Clean Normalized M2M SKUs]],SKUsNomalizing[Clean Normalized M2M SKU],SKUsNomalizing[Clean Orig M2M SKUs])</f>
        <v>RE927X0000</v>
      </c>
    </row>
    <row r="407" spans="1:15" x14ac:dyDescent="0.35">
      <c r="A407" t="s">
        <v>5775</v>
      </c>
      <c r="B407" t="str">
        <f t="shared" si="18"/>
        <v>ALURE6100PJRZT</v>
      </c>
      <c r="C407" t="s">
        <v>1219</v>
      </c>
      <c r="D407" t="str">
        <f t="shared" si="19"/>
        <v>RE6100PJRZT</v>
      </c>
      <c r="E407" t="str">
        <f t="shared" si="20"/>
        <v>RE6100P-JR-ZT</v>
      </c>
      <c r="G407" t="str">
        <v>IPDBATWIFI</v>
      </c>
      <c r="I407" t="str">
        <v>RE927X01</v>
      </c>
      <c r="K407" t="s">
        <v>5927</v>
      </c>
      <c r="L407" t="str">
        <f>_xlfn.XLOOKUP(TBLUCNRawToCNM2M[[#This Row],[UniqueCleanNorm RawSKUs]],SKUsNomalizing[Clean Normalized Raw SKU],SKUsNomalizing[Clean Normalized M2M SKU])</f>
        <v>IPDBATWIFI</v>
      </c>
      <c r="N407" t="s">
        <v>8165</v>
      </c>
      <c r="O407" t="str">
        <f>_xlfn.XLOOKUP(TBLUCNM2MToCOM2M[[#This Row],[Unique Clean Normalized M2M SKUs]],SKUsNomalizing[Clean Normalized M2M SKU],SKUsNomalizing[Clean Orig M2M SKUs])</f>
        <v>RE927X-01</v>
      </c>
    </row>
    <row r="408" spans="1:15" x14ac:dyDescent="0.35">
      <c r="A408" t="s">
        <v>5776</v>
      </c>
      <c r="B408" t="str">
        <f t="shared" si="18"/>
        <v>ALURE6100PJRZT</v>
      </c>
      <c r="C408" t="s">
        <v>1219</v>
      </c>
      <c r="D408" t="str">
        <f t="shared" si="19"/>
        <v>RE6100PJRZT</v>
      </c>
      <c r="E408" t="str">
        <f t="shared" si="20"/>
        <v>RE6100P-JR-ZT</v>
      </c>
      <c r="G408" t="str">
        <v>IPDCATXT</v>
      </c>
      <c r="I408" t="str">
        <v>RE927X03</v>
      </c>
      <c r="K408" t="s">
        <v>7362</v>
      </c>
      <c r="L408" t="str">
        <f>_xlfn.XLOOKUP(TBLUCNRawToCNM2M[[#This Row],[UniqueCleanNorm RawSKUs]],SKUsNomalizing[Clean Normalized Raw SKU],SKUsNomalizing[Clean Normalized M2M SKU])</f>
        <v>IPDCATXT</v>
      </c>
      <c r="N408" t="s">
        <v>8166</v>
      </c>
      <c r="O408" t="str">
        <f>_xlfn.XLOOKUP(TBLUCNM2MToCOM2M[[#This Row],[Unique Clean Normalized M2M SKUs]],SKUsNomalizing[Clean Normalized M2M SKU],SKUsNomalizing[Clean Orig M2M SKUs])</f>
        <v>RE927X-03</v>
      </c>
    </row>
    <row r="409" spans="1:15" x14ac:dyDescent="0.35">
      <c r="A409" t="s">
        <v>5777</v>
      </c>
      <c r="B409" t="str">
        <f t="shared" si="18"/>
        <v>ALURE6100PJXX</v>
      </c>
      <c r="C409" t="s">
        <v>605</v>
      </c>
      <c r="D409" t="str">
        <f t="shared" si="19"/>
        <v>RE6100PJXX</v>
      </c>
      <c r="E409" t="str">
        <f t="shared" si="20"/>
        <v>RE6100P-JX-X</v>
      </c>
      <c r="G409" t="str">
        <v>IPDEHCBOX</v>
      </c>
      <c r="I409" t="str">
        <v>RE927X0300</v>
      </c>
      <c r="K409" t="s">
        <v>7363</v>
      </c>
      <c r="L409" t="str">
        <f>_xlfn.XLOOKUP(TBLUCNRawToCNM2M[[#This Row],[UniqueCleanNorm RawSKUs]],SKUsNomalizing[Clean Normalized Raw SKU],SKUsNomalizing[Clean Normalized M2M SKU])</f>
        <v>IPDEHCBOX</v>
      </c>
      <c r="N409" t="s">
        <v>5642</v>
      </c>
      <c r="O409" t="str">
        <f>_xlfn.XLOOKUP(TBLUCNM2MToCOM2M[[#This Row],[Unique Clean Normalized M2M SKUs]],SKUsNomalizing[Clean Normalized M2M SKU],SKUsNomalizing[Clean Orig M2M SKUs])</f>
        <v>RE927X-03-00</v>
      </c>
    </row>
    <row r="410" spans="1:15" x14ac:dyDescent="0.35">
      <c r="A410" t="s">
        <v>5778</v>
      </c>
      <c r="B410" t="str">
        <f t="shared" si="18"/>
        <v>ALURE6100PJXX</v>
      </c>
      <c r="C410" t="s">
        <v>605</v>
      </c>
      <c r="D410" t="str">
        <f t="shared" si="19"/>
        <v>RE6100PJXX</v>
      </c>
      <c r="E410" t="str">
        <f t="shared" si="20"/>
        <v>RE6100P-JX-X</v>
      </c>
      <c r="G410" t="str">
        <v>IPDGATEWAY30</v>
      </c>
      <c r="I410" t="str">
        <v>RE928RCV</v>
      </c>
      <c r="K410" t="s">
        <v>5350</v>
      </c>
      <c r="L410" t="str">
        <f>_xlfn.XLOOKUP(TBLUCNRawToCNM2M[[#This Row],[UniqueCleanNorm RawSKUs]],SKUsNomalizing[Clean Normalized Raw SKU],SKUsNomalizing[Clean Normalized M2M SKU])</f>
        <v>IPDGATEWAY30</v>
      </c>
      <c r="N410" t="s">
        <v>5646</v>
      </c>
      <c r="O410" t="str">
        <f>_xlfn.XLOOKUP(TBLUCNM2MToCOM2M[[#This Row],[Unique Clean Normalized M2M SKUs]],SKUsNomalizing[Clean Normalized M2M SKU],SKUsNomalizing[Clean Orig M2M SKUs])</f>
        <v>RE928RCV</v>
      </c>
    </row>
    <row r="411" spans="1:15" x14ac:dyDescent="0.35">
      <c r="A411" t="s">
        <v>5779</v>
      </c>
      <c r="B411" t="str">
        <f t="shared" si="18"/>
        <v>ALURE6100PKRZ</v>
      </c>
      <c r="C411" t="s">
        <v>61</v>
      </c>
      <c r="D411" t="str">
        <f t="shared" si="19"/>
        <v>RE6100PKRZ</v>
      </c>
      <c r="E411" t="str">
        <f t="shared" si="20"/>
        <v>RE6100P-KR-Z</v>
      </c>
      <c r="G411" t="str">
        <v>KALULABATCONNECTA</v>
      </c>
      <c r="I411" t="str">
        <v>RE928RPV</v>
      </c>
      <c r="K411" t="s">
        <v>7881</v>
      </c>
      <c r="L411" t="str">
        <f>_xlfn.XLOOKUP(TBLUCNRawToCNM2M[[#This Row],[UniqueCleanNorm RawSKUs]],SKUsNomalizing[Clean Normalized Raw SKU],SKUsNomalizing[Clean Normalized M2M SKU])</f>
        <v>BATCONNECTA</v>
      </c>
      <c r="N411" t="s">
        <v>5647</v>
      </c>
      <c r="O411" t="str">
        <f>_xlfn.XLOOKUP(TBLUCNM2MToCOM2M[[#This Row],[Unique Clean Normalized M2M SKUs]],SKUsNomalizing[Clean Normalized M2M SKU],SKUsNomalizing[Clean Orig M2M SKUs])</f>
        <v>RE928RPV</v>
      </c>
    </row>
    <row r="412" spans="1:15" x14ac:dyDescent="0.35">
      <c r="A412" t="s">
        <v>5780</v>
      </c>
      <c r="B412" t="str">
        <f t="shared" si="18"/>
        <v>ALURE6100PKRZ</v>
      </c>
      <c r="C412" t="s">
        <v>61</v>
      </c>
      <c r="D412" t="str">
        <f t="shared" si="19"/>
        <v>RE6100PKRZ</v>
      </c>
      <c r="E412" t="str">
        <f t="shared" si="20"/>
        <v>RE6100P-KR-Z</v>
      </c>
      <c r="G412" t="str">
        <v>KALULABATCONNECTV</v>
      </c>
      <c r="I412" t="str">
        <v>RE928RSV</v>
      </c>
      <c r="K412" t="s">
        <v>7882</v>
      </c>
      <c r="L412" t="str">
        <f>_xlfn.XLOOKUP(TBLUCNRawToCNM2M[[#This Row],[UniqueCleanNorm RawSKUs]],SKUsNomalizing[Clean Normalized Raw SKU],SKUsNomalizing[Clean Normalized M2M SKU])</f>
        <v>BATCONNECTV</v>
      </c>
      <c r="N412" t="s">
        <v>5476</v>
      </c>
      <c r="O412" t="str">
        <f>_xlfn.XLOOKUP(TBLUCNM2MToCOM2M[[#This Row],[Unique Clean Normalized M2M SKUs]],SKUsNomalizing[Clean Normalized M2M SKU],SKUsNomalizing[Clean Orig M2M SKUs])</f>
        <v>RE928RSV</v>
      </c>
    </row>
    <row r="413" spans="1:15" x14ac:dyDescent="0.35">
      <c r="A413" t="s">
        <v>5781</v>
      </c>
      <c r="B413" t="str">
        <f t="shared" si="18"/>
        <v>ALURE6100PKRZT</v>
      </c>
      <c r="C413" t="s">
        <v>1191</v>
      </c>
      <c r="D413" t="str">
        <f t="shared" si="19"/>
        <v>RE6100PKRZT</v>
      </c>
      <c r="E413" t="str">
        <f t="shared" si="20"/>
        <v>RE6100P-KR-ZT</v>
      </c>
      <c r="G413" t="str">
        <v>KALULABATFIREVZBATFIRECATM1</v>
      </c>
      <c r="I413" t="str">
        <v>RE928X</v>
      </c>
      <c r="K413" t="s">
        <v>7883</v>
      </c>
      <c r="L413" t="str">
        <f>_xlfn.XLOOKUP(TBLUCNRawToCNM2M[[#This Row],[UniqueCleanNorm RawSKUs]],SKUsNomalizing[Clean Normalized Raw SKU],SKUsNomalizing[Clean Normalized M2M SKU])</f>
        <v>CATM1</v>
      </c>
      <c r="N413" t="s">
        <v>5649</v>
      </c>
      <c r="O413" t="str">
        <f>_xlfn.XLOOKUP(TBLUCNM2MToCOM2M[[#This Row],[Unique Clean Normalized M2M SKUs]],SKUsNomalizing[Clean Normalized M2M SKU],SKUsNomalizing[Clean Orig M2M SKUs])</f>
        <v>RE928X</v>
      </c>
    </row>
    <row r="414" spans="1:15" x14ac:dyDescent="0.35">
      <c r="A414" t="s">
        <v>5782</v>
      </c>
      <c r="B414" t="str">
        <f t="shared" si="18"/>
        <v>ALURE6100PKRZT</v>
      </c>
      <c r="C414" t="s">
        <v>1191</v>
      </c>
      <c r="D414" t="str">
        <f t="shared" si="19"/>
        <v>RE6100PKRZT</v>
      </c>
      <c r="E414" t="str">
        <f t="shared" si="20"/>
        <v>RE6100P-KR-ZT</v>
      </c>
      <c r="G414" t="str">
        <v>KALULABATMINI</v>
      </c>
      <c r="I414" t="str">
        <v>RE928X00X01</v>
      </c>
      <c r="K414" t="s">
        <v>7884</v>
      </c>
      <c r="L414" t="str">
        <f>_xlfn.XLOOKUP(TBLUCNRawToCNM2M[[#This Row],[UniqueCleanNorm RawSKUs]],SKUsNomalizing[Clean Normalized Raw SKU],SKUsNomalizing[Clean Normalized M2M SKU])</f>
        <v>BATMINI</v>
      </c>
      <c r="N414" t="s">
        <v>8167</v>
      </c>
      <c r="O414" t="str">
        <f>_xlfn.XLOOKUP(TBLUCNM2MToCOM2M[[#This Row],[Unique Clean Normalized M2M SKUs]],SKUsNomalizing[Clean Normalized M2M SKU],SKUsNomalizing[Clean Orig M2M SKUs])</f>
        <v>RE928X-00X-01</v>
      </c>
    </row>
    <row r="415" spans="1:15" x14ac:dyDescent="0.35">
      <c r="A415" t="s">
        <v>5783</v>
      </c>
      <c r="B415" t="str">
        <f t="shared" si="18"/>
        <v>ALURE6100PXRZT</v>
      </c>
      <c r="C415" t="s">
        <v>916</v>
      </c>
      <c r="D415" t="str">
        <f t="shared" si="19"/>
        <v>RE6100PXRZT</v>
      </c>
      <c r="E415" t="str">
        <f t="shared" si="20"/>
        <v>RE6100P-XR-ZT</v>
      </c>
      <c r="G415" t="str">
        <v>KALULABATMINIAV</v>
      </c>
      <c r="I415" t="str">
        <v>RE928X01</v>
      </c>
      <c r="K415" t="s">
        <v>7885</v>
      </c>
      <c r="L415" t="str">
        <f>_xlfn.XLOOKUP(TBLUCNRawToCNM2M[[#This Row],[UniqueCleanNorm RawSKUs]],SKUsNomalizing[Clean Normalized Raw SKU],SKUsNomalizing[Clean Normalized M2M SKU])</f>
        <v>BATMINIAV</v>
      </c>
      <c r="N415" t="s">
        <v>8168</v>
      </c>
      <c r="O415" t="str">
        <f>_xlfn.XLOOKUP(TBLUCNM2MToCOM2M[[#This Row],[Unique Clean Normalized M2M SKUs]],SKUsNomalizing[Clean Normalized M2M SKU],SKUsNomalizing[Clean Orig M2M SKUs])</f>
        <v>RE928X-01</v>
      </c>
    </row>
    <row r="416" spans="1:15" x14ac:dyDescent="0.35">
      <c r="A416" t="s">
        <v>5784</v>
      </c>
      <c r="B416" t="str">
        <f t="shared" si="18"/>
        <v>ALURE6100PXRZT</v>
      </c>
      <c r="C416" t="s">
        <v>916</v>
      </c>
      <c r="D416" t="str">
        <f t="shared" si="19"/>
        <v>RE6100PXRZT</v>
      </c>
      <c r="E416" t="str">
        <f t="shared" si="20"/>
        <v>RE6100P-XR-ZT</v>
      </c>
      <c r="G416" t="str">
        <v>KALULABATMINIINTL</v>
      </c>
      <c r="I416" t="str">
        <v>RE928X03</v>
      </c>
      <c r="K416" t="s">
        <v>7886</v>
      </c>
      <c r="L416" t="str">
        <f>_xlfn.XLOOKUP(TBLUCNRawToCNM2M[[#This Row],[UniqueCleanNorm RawSKUs]],SKUsNomalizing[Clean Normalized Raw SKU],SKUsNomalizing[Clean Normalized M2M SKU])</f>
        <v>BATMINIINTL</v>
      </c>
      <c r="N416" t="s">
        <v>8169</v>
      </c>
      <c r="O416" t="str">
        <f>_xlfn.XLOOKUP(TBLUCNM2MToCOM2M[[#This Row],[Unique Clean Normalized M2M SKUs]],SKUsNomalizing[Clean Normalized M2M SKU],SKUsNomalizing[Clean Orig M2M SKUs])</f>
        <v>RE928X-03</v>
      </c>
    </row>
    <row r="417" spans="1:15" x14ac:dyDescent="0.35">
      <c r="A417" t="s">
        <v>5785</v>
      </c>
      <c r="B417" t="str">
        <f t="shared" si="18"/>
        <v>ALURE6100PXXX</v>
      </c>
      <c r="C417" t="s">
        <v>62</v>
      </c>
      <c r="D417" t="str">
        <f t="shared" si="19"/>
        <v>RE6100PXXX</v>
      </c>
      <c r="E417" t="str">
        <f t="shared" si="20"/>
        <v>RE6100P-XX-X</v>
      </c>
      <c r="G417" t="str">
        <v>KALULACAM360JS1INDOORPTZ</v>
      </c>
      <c r="I417" t="str">
        <v>RE929RCV</v>
      </c>
      <c r="K417" t="s">
        <v>7887</v>
      </c>
      <c r="L417" t="str">
        <f>_xlfn.XLOOKUP(TBLUCNRawToCNM2M[[#This Row],[UniqueCleanNorm RawSKUs]],SKUsNomalizing[Clean Normalized Raw SKU],SKUsNomalizing[Clean Normalized M2M SKU])</f>
        <v>CAM360JS1</v>
      </c>
      <c r="N417" t="s">
        <v>5654</v>
      </c>
      <c r="O417" t="str">
        <f>_xlfn.XLOOKUP(TBLUCNM2MToCOM2M[[#This Row],[Unique Clean Normalized M2M SKUs]],SKUsNomalizing[Clean Normalized M2M SKU],SKUsNomalizing[Clean Orig M2M SKUs])</f>
        <v>RE929RCV</v>
      </c>
    </row>
    <row r="418" spans="1:15" x14ac:dyDescent="0.35">
      <c r="A418" t="s">
        <v>5786</v>
      </c>
      <c r="B418" t="str">
        <f t="shared" si="18"/>
        <v>ALURE6100PXXX</v>
      </c>
      <c r="C418" t="s">
        <v>62</v>
      </c>
      <c r="D418" t="str">
        <f t="shared" si="19"/>
        <v>RE6100PXXX</v>
      </c>
      <c r="E418" t="str">
        <f t="shared" si="20"/>
        <v>RE6100P-XX-X</v>
      </c>
      <c r="G418" t="str">
        <v>KALULACAMDBHS2AI</v>
      </c>
      <c r="I418" t="str">
        <v>RE929RPV</v>
      </c>
      <c r="K418" t="s">
        <v>7888</v>
      </c>
      <c r="L418" t="str">
        <f>_xlfn.XLOOKUP(TBLUCNRawToCNM2M[[#This Row],[UniqueCleanNorm RawSKUs]],SKUsNomalizing[Clean Normalized Raw SKU],SKUsNomalizing[Clean Normalized M2M SKU])</f>
        <v>CAMDBHS2AI</v>
      </c>
      <c r="N418" t="s">
        <v>1733</v>
      </c>
      <c r="O418" t="str">
        <f>_xlfn.XLOOKUP(TBLUCNM2MToCOM2M[[#This Row],[Unique Clean Normalized M2M SKUs]],SKUsNomalizing[Clean Normalized M2M SKU],SKUsNomalizing[Clean Orig M2M SKUs])</f>
        <v>RE929RPV</v>
      </c>
    </row>
    <row r="419" spans="1:15" x14ac:dyDescent="0.35">
      <c r="A419" t="s">
        <v>5787</v>
      </c>
      <c r="B419" t="str">
        <f t="shared" si="18"/>
        <v>ALURE6100PXXX</v>
      </c>
      <c r="C419" t="s">
        <v>62</v>
      </c>
      <c r="D419" t="str">
        <f t="shared" si="19"/>
        <v>RE6100PXXX</v>
      </c>
      <c r="E419" t="str">
        <f t="shared" si="20"/>
        <v>RE6100P-XX-X</v>
      </c>
      <c r="G419" t="str">
        <v>KALULACAMDBJS1</v>
      </c>
      <c r="I419" t="str">
        <v>RE929RSV</v>
      </c>
      <c r="K419" t="s">
        <v>7889</v>
      </c>
      <c r="L419" t="str">
        <f>_xlfn.XLOOKUP(TBLUCNRawToCNM2M[[#This Row],[UniqueCleanNorm RawSKUs]],SKUsNomalizing[Clean Normalized Raw SKU],SKUsNomalizing[Clean Normalized M2M SKU])</f>
        <v>CAMDBJS1</v>
      </c>
      <c r="N419" t="s">
        <v>552</v>
      </c>
      <c r="O419" t="str">
        <f>_xlfn.XLOOKUP(TBLUCNM2MToCOM2M[[#This Row],[Unique Clean Normalized M2M SKUs]],SKUsNomalizing[Clean Normalized M2M SKU],SKUsNomalizing[Clean Orig M2M SKUs])</f>
        <v>RE929RSV</v>
      </c>
    </row>
    <row r="420" spans="1:15" x14ac:dyDescent="0.35">
      <c r="A420" t="s">
        <v>5788</v>
      </c>
      <c r="B420" t="str">
        <f t="shared" si="18"/>
        <v>ALURE6100SXXX</v>
      </c>
      <c r="C420" t="s">
        <v>5439</v>
      </c>
      <c r="D420" t="str">
        <f t="shared" si="19"/>
        <v>RE6100SXXX</v>
      </c>
      <c r="E420" t="str">
        <f t="shared" si="20"/>
        <v>RE6100S-XX-X</v>
      </c>
      <c r="G420" t="str">
        <v>KALULACAMODJS1AI</v>
      </c>
      <c r="I420" t="str">
        <v>RE929S0101</v>
      </c>
      <c r="K420" t="s">
        <v>7890</v>
      </c>
      <c r="L420" t="str">
        <f>_xlfn.XLOOKUP(TBLUCNRawToCNM2M[[#This Row],[UniqueCleanNorm RawSKUs]],SKUsNomalizing[Clean Normalized Raw SKU],SKUsNomalizing[Clean Normalized M2M SKU])</f>
        <v>CAMODJS1AI</v>
      </c>
      <c r="N420" t="s">
        <v>5657</v>
      </c>
      <c r="O420" t="str">
        <f>_xlfn.XLOOKUP(TBLUCNM2MToCOM2M[[#This Row],[Unique Clean Normalized M2M SKUs]],SKUsNomalizing[Clean Normalized M2M SKU],SKUsNomalizing[Clean Orig M2M SKUs])</f>
        <v>RE929S0101</v>
      </c>
    </row>
    <row r="421" spans="1:15" x14ac:dyDescent="0.35">
      <c r="A421" t="s">
        <v>5789</v>
      </c>
      <c r="B421" t="str">
        <f t="shared" si="18"/>
        <v>ALURE6100SXXX</v>
      </c>
      <c r="C421" t="s">
        <v>5577</v>
      </c>
      <c r="D421" t="str">
        <f t="shared" si="19"/>
        <v>RE6100SXXX</v>
      </c>
      <c r="E421" t="str">
        <f t="shared" si="20"/>
        <v>RE6100SXXX</v>
      </c>
      <c r="G421" t="str">
        <v>KALULACFHAASMKIT</v>
      </c>
      <c r="I421" t="str">
        <v>RE929X0001</v>
      </c>
      <c r="K421" t="s">
        <v>7891</v>
      </c>
      <c r="L421" t="str">
        <f>_xlfn.XLOOKUP(TBLUCNRawToCNM2M[[#This Row],[UniqueCleanNorm RawSKUs]],SKUsNomalizing[Clean Normalized Raw SKU],SKUsNomalizing[Clean Normalized M2M SKU])</f>
        <v>CFHAASM</v>
      </c>
      <c r="N421" t="s">
        <v>5660</v>
      </c>
      <c r="O421" t="str">
        <f>_xlfn.XLOOKUP(TBLUCNM2MToCOM2M[[#This Row],[Unique Clean Normalized M2M SKUs]],SKUsNomalizing[Clean Normalized M2M SKU],SKUsNomalizing[Clean Orig M2M SKUs])</f>
        <v>RE929X0001</v>
      </c>
    </row>
    <row r="422" spans="1:15" x14ac:dyDescent="0.35">
      <c r="A422" t="s">
        <v>5790</v>
      </c>
      <c r="B422" t="str">
        <f t="shared" si="18"/>
        <v>ALURE610P</v>
      </c>
      <c r="C422" t="s">
        <v>144</v>
      </c>
      <c r="D422" t="str">
        <f t="shared" si="19"/>
        <v>RE610P</v>
      </c>
      <c r="E422" t="str">
        <f t="shared" si="20"/>
        <v>RE610P</v>
      </c>
      <c r="G422" t="str">
        <v>KALULACFPREMIUMM</v>
      </c>
      <c r="I422" t="str">
        <v>RE929X0101</v>
      </c>
      <c r="K422" t="s">
        <v>7892</v>
      </c>
      <c r="L422" t="str">
        <f>_xlfn.XLOOKUP(TBLUCNRawToCNM2M[[#This Row],[UniqueCleanNorm RawSKUs]],SKUsNomalizing[Clean Normalized Raw SKU],SKUsNomalizing[Clean Normalized M2M SKU])</f>
        <v>CFPREMIUMM</v>
      </c>
      <c r="N422" t="s">
        <v>5662</v>
      </c>
      <c r="O422" t="str">
        <f>_xlfn.XLOOKUP(TBLUCNM2MToCOM2M[[#This Row],[Unique Clean Normalized M2M SKUs]],SKUsNomalizing[Clean Normalized M2M SKU],SKUsNomalizing[Clean Orig M2M SKUs])</f>
        <v>RE929X-01-01</v>
      </c>
    </row>
    <row r="423" spans="1:15" x14ac:dyDescent="0.35">
      <c r="A423" t="s">
        <v>5791</v>
      </c>
      <c r="B423" t="str">
        <f t="shared" si="18"/>
        <v>ALURE610P</v>
      </c>
      <c r="C423" t="s">
        <v>144</v>
      </c>
      <c r="D423" t="str">
        <f t="shared" si="19"/>
        <v>RE610P</v>
      </c>
      <c r="E423" t="str">
        <f t="shared" si="20"/>
        <v>RE610P</v>
      </c>
      <c r="G423" t="str">
        <v>KALULACONNECTXTV</v>
      </c>
      <c r="I423" t="str">
        <v>RE930RPA</v>
      </c>
      <c r="K423" t="s">
        <v>7893</v>
      </c>
      <c r="L423" t="str">
        <f>_xlfn.XLOOKUP(TBLUCNRawToCNM2M[[#This Row],[UniqueCleanNorm RawSKUs]],SKUsNomalizing[Clean Normalized Raw SKU],SKUsNomalizing[Clean Normalized M2M SKU])</f>
        <v>CONNECTXTV</v>
      </c>
      <c r="N423" t="s">
        <v>191</v>
      </c>
      <c r="O423" t="str">
        <f>_xlfn.XLOOKUP(TBLUCNM2MToCOM2M[[#This Row],[Unique Clean Normalized M2M SKUs]],SKUsNomalizing[Clean Normalized M2M SKU],SKUsNomalizing[Clean Orig M2M SKUs])</f>
        <v>RE930RPA</v>
      </c>
    </row>
    <row r="424" spans="1:15" x14ac:dyDescent="0.35">
      <c r="A424" t="s">
        <v>5792</v>
      </c>
      <c r="B424" t="str">
        <f t="shared" si="18"/>
        <v>ALURE611P</v>
      </c>
      <c r="C424" t="s">
        <v>63</v>
      </c>
      <c r="D424" t="str">
        <f t="shared" si="19"/>
        <v>RE611P</v>
      </c>
      <c r="E424" t="str">
        <f t="shared" si="20"/>
        <v>RE611P</v>
      </c>
      <c r="G424" t="str">
        <v>KALULACONNECTXTVSIMON</v>
      </c>
      <c r="I424" t="str">
        <v>RE930RPAINTL</v>
      </c>
      <c r="K424" t="s">
        <v>7894</v>
      </c>
      <c r="L424" t="str">
        <f>_xlfn.XLOOKUP(TBLUCNRawToCNM2M[[#This Row],[UniqueCleanNorm RawSKUs]],SKUsNomalizing[Clean Normalized Raw SKU],SKUsNomalizing[Clean Normalized M2M SKU])</f>
        <v>CONNECTXTV</v>
      </c>
      <c r="N424" t="s">
        <v>8170</v>
      </c>
      <c r="O424" t="str">
        <f>_xlfn.XLOOKUP(TBLUCNM2MToCOM2M[[#This Row],[Unique Clean Normalized M2M SKUs]],SKUsNomalizing[Clean Normalized M2M SKU],SKUsNomalizing[Clean Orig M2M SKUs])</f>
        <v>RE930RPA-INTL</v>
      </c>
    </row>
    <row r="425" spans="1:15" x14ac:dyDescent="0.35">
      <c r="A425" t="s">
        <v>5793</v>
      </c>
      <c r="B425" t="str">
        <f t="shared" si="18"/>
        <v>ALURE611P</v>
      </c>
      <c r="C425" t="s">
        <v>63</v>
      </c>
      <c r="D425" t="str">
        <f t="shared" si="19"/>
        <v>RE611P</v>
      </c>
      <c r="E425" t="str">
        <f t="shared" si="20"/>
        <v>RE611P</v>
      </c>
      <c r="G425" t="str">
        <v>KALULACPPLATINUMV</v>
      </c>
      <c r="I425" t="str">
        <v>RE930RPV</v>
      </c>
      <c r="K425" t="s">
        <v>7895</v>
      </c>
      <c r="L425" t="str">
        <f>_xlfn.XLOOKUP(TBLUCNRawToCNM2M[[#This Row],[UniqueCleanNorm RawSKUs]],SKUsNomalizing[Clean Normalized Raw SKU],SKUsNomalizing[Clean Normalized M2M SKU])</f>
        <v>CPPLATINUMV</v>
      </c>
      <c r="N425" t="s">
        <v>192</v>
      </c>
      <c r="O425" t="str">
        <f>_xlfn.XLOOKUP(TBLUCNM2MToCOM2M[[#This Row],[Unique Clean Normalized M2M SKUs]],SKUsNomalizing[Clean Normalized M2M SKU],SKUsNomalizing[Clean Orig M2M SKUs])</f>
        <v>RE930RPV</v>
      </c>
    </row>
    <row r="426" spans="1:15" x14ac:dyDescent="0.35">
      <c r="A426" t="s">
        <v>5794</v>
      </c>
      <c r="B426" t="str">
        <f t="shared" si="18"/>
        <v>ALURE612</v>
      </c>
      <c r="C426" t="s">
        <v>5444</v>
      </c>
      <c r="D426" t="str">
        <f t="shared" si="19"/>
        <v>RE612</v>
      </c>
      <c r="E426" t="str">
        <f t="shared" si="20"/>
        <v>RE612</v>
      </c>
      <c r="G426" t="str">
        <v>KALULACPPREMIUMV</v>
      </c>
      <c r="I426" t="str">
        <v>RE934T</v>
      </c>
      <c r="K426" t="s">
        <v>7896</v>
      </c>
      <c r="L426" t="str">
        <f>_xlfn.XLOOKUP(TBLUCNRawToCNM2M[[#This Row],[UniqueCleanNorm RawSKUs]],SKUsNomalizing[Clean Normalized Raw SKU],SKUsNomalizing[Clean Normalized M2M SKU])</f>
        <v>CPPREMIUMV</v>
      </c>
      <c r="N426" t="s">
        <v>5478</v>
      </c>
      <c r="O426" t="str">
        <f>_xlfn.XLOOKUP(TBLUCNM2MToCOM2M[[#This Row],[Unique Clean Normalized M2M SKUs]],SKUsNomalizing[Clean Normalized M2M SKU],SKUsNomalizing[Clean Orig M2M SKUs])</f>
        <v>RE934T</v>
      </c>
    </row>
    <row r="427" spans="1:15" x14ac:dyDescent="0.35">
      <c r="A427" t="s">
        <v>5795</v>
      </c>
      <c r="B427" t="str">
        <f t="shared" si="18"/>
        <v>ALURE613</v>
      </c>
      <c r="C427" t="s">
        <v>5447</v>
      </c>
      <c r="D427" t="str">
        <f t="shared" si="19"/>
        <v>RE613</v>
      </c>
      <c r="E427" t="str">
        <f t="shared" si="20"/>
        <v>RE613</v>
      </c>
      <c r="G427" t="str">
        <v>KALULACPWALLPLATE5WALL</v>
      </c>
      <c r="I427" t="str">
        <v>RE934Z</v>
      </c>
      <c r="K427" t="s">
        <v>7897</v>
      </c>
      <c r="L427" t="str">
        <f>_xlfn.XLOOKUP(TBLUCNRawToCNM2M[[#This Row],[UniqueCleanNorm RawSKUs]],SKUsNomalizing[Clean Normalized Raw SKU],SKUsNomalizing[Clean Normalized M2M SKU])</f>
        <v>CPWALLPLATE5</v>
      </c>
      <c r="N427" t="s">
        <v>129</v>
      </c>
      <c r="O427" t="str">
        <f>_xlfn.XLOOKUP(TBLUCNM2MToCOM2M[[#This Row],[Unique Clean Normalized M2M SKUs]],SKUsNomalizing[Clean Normalized M2M SKU],SKUsNomalizing[Clean Orig M2M SKUs])</f>
        <v>RE934Z</v>
      </c>
    </row>
    <row r="428" spans="1:15" x14ac:dyDescent="0.35">
      <c r="A428" t="s">
        <v>5796</v>
      </c>
      <c r="B428" t="str">
        <f t="shared" si="18"/>
        <v>ALURE613</v>
      </c>
      <c r="C428" t="s">
        <v>5447</v>
      </c>
      <c r="D428" t="str">
        <f t="shared" si="19"/>
        <v>RE613</v>
      </c>
      <c r="E428" t="str">
        <f t="shared" si="20"/>
        <v>RE613</v>
      </c>
      <c r="G428" t="str">
        <v>KALULADWSLL</v>
      </c>
      <c r="I428" t="str">
        <v>RE934ZT</v>
      </c>
      <c r="K428" t="s">
        <v>7898</v>
      </c>
      <c r="L428" t="str">
        <f>_xlfn.XLOOKUP(TBLUCNRawToCNM2M[[#This Row],[UniqueCleanNorm RawSKUs]],SKUsNomalizing[Clean Normalized Raw SKU],SKUsNomalizing[Clean Normalized M2M SKU])</f>
        <v>DWSLL</v>
      </c>
      <c r="N428" t="s">
        <v>354</v>
      </c>
      <c r="O428" t="str">
        <f>_xlfn.XLOOKUP(TBLUCNM2MToCOM2M[[#This Row],[Unique Clean Normalized M2M SKUs]],SKUsNomalizing[Clean Normalized M2M SKU],SKUsNomalizing[Clean Orig M2M SKUs])</f>
        <v>RE934ZT</v>
      </c>
    </row>
    <row r="429" spans="1:15" x14ac:dyDescent="0.35">
      <c r="A429" t="s">
        <v>5797</v>
      </c>
      <c r="B429" t="str">
        <f t="shared" si="18"/>
        <v>ALURE6130PXWX</v>
      </c>
      <c r="C429" t="s">
        <v>978</v>
      </c>
      <c r="D429" t="str">
        <f t="shared" si="19"/>
        <v>RE6130PXWX</v>
      </c>
      <c r="E429" t="str">
        <f t="shared" si="20"/>
        <v>RE6130P-XW-X</v>
      </c>
      <c r="G429" t="str">
        <v>KALULAM2MAXS</v>
      </c>
      <c r="I429" t="str">
        <v>REHXK210</v>
      </c>
      <c r="K429" t="s">
        <v>7899</v>
      </c>
      <c r="L429" t="str">
        <f>_xlfn.XLOOKUP(TBLUCNRawToCNM2M[[#This Row],[UniqueCleanNorm RawSKUs]],SKUsNomalizing[Clean Normalized Raw SKU],SKUsNomalizing[Clean Normalized M2M SKU])</f>
        <v>M2MAXS</v>
      </c>
      <c r="N429" t="s">
        <v>5669</v>
      </c>
      <c r="O429" t="str">
        <f>_xlfn.XLOOKUP(TBLUCNM2MToCOM2M[[#This Row],[Unique Clean Normalized M2M SKUs]],SKUsNomalizing[Clean Normalized M2M SKU],SKUsNomalizing[Clean Orig M2M SKUs])</f>
        <v>REHXK210</v>
      </c>
    </row>
    <row r="430" spans="1:15" x14ac:dyDescent="0.35">
      <c r="A430" t="s">
        <v>5798</v>
      </c>
      <c r="B430" t="str">
        <f t="shared" si="18"/>
        <v>ALURE6130PXWX</v>
      </c>
      <c r="C430" t="s">
        <v>978</v>
      </c>
      <c r="D430" t="str">
        <f t="shared" si="19"/>
        <v>RE6130PXWX</v>
      </c>
      <c r="E430" t="str">
        <f t="shared" si="20"/>
        <v>RE6130P-XW-X</v>
      </c>
      <c r="G430" t="str">
        <v>KALULARE03316</v>
      </c>
      <c r="I430" t="str">
        <v>REHXK210A</v>
      </c>
      <c r="K430" t="s">
        <v>7900</v>
      </c>
      <c r="L430" t="str">
        <f>_xlfn.XLOOKUP(TBLUCNRawToCNM2M[[#This Row],[UniqueCleanNorm RawSKUs]],SKUsNomalizing[Clean Normalized Raw SKU],SKUsNomalizing[Clean Normalized M2M SKU])</f>
        <v>RE03316</v>
      </c>
      <c r="N430" t="s">
        <v>5672</v>
      </c>
      <c r="O430" t="str">
        <f>_xlfn.XLOOKUP(TBLUCNM2MToCOM2M[[#This Row],[Unique Clean Normalized M2M SKUs]],SKUsNomalizing[Clean Normalized M2M SKU],SKUsNomalizing[Clean Orig M2M SKUs])</f>
        <v>REHXK210A</v>
      </c>
    </row>
    <row r="431" spans="1:15" x14ac:dyDescent="0.35">
      <c r="A431" t="s">
        <v>5799</v>
      </c>
      <c r="B431" t="str">
        <f t="shared" si="18"/>
        <v>ALURE614</v>
      </c>
      <c r="C431" t="s">
        <v>64</v>
      </c>
      <c r="D431" t="str">
        <f t="shared" si="19"/>
        <v>RE614</v>
      </c>
      <c r="E431" t="str">
        <f t="shared" si="20"/>
        <v>RE614</v>
      </c>
      <c r="G431" t="str">
        <v>KALULARE046ANTENNAASSEMBLYLTE</v>
      </c>
      <c r="I431" t="str">
        <v>REHXK210C</v>
      </c>
      <c r="K431" t="s">
        <v>7901</v>
      </c>
      <c r="L431" t="str">
        <f>_xlfn.XLOOKUP(TBLUCNRawToCNM2M[[#This Row],[UniqueCleanNorm RawSKUs]],SKUsNomalizing[Clean Normalized Raw SKU],SKUsNomalizing[Clean Normalized M2M SKU])</f>
        <v>RE046</v>
      </c>
      <c r="N431" t="s">
        <v>5675</v>
      </c>
      <c r="O431" t="str">
        <f>_xlfn.XLOOKUP(TBLUCNM2MToCOM2M[[#This Row],[Unique Clean Normalized M2M SKUs]],SKUsNomalizing[Clean Normalized M2M SKU],SKUsNomalizing[Clean Orig M2M SKUs])</f>
        <v>REHXK210C</v>
      </c>
    </row>
    <row r="432" spans="1:15" x14ac:dyDescent="0.35">
      <c r="A432" t="s">
        <v>5800</v>
      </c>
      <c r="B432" t="str">
        <f t="shared" si="18"/>
        <v>ALURE614</v>
      </c>
      <c r="C432" t="s">
        <v>64</v>
      </c>
      <c r="D432" t="str">
        <f t="shared" si="19"/>
        <v>RE614</v>
      </c>
      <c r="E432" t="str">
        <f t="shared" si="20"/>
        <v>RE614</v>
      </c>
      <c r="G432" t="str">
        <v>KALULARE101</v>
      </c>
      <c r="I432" t="str">
        <v>REHXK311A</v>
      </c>
      <c r="K432" t="s">
        <v>7902</v>
      </c>
      <c r="L432" t="str">
        <f>_xlfn.XLOOKUP(TBLUCNRawToCNM2M[[#This Row],[UniqueCleanNorm RawSKUs]],SKUsNomalizing[Clean Normalized Raw SKU],SKUsNomalizing[Clean Normalized M2M SKU])</f>
        <v>RE101</v>
      </c>
      <c r="N432" t="s">
        <v>5676</v>
      </c>
      <c r="O432" t="str">
        <f>_xlfn.XLOOKUP(TBLUCNM2MToCOM2M[[#This Row],[Unique Clean Normalized M2M SKUs]],SKUsNomalizing[Clean Normalized M2M SKU],SKUsNomalizing[Clean Orig M2M SKUs])</f>
        <v>REHXK311A</v>
      </c>
    </row>
    <row r="433" spans="1:15" x14ac:dyDescent="0.35">
      <c r="A433" t="s">
        <v>5801</v>
      </c>
      <c r="B433" t="str">
        <f t="shared" si="18"/>
        <v>ALURE615</v>
      </c>
      <c r="C433" t="s">
        <v>65</v>
      </c>
      <c r="D433" t="str">
        <f t="shared" si="19"/>
        <v>RE615</v>
      </c>
      <c r="E433" t="str">
        <f t="shared" si="20"/>
        <v>RE615</v>
      </c>
      <c r="G433" t="str">
        <v>KALULARE110P</v>
      </c>
      <c r="I433" t="str">
        <v>REHXK311C</v>
      </c>
      <c r="K433" t="s">
        <v>7903</v>
      </c>
      <c r="L433" t="str">
        <f>_xlfn.XLOOKUP(TBLUCNRawToCNM2M[[#This Row],[UniqueCleanNorm RawSKUs]],SKUsNomalizing[Clean Normalized Raw SKU],SKUsNomalizing[Clean Normalized M2M SKU])</f>
        <v>RE110P</v>
      </c>
      <c r="N433" t="s">
        <v>5680</v>
      </c>
      <c r="O433" t="str">
        <f>_xlfn.XLOOKUP(TBLUCNM2MToCOM2M[[#This Row],[Unique Clean Normalized M2M SKUs]],SKUsNomalizing[Clean Normalized M2M SKU],SKUsNomalizing[Clean Orig M2M SKUs])</f>
        <v>REHXK311C</v>
      </c>
    </row>
    <row r="434" spans="1:15" x14ac:dyDescent="0.35">
      <c r="A434" t="s">
        <v>5802</v>
      </c>
      <c r="B434" t="str">
        <f t="shared" si="18"/>
        <v>ALURE615</v>
      </c>
      <c r="C434" t="s">
        <v>65</v>
      </c>
      <c r="D434" t="str">
        <f t="shared" si="19"/>
        <v>RE615</v>
      </c>
      <c r="E434" t="str">
        <f t="shared" si="20"/>
        <v>RE615</v>
      </c>
      <c r="G434" t="str">
        <v>KALULARE114</v>
      </c>
      <c r="I434" t="str">
        <v>UPGPSLTE</v>
      </c>
      <c r="K434" t="s">
        <v>7904</v>
      </c>
      <c r="L434" t="str">
        <f>_xlfn.XLOOKUP(TBLUCNRawToCNM2M[[#This Row],[UniqueCleanNorm RawSKUs]],SKUsNomalizing[Clean Normalized Raw SKU],SKUsNomalizing[Clean Normalized M2M SKU])</f>
        <v>RE114</v>
      </c>
      <c r="N434" t="s">
        <v>8171</v>
      </c>
      <c r="O434" t="str">
        <f>_xlfn.XLOOKUP(TBLUCNM2MToCOM2M[[#This Row],[Unique Clean Normalized M2M SKUs]],SKUsNomalizing[Clean Normalized M2M SKU],SKUsNomalizing[Clean Orig M2M SKUs])</f>
        <v>UP-GPSLTE</v>
      </c>
    </row>
    <row r="435" spans="1:15" x14ac:dyDescent="0.35">
      <c r="A435" t="s">
        <v>5803</v>
      </c>
      <c r="B435" t="str">
        <f t="shared" si="18"/>
        <v>ALURE616</v>
      </c>
      <c r="C435" t="s">
        <v>66</v>
      </c>
      <c r="D435" t="str">
        <f t="shared" si="19"/>
        <v>RE616</v>
      </c>
      <c r="E435" t="str">
        <f t="shared" si="20"/>
        <v>RE616</v>
      </c>
      <c r="G435" t="str">
        <v>KALULARE11P</v>
      </c>
      <c r="I435" t="str">
        <v>UPL1004</v>
      </c>
      <c r="K435" t="s">
        <v>7905</v>
      </c>
      <c r="L435" t="str">
        <f>_xlfn.XLOOKUP(TBLUCNRawToCNM2M[[#This Row],[UniqueCleanNorm RawSKUs]],SKUsNomalizing[Clean Normalized Raw SKU],SKUsNomalizing[Clean Normalized M2M SKU])</f>
        <v>RE11P</v>
      </c>
      <c r="N435" t="s">
        <v>5685</v>
      </c>
      <c r="O435" t="str">
        <f>_xlfn.XLOOKUP(TBLUCNM2MToCOM2M[[#This Row],[Unique Clean Normalized M2M SKUs]],SKUsNomalizing[Clean Normalized M2M SKU],SKUsNomalizing[Clean Orig M2M SKUs])</f>
        <v>UPL1004</v>
      </c>
    </row>
    <row r="436" spans="1:15" x14ac:dyDescent="0.35">
      <c r="A436" t="s">
        <v>5804</v>
      </c>
      <c r="B436" t="str">
        <f t="shared" si="18"/>
        <v>ALURE616</v>
      </c>
      <c r="C436" t="s">
        <v>66</v>
      </c>
      <c r="D436" t="str">
        <f t="shared" si="19"/>
        <v>RE616</v>
      </c>
      <c r="E436" t="str">
        <f t="shared" si="20"/>
        <v>RE616</v>
      </c>
      <c r="G436" t="str">
        <v>KALULARE129</v>
      </c>
      <c r="I436" t="str">
        <v>UPL1020AUTO</v>
      </c>
      <c r="K436" t="s">
        <v>7906</v>
      </c>
      <c r="L436" t="str">
        <f>_xlfn.XLOOKUP(TBLUCNRawToCNM2M[[#This Row],[UniqueCleanNorm RawSKUs]],SKUsNomalizing[Clean Normalized Raw SKU],SKUsNomalizing[Clean Normalized M2M SKU])</f>
        <v>RE129</v>
      </c>
      <c r="N436" t="s">
        <v>5686</v>
      </c>
      <c r="O436" t="str">
        <f>_xlfn.XLOOKUP(TBLUCNM2MToCOM2M[[#This Row],[Unique Clean Normalized M2M SKUs]],SKUsNomalizing[Clean Normalized M2M SKU],SKUsNomalizing[Clean Orig M2M SKUs])</f>
        <v>UPL1020AUTO</v>
      </c>
    </row>
    <row r="437" spans="1:15" x14ac:dyDescent="0.35">
      <c r="A437" t="s">
        <v>5805</v>
      </c>
      <c r="B437" t="str">
        <f t="shared" si="18"/>
        <v>ALURE616X</v>
      </c>
      <c r="C437" t="s">
        <v>1264</v>
      </c>
      <c r="D437" t="str">
        <f t="shared" si="19"/>
        <v>RE616X</v>
      </c>
      <c r="E437" t="str">
        <f t="shared" si="20"/>
        <v>RE616X</v>
      </c>
      <c r="G437" t="str">
        <v>KALULARE211P</v>
      </c>
      <c r="I437" t="str">
        <v>UPL2500STD</v>
      </c>
      <c r="K437" t="s">
        <v>7907</v>
      </c>
      <c r="L437" t="str">
        <f>_xlfn.XLOOKUP(TBLUCNRawToCNM2M[[#This Row],[UniqueCleanNorm RawSKUs]],SKUsNomalizing[Clean Normalized Raw SKU],SKUsNomalizing[Clean Normalized M2M SKU])</f>
        <v>RE211P</v>
      </c>
      <c r="N437" t="s">
        <v>6908</v>
      </c>
      <c r="O437" t="str">
        <f>_xlfn.XLOOKUP(TBLUCNM2MToCOM2M[[#This Row],[Unique Clean Normalized M2M SKUs]],SKUsNomalizing[Clean Normalized M2M SKU],SKUsNomalizing[Clean Orig M2M SKUs])</f>
        <v>UPL-2500STD</v>
      </c>
    </row>
    <row r="438" spans="1:15" x14ac:dyDescent="0.35">
      <c r="A438" t="s">
        <v>5806</v>
      </c>
      <c r="B438" t="str">
        <f t="shared" si="18"/>
        <v>ALURE617</v>
      </c>
      <c r="C438" t="s">
        <v>67</v>
      </c>
      <c r="D438" t="str">
        <f t="shared" si="19"/>
        <v>RE617</v>
      </c>
      <c r="E438" t="str">
        <f t="shared" si="20"/>
        <v>RE617</v>
      </c>
      <c r="G438" t="str">
        <v>KALULARE214T</v>
      </c>
      <c r="I438" t="str">
        <v>UPLBOGO5500A</v>
      </c>
      <c r="K438" t="s">
        <v>7908</v>
      </c>
      <c r="L438" t="str">
        <f>_xlfn.XLOOKUP(TBLUCNRawToCNM2M[[#This Row],[UniqueCleanNorm RawSKUs]],SKUsNomalizing[Clean Normalized Raw SKU],SKUsNomalizing[Clean Normalized M2M SKU])</f>
        <v>RE214T</v>
      </c>
      <c r="N438" t="s">
        <v>6941</v>
      </c>
      <c r="O438" t="str">
        <f>_xlfn.XLOOKUP(TBLUCNM2MToCOM2M[[#This Row],[Unique Clean Normalized M2M SKUs]],SKUsNomalizing[Clean Normalized M2M SKU],SKUsNomalizing[Clean Orig M2M SKUs])</f>
        <v>UPL-BOGO-5500A</v>
      </c>
    </row>
    <row r="439" spans="1:15" x14ac:dyDescent="0.35">
      <c r="A439" t="s">
        <v>5807</v>
      </c>
      <c r="B439" t="str">
        <f t="shared" si="18"/>
        <v>ALURE617</v>
      </c>
      <c r="C439" t="s">
        <v>67</v>
      </c>
      <c r="D439" t="str">
        <f t="shared" si="19"/>
        <v>RE617</v>
      </c>
      <c r="E439" t="str">
        <f t="shared" si="20"/>
        <v>RE617</v>
      </c>
      <c r="G439" t="str">
        <v>KALULARE222</v>
      </c>
      <c r="I439" t="str">
        <v>UPLDIGICELANT</v>
      </c>
      <c r="K439" t="s">
        <v>7909</v>
      </c>
      <c r="L439" t="str">
        <f>_xlfn.XLOOKUP(TBLUCNRawToCNM2M[[#This Row],[UniqueCleanNorm RawSKUs]],SKUsNomalizing[Clean Normalized Raw SKU],SKUsNomalizing[Clean Normalized M2M SKU])</f>
        <v>RE222</v>
      </c>
      <c r="N439" t="s">
        <v>5691</v>
      </c>
      <c r="O439" t="str">
        <f>_xlfn.XLOOKUP(TBLUCNM2MToCOM2M[[#This Row],[Unique Clean Normalized M2M SKUs]],SKUsNomalizing[Clean Normalized M2M SKU],SKUsNomalizing[Clean Orig M2M SKUs])</f>
        <v>UPLDIGICELANT</v>
      </c>
    </row>
    <row r="440" spans="1:15" x14ac:dyDescent="0.35">
      <c r="A440" t="s">
        <v>5808</v>
      </c>
      <c r="B440" t="str">
        <f t="shared" si="18"/>
        <v>ALURE618</v>
      </c>
      <c r="C440" t="s">
        <v>68</v>
      </c>
      <c r="D440" t="str">
        <f t="shared" si="19"/>
        <v>RE618</v>
      </c>
      <c r="E440" t="str">
        <f t="shared" si="20"/>
        <v>RE618</v>
      </c>
      <c r="G440" t="str">
        <v>KALULARE229</v>
      </c>
      <c r="I440" t="str">
        <v>UPLYCABLE</v>
      </c>
      <c r="K440" t="s">
        <v>7910</v>
      </c>
      <c r="L440" t="str">
        <f>_xlfn.XLOOKUP(TBLUCNRawToCNM2M[[#This Row],[UniqueCleanNorm RawSKUs]],SKUsNomalizing[Clean Normalized Raw SKU],SKUsNomalizing[Clean Normalized M2M SKU])</f>
        <v>RE229</v>
      </c>
      <c r="N440" t="s">
        <v>5693</v>
      </c>
      <c r="O440" t="str">
        <f>_xlfn.XLOOKUP(TBLUCNM2MToCOM2M[[#This Row],[Unique Clean Normalized M2M SKUs]],SKUsNomalizing[Clean Normalized M2M SKU],SKUsNomalizing[Clean Orig M2M SKUs])</f>
        <v>UPLYCABLE</v>
      </c>
    </row>
    <row r="441" spans="1:15" x14ac:dyDescent="0.35">
      <c r="A441" t="s">
        <v>5809</v>
      </c>
      <c r="B441" t="str">
        <f t="shared" si="18"/>
        <v>ALURE618</v>
      </c>
      <c r="C441" t="s">
        <v>68</v>
      </c>
      <c r="D441" t="str">
        <f t="shared" si="19"/>
        <v>RE618</v>
      </c>
      <c r="E441" t="str">
        <f t="shared" si="20"/>
        <v>RE618</v>
      </c>
      <c r="G441" t="str">
        <v>KALULARE314</v>
      </c>
      <c r="I441" t="str">
        <v>USBMODEMDSC</v>
      </c>
      <c r="K441" t="s">
        <v>7911</v>
      </c>
      <c r="L441" t="str">
        <f>_xlfn.XLOOKUP(TBLUCNRawToCNM2M[[#This Row],[UniqueCleanNorm RawSKUs]],SKUsNomalizing[Clean Normalized Raw SKU],SKUsNomalizing[Clean Normalized M2M SKU])</f>
        <v>RE314</v>
      </c>
      <c r="N441" t="s">
        <v>8172</v>
      </c>
      <c r="O441" t="str">
        <f>_xlfn.XLOOKUP(TBLUCNM2MToCOM2M[[#This Row],[Unique Clean Normalized M2M SKUs]],SKUsNomalizing[Clean Normalized M2M SKU],SKUsNomalizing[Clean Orig M2M SKUs])</f>
        <v>USB-MODEM-DSC</v>
      </c>
    </row>
    <row r="442" spans="1:15" x14ac:dyDescent="0.35">
      <c r="A442" t="s">
        <v>5810</v>
      </c>
      <c r="B442" t="str">
        <f t="shared" si="18"/>
        <v>ALURE619</v>
      </c>
      <c r="C442" t="s">
        <v>412</v>
      </c>
      <c r="D442" t="str">
        <f t="shared" si="19"/>
        <v>RE619</v>
      </c>
      <c r="E442" t="str">
        <f t="shared" si="20"/>
        <v>RE619</v>
      </c>
      <c r="G442" t="str">
        <v>KALULARE322</v>
      </c>
      <c r="I442" t="str">
        <v>USBMODEMGE4G</v>
      </c>
      <c r="K442" t="s">
        <v>7912</v>
      </c>
      <c r="L442" t="str">
        <f>_xlfn.XLOOKUP(TBLUCNRawToCNM2M[[#This Row],[UniqueCleanNorm RawSKUs]],SKUsNomalizing[Clean Normalized Raw SKU],SKUsNomalizing[Clean Normalized M2M SKU])</f>
        <v>RE322</v>
      </c>
      <c r="N442" t="s">
        <v>8173</v>
      </c>
      <c r="O442" t="str">
        <f>_xlfn.XLOOKUP(TBLUCNM2MToCOM2M[[#This Row],[Unique Clean Normalized M2M SKUs]],SKUsNomalizing[Clean Normalized M2M SKU],SKUsNomalizing[Clean Orig M2M SKUs])</f>
        <v>USB-MODEM-GE-4G</v>
      </c>
    </row>
    <row r="443" spans="1:15" x14ac:dyDescent="0.35">
      <c r="A443" t="s">
        <v>5811</v>
      </c>
      <c r="B443" t="str">
        <f t="shared" si="18"/>
        <v>ALURE620</v>
      </c>
      <c r="C443" t="s">
        <v>69</v>
      </c>
      <c r="D443" t="str">
        <f t="shared" si="19"/>
        <v>RE620</v>
      </c>
      <c r="E443" t="str">
        <f t="shared" si="20"/>
        <v>RE620</v>
      </c>
      <c r="G443" t="str">
        <v>KALULARE508X</v>
      </c>
      <c r="I443" t="str">
        <v>USBMODEMNX</v>
      </c>
      <c r="K443" t="s">
        <v>7913</v>
      </c>
      <c r="L443" t="str">
        <f>_xlfn.XLOOKUP(TBLUCNRawToCNM2M[[#This Row],[UniqueCleanNorm RawSKUs]],SKUsNomalizing[Clean Normalized Raw SKU],SKUsNomalizing[Clean Normalized M2M SKU])</f>
        <v>RE508X</v>
      </c>
      <c r="N443" t="s">
        <v>8174</v>
      </c>
      <c r="O443" t="str">
        <f>_xlfn.XLOOKUP(TBLUCNM2MToCOM2M[[#This Row],[Unique Clean Normalized M2M SKUs]],SKUsNomalizing[Clean Normalized M2M SKU],SKUsNomalizing[Clean Orig M2M SKUs])</f>
        <v>USB-MODEM-NX</v>
      </c>
    </row>
    <row r="444" spans="1:15" x14ac:dyDescent="0.35">
      <c r="A444" t="s">
        <v>5812</v>
      </c>
      <c r="B444" t="str">
        <f t="shared" si="18"/>
        <v>ALURE620</v>
      </c>
      <c r="C444" t="s">
        <v>69</v>
      </c>
      <c r="D444" t="str">
        <f t="shared" si="19"/>
        <v>RE620</v>
      </c>
      <c r="E444" t="str">
        <f t="shared" si="20"/>
        <v>RE620</v>
      </c>
      <c r="G444" t="str">
        <v>KALULARE524X</v>
      </c>
      <c r="I444" t="str">
        <v>USBMODEMVISTA</v>
      </c>
      <c r="K444" t="s">
        <v>7914</v>
      </c>
      <c r="L444" t="str">
        <f>_xlfn.XLOOKUP(TBLUCNRawToCNM2M[[#This Row],[UniqueCleanNorm RawSKUs]],SKUsNomalizing[Clean Normalized Raw SKU],SKUsNomalizing[Clean Normalized M2M SKU])</f>
        <v>RE524X</v>
      </c>
      <c r="N444" t="s">
        <v>8175</v>
      </c>
      <c r="O444" t="str">
        <f>_xlfn.XLOOKUP(TBLUCNM2MToCOM2M[[#This Row],[Unique Clean Normalized M2M SKUs]],SKUsNomalizing[Clean Normalized M2M SKU],SKUsNomalizing[Clean Orig M2M SKUs])</f>
        <v>USB-MODEM-VISTA</v>
      </c>
    </row>
    <row r="445" spans="1:15" x14ac:dyDescent="0.35">
      <c r="A445" t="s">
        <v>5813</v>
      </c>
      <c r="B445" t="str">
        <f t="shared" si="18"/>
        <v>ALURE621</v>
      </c>
      <c r="C445" t="s">
        <v>190</v>
      </c>
      <c r="D445" t="str">
        <f t="shared" si="19"/>
        <v>RE621</v>
      </c>
      <c r="E445" t="str">
        <f t="shared" si="20"/>
        <v>RE621</v>
      </c>
      <c r="G445" t="str">
        <v>KALULARE524XC</v>
      </c>
      <c r="I445" t="str">
        <v>UTRAQ</v>
      </c>
      <c r="K445" t="s">
        <v>7915</v>
      </c>
      <c r="L445" t="str">
        <f>_xlfn.XLOOKUP(TBLUCNRawToCNM2M[[#This Row],[UniqueCleanNorm RawSKUs]],SKUsNomalizing[Clean Normalized Raw SKU],SKUsNomalizing[Clean Normalized M2M SKU])</f>
        <v>RE524XC</v>
      </c>
      <c r="N445" t="s">
        <v>5700</v>
      </c>
      <c r="O445" t="str">
        <f>_xlfn.XLOOKUP(TBLUCNM2MToCOM2M[[#This Row],[Unique Clean Normalized M2M SKUs]],SKUsNomalizing[Clean Normalized M2M SKU],SKUsNomalizing[Clean Orig M2M SKUs])</f>
        <v>UTRAQ</v>
      </c>
    </row>
    <row r="446" spans="1:15" x14ac:dyDescent="0.35">
      <c r="A446" t="s">
        <v>5814</v>
      </c>
      <c r="B446" t="str">
        <f t="shared" si="18"/>
        <v>ALURE621</v>
      </c>
      <c r="C446" t="s">
        <v>190</v>
      </c>
      <c r="D446" t="str">
        <f t="shared" si="19"/>
        <v>RE621</v>
      </c>
      <c r="E446" t="str">
        <f t="shared" si="20"/>
        <v>RE621</v>
      </c>
      <c r="G446" t="str">
        <v>KALULARE60055BUTTONFOB</v>
      </c>
      <c r="K446" t="s">
        <v>7916</v>
      </c>
      <c r="L446" t="str">
        <f>_xlfn.XLOOKUP(TBLUCNRawToCNM2M[[#This Row],[UniqueCleanNorm RawSKUs]],SKUsNomalizing[Clean Normalized Raw SKU],SKUsNomalizing[Clean Normalized M2M SKU])</f>
        <v>FOB</v>
      </c>
    </row>
    <row r="447" spans="1:15" x14ac:dyDescent="0.35">
      <c r="A447" t="s">
        <v>5815</v>
      </c>
      <c r="B447" t="str">
        <f t="shared" si="18"/>
        <v>ALURE622</v>
      </c>
      <c r="C447" t="s">
        <v>70</v>
      </c>
      <c r="D447" t="str">
        <f t="shared" si="19"/>
        <v>RE622</v>
      </c>
      <c r="E447" t="str">
        <f t="shared" si="20"/>
        <v>RE622</v>
      </c>
      <c r="G447" t="str">
        <v>KALULARE601</v>
      </c>
      <c r="K447" t="s">
        <v>7917</v>
      </c>
      <c r="L447" t="str">
        <f>_xlfn.XLOOKUP(TBLUCNRawToCNM2M[[#This Row],[UniqueCleanNorm RawSKUs]],SKUsNomalizing[Clean Normalized Raw SKU],SKUsNomalizing[Clean Normalized M2M SKU])</f>
        <v>RE601</v>
      </c>
    </row>
    <row r="448" spans="1:15" x14ac:dyDescent="0.35">
      <c r="A448" t="s">
        <v>5816</v>
      </c>
      <c r="B448" t="str">
        <f t="shared" si="18"/>
        <v>ALURE622</v>
      </c>
      <c r="C448" t="s">
        <v>70</v>
      </c>
      <c r="D448" t="str">
        <f t="shared" si="19"/>
        <v>RE622</v>
      </c>
      <c r="E448" t="str">
        <f t="shared" si="20"/>
        <v>RE622</v>
      </c>
      <c r="G448" t="str">
        <v>KALULARE603P</v>
      </c>
      <c r="K448" t="s">
        <v>7918</v>
      </c>
      <c r="L448" t="str">
        <f>_xlfn.XLOOKUP(TBLUCNRawToCNM2M[[#This Row],[UniqueCleanNorm RawSKUs]],SKUsNomalizing[Clean Normalized Raw SKU],SKUsNomalizing[Clean Normalized M2M SKU])</f>
        <v>RE603P</v>
      </c>
    </row>
    <row r="449" spans="1:12" x14ac:dyDescent="0.35">
      <c r="A449" t="s">
        <v>5817</v>
      </c>
      <c r="B449" t="str">
        <f t="shared" si="18"/>
        <v>ALURE626</v>
      </c>
      <c r="C449" t="s">
        <v>71</v>
      </c>
      <c r="D449" t="str">
        <f t="shared" si="19"/>
        <v>RE626</v>
      </c>
      <c r="E449" t="str">
        <f t="shared" si="20"/>
        <v>RE626</v>
      </c>
      <c r="G449" t="str">
        <v>KALULARE606M</v>
      </c>
      <c r="K449" t="s">
        <v>7919</v>
      </c>
      <c r="L449" t="str">
        <f>_xlfn.XLOOKUP(TBLUCNRawToCNM2M[[#This Row],[UniqueCleanNorm RawSKUs]],SKUsNomalizing[Clean Normalized Raw SKU],SKUsNomalizing[Clean Normalized M2M SKU])</f>
        <v>RE606M</v>
      </c>
    </row>
    <row r="450" spans="1:12" x14ac:dyDescent="0.35">
      <c r="A450" t="s">
        <v>5818</v>
      </c>
      <c r="B450" t="str">
        <f t="shared" si="18"/>
        <v>ALURE626</v>
      </c>
      <c r="C450" t="s">
        <v>71</v>
      </c>
      <c r="D450" t="str">
        <f t="shared" si="19"/>
        <v>RE626</v>
      </c>
      <c r="E450" t="str">
        <f t="shared" si="20"/>
        <v>RE626</v>
      </c>
      <c r="G450" t="str">
        <v>KALULARE607</v>
      </c>
      <c r="K450" t="s">
        <v>7920</v>
      </c>
      <c r="L450" t="str">
        <f>_xlfn.XLOOKUP(TBLUCNRawToCNM2M[[#This Row],[UniqueCleanNorm RawSKUs]],SKUsNomalizing[Clean Normalized Raw SKU],SKUsNomalizing[Clean Normalized M2M SKU])</f>
        <v>RE607</v>
      </c>
    </row>
    <row r="451" spans="1:12" x14ac:dyDescent="0.35">
      <c r="A451" t="s">
        <v>5819</v>
      </c>
      <c r="B451" t="str">
        <f t="shared" si="18"/>
        <v>ALURE629</v>
      </c>
      <c r="C451" t="s">
        <v>72</v>
      </c>
      <c r="D451" t="str">
        <f t="shared" si="19"/>
        <v>RE629</v>
      </c>
      <c r="E451" t="str">
        <f t="shared" si="20"/>
        <v>RE629</v>
      </c>
      <c r="G451" t="str">
        <v>KALULARE6100PXXX</v>
      </c>
      <c r="K451" t="s">
        <v>7921</v>
      </c>
      <c r="L451" t="str">
        <f>_xlfn.XLOOKUP(TBLUCNRawToCNM2M[[#This Row],[UniqueCleanNorm RawSKUs]],SKUsNomalizing[Clean Normalized Raw SKU],SKUsNomalizing[Clean Normalized M2M SKU])</f>
        <v>RE6100PXXX</v>
      </c>
    </row>
    <row r="452" spans="1:12" x14ac:dyDescent="0.35">
      <c r="A452" t="s">
        <v>5820</v>
      </c>
      <c r="B452" t="str">
        <f t="shared" ref="B452:B515" si="21">UPPER(SUBSTITUTE(SUBSTITUTE(SUBSTITUTE(A452, "-", ""), " ", ""), CHAR(160), ""))</f>
        <v>ALURE629</v>
      </c>
      <c r="C452" t="s">
        <v>72</v>
      </c>
      <c r="D452" t="str">
        <f t="shared" ref="D452:D515" si="22">UPPER(SUBSTITUTE(SUBSTITUTE(SUBSTITUTE(C452, "-", ""), " ", ""), CHAR(160), ""))</f>
        <v>RE629</v>
      </c>
      <c r="E452" t="str">
        <f t="shared" ref="E452:E515" si="23">UPPER(SUBSTITUTE(SUBSTITUTE(C452,  " ", ""), CHAR(160), ""))</f>
        <v>RE629</v>
      </c>
      <c r="G452" t="str">
        <v>KALULARE610P</v>
      </c>
      <c r="K452" t="s">
        <v>7922</v>
      </c>
      <c r="L452" t="str">
        <f>_xlfn.XLOOKUP(TBLUCNRawToCNM2M[[#This Row],[UniqueCleanNorm RawSKUs]],SKUsNomalizing[Clean Normalized Raw SKU],SKUsNomalizing[Clean Normalized M2M SKU])</f>
        <v>RE610P</v>
      </c>
    </row>
    <row r="453" spans="1:12" x14ac:dyDescent="0.35">
      <c r="A453" t="s">
        <v>5821</v>
      </c>
      <c r="B453" t="str">
        <f t="shared" si="21"/>
        <v>ALURE636</v>
      </c>
      <c r="C453" t="s">
        <v>73</v>
      </c>
      <c r="D453" t="str">
        <f t="shared" si="22"/>
        <v>RE636</v>
      </c>
      <c r="E453" t="str">
        <f t="shared" si="23"/>
        <v>RE636</v>
      </c>
      <c r="G453" t="str">
        <v>KALULARE611P</v>
      </c>
      <c r="K453" t="s">
        <v>7923</v>
      </c>
      <c r="L453" t="str">
        <f>_xlfn.XLOOKUP(TBLUCNRawToCNM2M[[#This Row],[UniqueCleanNorm RawSKUs]],SKUsNomalizing[Clean Normalized Raw SKU],SKUsNomalizing[Clean Normalized M2M SKU])</f>
        <v>RE611P</v>
      </c>
    </row>
    <row r="454" spans="1:12" x14ac:dyDescent="0.35">
      <c r="A454" t="s">
        <v>5822</v>
      </c>
      <c r="B454" t="str">
        <f t="shared" si="21"/>
        <v>ALURE636</v>
      </c>
      <c r="C454" t="s">
        <v>73</v>
      </c>
      <c r="D454" t="str">
        <f t="shared" si="22"/>
        <v>RE636</v>
      </c>
      <c r="E454" t="str">
        <f t="shared" si="23"/>
        <v>RE636</v>
      </c>
      <c r="G454" t="str">
        <v>KALULARE614</v>
      </c>
      <c r="K454" t="s">
        <v>7924</v>
      </c>
      <c r="L454" t="str">
        <f>_xlfn.XLOOKUP(TBLUCNRawToCNM2M[[#This Row],[UniqueCleanNorm RawSKUs]],SKUsNomalizing[Clean Normalized Raw SKU],SKUsNomalizing[Clean Normalized M2M SKU])</f>
        <v>RE614</v>
      </c>
    </row>
    <row r="455" spans="1:12" x14ac:dyDescent="0.35">
      <c r="A455" t="s">
        <v>5823</v>
      </c>
      <c r="B455" t="str">
        <f t="shared" si="21"/>
        <v>ALURE636X</v>
      </c>
      <c r="C455" t="s">
        <v>1751</v>
      </c>
      <c r="D455" t="str">
        <f t="shared" si="22"/>
        <v>RE636X</v>
      </c>
      <c r="E455" t="str">
        <f t="shared" si="23"/>
        <v>RE636X</v>
      </c>
      <c r="G455" t="str">
        <v>KALULARE615</v>
      </c>
      <c r="K455" t="s">
        <v>7925</v>
      </c>
      <c r="L455" t="str">
        <f>_xlfn.XLOOKUP(TBLUCNRawToCNM2M[[#This Row],[UniqueCleanNorm RawSKUs]],SKUsNomalizing[Clean Normalized Raw SKU],SKUsNomalizing[Clean Normalized M2M SKU])</f>
        <v>RE615</v>
      </c>
    </row>
    <row r="456" spans="1:12" x14ac:dyDescent="0.35">
      <c r="A456" t="s">
        <v>5824</v>
      </c>
      <c r="B456" t="str">
        <f t="shared" si="21"/>
        <v>ALURE652</v>
      </c>
      <c r="C456" t="s">
        <v>269</v>
      </c>
      <c r="D456" t="str">
        <f t="shared" si="22"/>
        <v>RE652</v>
      </c>
      <c r="E456" t="str">
        <f t="shared" si="23"/>
        <v>RE652</v>
      </c>
      <c r="G456" t="str">
        <v>KALULARE616X</v>
      </c>
      <c r="K456" t="s">
        <v>7926</v>
      </c>
      <c r="L456" t="str">
        <f>_xlfn.XLOOKUP(TBLUCNRawToCNM2M[[#This Row],[UniqueCleanNorm RawSKUs]],SKUsNomalizing[Clean Normalized Raw SKU],SKUsNomalizing[Clean Normalized M2M SKU])</f>
        <v>RE616X</v>
      </c>
    </row>
    <row r="457" spans="1:12" x14ac:dyDescent="0.35">
      <c r="A457" t="s">
        <v>5825</v>
      </c>
      <c r="B457" t="str">
        <f t="shared" si="21"/>
        <v>ALURE652</v>
      </c>
      <c r="C457" t="s">
        <v>269</v>
      </c>
      <c r="D457" t="str">
        <f t="shared" si="22"/>
        <v>RE652</v>
      </c>
      <c r="E457" t="str">
        <f t="shared" si="23"/>
        <v>RE652</v>
      </c>
      <c r="G457" t="str">
        <v>KALULARE617</v>
      </c>
      <c r="K457" t="s">
        <v>7927</v>
      </c>
      <c r="L457" t="str">
        <f>_xlfn.XLOOKUP(TBLUCNRawToCNM2M[[#This Row],[UniqueCleanNorm RawSKUs]],SKUsNomalizing[Clean Normalized Raw SKU],SKUsNomalizing[Clean Normalized M2M SKU])</f>
        <v>RE617</v>
      </c>
    </row>
    <row r="458" spans="1:12" x14ac:dyDescent="0.35">
      <c r="A458" t="s">
        <v>5826</v>
      </c>
      <c r="B458" t="str">
        <f t="shared" si="21"/>
        <v>ALURE653</v>
      </c>
      <c r="C458" t="s">
        <v>181</v>
      </c>
      <c r="D458" t="str">
        <f t="shared" si="22"/>
        <v>RE653</v>
      </c>
      <c r="E458" t="str">
        <f t="shared" si="23"/>
        <v>RE653</v>
      </c>
      <c r="G458" t="str">
        <v>KALULARE618</v>
      </c>
      <c r="K458" t="s">
        <v>7928</v>
      </c>
      <c r="L458" t="str">
        <f>_xlfn.XLOOKUP(TBLUCNRawToCNM2M[[#This Row],[UniqueCleanNorm RawSKUs]],SKUsNomalizing[Clean Normalized Raw SKU],SKUsNomalizing[Clean Normalized M2M SKU])</f>
        <v>RE618</v>
      </c>
    </row>
    <row r="459" spans="1:12" x14ac:dyDescent="0.35">
      <c r="A459" t="s">
        <v>5827</v>
      </c>
      <c r="B459" t="str">
        <f t="shared" si="21"/>
        <v>ALURE656</v>
      </c>
      <c r="C459" t="s">
        <v>593</v>
      </c>
      <c r="D459" t="str">
        <f t="shared" si="22"/>
        <v>RE656</v>
      </c>
      <c r="E459" t="str">
        <f t="shared" si="23"/>
        <v>RE656</v>
      </c>
      <c r="G459" t="str">
        <v>KALULARE620</v>
      </c>
      <c r="K459" t="s">
        <v>7929</v>
      </c>
      <c r="L459" t="str">
        <f>_xlfn.XLOOKUP(TBLUCNRawToCNM2M[[#This Row],[UniqueCleanNorm RawSKUs]],SKUsNomalizing[Clean Normalized Raw SKU],SKUsNomalizing[Clean Normalized M2M SKU])</f>
        <v>RE620</v>
      </c>
    </row>
    <row r="460" spans="1:12" x14ac:dyDescent="0.35">
      <c r="A460" t="s">
        <v>5828</v>
      </c>
      <c r="B460" t="str">
        <f t="shared" si="21"/>
        <v>ALURE656</v>
      </c>
      <c r="C460" t="s">
        <v>593</v>
      </c>
      <c r="D460" t="str">
        <f t="shared" si="22"/>
        <v>RE656</v>
      </c>
      <c r="E460" t="str">
        <f t="shared" si="23"/>
        <v>RE656</v>
      </c>
      <c r="G460" t="str">
        <v>KALULARE622</v>
      </c>
      <c r="K460" t="s">
        <v>7930</v>
      </c>
      <c r="L460" t="str">
        <f>_xlfn.XLOOKUP(TBLUCNRawToCNM2M[[#This Row],[UniqueCleanNorm RawSKUs]],SKUsNomalizing[Clean Normalized Raw SKU],SKUsNomalizing[Clean Normalized M2M SKU])</f>
        <v>RE622</v>
      </c>
    </row>
    <row r="461" spans="1:12" x14ac:dyDescent="0.35">
      <c r="A461" t="s">
        <v>5829</v>
      </c>
      <c r="B461" t="str">
        <f t="shared" si="21"/>
        <v>ALURE657</v>
      </c>
      <c r="C461" t="s">
        <v>5595</v>
      </c>
      <c r="D461" t="str">
        <f t="shared" si="22"/>
        <v>RE657</v>
      </c>
      <c r="E461" t="str">
        <f t="shared" si="23"/>
        <v>RE657</v>
      </c>
      <c r="G461" t="str">
        <v>KALULARE626</v>
      </c>
      <c r="K461" t="s">
        <v>7931</v>
      </c>
      <c r="L461" t="str">
        <f>_xlfn.XLOOKUP(TBLUCNRawToCNM2M[[#This Row],[UniqueCleanNorm RawSKUs]],SKUsNomalizing[Clean Normalized Raw SKU],SKUsNomalizing[Clean Normalized M2M SKU])</f>
        <v>RE626</v>
      </c>
    </row>
    <row r="462" spans="1:12" x14ac:dyDescent="0.35">
      <c r="A462" t="s">
        <v>5830</v>
      </c>
      <c r="B462" t="str">
        <f t="shared" si="21"/>
        <v>ALURE657BR</v>
      </c>
      <c r="C462" t="s">
        <v>5600</v>
      </c>
      <c r="D462" t="str">
        <f t="shared" si="22"/>
        <v>RE657BR</v>
      </c>
      <c r="E462" t="str">
        <f t="shared" si="23"/>
        <v>RE657B-R</v>
      </c>
      <c r="G462" t="str">
        <v>KALULARE629</v>
      </c>
      <c r="K462" t="s">
        <v>7932</v>
      </c>
      <c r="L462" t="str">
        <f>_xlfn.XLOOKUP(TBLUCNRawToCNM2M[[#This Row],[UniqueCleanNorm RawSKUs]],SKUsNomalizing[Clean Normalized Raw SKU],SKUsNomalizing[Clean Normalized M2M SKU])</f>
        <v>RE629</v>
      </c>
    </row>
    <row r="463" spans="1:12" x14ac:dyDescent="0.35">
      <c r="A463" t="s">
        <v>5831</v>
      </c>
      <c r="B463" t="str">
        <f t="shared" si="21"/>
        <v>ALURE657BR</v>
      </c>
      <c r="C463" t="s">
        <v>5598</v>
      </c>
      <c r="D463" t="str">
        <f t="shared" si="22"/>
        <v>RE657BR</v>
      </c>
      <c r="E463" t="str">
        <f t="shared" si="23"/>
        <v>RE657BR</v>
      </c>
      <c r="G463" t="str">
        <v>KALULARE636</v>
      </c>
      <c r="K463" t="s">
        <v>7933</v>
      </c>
      <c r="L463" t="str">
        <f>_xlfn.XLOOKUP(TBLUCNRawToCNM2M[[#This Row],[UniqueCleanNorm RawSKUs]],SKUsNomalizing[Clean Normalized Raw SKU],SKUsNomalizing[Clean Normalized M2M SKU])</f>
        <v>RE636</v>
      </c>
    </row>
    <row r="464" spans="1:12" x14ac:dyDescent="0.35">
      <c r="A464" t="s">
        <v>5832</v>
      </c>
      <c r="B464" t="str">
        <f t="shared" si="21"/>
        <v>ALURE657W</v>
      </c>
      <c r="C464" t="s">
        <v>624</v>
      </c>
      <c r="D464" t="str">
        <f t="shared" si="22"/>
        <v>RE657W</v>
      </c>
      <c r="E464" t="str">
        <f t="shared" si="23"/>
        <v>RE657W</v>
      </c>
      <c r="G464" t="str">
        <v>KALULARE636X</v>
      </c>
      <c r="K464" t="s">
        <v>7934</v>
      </c>
      <c r="L464" t="str">
        <f>_xlfn.XLOOKUP(TBLUCNRawToCNM2M[[#This Row],[UniqueCleanNorm RawSKUs]],SKUsNomalizing[Clean Normalized Raw SKU],SKUsNomalizing[Clean Normalized M2M SKU])</f>
        <v>RE636X</v>
      </c>
    </row>
    <row r="465" spans="1:12" x14ac:dyDescent="0.35">
      <c r="A465" t="s">
        <v>5833</v>
      </c>
      <c r="B465" t="str">
        <f t="shared" si="21"/>
        <v>ALURE657W</v>
      </c>
      <c r="C465" t="s">
        <v>624</v>
      </c>
      <c r="D465" t="str">
        <f t="shared" si="22"/>
        <v>RE657W</v>
      </c>
      <c r="E465" t="str">
        <f t="shared" si="23"/>
        <v>RE657W</v>
      </c>
      <c r="G465" t="str">
        <v>KALULARE663</v>
      </c>
      <c r="K465" t="s">
        <v>7935</v>
      </c>
      <c r="L465" t="str">
        <f>_xlfn.XLOOKUP(TBLUCNRawToCNM2M[[#This Row],[UniqueCleanNorm RawSKUs]],SKUsNomalizing[Clean Normalized Raw SKU],SKUsNomalizing[Clean Normalized M2M SKU])</f>
        <v>RE663</v>
      </c>
    </row>
    <row r="466" spans="1:12" x14ac:dyDescent="0.35">
      <c r="A466" t="s">
        <v>5834</v>
      </c>
      <c r="B466" t="str">
        <f t="shared" si="21"/>
        <v>ALURE657WF</v>
      </c>
      <c r="C466" t="s">
        <v>551</v>
      </c>
      <c r="D466" t="str">
        <f t="shared" si="22"/>
        <v>RE657WF</v>
      </c>
      <c r="E466" t="str">
        <f t="shared" si="23"/>
        <v>RE657WF</v>
      </c>
      <c r="G466" t="str">
        <v>KALULARE667XPRO</v>
      </c>
      <c r="K466" t="s">
        <v>7936</v>
      </c>
      <c r="L466" t="str">
        <f>_xlfn.XLOOKUP(TBLUCNRawToCNM2M[[#This Row],[UniqueCleanNorm RawSKUs]],SKUsNomalizing[Clean Normalized Raw SKU],SKUsNomalizing[Clean Normalized M2M SKU])</f>
        <v>RE667XPRO</v>
      </c>
    </row>
    <row r="467" spans="1:12" x14ac:dyDescent="0.35">
      <c r="A467" t="s">
        <v>5835</v>
      </c>
      <c r="B467" t="str">
        <f t="shared" si="21"/>
        <v>ALURE657WF</v>
      </c>
      <c r="C467" t="s">
        <v>551</v>
      </c>
      <c r="D467" t="str">
        <f t="shared" si="22"/>
        <v>RE657WF</v>
      </c>
      <c r="E467" t="str">
        <f t="shared" si="23"/>
        <v>RE657WF</v>
      </c>
      <c r="G467" t="str">
        <v>KALULARE703</v>
      </c>
      <c r="K467" t="s">
        <v>7937</v>
      </c>
      <c r="L467" t="str">
        <f>_xlfn.XLOOKUP(TBLUCNRawToCNM2M[[#This Row],[UniqueCleanNorm RawSKUs]],SKUsNomalizing[Clean Normalized Raw SKU],SKUsNomalizing[Clean Normalized M2M SKU])</f>
        <v>RE703</v>
      </c>
    </row>
    <row r="468" spans="1:12" x14ac:dyDescent="0.35">
      <c r="A468" t="s">
        <v>5836</v>
      </c>
      <c r="B468" t="str">
        <f t="shared" si="21"/>
        <v>ALURE657WFR</v>
      </c>
      <c r="C468" t="s">
        <v>1169</v>
      </c>
      <c r="D468" t="str">
        <f t="shared" si="22"/>
        <v>RE657WFR</v>
      </c>
      <c r="E468" t="str">
        <f t="shared" si="23"/>
        <v>RE657WF-R</v>
      </c>
      <c r="G468" t="str">
        <v>KALULARE934ZT</v>
      </c>
      <c r="K468" t="s">
        <v>7938</v>
      </c>
      <c r="L468" t="str">
        <f>_xlfn.XLOOKUP(TBLUCNRawToCNM2M[[#This Row],[UniqueCleanNorm RawSKUs]],SKUsNomalizing[Clean Normalized Raw SKU],SKUsNomalizing[Clean Normalized M2M SKU])</f>
        <v>RE934ZT</v>
      </c>
    </row>
    <row r="469" spans="1:12" x14ac:dyDescent="0.35">
      <c r="A469" t="s">
        <v>5837</v>
      </c>
      <c r="B469" t="str">
        <f t="shared" si="21"/>
        <v>ALURE657WFR</v>
      </c>
      <c r="C469" t="s">
        <v>5602</v>
      </c>
      <c r="D469" t="str">
        <f t="shared" si="22"/>
        <v>RE657WFR</v>
      </c>
      <c r="E469" t="str">
        <f t="shared" si="23"/>
        <v>RE657WFR</v>
      </c>
      <c r="G469" t="str">
        <v>L31104838</v>
      </c>
      <c r="K469" t="s">
        <v>7364</v>
      </c>
      <c r="L469" t="str">
        <f>_xlfn.XLOOKUP(TBLUCNRawToCNM2M[[#This Row],[UniqueCleanNorm RawSKUs]],SKUsNomalizing[Clean Normalized Raw SKU],SKUsNomalizing[Clean Normalized M2M SKU])</f>
        <v>LTE30ATT</v>
      </c>
    </row>
    <row r="470" spans="1:12" x14ac:dyDescent="0.35">
      <c r="A470" t="s">
        <v>5838</v>
      </c>
      <c r="B470" t="str">
        <f t="shared" si="21"/>
        <v>ALURE657WR</v>
      </c>
      <c r="C470" t="s">
        <v>5606</v>
      </c>
      <c r="D470" t="str">
        <f t="shared" si="22"/>
        <v>RE657WR</v>
      </c>
      <c r="E470" t="str">
        <f t="shared" si="23"/>
        <v>RE657W-R</v>
      </c>
      <c r="G470" t="str">
        <v>L35500MAV</v>
      </c>
      <c r="K470" t="s">
        <v>7365</v>
      </c>
      <c r="L470" t="str">
        <f>_xlfn.XLOOKUP(TBLUCNRawToCNM2M[[#This Row],[UniqueCleanNorm RawSKUs]],SKUsNomalizing[Clean Normalized Raw SKU],SKUsNomalizing[Clean Normalized M2M SKU])</f>
        <v>5500MAV</v>
      </c>
    </row>
    <row r="471" spans="1:12" x14ac:dyDescent="0.35">
      <c r="A471" t="s">
        <v>5839</v>
      </c>
      <c r="B471" t="str">
        <f t="shared" si="21"/>
        <v>ALURE657WR</v>
      </c>
      <c r="C471" t="s">
        <v>5605</v>
      </c>
      <c r="D471" t="str">
        <f t="shared" si="22"/>
        <v>RE657WR</v>
      </c>
      <c r="E471" t="str">
        <f t="shared" si="23"/>
        <v>RE657WR</v>
      </c>
      <c r="G471" t="str">
        <v>L35530M</v>
      </c>
      <c r="K471" t="s">
        <v>7366</v>
      </c>
      <c r="L471" t="str">
        <f>_xlfn.XLOOKUP(TBLUCNRawToCNM2M[[#This Row],[UniqueCleanNorm RawSKUs]],SKUsNomalizing[Clean Normalized Raw SKU],SKUsNomalizing[Clean Normalized M2M SKU])</f>
        <v>5530MAV</v>
      </c>
    </row>
    <row r="472" spans="1:12" x14ac:dyDescent="0.35">
      <c r="A472" t="s">
        <v>5840</v>
      </c>
      <c r="B472" t="str">
        <f t="shared" si="21"/>
        <v>ALURE657WR</v>
      </c>
      <c r="C472" t="s">
        <v>5606</v>
      </c>
      <c r="D472" t="str">
        <f t="shared" si="22"/>
        <v>RE657WR</v>
      </c>
      <c r="E472" t="str">
        <f t="shared" si="23"/>
        <v>RE657W-R</v>
      </c>
      <c r="G472" t="str">
        <v>L35530MAVSE</v>
      </c>
      <c r="K472" t="s">
        <v>7367</v>
      </c>
      <c r="L472" t="str">
        <f>_xlfn.XLOOKUP(TBLUCNRawToCNM2M[[#This Row],[UniqueCleanNorm RawSKUs]],SKUsNomalizing[Clean Normalized Raw SKU],SKUsNomalizing[Clean Normalized M2M SKU])</f>
        <v>5530MAVSER</v>
      </c>
    </row>
    <row r="473" spans="1:12" x14ac:dyDescent="0.35">
      <c r="A473" t="s">
        <v>5841</v>
      </c>
      <c r="B473" t="str">
        <f t="shared" si="21"/>
        <v>ALURE659</v>
      </c>
      <c r="C473" t="s">
        <v>74</v>
      </c>
      <c r="D473" t="str">
        <f t="shared" si="22"/>
        <v>RE659</v>
      </c>
      <c r="E473" t="str">
        <f t="shared" si="23"/>
        <v>RE659</v>
      </c>
      <c r="G473" t="str">
        <v>L35530MSER</v>
      </c>
      <c r="K473" t="s">
        <v>7368</v>
      </c>
      <c r="L473" t="str">
        <f>_xlfn.XLOOKUP(TBLUCNRawToCNM2M[[#This Row],[UniqueCleanNorm RawSKUs]],SKUsNomalizing[Clean Normalized Raw SKU],SKUsNomalizing[Clean Normalized M2M SKU])</f>
        <v>5530MSER</v>
      </c>
    </row>
    <row r="474" spans="1:12" x14ac:dyDescent="0.35">
      <c r="A474" t="s">
        <v>5842</v>
      </c>
      <c r="B474" t="str">
        <f t="shared" si="21"/>
        <v>ALURE659</v>
      </c>
      <c r="C474" t="s">
        <v>74</v>
      </c>
      <c r="D474" t="str">
        <f t="shared" si="22"/>
        <v>RE659</v>
      </c>
      <c r="E474" t="str">
        <f t="shared" si="23"/>
        <v>RE659</v>
      </c>
      <c r="G474" t="str">
        <v>L35530UDM</v>
      </c>
      <c r="K474" t="s">
        <v>7369</v>
      </c>
      <c r="L474" t="str">
        <f>_xlfn.XLOOKUP(TBLUCNRawToCNM2M[[#This Row],[UniqueCleanNorm RawSKUs]],SKUsNomalizing[Clean Normalized Raw SKU],SKUsNomalizing[Clean Normalized M2M SKU])</f>
        <v>5530UDM</v>
      </c>
    </row>
    <row r="475" spans="1:12" x14ac:dyDescent="0.35">
      <c r="A475" t="s">
        <v>5843</v>
      </c>
      <c r="B475" t="str">
        <f t="shared" si="21"/>
        <v>ALURE661</v>
      </c>
      <c r="C475" t="s">
        <v>652</v>
      </c>
      <c r="D475" t="str">
        <f t="shared" si="22"/>
        <v>RE661</v>
      </c>
      <c r="E475" t="str">
        <f t="shared" si="23"/>
        <v>RE661</v>
      </c>
      <c r="G475" t="str">
        <v>L3M2MHUBLAN</v>
      </c>
      <c r="K475" t="s">
        <v>7370</v>
      </c>
      <c r="L475" t="str">
        <f>_xlfn.XLOOKUP(TBLUCNRawToCNM2M[[#This Row],[UniqueCleanNorm RawSKUs]],SKUsNomalizing[Clean Normalized Raw SKU],SKUsNomalizing[Clean Normalized M2M SKU])</f>
        <v>M2MHUBLAN</v>
      </c>
    </row>
    <row r="476" spans="1:12" x14ac:dyDescent="0.35">
      <c r="A476" t="s">
        <v>5844</v>
      </c>
      <c r="B476" t="str">
        <f t="shared" si="21"/>
        <v>ALURE663</v>
      </c>
      <c r="C476" t="s">
        <v>75</v>
      </c>
      <c r="D476" t="str">
        <f t="shared" si="22"/>
        <v>RE663</v>
      </c>
      <c r="E476" t="str">
        <f t="shared" si="23"/>
        <v>RE663</v>
      </c>
      <c r="G476" t="str">
        <v>M2M10ANT</v>
      </c>
      <c r="K476" t="s">
        <v>7939</v>
      </c>
      <c r="L476" t="str">
        <f>_xlfn.XLOOKUP(TBLUCNRawToCNM2M[[#This Row],[UniqueCleanNorm RawSKUs]],SKUsNomalizing[Clean Normalized Raw SKU],SKUsNomalizing[Clean Normalized M2M SKU])</f>
        <v>10ANT</v>
      </c>
    </row>
    <row r="477" spans="1:12" x14ac:dyDescent="0.35">
      <c r="A477" t="s">
        <v>5845</v>
      </c>
      <c r="B477" t="str">
        <f t="shared" si="21"/>
        <v>ALURE663</v>
      </c>
      <c r="C477" t="s">
        <v>75</v>
      </c>
      <c r="D477" t="str">
        <f t="shared" si="22"/>
        <v>RE663</v>
      </c>
      <c r="E477" t="str">
        <f t="shared" si="23"/>
        <v>RE663</v>
      </c>
      <c r="G477" t="str">
        <v>M2MAXS</v>
      </c>
      <c r="K477" t="s">
        <v>7371</v>
      </c>
      <c r="L477" t="str">
        <f>_xlfn.XLOOKUP(TBLUCNRawToCNM2M[[#This Row],[UniqueCleanNorm RawSKUs]],SKUsNomalizing[Clean Normalized Raw SKU],SKUsNomalizing[Clean Normalized M2M SKU])</f>
        <v>M2MAXS</v>
      </c>
    </row>
    <row r="478" spans="1:12" x14ac:dyDescent="0.35">
      <c r="A478" t="s">
        <v>5846</v>
      </c>
      <c r="B478" t="str">
        <f t="shared" si="21"/>
        <v>ALURE667B</v>
      </c>
      <c r="C478" t="s">
        <v>5609</v>
      </c>
      <c r="D478" t="str">
        <f t="shared" si="22"/>
        <v>RE667B</v>
      </c>
      <c r="E478" t="str">
        <f t="shared" si="23"/>
        <v>RE-667B</v>
      </c>
      <c r="G478" t="str">
        <v>M2MGSMANT1</v>
      </c>
      <c r="K478" t="s">
        <v>6019</v>
      </c>
      <c r="L478" t="str">
        <f>_xlfn.XLOOKUP(TBLUCNRawToCNM2M[[#This Row],[UniqueCleanNorm RawSKUs]],SKUsNomalizing[Clean Normalized Raw SKU],SKUsNomalizing[Clean Normalized M2M SKU])</f>
        <v>GSMANT1</v>
      </c>
    </row>
    <row r="479" spans="1:12" x14ac:dyDescent="0.35">
      <c r="A479" t="s">
        <v>5847</v>
      </c>
      <c r="B479" t="str">
        <f t="shared" si="21"/>
        <v>ALURE667B</v>
      </c>
      <c r="C479" t="s">
        <v>197</v>
      </c>
      <c r="D479" t="str">
        <f t="shared" si="22"/>
        <v>RE667B</v>
      </c>
      <c r="E479" t="str">
        <f t="shared" si="23"/>
        <v>RE667B</v>
      </c>
      <c r="G479" t="str">
        <v>M2MGSMANT3</v>
      </c>
      <c r="K479" t="s">
        <v>6021</v>
      </c>
      <c r="L479" t="str">
        <f>_xlfn.XLOOKUP(TBLUCNRawToCNM2M[[#This Row],[UniqueCleanNorm RawSKUs]],SKUsNomalizing[Clean Normalized Raw SKU],SKUsNomalizing[Clean Normalized M2M SKU])</f>
        <v>GSMANT3</v>
      </c>
    </row>
    <row r="480" spans="1:12" x14ac:dyDescent="0.35">
      <c r="A480" t="s">
        <v>5848</v>
      </c>
      <c r="B480" t="str">
        <f t="shared" si="21"/>
        <v>ALURE667W</v>
      </c>
      <c r="C480" t="s">
        <v>216</v>
      </c>
      <c r="D480" t="str">
        <f t="shared" si="22"/>
        <v>RE667W</v>
      </c>
      <c r="E480" t="str">
        <f t="shared" si="23"/>
        <v>RE667W</v>
      </c>
      <c r="G480" t="str">
        <v>M2MHUBLAN</v>
      </c>
      <c r="K480" t="s">
        <v>7940</v>
      </c>
      <c r="L480" t="str">
        <f>_xlfn.XLOOKUP(TBLUCNRawToCNM2M[[#This Row],[UniqueCleanNorm RawSKUs]],SKUsNomalizing[Clean Normalized Raw SKU],SKUsNomalizing[Clean Normalized M2M SKU])</f>
        <v>M2MHUBLAN</v>
      </c>
    </row>
    <row r="481" spans="1:12" x14ac:dyDescent="0.35">
      <c r="A481" t="s">
        <v>5849</v>
      </c>
      <c r="B481" t="str">
        <f t="shared" si="21"/>
        <v>ALURE667W</v>
      </c>
      <c r="C481" t="s">
        <v>216</v>
      </c>
      <c r="D481" t="str">
        <f t="shared" si="22"/>
        <v>RE667W</v>
      </c>
      <c r="E481" t="str">
        <f t="shared" si="23"/>
        <v>RE667W</v>
      </c>
      <c r="G481" t="str">
        <v>M2MM2MAXS</v>
      </c>
      <c r="K481" t="s">
        <v>7941</v>
      </c>
      <c r="L481" t="str">
        <f>_xlfn.XLOOKUP(TBLUCNRawToCNM2M[[#This Row],[UniqueCleanNorm RawSKUs]],SKUsNomalizing[Clean Normalized Raw SKU],SKUsNomalizing[Clean Normalized M2M SKU])</f>
        <v>M2MAXS</v>
      </c>
    </row>
    <row r="482" spans="1:12" x14ac:dyDescent="0.35">
      <c r="A482" t="s">
        <v>5850</v>
      </c>
      <c r="B482" t="str">
        <f t="shared" si="21"/>
        <v>ALURE667WPRO</v>
      </c>
      <c r="C482" t="s">
        <v>95</v>
      </c>
      <c r="D482" t="str">
        <f t="shared" si="22"/>
        <v>RE667WPRO</v>
      </c>
      <c r="E482" t="str">
        <f t="shared" si="23"/>
        <v>RE667W-PRO</v>
      </c>
      <c r="G482" t="str">
        <v>M2MMINILTEMAV</v>
      </c>
      <c r="K482" t="s">
        <v>6024</v>
      </c>
      <c r="L482" t="str">
        <f>_xlfn.XLOOKUP(TBLUCNRawToCNM2M[[#This Row],[UniqueCleanNorm RawSKUs]],SKUsNomalizing[Clean Normalized Raw SKU],SKUsNomalizing[Clean Normalized M2M SKU])</f>
        <v>MINILTEMAV</v>
      </c>
    </row>
    <row r="483" spans="1:12" x14ac:dyDescent="0.35">
      <c r="A483" t="s">
        <v>5851</v>
      </c>
      <c r="B483" t="str">
        <f t="shared" si="21"/>
        <v>ALURE667WPRO</v>
      </c>
      <c r="C483" t="s">
        <v>95</v>
      </c>
      <c r="D483" t="str">
        <f t="shared" si="22"/>
        <v>RE667WPRO</v>
      </c>
      <c r="E483" t="str">
        <f t="shared" si="23"/>
        <v>RE667W-PRO</v>
      </c>
      <c r="G483" t="str">
        <v>M2MMINILTEMAVAT+T/VERIZON</v>
      </c>
      <c r="K483" t="s">
        <v>7942</v>
      </c>
      <c r="L483" t="str">
        <f>_xlfn.XLOOKUP(TBLUCNRawToCNM2M[[#This Row],[UniqueCleanNorm RawSKUs]],SKUsNomalizing[Clean Normalized Raw SKU],SKUsNomalizing[Clean Normalized M2M SKU])</f>
        <v>MINILTEMAV</v>
      </c>
    </row>
    <row r="484" spans="1:12" x14ac:dyDescent="0.35">
      <c r="A484" t="s">
        <v>5852</v>
      </c>
      <c r="B484" t="str">
        <f t="shared" si="21"/>
        <v>ALURE667WPRO</v>
      </c>
      <c r="C484" t="s">
        <v>95</v>
      </c>
      <c r="D484" t="str">
        <f t="shared" si="22"/>
        <v>RE667WPRO</v>
      </c>
      <c r="E484" t="str">
        <f t="shared" si="23"/>
        <v>RE667W-PRO</v>
      </c>
      <c r="G484" t="str">
        <v>M2MMN01RNG</v>
      </c>
      <c r="K484" t="s">
        <v>6027</v>
      </c>
      <c r="L484" t="str">
        <f>_xlfn.XLOOKUP(TBLUCNRawToCNM2M[[#This Row],[UniqueCleanNorm RawSKUs]],SKUsNomalizing[Clean Normalized Raw SKU],SKUsNomalizing[Clean Normalized M2M SKU])</f>
        <v>MN01RNG</v>
      </c>
    </row>
    <row r="485" spans="1:12" x14ac:dyDescent="0.35">
      <c r="A485" t="s">
        <v>5853</v>
      </c>
      <c r="B485" t="str">
        <f t="shared" si="21"/>
        <v>ALURE667WR</v>
      </c>
      <c r="C485" t="s">
        <v>147</v>
      </c>
      <c r="D485" t="str">
        <f t="shared" si="22"/>
        <v>RE667WR</v>
      </c>
      <c r="E485" t="str">
        <f t="shared" si="23"/>
        <v>RE667W-R</v>
      </c>
      <c r="G485" t="str">
        <v>M2MMN01RNGR</v>
      </c>
      <c r="K485" t="s">
        <v>7372</v>
      </c>
      <c r="L485" t="str">
        <f>_xlfn.XLOOKUP(TBLUCNRawToCNM2M[[#This Row],[UniqueCleanNorm RawSKUs]],SKUsNomalizing[Clean Normalized Raw SKU],SKUsNomalizing[Clean Normalized M2M SKU])</f>
        <v>MN01RNGR</v>
      </c>
    </row>
    <row r="486" spans="1:12" x14ac:dyDescent="0.35">
      <c r="A486" t="s">
        <v>5854</v>
      </c>
      <c r="B486" t="str">
        <f t="shared" si="21"/>
        <v>ALURE667WR</v>
      </c>
      <c r="C486" t="s">
        <v>5612</v>
      </c>
      <c r="D486" t="str">
        <f t="shared" si="22"/>
        <v>RE667WR</v>
      </c>
      <c r="E486" t="str">
        <f t="shared" si="23"/>
        <v>RE667WR</v>
      </c>
      <c r="G486" t="str">
        <v>M2MMN02LTEM</v>
      </c>
      <c r="K486" t="s">
        <v>6029</v>
      </c>
      <c r="L486" t="str">
        <f>_xlfn.XLOOKUP(TBLUCNRawToCNM2M[[#This Row],[UniqueCleanNorm RawSKUs]],SKUsNomalizing[Clean Normalized Raw SKU],SKUsNomalizing[Clean Normalized M2M SKU])</f>
        <v>MN02LTEM</v>
      </c>
    </row>
    <row r="487" spans="1:12" x14ac:dyDescent="0.35">
      <c r="A487" t="s">
        <v>5855</v>
      </c>
      <c r="B487" t="str">
        <f t="shared" si="21"/>
        <v>ALURE667WRPRO</v>
      </c>
      <c r="C487" t="s">
        <v>76</v>
      </c>
      <c r="D487" t="str">
        <f t="shared" si="22"/>
        <v>RE667WRPRO</v>
      </c>
      <c r="E487" t="str">
        <f t="shared" si="23"/>
        <v>RE667W-R-PRO</v>
      </c>
      <c r="G487" t="str">
        <v>M2MMN02LTEM12</v>
      </c>
      <c r="K487" t="s">
        <v>7373</v>
      </c>
      <c r="L487" t="str">
        <f>_xlfn.XLOOKUP(TBLUCNRawToCNM2M[[#This Row],[UniqueCleanNorm RawSKUs]],SKUsNomalizing[Clean Normalized Raw SKU],SKUsNomalizing[Clean Normalized M2M SKU])</f>
        <v>MN02LTEM12</v>
      </c>
    </row>
    <row r="488" spans="1:12" x14ac:dyDescent="0.35">
      <c r="A488" t="s">
        <v>5856</v>
      </c>
      <c r="B488" t="str">
        <f t="shared" si="21"/>
        <v>ALURE667WRPRO</v>
      </c>
      <c r="C488" t="s">
        <v>76</v>
      </c>
      <c r="D488" t="str">
        <f t="shared" si="22"/>
        <v>RE667WRPRO</v>
      </c>
      <c r="E488" t="str">
        <f t="shared" si="23"/>
        <v>RE667W-R-PRO</v>
      </c>
      <c r="G488" t="str">
        <v>M2MMN02LTEM12M</v>
      </c>
      <c r="K488" t="s">
        <v>7374</v>
      </c>
      <c r="L488" t="str">
        <f>_xlfn.XLOOKUP(TBLUCNRawToCNM2M[[#This Row],[UniqueCleanNorm RawSKUs]],SKUsNomalizing[Clean Normalized Raw SKU],SKUsNomalizing[Clean Normalized M2M SKU])</f>
        <v>MN02LTEM12M</v>
      </c>
    </row>
    <row r="489" spans="1:12" x14ac:dyDescent="0.35">
      <c r="A489" t="s">
        <v>5857</v>
      </c>
      <c r="B489" t="str">
        <f t="shared" si="21"/>
        <v>ALURE667WRPRO</v>
      </c>
      <c r="C489" t="s">
        <v>76</v>
      </c>
      <c r="D489" t="str">
        <f t="shared" si="22"/>
        <v>RE667WRPRO</v>
      </c>
      <c r="E489" t="str">
        <f t="shared" si="23"/>
        <v>RE667W-R-PRO</v>
      </c>
      <c r="G489" t="str">
        <v>M2MMN02LTEMAV</v>
      </c>
      <c r="K489" t="s">
        <v>6033</v>
      </c>
      <c r="L489" t="str">
        <f>_xlfn.XLOOKUP(TBLUCNRawToCNM2M[[#This Row],[UniqueCleanNorm RawSKUs]],SKUsNomalizing[Clean Normalized Raw SKU],SKUsNomalizing[Clean Normalized M2M SKU])</f>
        <v>MN02LTEMAV</v>
      </c>
    </row>
    <row r="490" spans="1:12" x14ac:dyDescent="0.35">
      <c r="A490" t="s">
        <v>5858</v>
      </c>
      <c r="B490" t="str">
        <f t="shared" si="21"/>
        <v>ALURE667XPRO</v>
      </c>
      <c r="C490" t="s">
        <v>550</v>
      </c>
      <c r="D490" t="str">
        <f t="shared" si="22"/>
        <v>RE667XPRO</v>
      </c>
      <c r="E490" t="str">
        <f t="shared" si="23"/>
        <v>RE667X-PRO</v>
      </c>
      <c r="G490" t="str">
        <v>M2MMN02LTEMAV12</v>
      </c>
      <c r="K490" t="s">
        <v>7375</v>
      </c>
      <c r="L490" t="str">
        <f>_xlfn.XLOOKUP(TBLUCNRawToCNM2M[[#This Row],[UniqueCleanNorm RawSKUs]],SKUsNomalizing[Clean Normalized Raw SKU],SKUsNomalizing[Clean Normalized M2M SKU])</f>
        <v>MN02LTEMAV12</v>
      </c>
    </row>
    <row r="491" spans="1:12" x14ac:dyDescent="0.35">
      <c r="A491" t="s">
        <v>5859</v>
      </c>
      <c r="B491" t="str">
        <f t="shared" si="21"/>
        <v>ALURE667XPRO</v>
      </c>
      <c r="C491" t="s">
        <v>550</v>
      </c>
      <c r="D491" t="str">
        <f t="shared" si="22"/>
        <v>RE667XPRO</v>
      </c>
      <c r="E491" t="str">
        <f t="shared" si="23"/>
        <v>RE667X-PRO</v>
      </c>
      <c r="G491" t="str">
        <v>M2MMN02LTEMAV12M</v>
      </c>
      <c r="K491" t="s">
        <v>7376</v>
      </c>
      <c r="L491" t="str">
        <f>_xlfn.XLOOKUP(TBLUCNRawToCNM2M[[#This Row],[UniqueCleanNorm RawSKUs]],SKUsNomalizing[Clean Normalized Raw SKU],SKUsNomalizing[Clean Normalized M2M SKU])</f>
        <v>MN02LTEMAV12M</v>
      </c>
    </row>
    <row r="492" spans="1:12" x14ac:dyDescent="0.35">
      <c r="A492" t="s">
        <v>5860</v>
      </c>
      <c r="B492" t="str">
        <f t="shared" si="21"/>
        <v>ALURE667XPRO</v>
      </c>
      <c r="C492" t="s">
        <v>550</v>
      </c>
      <c r="D492" t="str">
        <f t="shared" si="22"/>
        <v>RE667XPRO</v>
      </c>
      <c r="E492" t="str">
        <f t="shared" si="23"/>
        <v>RE667X-PRO</v>
      </c>
      <c r="G492" t="str">
        <v>M2MMQ03LTE</v>
      </c>
      <c r="K492" t="s">
        <v>6037</v>
      </c>
      <c r="L492" t="str">
        <f>_xlfn.XLOOKUP(TBLUCNRawToCNM2M[[#This Row],[UniqueCleanNorm RawSKUs]],SKUsNomalizing[Clean Normalized Raw SKU],SKUsNomalizing[Clean Normalized M2M SKU])</f>
        <v>MQ03LTE</v>
      </c>
    </row>
    <row r="493" spans="1:12" x14ac:dyDescent="0.35">
      <c r="A493" t="s">
        <v>5861</v>
      </c>
      <c r="B493" t="str">
        <f t="shared" si="21"/>
        <v>ALURE667XPROR</v>
      </c>
      <c r="C493" t="s">
        <v>513</v>
      </c>
      <c r="D493" t="str">
        <f t="shared" si="22"/>
        <v>RE667XPROR</v>
      </c>
      <c r="E493" t="str">
        <f t="shared" si="23"/>
        <v>RE667X-PRO-R</v>
      </c>
      <c r="G493" t="str">
        <v>M2MMQ03LTE12</v>
      </c>
      <c r="K493" t="s">
        <v>7377</v>
      </c>
      <c r="L493" t="str">
        <f>_xlfn.XLOOKUP(TBLUCNRawToCNM2M[[#This Row],[UniqueCleanNorm RawSKUs]],SKUsNomalizing[Clean Normalized Raw SKU],SKUsNomalizing[Clean Normalized M2M SKU])</f>
        <v>MQ03LTE12</v>
      </c>
    </row>
    <row r="494" spans="1:12" x14ac:dyDescent="0.35">
      <c r="A494" t="s">
        <v>5862</v>
      </c>
      <c r="B494" t="str">
        <f t="shared" si="21"/>
        <v>ALURE667XPROR</v>
      </c>
      <c r="C494" t="s">
        <v>513</v>
      </c>
      <c r="D494" t="str">
        <f t="shared" si="22"/>
        <v>RE667XPROR</v>
      </c>
      <c r="E494" t="str">
        <f t="shared" si="23"/>
        <v>RE667X-PRO-R</v>
      </c>
      <c r="G494" t="str">
        <v>M2MMQ03LTEFIRE</v>
      </c>
      <c r="K494" t="s">
        <v>7943</v>
      </c>
      <c r="L494" t="str">
        <f>_xlfn.XLOOKUP(TBLUCNRawToCNM2M[[#This Row],[UniqueCleanNorm RawSKUs]],SKUsNomalizing[Clean Normalized Raw SKU],SKUsNomalizing[Clean Normalized M2M SKU])</f>
        <v>MQ03LTEFIRE</v>
      </c>
    </row>
    <row r="495" spans="1:12" x14ac:dyDescent="0.35">
      <c r="A495" t="s">
        <v>5863</v>
      </c>
      <c r="B495" t="str">
        <f t="shared" si="21"/>
        <v>ALURE667XPROR</v>
      </c>
      <c r="C495" t="s">
        <v>513</v>
      </c>
      <c r="D495" t="str">
        <f t="shared" si="22"/>
        <v>RE667XPROR</v>
      </c>
      <c r="E495" t="str">
        <f t="shared" si="23"/>
        <v>RE667X-PRO-R</v>
      </c>
      <c r="G495" t="str">
        <v>M2MMQ03LTEFIRE12</v>
      </c>
      <c r="K495" t="s">
        <v>7944</v>
      </c>
      <c r="L495" t="str">
        <f>_xlfn.XLOOKUP(TBLUCNRawToCNM2M[[#This Row],[UniqueCleanNorm RawSKUs]],SKUsNomalizing[Clean Normalized Raw SKU],SKUsNomalizing[Clean Normalized M2M SKU])</f>
        <v>MQ03LTEFIRE12</v>
      </c>
    </row>
    <row r="496" spans="1:12" x14ac:dyDescent="0.35">
      <c r="A496" t="s">
        <v>5864</v>
      </c>
      <c r="B496" t="str">
        <f t="shared" si="21"/>
        <v>ALURE700</v>
      </c>
      <c r="C496" t="s">
        <v>481</v>
      </c>
      <c r="D496" t="str">
        <f t="shared" si="22"/>
        <v>RE700</v>
      </c>
      <c r="E496" t="str">
        <f t="shared" si="23"/>
        <v>RE700</v>
      </c>
      <c r="G496" t="str">
        <v>M2MMQ03LTELAN</v>
      </c>
      <c r="K496" t="s">
        <v>7378</v>
      </c>
      <c r="L496" t="str">
        <f>_xlfn.XLOOKUP(TBLUCNRawToCNM2M[[#This Row],[UniqueCleanNorm RawSKUs]],SKUsNomalizing[Clean Normalized Raw SKU],SKUsNomalizing[Clean Normalized M2M SKU])</f>
        <v>MQ03LTELAN</v>
      </c>
    </row>
    <row r="497" spans="1:12" x14ac:dyDescent="0.35">
      <c r="A497" t="s">
        <v>5865</v>
      </c>
      <c r="B497" t="str">
        <f t="shared" si="21"/>
        <v>ALURE700</v>
      </c>
      <c r="C497" t="s">
        <v>481</v>
      </c>
      <c r="D497" t="str">
        <f t="shared" si="22"/>
        <v>RE700</v>
      </c>
      <c r="E497" t="str">
        <f t="shared" si="23"/>
        <v>RE700</v>
      </c>
      <c r="G497" t="str">
        <v>M2MMQ03LTELAN12</v>
      </c>
      <c r="K497" t="s">
        <v>7379</v>
      </c>
      <c r="L497" t="str">
        <f>_xlfn.XLOOKUP(TBLUCNRawToCNM2M[[#This Row],[UniqueCleanNorm RawSKUs]],SKUsNomalizing[Clean Normalized Raw SKU],SKUsNomalizing[Clean Normalized M2M SKU])</f>
        <v>MQ03LTELAN12</v>
      </c>
    </row>
    <row r="498" spans="1:12" x14ac:dyDescent="0.35">
      <c r="A498" t="s">
        <v>5866</v>
      </c>
      <c r="B498" t="str">
        <f t="shared" si="21"/>
        <v>ALURE701</v>
      </c>
      <c r="C498" t="s">
        <v>431</v>
      </c>
      <c r="D498" t="str">
        <f t="shared" si="22"/>
        <v>RE701</v>
      </c>
      <c r="E498" t="str">
        <f t="shared" si="23"/>
        <v>RE701</v>
      </c>
      <c r="G498" t="str">
        <v>M2MMQ03LTELANAV</v>
      </c>
      <c r="K498" t="s">
        <v>7380</v>
      </c>
      <c r="L498" t="str">
        <f>_xlfn.XLOOKUP(TBLUCNRawToCNM2M[[#This Row],[UniqueCleanNorm RawSKUs]],SKUsNomalizing[Clean Normalized Raw SKU],SKUsNomalizing[Clean Normalized M2M SKU])</f>
        <v>MQ03LTELANAV</v>
      </c>
    </row>
    <row r="499" spans="1:12" x14ac:dyDescent="0.35">
      <c r="A499" t="s">
        <v>5867</v>
      </c>
      <c r="B499" t="str">
        <f t="shared" si="21"/>
        <v>ALURE701</v>
      </c>
      <c r="C499" t="s">
        <v>431</v>
      </c>
      <c r="D499" t="str">
        <f t="shared" si="22"/>
        <v>RE701</v>
      </c>
      <c r="E499" t="str">
        <f t="shared" si="23"/>
        <v>RE701</v>
      </c>
      <c r="G499" t="str">
        <v>M2MMQ03LTEM12M</v>
      </c>
      <c r="K499" t="s">
        <v>7381</v>
      </c>
      <c r="L499" t="str">
        <f>_xlfn.XLOOKUP(TBLUCNRawToCNM2M[[#This Row],[UniqueCleanNorm RawSKUs]],SKUsNomalizing[Clean Normalized Raw SKU],SKUsNomalizing[Clean Normalized M2M SKU])</f>
        <v>MQ03LTEM12M</v>
      </c>
    </row>
    <row r="500" spans="1:12" x14ac:dyDescent="0.35">
      <c r="A500" t="s">
        <v>5868</v>
      </c>
      <c r="B500" t="str">
        <f t="shared" si="21"/>
        <v>ALURE702</v>
      </c>
      <c r="C500" t="s">
        <v>482</v>
      </c>
      <c r="D500" t="str">
        <f t="shared" si="22"/>
        <v>RE702</v>
      </c>
      <c r="E500" t="str">
        <f t="shared" si="23"/>
        <v>RE702</v>
      </c>
      <c r="G500" t="str">
        <v>M2MMQ03LTEMAV</v>
      </c>
      <c r="K500" t="s">
        <v>6044</v>
      </c>
      <c r="L500" t="str">
        <f>_xlfn.XLOOKUP(TBLUCNRawToCNM2M[[#This Row],[UniqueCleanNorm RawSKUs]],SKUsNomalizing[Clean Normalized Raw SKU],SKUsNomalizing[Clean Normalized M2M SKU])</f>
        <v>MQ03LTEMAV</v>
      </c>
    </row>
    <row r="501" spans="1:12" x14ac:dyDescent="0.35">
      <c r="A501" t="s">
        <v>5869</v>
      </c>
      <c r="B501" t="str">
        <f t="shared" si="21"/>
        <v>ALURE702</v>
      </c>
      <c r="C501" t="s">
        <v>482</v>
      </c>
      <c r="D501" t="str">
        <f t="shared" si="22"/>
        <v>RE702</v>
      </c>
      <c r="E501" t="str">
        <f t="shared" si="23"/>
        <v>RE702</v>
      </c>
      <c r="G501" t="str">
        <v>M2MMQ03LTEMAV12</v>
      </c>
      <c r="K501" t="s">
        <v>7382</v>
      </c>
      <c r="L501" t="str">
        <f>_xlfn.XLOOKUP(TBLUCNRawToCNM2M[[#This Row],[UniqueCleanNorm RawSKUs]],SKUsNomalizing[Clean Normalized Raw SKU],SKUsNomalizing[Clean Normalized M2M SKU])</f>
        <v>MQ03LTEMAV12</v>
      </c>
    </row>
    <row r="502" spans="1:12" x14ac:dyDescent="0.35">
      <c r="A502" t="s">
        <v>5870</v>
      </c>
      <c r="B502" t="str">
        <f t="shared" si="21"/>
        <v>ALURE703</v>
      </c>
      <c r="C502" t="s">
        <v>125</v>
      </c>
      <c r="D502" t="str">
        <f t="shared" si="22"/>
        <v>RE703</v>
      </c>
      <c r="E502" t="str">
        <f t="shared" si="23"/>
        <v>RE703</v>
      </c>
      <c r="G502" t="str">
        <v>M2MMQ03LTEMFIREAV</v>
      </c>
      <c r="K502" t="s">
        <v>6047</v>
      </c>
      <c r="L502" t="str">
        <f>_xlfn.XLOOKUP(TBLUCNRawToCNM2M[[#This Row],[UniqueCleanNorm RawSKUs]],SKUsNomalizing[Clean Normalized Raw SKU],SKUsNomalizing[Clean Normalized M2M SKU])</f>
        <v>MQ03LTEMFIREAV</v>
      </c>
    </row>
    <row r="503" spans="1:12" x14ac:dyDescent="0.35">
      <c r="A503" t="s">
        <v>5871</v>
      </c>
      <c r="B503" t="str">
        <f t="shared" si="21"/>
        <v>ALURE703</v>
      </c>
      <c r="C503" t="s">
        <v>125</v>
      </c>
      <c r="D503" t="str">
        <f t="shared" si="22"/>
        <v>RE703</v>
      </c>
      <c r="E503" t="str">
        <f t="shared" si="23"/>
        <v>RE703</v>
      </c>
      <c r="G503" t="str">
        <v>M2MMQ03LTEMFIREAV12</v>
      </c>
      <c r="K503" t="s">
        <v>7383</v>
      </c>
      <c r="L503" t="str">
        <f>_xlfn.XLOOKUP(TBLUCNRawToCNM2M[[#This Row],[UniqueCleanNorm RawSKUs]],SKUsNomalizing[Clean Normalized Raw SKU],SKUsNomalizing[Clean Normalized M2M SKU])</f>
        <v>MQ03LTEMFIREAV12M</v>
      </c>
    </row>
    <row r="504" spans="1:12" x14ac:dyDescent="0.35">
      <c r="A504" t="s">
        <v>5872</v>
      </c>
      <c r="B504" t="str">
        <f t="shared" si="21"/>
        <v>ALURE920X</v>
      </c>
      <c r="C504" t="s">
        <v>5622</v>
      </c>
      <c r="D504" t="str">
        <f t="shared" si="22"/>
        <v>RE920X</v>
      </c>
      <c r="E504" t="str">
        <f t="shared" si="23"/>
        <v>RE920X</v>
      </c>
      <c r="G504" t="str">
        <v>M2MMQ03LTEMFIREAV12M</v>
      </c>
      <c r="K504" t="s">
        <v>7384</v>
      </c>
      <c r="L504" t="str">
        <f>_xlfn.XLOOKUP(TBLUCNRawToCNM2M[[#This Row],[UniqueCleanNorm RawSKUs]],SKUsNomalizing[Clean Normalized Raw SKU],SKUsNomalizing[Clean Normalized M2M SKU])</f>
        <v>MQ03LTEMFIREAV12M</v>
      </c>
    </row>
    <row r="505" spans="1:12" x14ac:dyDescent="0.35">
      <c r="A505" t="s">
        <v>5215</v>
      </c>
      <c r="B505" t="str">
        <f t="shared" si="21"/>
        <v>ALURE926RS</v>
      </c>
      <c r="C505" t="s">
        <v>5215</v>
      </c>
      <c r="D505" t="str">
        <f t="shared" si="22"/>
        <v>ALURE926RS</v>
      </c>
      <c r="E505" t="str">
        <f t="shared" si="23"/>
        <v>ALURE926RS</v>
      </c>
      <c r="G505" t="str">
        <v>M2MMQ03LTEMFIREAVV2</v>
      </c>
      <c r="K505" t="s">
        <v>7945</v>
      </c>
      <c r="L505" t="str">
        <f>_xlfn.XLOOKUP(TBLUCNRawToCNM2M[[#This Row],[UniqueCleanNorm RawSKUs]],SKUsNomalizing[Clean Normalized Raw SKU],SKUsNomalizing[Clean Normalized M2M SKU])</f>
        <v>MQ03LTEMFIREAVV2</v>
      </c>
    </row>
    <row r="506" spans="1:12" x14ac:dyDescent="0.35">
      <c r="A506" t="s">
        <v>5873</v>
      </c>
      <c r="B506" t="str">
        <f t="shared" si="21"/>
        <v>ALURE926RS</v>
      </c>
      <c r="C506" t="s">
        <v>109</v>
      </c>
      <c r="D506" t="str">
        <f t="shared" si="22"/>
        <v>RE926RS</v>
      </c>
      <c r="E506" t="str">
        <f t="shared" si="23"/>
        <v>RE926RS</v>
      </c>
      <c r="G506" t="str">
        <v>M2MMQ03LTEMLANAV</v>
      </c>
      <c r="K506" t="s">
        <v>6051</v>
      </c>
      <c r="L506" t="str">
        <f>_xlfn.XLOOKUP(TBLUCNRawToCNM2M[[#This Row],[UniqueCleanNorm RawSKUs]],SKUsNomalizing[Clean Normalized Raw SKU],SKUsNomalizing[Clean Normalized M2M SKU])</f>
        <v>MQ03LTEMLANAV</v>
      </c>
    </row>
    <row r="507" spans="1:12" x14ac:dyDescent="0.35">
      <c r="A507" t="s">
        <v>5874</v>
      </c>
      <c r="B507" t="str">
        <f t="shared" si="21"/>
        <v>ALURE926RX</v>
      </c>
      <c r="C507" t="s">
        <v>176</v>
      </c>
      <c r="D507" t="str">
        <f t="shared" si="22"/>
        <v>RE926RX</v>
      </c>
      <c r="E507" t="str">
        <f t="shared" si="23"/>
        <v>RE926RX</v>
      </c>
      <c r="G507" t="str">
        <v>M2MMQ03LTEMLANAV12</v>
      </c>
      <c r="K507" t="s">
        <v>7385</v>
      </c>
      <c r="L507" t="str">
        <f>_xlfn.XLOOKUP(TBLUCNRawToCNM2M[[#This Row],[UniqueCleanNorm RawSKUs]],SKUsNomalizing[Clean Normalized Raw SKU],SKUsNomalizing[Clean Normalized M2M SKU])</f>
        <v>MQ03LTEMLANAV12</v>
      </c>
    </row>
    <row r="508" spans="1:12" x14ac:dyDescent="0.35">
      <c r="A508" t="s">
        <v>5875</v>
      </c>
      <c r="B508" t="str">
        <f t="shared" si="21"/>
        <v>ALURE926RX</v>
      </c>
      <c r="C508" t="s">
        <v>176</v>
      </c>
      <c r="D508" t="str">
        <f t="shared" si="22"/>
        <v>RE926RX</v>
      </c>
      <c r="E508" t="str">
        <f t="shared" si="23"/>
        <v>RE926RX</v>
      </c>
      <c r="G508" t="str">
        <v>M2MMQ03LTEMLANAV12M</v>
      </c>
      <c r="K508" t="s">
        <v>7386</v>
      </c>
      <c r="L508" t="str">
        <f>_xlfn.XLOOKUP(TBLUCNRawToCNM2M[[#This Row],[UniqueCleanNorm RawSKUs]],SKUsNomalizing[Clean Normalized Raw SKU],SKUsNomalizing[Clean Normalized M2M SKU])</f>
        <v>MQ03LTEMLANAV12M</v>
      </c>
    </row>
    <row r="509" spans="1:12" x14ac:dyDescent="0.35">
      <c r="A509" t="s">
        <v>5876</v>
      </c>
      <c r="B509" t="str">
        <f t="shared" si="21"/>
        <v>ALURE927RSA</v>
      </c>
      <c r="C509" t="s">
        <v>5470</v>
      </c>
      <c r="D509" t="str">
        <f t="shared" si="22"/>
        <v>RE927RSA</v>
      </c>
      <c r="E509" t="str">
        <f t="shared" si="23"/>
        <v>RE927RSA</v>
      </c>
      <c r="G509" t="str">
        <v>M2MUSBMODEMDSC</v>
      </c>
      <c r="K509" t="s">
        <v>7946</v>
      </c>
      <c r="L509" t="str">
        <f>_xlfn.XLOOKUP(TBLUCNRawToCNM2M[[#This Row],[UniqueCleanNorm RawSKUs]],SKUsNomalizing[Clean Normalized Raw SKU],SKUsNomalizing[Clean Normalized M2M SKU])</f>
        <v>USBMODEMDSC</v>
      </c>
    </row>
    <row r="510" spans="1:12" x14ac:dyDescent="0.35">
      <c r="A510" t="s">
        <v>5877</v>
      </c>
      <c r="B510" t="str">
        <f t="shared" si="21"/>
        <v>ALURE927X</v>
      </c>
      <c r="C510" t="s">
        <v>5473</v>
      </c>
      <c r="D510" t="str">
        <f t="shared" si="22"/>
        <v>RE927X</v>
      </c>
      <c r="E510" t="str">
        <f t="shared" si="23"/>
        <v>RE927X</v>
      </c>
      <c r="G510" t="str">
        <v>M2MUSBMODEMGE4G</v>
      </c>
      <c r="K510" t="s">
        <v>7387</v>
      </c>
      <c r="L510" t="str">
        <f>_xlfn.XLOOKUP(TBLUCNRawToCNM2M[[#This Row],[UniqueCleanNorm RawSKUs]],SKUsNomalizing[Clean Normalized Raw SKU],SKUsNomalizing[Clean Normalized M2M SKU])</f>
        <v>USBMODEMGE4G</v>
      </c>
    </row>
    <row r="511" spans="1:12" x14ac:dyDescent="0.35">
      <c r="A511" t="s">
        <v>5878</v>
      </c>
      <c r="B511" t="str">
        <f t="shared" si="21"/>
        <v>ALURE927X</v>
      </c>
      <c r="C511" t="s">
        <v>5473</v>
      </c>
      <c r="D511" t="str">
        <f t="shared" si="22"/>
        <v>RE927X</v>
      </c>
      <c r="E511" t="str">
        <f t="shared" si="23"/>
        <v>RE927X</v>
      </c>
      <c r="G511" t="str">
        <v>M2MUSBMODEMNX</v>
      </c>
      <c r="K511" t="s">
        <v>7947</v>
      </c>
      <c r="L511" t="str">
        <f>_xlfn.XLOOKUP(TBLUCNRawToCNM2M[[#This Row],[UniqueCleanNorm RawSKUs]],SKUsNomalizing[Clean Normalized Raw SKU],SKUsNomalizing[Clean Normalized M2M SKU])</f>
        <v>USBMODEMNX</v>
      </c>
    </row>
    <row r="512" spans="1:12" x14ac:dyDescent="0.35">
      <c r="A512" t="s">
        <v>5879</v>
      </c>
      <c r="B512" t="str">
        <f t="shared" si="21"/>
        <v>ALURE927X0000</v>
      </c>
      <c r="C512" t="s">
        <v>5637</v>
      </c>
      <c r="D512" t="str">
        <f t="shared" si="22"/>
        <v>RE927X0000</v>
      </c>
      <c r="E512" t="str">
        <f t="shared" si="23"/>
        <v>RE927X0000</v>
      </c>
      <c r="G512" t="str">
        <v>M2MUSBMODEMVISTA</v>
      </c>
      <c r="K512" t="s">
        <v>7948</v>
      </c>
      <c r="L512" t="str">
        <f>_xlfn.XLOOKUP(TBLUCNRawToCNM2M[[#This Row],[UniqueCleanNorm RawSKUs]],SKUsNomalizing[Clean Normalized Raw SKU],SKUsNomalizing[Clean Normalized M2M SKU])</f>
        <v>USBMODEMVISTA</v>
      </c>
    </row>
    <row r="513" spans="1:12" x14ac:dyDescent="0.35">
      <c r="A513" t="s">
        <v>5880</v>
      </c>
      <c r="B513" t="str">
        <f t="shared" si="21"/>
        <v>ALURE927X0300</v>
      </c>
      <c r="C513" t="s">
        <v>5644</v>
      </c>
      <c r="D513" t="str">
        <f t="shared" si="22"/>
        <v>RE927X0300</v>
      </c>
      <c r="E513" t="str">
        <f t="shared" si="23"/>
        <v>RE927X-03-00</v>
      </c>
      <c r="G513" t="str">
        <v>MINILTEMAV</v>
      </c>
      <c r="K513" t="s">
        <v>476</v>
      </c>
      <c r="L513" t="str">
        <f>_xlfn.XLOOKUP(TBLUCNRawToCNM2M[[#This Row],[UniqueCleanNorm RawSKUs]],SKUsNomalizing[Clean Normalized Raw SKU],SKUsNomalizing[Clean Normalized M2M SKU])</f>
        <v>MINILTEMAV</v>
      </c>
    </row>
    <row r="514" spans="1:12" x14ac:dyDescent="0.35">
      <c r="A514" t="s">
        <v>5881</v>
      </c>
      <c r="B514" t="str">
        <f t="shared" si="21"/>
        <v>ALURE927X0300</v>
      </c>
      <c r="C514" t="s">
        <v>5642</v>
      </c>
      <c r="D514" t="str">
        <f t="shared" si="22"/>
        <v>RE927X0300</v>
      </c>
      <c r="E514" t="str">
        <f t="shared" si="23"/>
        <v>RE927X0300</v>
      </c>
      <c r="G514" t="str">
        <v>MN01LTEM</v>
      </c>
      <c r="K514" t="s">
        <v>7388</v>
      </c>
      <c r="L514" t="str">
        <f>_xlfn.XLOOKUP(TBLUCNRawToCNM2M[[#This Row],[UniqueCleanNorm RawSKUs]],SKUsNomalizing[Clean Normalized Raw SKU],SKUsNomalizing[Clean Normalized M2M SKU])</f>
        <v>MN01LTEM</v>
      </c>
    </row>
    <row r="515" spans="1:12" x14ac:dyDescent="0.35">
      <c r="A515" t="s">
        <v>5882</v>
      </c>
      <c r="B515" t="str">
        <f t="shared" si="21"/>
        <v>ALURE928RSV</v>
      </c>
      <c r="C515" t="s">
        <v>5476</v>
      </c>
      <c r="D515" t="str">
        <f t="shared" si="22"/>
        <v>RE928RSV</v>
      </c>
      <c r="E515" t="str">
        <f t="shared" si="23"/>
        <v>RE928RSV</v>
      </c>
      <c r="G515" t="str">
        <v>MN01LTEMPX</v>
      </c>
      <c r="K515" t="s">
        <v>7389</v>
      </c>
      <c r="L515" t="str">
        <f>_xlfn.XLOOKUP(TBLUCNRawToCNM2M[[#This Row],[UniqueCleanNorm RawSKUs]],SKUsNomalizing[Clean Normalized Raw SKU],SKUsNomalizing[Clean Normalized M2M SKU])</f>
        <v>MN01LTEMPX</v>
      </c>
    </row>
    <row r="516" spans="1:12" x14ac:dyDescent="0.35">
      <c r="A516" t="s">
        <v>5883</v>
      </c>
      <c r="B516" t="str">
        <f t="shared" ref="B516:B579" si="24">UPPER(SUBSTITUTE(SUBSTITUTE(SUBSTITUTE(A516, "-", ""), " ", ""), CHAR(160), ""))</f>
        <v>ALURE928X</v>
      </c>
      <c r="C516" t="s">
        <v>5649</v>
      </c>
      <c r="D516" t="str">
        <f t="shared" ref="D516:D579" si="25">UPPER(SUBSTITUTE(SUBSTITUTE(SUBSTITUTE(C516, "-", ""), " ", ""), CHAR(160), ""))</f>
        <v>RE928X</v>
      </c>
      <c r="E516" t="str">
        <f t="shared" ref="E516:E579" si="26">UPPER(SUBSTITUTE(SUBSTITUTE(C516,  " ", ""), CHAR(160), ""))</f>
        <v>RE928X</v>
      </c>
      <c r="G516" t="str">
        <v>MN01LTEMPXV2</v>
      </c>
      <c r="K516" t="s">
        <v>7390</v>
      </c>
      <c r="L516" t="str">
        <f>_xlfn.XLOOKUP(TBLUCNRawToCNM2M[[#This Row],[UniqueCleanNorm RawSKUs]],SKUsNomalizing[Clean Normalized Raw SKU],SKUsNomalizing[Clean Normalized M2M SKU])</f>
        <v>MN01LTEMPXV2</v>
      </c>
    </row>
    <row r="517" spans="1:12" x14ac:dyDescent="0.35">
      <c r="A517" t="s">
        <v>5884</v>
      </c>
      <c r="B517" t="str">
        <f t="shared" si="24"/>
        <v>ALURE928X00X01</v>
      </c>
      <c r="C517" t="s">
        <v>5650</v>
      </c>
      <c r="D517" t="str">
        <f t="shared" si="25"/>
        <v>RE928X00X01</v>
      </c>
      <c r="E517" t="str">
        <f t="shared" si="26"/>
        <v>RE928X-00X-01</v>
      </c>
      <c r="G517" t="str">
        <v>MN01RNGR</v>
      </c>
      <c r="K517" t="s">
        <v>7391</v>
      </c>
      <c r="L517" t="str">
        <f>_xlfn.XLOOKUP(TBLUCNRawToCNM2M[[#This Row],[UniqueCleanNorm RawSKUs]],SKUsNomalizing[Clean Normalized Raw SKU],SKUsNomalizing[Clean Normalized M2M SKU])</f>
        <v>MN01RNGR</v>
      </c>
    </row>
    <row r="518" spans="1:12" x14ac:dyDescent="0.35">
      <c r="A518" t="s">
        <v>5885</v>
      </c>
      <c r="B518" t="str">
        <f t="shared" si="24"/>
        <v>ALURE929RCV</v>
      </c>
      <c r="C518" t="s">
        <v>5654</v>
      </c>
      <c r="D518" t="str">
        <f t="shared" si="25"/>
        <v>RE929RCV</v>
      </c>
      <c r="E518" t="str">
        <f t="shared" si="26"/>
        <v>RE929RCV</v>
      </c>
      <c r="G518" t="str">
        <v>MN02LTEMAV</v>
      </c>
      <c r="K518" t="s">
        <v>763</v>
      </c>
      <c r="L518" t="str">
        <f>_xlfn.XLOOKUP(TBLUCNRawToCNM2M[[#This Row],[UniqueCleanNorm RawSKUs]],SKUsNomalizing[Clean Normalized Raw SKU],SKUsNomalizing[Clean Normalized M2M SKU])</f>
        <v>MN02LTEMAV</v>
      </c>
    </row>
    <row r="519" spans="1:12" x14ac:dyDescent="0.35">
      <c r="A519" t="s">
        <v>5886</v>
      </c>
      <c r="B519" t="str">
        <f t="shared" si="24"/>
        <v>ALURE929RPV</v>
      </c>
      <c r="C519" t="s">
        <v>1733</v>
      </c>
      <c r="D519" t="str">
        <f t="shared" si="25"/>
        <v>RE929RPV</v>
      </c>
      <c r="E519" t="str">
        <f t="shared" si="26"/>
        <v>RE929RPV</v>
      </c>
      <c r="G519" t="str">
        <v>MQ03LTELAN</v>
      </c>
      <c r="K519" t="s">
        <v>6062</v>
      </c>
      <c r="L519" t="str">
        <f>_xlfn.XLOOKUP(TBLUCNRawToCNM2M[[#This Row],[UniqueCleanNorm RawSKUs]],SKUsNomalizing[Clean Normalized Raw SKU],SKUsNomalizing[Clean Normalized M2M SKU])</f>
        <v>MQ03LTELAN</v>
      </c>
    </row>
    <row r="520" spans="1:12" x14ac:dyDescent="0.35">
      <c r="A520" t="s">
        <v>5887</v>
      </c>
      <c r="B520" t="str">
        <f t="shared" si="24"/>
        <v>ALURE929RPV</v>
      </c>
      <c r="C520" t="s">
        <v>1733</v>
      </c>
      <c r="D520" t="str">
        <f t="shared" si="25"/>
        <v>RE929RPV</v>
      </c>
      <c r="E520" t="str">
        <f t="shared" si="26"/>
        <v>RE929RPV</v>
      </c>
      <c r="G520" t="str">
        <v>MQ03LTEM</v>
      </c>
      <c r="K520" t="s">
        <v>8176</v>
      </c>
      <c r="L520" t="str">
        <f>_xlfn.XLOOKUP(TBLUCNRawToCNM2M[[#This Row],[UniqueCleanNorm RawSKUs]],SKUsNomalizing[Clean Normalized Raw SKU],SKUsNomalizing[Clean Normalized M2M SKU])</f>
        <v>MQ03LTEM</v>
      </c>
    </row>
    <row r="521" spans="1:12" x14ac:dyDescent="0.35">
      <c r="A521" t="s">
        <v>5888</v>
      </c>
      <c r="B521" t="str">
        <f t="shared" si="24"/>
        <v>ALURE929RSV</v>
      </c>
      <c r="C521" t="s">
        <v>552</v>
      </c>
      <c r="D521" t="str">
        <f t="shared" si="25"/>
        <v>RE929RSV</v>
      </c>
      <c r="E521" t="str">
        <f t="shared" si="26"/>
        <v>RE929RSV</v>
      </c>
      <c r="G521" t="str">
        <v>MQ03LTEMAV</v>
      </c>
      <c r="K521" t="s">
        <v>8137</v>
      </c>
      <c r="L521" t="str">
        <f>_xlfn.XLOOKUP(TBLUCNRawToCNM2M[[#This Row],[UniqueCleanNorm RawSKUs]],SKUsNomalizing[Clean Normalized Raw SKU],SKUsNomalizing[Clean Normalized M2M SKU])</f>
        <v>MQ03LTEMAV</v>
      </c>
    </row>
    <row r="522" spans="1:12" x14ac:dyDescent="0.35">
      <c r="A522" t="s">
        <v>5889</v>
      </c>
      <c r="B522" t="str">
        <f t="shared" si="24"/>
        <v>ALURE929RSV</v>
      </c>
      <c r="C522" t="s">
        <v>552</v>
      </c>
      <c r="D522" t="str">
        <f t="shared" si="25"/>
        <v>RE929RSV</v>
      </c>
      <c r="E522" t="str">
        <f t="shared" si="26"/>
        <v>RE929RSV</v>
      </c>
      <c r="G522" t="str">
        <v>MQ03LTEMFIREAV</v>
      </c>
      <c r="K522" t="s">
        <v>7392</v>
      </c>
      <c r="L522" t="str">
        <f>_xlfn.XLOOKUP(TBLUCNRawToCNM2M[[#This Row],[UniqueCleanNorm RawSKUs]],SKUsNomalizing[Clean Normalized Raw SKU],SKUsNomalizing[Clean Normalized M2M SKU])</f>
        <v>MQ03LTEMFIREAV</v>
      </c>
    </row>
    <row r="523" spans="1:12" x14ac:dyDescent="0.35">
      <c r="A523" t="s">
        <v>5890</v>
      </c>
      <c r="B523" t="str">
        <f t="shared" si="24"/>
        <v>ALURE929S0101</v>
      </c>
      <c r="C523" t="s">
        <v>5657</v>
      </c>
      <c r="D523" t="str">
        <f t="shared" si="25"/>
        <v>RE929S0101</v>
      </c>
      <c r="E523" t="str">
        <f t="shared" si="26"/>
        <v>RE929S0101</v>
      </c>
      <c r="G523" t="str">
        <v>MQ03LTEMLANAV</v>
      </c>
      <c r="K523" t="s">
        <v>478</v>
      </c>
      <c r="L523" t="str">
        <f>_xlfn.XLOOKUP(TBLUCNRawToCNM2M[[#This Row],[UniqueCleanNorm RawSKUs]],SKUsNomalizing[Clean Normalized Raw SKU],SKUsNomalizing[Clean Normalized M2M SKU])</f>
        <v>MQ03LTEMLANAV</v>
      </c>
    </row>
    <row r="524" spans="1:12" x14ac:dyDescent="0.35">
      <c r="A524" t="s">
        <v>5891</v>
      </c>
      <c r="B524" t="str">
        <f t="shared" si="24"/>
        <v>ALURE929X0001</v>
      </c>
      <c r="C524" t="s">
        <v>5660</v>
      </c>
      <c r="D524" t="str">
        <f t="shared" si="25"/>
        <v>RE929X0001</v>
      </c>
      <c r="E524" t="str">
        <f t="shared" si="26"/>
        <v>RE929X0001</v>
      </c>
      <c r="G524" t="str">
        <v>N9AL300ULXR</v>
      </c>
      <c r="K524" t="s">
        <v>7393</v>
      </c>
      <c r="L524" t="str">
        <f>_xlfn.XLOOKUP(TBLUCNRawToCNM2M[[#This Row],[UniqueCleanNorm RawSKUs]],SKUsNomalizing[Clean Normalized Raw SKU],SKUsNomalizing[Clean Normalized M2M SKU])</f>
        <v>AL300ULXRAL</v>
      </c>
    </row>
    <row r="525" spans="1:12" x14ac:dyDescent="0.35">
      <c r="A525" t="s">
        <v>5892</v>
      </c>
      <c r="B525" t="str">
        <f t="shared" si="24"/>
        <v>ALURE929X0101</v>
      </c>
      <c r="C525" t="s">
        <v>5664</v>
      </c>
      <c r="D525" t="str">
        <f t="shared" si="25"/>
        <v>RE929X0101</v>
      </c>
      <c r="E525" t="str">
        <f t="shared" si="26"/>
        <v>RE929X-01-01</v>
      </c>
      <c r="G525" t="str">
        <v>N9ANTENNAC</v>
      </c>
      <c r="K525" t="s">
        <v>7394</v>
      </c>
      <c r="L525" t="str">
        <f>_xlfn.XLOOKUP(TBLUCNRawToCNM2M[[#This Row],[UniqueCleanNorm RawSKUs]],SKUsNomalizing[Clean Normalized Raw SKU],SKUsNomalizing[Clean Normalized M2M SKU])</f>
        <v>ANTENNACBL5</v>
      </c>
    </row>
    <row r="526" spans="1:12" x14ac:dyDescent="0.35">
      <c r="A526" t="s">
        <v>5893</v>
      </c>
      <c r="B526" t="str">
        <f t="shared" si="24"/>
        <v>ALURE929X0101</v>
      </c>
      <c r="C526" t="s">
        <v>5662</v>
      </c>
      <c r="D526" t="str">
        <f t="shared" si="25"/>
        <v>RE929X0101</v>
      </c>
      <c r="E526" t="str">
        <f t="shared" si="26"/>
        <v>RE929X0101</v>
      </c>
      <c r="G526" t="str">
        <v>N9BATCONCTA</v>
      </c>
      <c r="K526" t="s">
        <v>7395</v>
      </c>
      <c r="L526" t="str">
        <f>_xlfn.XLOOKUP(TBLUCNRawToCNM2M[[#This Row],[UniqueCleanNorm RawSKUs]],SKUsNomalizing[Clean Normalized Raw SKU],SKUsNomalizing[Clean Normalized M2M SKU])</f>
        <v>BATCONNECTA</v>
      </c>
    </row>
    <row r="527" spans="1:12" x14ac:dyDescent="0.35">
      <c r="A527" t="s">
        <v>5894</v>
      </c>
      <c r="B527" t="str">
        <f t="shared" si="24"/>
        <v>ALURE930RPA</v>
      </c>
      <c r="C527" t="s">
        <v>191</v>
      </c>
      <c r="D527" t="str">
        <f t="shared" si="25"/>
        <v>RE930RPA</v>
      </c>
      <c r="E527" t="str">
        <f t="shared" si="26"/>
        <v>RE930RPA</v>
      </c>
      <c r="G527" t="str">
        <v>N9BATCONCTV</v>
      </c>
      <c r="K527" t="s">
        <v>7396</v>
      </c>
      <c r="L527" t="str">
        <f>_xlfn.XLOOKUP(TBLUCNRawToCNM2M[[#This Row],[UniqueCleanNorm RawSKUs]],SKUsNomalizing[Clean Normalized Raw SKU],SKUsNomalizing[Clean Normalized M2M SKU])</f>
        <v>BATCONNECTV</v>
      </c>
    </row>
    <row r="528" spans="1:12" x14ac:dyDescent="0.35">
      <c r="A528" t="s">
        <v>5895</v>
      </c>
      <c r="B528" t="str">
        <f t="shared" si="24"/>
        <v>ALURE930RPAINTL</v>
      </c>
      <c r="C528" t="s">
        <v>421</v>
      </c>
      <c r="D528" t="str">
        <f t="shared" si="25"/>
        <v>RE930RPAINTL</v>
      </c>
      <c r="E528" t="str">
        <f t="shared" si="26"/>
        <v>RE930RPA-INTL</v>
      </c>
      <c r="G528" t="str">
        <v>N9BATFIREAT</v>
      </c>
      <c r="K528" t="s">
        <v>7397</v>
      </c>
      <c r="L528" t="str">
        <f>_xlfn.XLOOKUP(TBLUCNRawToCNM2M[[#This Row],[UniqueCleanNorm RawSKUs]],SKUsNomalizing[Clean Normalized Raw SKU],SKUsNomalizing[Clean Normalized M2M SKU])</f>
        <v>BATFIREATT</v>
      </c>
    </row>
    <row r="529" spans="1:12" x14ac:dyDescent="0.35">
      <c r="A529" t="s">
        <v>5896</v>
      </c>
      <c r="B529" t="str">
        <f t="shared" si="24"/>
        <v>ALURE930RPAINTL</v>
      </c>
      <c r="C529" t="s">
        <v>421</v>
      </c>
      <c r="D529" t="str">
        <f t="shared" si="25"/>
        <v>RE930RPAINTL</v>
      </c>
      <c r="E529" t="str">
        <f t="shared" si="26"/>
        <v>RE930RPA-INTL</v>
      </c>
      <c r="G529" t="str">
        <v>N9BATFIREVZ</v>
      </c>
      <c r="K529" t="s">
        <v>7398</v>
      </c>
      <c r="L529" t="str">
        <f>_xlfn.XLOOKUP(TBLUCNRawToCNM2M[[#This Row],[UniqueCleanNorm RawSKUs]],SKUsNomalizing[Clean Normalized Raw SKU],SKUsNomalizing[Clean Normalized M2M SKU])</f>
        <v>BATFIREVZ</v>
      </c>
    </row>
    <row r="530" spans="1:12" x14ac:dyDescent="0.35">
      <c r="A530" t="s">
        <v>5897</v>
      </c>
      <c r="B530" t="str">
        <f t="shared" si="24"/>
        <v>ALURE930RPV</v>
      </c>
      <c r="C530" t="s">
        <v>192</v>
      </c>
      <c r="D530" t="str">
        <f t="shared" si="25"/>
        <v>RE930RPV</v>
      </c>
      <c r="E530" t="str">
        <f t="shared" si="26"/>
        <v>RE930RPV</v>
      </c>
      <c r="G530" t="str">
        <v>N9BATMINI</v>
      </c>
      <c r="K530" t="s">
        <v>7399</v>
      </c>
      <c r="L530" t="str">
        <f>_xlfn.XLOOKUP(TBLUCNRawToCNM2M[[#This Row],[UniqueCleanNorm RawSKUs]],SKUsNomalizing[Clean Normalized Raw SKU],SKUsNomalizing[Clean Normalized M2M SKU])</f>
        <v>BATMINI</v>
      </c>
    </row>
    <row r="531" spans="1:12" x14ac:dyDescent="0.35">
      <c r="A531" t="s">
        <v>5898</v>
      </c>
      <c r="B531" t="str">
        <f t="shared" si="24"/>
        <v>ALURE930RPV</v>
      </c>
      <c r="C531" t="s">
        <v>192</v>
      </c>
      <c r="D531" t="str">
        <f t="shared" si="25"/>
        <v>RE930RPV</v>
      </c>
      <c r="E531" t="str">
        <f t="shared" si="26"/>
        <v>RE930RPV</v>
      </c>
      <c r="G531" t="str">
        <v>N9BATMINIAV</v>
      </c>
      <c r="K531" t="s">
        <v>7400</v>
      </c>
      <c r="L531" t="str">
        <f>_xlfn.XLOOKUP(TBLUCNRawToCNM2M[[#This Row],[UniqueCleanNorm RawSKUs]],SKUsNomalizing[Clean Normalized Raw SKU],SKUsNomalizing[Clean Normalized M2M SKU])</f>
        <v>BATMINIAV</v>
      </c>
    </row>
    <row r="532" spans="1:12" x14ac:dyDescent="0.35">
      <c r="A532" t="s">
        <v>5899</v>
      </c>
      <c r="B532" t="str">
        <f t="shared" si="24"/>
        <v>ALURE934Z</v>
      </c>
      <c r="C532" t="s">
        <v>129</v>
      </c>
      <c r="D532" t="str">
        <f t="shared" si="25"/>
        <v>RE934Z</v>
      </c>
      <c r="E532" t="str">
        <f t="shared" si="26"/>
        <v>RE934Z</v>
      </c>
      <c r="G532" t="str">
        <v>N9CAM360JS1</v>
      </c>
      <c r="K532" t="s">
        <v>7401</v>
      </c>
      <c r="L532" t="str">
        <f>_xlfn.XLOOKUP(TBLUCNRawToCNM2M[[#This Row],[UniqueCleanNorm RawSKUs]],SKUsNomalizing[Clean Normalized Raw SKU],SKUsNomalizing[Clean Normalized M2M SKU])</f>
        <v>CAM360JS1</v>
      </c>
    </row>
    <row r="533" spans="1:12" x14ac:dyDescent="0.35">
      <c r="A533" t="s">
        <v>5900</v>
      </c>
      <c r="B533" t="str">
        <f t="shared" si="24"/>
        <v>ALURE934Z</v>
      </c>
      <c r="C533" t="s">
        <v>129</v>
      </c>
      <c r="D533" t="str">
        <f t="shared" si="25"/>
        <v>RE934Z</v>
      </c>
      <c r="E533" t="str">
        <f t="shared" si="26"/>
        <v>RE934Z</v>
      </c>
      <c r="G533" t="str">
        <v>N9CAMDBE340</v>
      </c>
      <c r="K533" t="s">
        <v>7402</v>
      </c>
      <c r="L533" t="str">
        <f>_xlfn.XLOOKUP(TBLUCNRawToCNM2M[[#This Row],[UniqueCleanNorm RawSKUs]],SKUsNomalizing[Clean Normalized Raw SKU],SKUsNomalizing[Clean Normalized M2M SKU])</f>
        <v>CAMDBE340</v>
      </c>
    </row>
    <row r="534" spans="1:12" x14ac:dyDescent="0.35">
      <c r="A534" t="s">
        <v>5901</v>
      </c>
      <c r="B534" t="str">
        <f t="shared" si="24"/>
        <v>ALURE934ZT</v>
      </c>
      <c r="C534" t="s">
        <v>354</v>
      </c>
      <c r="D534" t="str">
        <f t="shared" si="25"/>
        <v>RE934ZT</v>
      </c>
      <c r="E534" t="str">
        <f t="shared" si="26"/>
        <v>RE934ZT</v>
      </c>
      <c r="G534" t="str">
        <v>N9CAMDBHS2</v>
      </c>
      <c r="K534" t="s">
        <v>7403</v>
      </c>
      <c r="L534" t="str">
        <f>_xlfn.XLOOKUP(TBLUCNRawToCNM2M[[#This Row],[UniqueCleanNorm RawSKUs]],SKUsNomalizing[Clean Normalized Raw SKU],SKUsNomalizing[Clean Normalized M2M SKU])</f>
        <v>CAMDBHS2AI</v>
      </c>
    </row>
    <row r="535" spans="1:12" x14ac:dyDescent="0.35">
      <c r="A535" t="s">
        <v>5902</v>
      </c>
      <c r="B535" t="str">
        <f t="shared" si="24"/>
        <v>ALURE934ZT</v>
      </c>
      <c r="C535" t="s">
        <v>354</v>
      </c>
      <c r="D535" t="str">
        <f t="shared" si="25"/>
        <v>RE934ZT</v>
      </c>
      <c r="E535" t="str">
        <f t="shared" si="26"/>
        <v>RE934ZT</v>
      </c>
      <c r="G535" t="str">
        <v>N9CAMDBJS1</v>
      </c>
      <c r="K535" t="s">
        <v>7404</v>
      </c>
      <c r="L535" t="str">
        <f>_xlfn.XLOOKUP(TBLUCNRawToCNM2M[[#This Row],[UniqueCleanNorm RawSKUs]],SKUsNomalizing[Clean Normalized Raw SKU],SKUsNomalizing[Clean Normalized M2M SKU])</f>
        <v>CAMDBJS1</v>
      </c>
    </row>
    <row r="536" spans="1:12" x14ac:dyDescent="0.35">
      <c r="A536" t="s">
        <v>5903</v>
      </c>
      <c r="B536" t="str">
        <f t="shared" si="24"/>
        <v>ALUREHXK210</v>
      </c>
      <c r="C536" t="s">
        <v>5669</v>
      </c>
      <c r="D536" t="str">
        <f t="shared" si="25"/>
        <v>REHXK210</v>
      </c>
      <c r="E536" t="str">
        <f t="shared" si="26"/>
        <v>REHXK210</v>
      </c>
      <c r="G536" t="str">
        <v>N9CAMDBJS1A</v>
      </c>
      <c r="K536" t="s">
        <v>7405</v>
      </c>
      <c r="L536" t="str">
        <f>_xlfn.XLOOKUP(TBLUCNRawToCNM2M[[#This Row],[UniqueCleanNorm RawSKUs]],SKUsNomalizing[Clean Normalized Raw SKU],SKUsNomalizing[Clean Normalized M2M SKU])</f>
        <v>CAMDBJS1ACC</v>
      </c>
    </row>
    <row r="537" spans="1:12" x14ac:dyDescent="0.35">
      <c r="A537" t="s">
        <v>5904</v>
      </c>
      <c r="B537" t="str">
        <f t="shared" si="24"/>
        <v>ALUREHXK210A</v>
      </c>
      <c r="C537" t="s">
        <v>5672</v>
      </c>
      <c r="D537" t="str">
        <f t="shared" si="25"/>
        <v>REHXK210A</v>
      </c>
      <c r="E537" t="str">
        <f t="shared" si="26"/>
        <v>REHXK210A</v>
      </c>
      <c r="G537" t="str">
        <v>N9CAMODBTE3</v>
      </c>
      <c r="K537" t="s">
        <v>7406</v>
      </c>
      <c r="L537" t="str">
        <f>_xlfn.XLOOKUP(TBLUCNRawToCNM2M[[#This Row],[UniqueCleanNorm RawSKUs]],SKUsNomalizing[Clean Normalized Raw SKU],SKUsNomalizing[Clean Normalized M2M SKU])</f>
        <v>CAMODBATTE30</v>
      </c>
    </row>
    <row r="538" spans="1:12" x14ac:dyDescent="0.35">
      <c r="A538" t="s">
        <v>5905</v>
      </c>
      <c r="B538" t="str">
        <f t="shared" si="24"/>
        <v>ALUREHXK210C</v>
      </c>
      <c r="C538" t="s">
        <v>5675</v>
      </c>
      <c r="D538" t="str">
        <f t="shared" si="25"/>
        <v>REHXK210C</v>
      </c>
      <c r="E538" t="str">
        <f t="shared" si="26"/>
        <v>REHXK210C</v>
      </c>
      <c r="G538" t="str">
        <v>N9CAMODBTS2</v>
      </c>
      <c r="K538" t="s">
        <v>7407</v>
      </c>
      <c r="L538" t="str">
        <f>_xlfn.XLOOKUP(TBLUCNRawToCNM2M[[#This Row],[UniqueCleanNorm RawSKUs]],SKUsNomalizing[Clean Normalized Raw SKU],SKUsNomalizing[Clean Normalized M2M SKU])</f>
        <v>CAMODBATTS220</v>
      </c>
    </row>
    <row r="539" spans="1:12" x14ac:dyDescent="0.35">
      <c r="A539" t="s">
        <v>5906</v>
      </c>
      <c r="B539" t="str">
        <f t="shared" si="24"/>
        <v>ALUREHXK311A</v>
      </c>
      <c r="C539" t="s">
        <v>5676</v>
      </c>
      <c r="D539" t="str">
        <f t="shared" si="25"/>
        <v>REHXK311A</v>
      </c>
      <c r="E539" t="str">
        <f t="shared" si="26"/>
        <v>REHXK311A</v>
      </c>
      <c r="G539" t="str">
        <v>N9CFBASEM</v>
      </c>
      <c r="K539" t="s">
        <v>7408</v>
      </c>
      <c r="L539" t="str">
        <f>_xlfn.XLOOKUP(TBLUCNRawToCNM2M[[#This Row],[UniqueCleanNorm RawSKUs]],SKUsNomalizing[Clean Normalized Raw SKU],SKUsNomalizing[Clean Normalized M2M SKU])</f>
        <v>CFBASEM</v>
      </c>
    </row>
    <row r="540" spans="1:12" x14ac:dyDescent="0.35">
      <c r="A540" t="s">
        <v>5907</v>
      </c>
      <c r="B540" t="str">
        <f t="shared" si="24"/>
        <v>ALUREHXK311C</v>
      </c>
      <c r="C540" t="s">
        <v>5217</v>
      </c>
      <c r="D540" t="str">
        <f t="shared" si="25"/>
        <v>ALUREHXK311C</v>
      </c>
      <c r="E540" t="str">
        <f t="shared" si="26"/>
        <v>ALU-REHXK-311C</v>
      </c>
      <c r="G540" t="str">
        <v>N9CFHAASM</v>
      </c>
      <c r="K540" t="s">
        <v>7409</v>
      </c>
      <c r="L540" t="str">
        <f>_xlfn.XLOOKUP(TBLUCNRawToCNM2M[[#This Row],[UniqueCleanNorm RawSKUs]],SKUsNomalizing[Clean Normalized Raw SKU],SKUsNomalizing[Clean Normalized M2M SKU])</f>
        <v>CFHAASM</v>
      </c>
    </row>
    <row r="541" spans="1:12" x14ac:dyDescent="0.35">
      <c r="A541" t="s">
        <v>5908</v>
      </c>
      <c r="B541" t="str">
        <f t="shared" si="24"/>
        <v>ALUREHXK311C</v>
      </c>
      <c r="C541" t="s">
        <v>5680</v>
      </c>
      <c r="D541" t="str">
        <f t="shared" si="25"/>
        <v>REHXK311C</v>
      </c>
      <c r="E541" t="str">
        <f t="shared" si="26"/>
        <v>REHXK311C</v>
      </c>
      <c r="G541" t="str">
        <v>N9CFPLATINUMM</v>
      </c>
      <c r="K541" t="s">
        <v>7410</v>
      </c>
      <c r="L541" t="str">
        <f>_xlfn.XLOOKUP(TBLUCNRawToCNM2M[[#This Row],[UniqueCleanNorm RawSKUs]],SKUsNomalizing[Clean Normalized Raw SKU],SKUsNomalizing[Clean Normalized M2M SKU])</f>
        <v>CFPLATINUMM</v>
      </c>
    </row>
    <row r="542" spans="1:12" x14ac:dyDescent="0.35">
      <c r="A542" t="s">
        <v>1086</v>
      </c>
      <c r="B542" t="str">
        <f t="shared" si="24"/>
        <v>ANTENNACBL5</v>
      </c>
      <c r="C542" t="s">
        <v>1086</v>
      </c>
      <c r="D542" t="str">
        <f t="shared" si="25"/>
        <v>ANTENNACBL5</v>
      </c>
      <c r="E542" t="str">
        <f t="shared" si="26"/>
        <v>ANTENNA-CBL-5</v>
      </c>
      <c r="G542" t="str">
        <v>N9CFPREMIUM</v>
      </c>
      <c r="K542" t="s">
        <v>7411</v>
      </c>
      <c r="L542" t="str">
        <f>_xlfn.XLOOKUP(TBLUCNRawToCNM2M[[#This Row],[UniqueCleanNorm RawSKUs]],SKUsNomalizing[Clean Normalized Raw SKU],SKUsNomalizing[Clean Normalized M2M SKU])</f>
        <v>CFPREMIUMM</v>
      </c>
    </row>
    <row r="543" spans="1:12" x14ac:dyDescent="0.35">
      <c r="A543" t="s">
        <v>5909</v>
      </c>
      <c r="B543" t="str">
        <f t="shared" si="24"/>
        <v>BAT_CONNECT_V</v>
      </c>
      <c r="C543" t="s">
        <v>81</v>
      </c>
      <c r="D543" t="str">
        <f t="shared" si="25"/>
        <v>BATCONNECTV</v>
      </c>
      <c r="E543" t="str">
        <f t="shared" si="26"/>
        <v>BAT-CONNECT-V</v>
      </c>
      <c r="G543" t="str">
        <v>N9CNCTXTAZ</v>
      </c>
      <c r="K543" t="s">
        <v>7412</v>
      </c>
      <c r="L543" t="str">
        <f>_xlfn.XLOOKUP(TBLUCNRawToCNM2M[[#This Row],[UniqueCleanNorm RawSKUs]],SKUsNomalizing[Clean Normalized Raw SKU],SKUsNomalizing[Clean Normalized M2M SKU])</f>
        <v>CONNECTXTAZ</v>
      </c>
    </row>
    <row r="544" spans="1:12" x14ac:dyDescent="0.35">
      <c r="A544" t="s">
        <v>5910</v>
      </c>
      <c r="B544" t="str">
        <f t="shared" si="24"/>
        <v>BATCONNECTA</v>
      </c>
      <c r="C544" t="s">
        <v>33</v>
      </c>
      <c r="D544" t="str">
        <f t="shared" si="25"/>
        <v>BATCONNECTA</v>
      </c>
      <c r="E544" t="str">
        <f t="shared" si="26"/>
        <v>BAT-CONNECT-A</v>
      </c>
      <c r="G544" t="str">
        <v>N9CNCTXTV</v>
      </c>
      <c r="K544" t="s">
        <v>7413</v>
      </c>
      <c r="L544" t="str">
        <f>_xlfn.XLOOKUP(TBLUCNRawToCNM2M[[#This Row],[UniqueCleanNorm RawSKUs]],SKUsNomalizing[Clean Normalized Raw SKU],SKUsNomalizing[Clean Normalized M2M SKU])</f>
        <v>CONNECTXTV</v>
      </c>
    </row>
    <row r="545" spans="1:12" x14ac:dyDescent="0.35">
      <c r="A545" t="s">
        <v>5911</v>
      </c>
      <c r="B545" t="str">
        <f t="shared" si="24"/>
        <v>BATCONNECTV</v>
      </c>
      <c r="C545" t="s">
        <v>81</v>
      </c>
      <c r="D545" t="str">
        <f t="shared" si="25"/>
        <v>BATCONNECTV</v>
      </c>
      <c r="E545" t="str">
        <f t="shared" si="26"/>
        <v>BAT-CONNECT-V</v>
      </c>
      <c r="G545" t="str">
        <v>N9CONNTFLXM</v>
      </c>
      <c r="K545" t="s">
        <v>7414</v>
      </c>
      <c r="L545" t="str">
        <f>_xlfn.XLOOKUP(TBLUCNRawToCNM2M[[#This Row],[UniqueCleanNorm RawSKUs]],SKUsNomalizing[Clean Normalized Raw SKU],SKUsNomalizing[Clean Normalized M2M SKU])</f>
        <v>CONNECTFLXM</v>
      </c>
    </row>
    <row r="546" spans="1:12" x14ac:dyDescent="0.35">
      <c r="A546" t="s">
        <v>465</v>
      </c>
      <c r="B546" t="str">
        <f t="shared" si="24"/>
        <v>BATCONNECTA</v>
      </c>
      <c r="C546" t="s">
        <v>33</v>
      </c>
      <c r="D546" t="str">
        <f t="shared" si="25"/>
        <v>BATCONNECTA</v>
      </c>
      <c r="E546" t="str">
        <f t="shared" si="26"/>
        <v>BAT-CONNECT-A</v>
      </c>
      <c r="G546" t="str">
        <v>N9CONTFLXMZ</v>
      </c>
      <c r="K546" t="s">
        <v>7415</v>
      </c>
      <c r="L546" t="str">
        <f>_xlfn.XLOOKUP(TBLUCNRawToCNM2M[[#This Row],[UniqueCleanNorm RawSKUs]],SKUsNomalizing[Clean Normalized Raw SKU],SKUsNomalizing[Clean Normalized M2M SKU])</f>
        <v>CONNECTFLXMZ</v>
      </c>
    </row>
    <row r="547" spans="1:12" x14ac:dyDescent="0.35">
      <c r="A547" t="s">
        <v>33</v>
      </c>
      <c r="B547" t="str">
        <f t="shared" si="24"/>
        <v>BATCONNECTA</v>
      </c>
      <c r="C547" t="s">
        <v>33</v>
      </c>
      <c r="D547" t="str">
        <f t="shared" si="25"/>
        <v>BATCONNECTA</v>
      </c>
      <c r="E547" t="str">
        <f t="shared" si="26"/>
        <v>BAT-CONNECT-A</v>
      </c>
      <c r="G547" t="str">
        <v>N9CPLUSATTZ</v>
      </c>
      <c r="K547" t="s">
        <v>7416</v>
      </c>
      <c r="L547" t="str">
        <f>_xlfn.XLOOKUP(TBLUCNRawToCNM2M[[#This Row],[UniqueCleanNorm RawSKUs]],SKUsNomalizing[Clean Normalized Raw SKU],SKUsNomalizing[Clean Normalized M2M SKU])</f>
        <v>CPLUSATTZWTPW310</v>
      </c>
    </row>
    <row r="548" spans="1:12" x14ac:dyDescent="0.35">
      <c r="A548" s="260" t="s">
        <v>2175</v>
      </c>
      <c r="B548" t="str">
        <f t="shared" si="24"/>
        <v>BATCONNECTAINTL</v>
      </c>
      <c r="C548" s="272" t="s">
        <v>34</v>
      </c>
      <c r="D548" t="str">
        <f t="shared" si="25"/>
        <v>BATCONNECTAINTL</v>
      </c>
      <c r="E548" t="str">
        <f t="shared" si="26"/>
        <v>BAT-CONNECT-A-INTL</v>
      </c>
      <c r="G548" t="str">
        <v>N9CPPLATINA</v>
      </c>
      <c r="K548" t="s">
        <v>7417</v>
      </c>
      <c r="L548" t="str">
        <f>_xlfn.XLOOKUP(TBLUCNRawToCNM2M[[#This Row],[UniqueCleanNorm RawSKUs]],SKUsNomalizing[Clean Normalized Raw SKU],SKUsNomalizing[Clean Normalized M2M SKU])</f>
        <v>CPPLATINUMA</v>
      </c>
    </row>
    <row r="549" spans="1:12" x14ac:dyDescent="0.35">
      <c r="A549" t="s">
        <v>466</v>
      </c>
      <c r="B549" t="str">
        <f t="shared" si="24"/>
        <v>BATCONNECTV</v>
      </c>
      <c r="C549" t="s">
        <v>81</v>
      </c>
      <c r="D549" t="str">
        <f t="shared" si="25"/>
        <v>BATCONNECTV</v>
      </c>
      <c r="E549" t="str">
        <f t="shared" si="26"/>
        <v>BAT-CONNECT-V</v>
      </c>
      <c r="G549" t="str">
        <v>N9CPPLATINV</v>
      </c>
      <c r="K549" t="s">
        <v>7418</v>
      </c>
      <c r="L549" t="str">
        <f>_xlfn.XLOOKUP(TBLUCNRawToCNM2M[[#This Row],[UniqueCleanNorm RawSKUs]],SKUsNomalizing[Clean Normalized Raw SKU],SKUsNomalizing[Clean Normalized M2M SKU])</f>
        <v>CPPLATINUMV</v>
      </c>
    </row>
    <row r="550" spans="1:12" x14ac:dyDescent="0.35">
      <c r="A550" t="s">
        <v>81</v>
      </c>
      <c r="B550" t="str">
        <f t="shared" si="24"/>
        <v>BATCONNECTV</v>
      </c>
      <c r="C550" t="s">
        <v>81</v>
      </c>
      <c r="D550" t="str">
        <f t="shared" si="25"/>
        <v>BATCONNECTV</v>
      </c>
      <c r="E550" t="str">
        <f t="shared" si="26"/>
        <v>BAT-CONNECT-V</v>
      </c>
      <c r="G550" t="str">
        <v>N9CPRECAMBV</v>
      </c>
      <c r="K550" t="s">
        <v>7419</v>
      </c>
      <c r="L550" t="str">
        <f>_xlfn.XLOOKUP(TBLUCNRawToCNM2M[[#This Row],[UniqueCleanNorm RawSKUs]],SKUsNomalizing[Clean Normalized Raw SKU],SKUsNomalizing[Clean Normalized M2M SKU])</f>
        <v>CPRECAMBV</v>
      </c>
    </row>
    <row r="551" spans="1:12" x14ac:dyDescent="0.35">
      <c r="A551" t="s">
        <v>104</v>
      </c>
      <c r="B551" t="str">
        <f t="shared" si="24"/>
        <v>BATFIREATT</v>
      </c>
      <c r="C551" t="s">
        <v>104</v>
      </c>
      <c r="D551" t="str">
        <f t="shared" si="25"/>
        <v>BATFIREATT</v>
      </c>
      <c r="E551" t="str">
        <f t="shared" si="26"/>
        <v>BAT-FIRE-ATT</v>
      </c>
      <c r="G551" t="str">
        <v>N9CPWALLPLT</v>
      </c>
      <c r="K551" t="s">
        <v>7420</v>
      </c>
      <c r="L551" t="str">
        <f>_xlfn.XLOOKUP(TBLUCNRawToCNM2M[[#This Row],[UniqueCleanNorm RawSKUs]],SKUsNomalizing[Clean Normalized Raw SKU],SKUsNomalizing[Clean Normalized M2M SKU])</f>
        <v>CPWALLPLATE5</v>
      </c>
    </row>
    <row r="552" spans="1:12" x14ac:dyDescent="0.35">
      <c r="A552" t="s">
        <v>1277</v>
      </c>
      <c r="B552" t="str">
        <f t="shared" si="24"/>
        <v>BATFIREV</v>
      </c>
      <c r="C552" t="s">
        <v>82</v>
      </c>
      <c r="D552" t="str">
        <f t="shared" si="25"/>
        <v>BATFIREVZ</v>
      </c>
      <c r="E552" t="str">
        <f t="shared" si="26"/>
        <v>BAT-FIRE-VZ</v>
      </c>
      <c r="G552" t="str">
        <v>N9DBALU001</v>
      </c>
      <c r="K552" t="s">
        <v>7421</v>
      </c>
      <c r="L552" t="str">
        <f>_xlfn.XLOOKUP(TBLUCNRawToCNM2M[[#This Row],[UniqueCleanNorm RawSKUs]],SKUsNomalizing[Clean Normalized Raw SKU],SKUsNomalizing[Clean Normalized M2M SKU])</f>
        <v>DBALU001</v>
      </c>
    </row>
    <row r="553" spans="1:12" x14ac:dyDescent="0.35">
      <c r="A553" t="s">
        <v>82</v>
      </c>
      <c r="B553" t="str">
        <f t="shared" si="24"/>
        <v>BATFIREVZ</v>
      </c>
      <c r="C553" t="s">
        <v>82</v>
      </c>
      <c r="D553" t="str">
        <f t="shared" si="25"/>
        <v>BATFIREVZ</v>
      </c>
      <c r="E553" t="str">
        <f t="shared" si="26"/>
        <v>BAT-FIRE-VZ</v>
      </c>
      <c r="G553" t="str">
        <v>N9DBEXT004</v>
      </c>
      <c r="K553" t="s">
        <v>7422</v>
      </c>
      <c r="L553" t="str">
        <f>_xlfn.XLOOKUP(TBLUCNRawToCNM2M[[#This Row],[UniqueCleanNorm RawSKUs]],SKUsNomalizing[Clean Normalized Raw SKU],SKUsNomalizing[Clean Normalized M2M SKU])</f>
        <v>DBEXT004</v>
      </c>
    </row>
    <row r="554" spans="1:12" x14ac:dyDescent="0.35">
      <c r="A554" t="s">
        <v>244</v>
      </c>
      <c r="B554" t="str">
        <f t="shared" si="24"/>
        <v>BATMINI</v>
      </c>
      <c r="C554" t="s">
        <v>244</v>
      </c>
      <c r="D554" t="str">
        <f t="shared" si="25"/>
        <v>BATMINI</v>
      </c>
      <c r="E554" t="str">
        <f t="shared" si="26"/>
        <v>BAT-MINI</v>
      </c>
      <c r="G554" t="str">
        <v>N9DOORBELLWIRELESSCHIMEKIT</v>
      </c>
      <c r="K554" t="s">
        <v>7423</v>
      </c>
      <c r="L554" t="str">
        <f>_xlfn.XLOOKUP(TBLUCNRawToCNM2M[[#This Row],[UniqueCleanNorm RawSKUs]],SKUsNomalizing[Clean Normalized Raw SKU],SKUsNomalizing[Clean Normalized M2M SKU])</f>
        <v>DOORBELLWIRELESSCHIMEKIT</v>
      </c>
    </row>
    <row r="555" spans="1:12" x14ac:dyDescent="0.35">
      <c r="A555" t="s">
        <v>512</v>
      </c>
      <c r="B555" t="str">
        <f t="shared" si="24"/>
        <v>BATMINIAV</v>
      </c>
      <c r="C555" t="s">
        <v>512</v>
      </c>
      <c r="D555" t="str">
        <f t="shared" si="25"/>
        <v>BATMINIAV</v>
      </c>
      <c r="E555" t="str">
        <f t="shared" si="26"/>
        <v>BAT-MINI-AV</v>
      </c>
      <c r="G555" t="str">
        <v>N9DOORBLWIR</v>
      </c>
      <c r="K555" t="s">
        <v>7424</v>
      </c>
      <c r="L555" t="str">
        <f>_xlfn.XLOOKUP(TBLUCNRawToCNM2M[[#This Row],[UniqueCleanNorm RawSKUs]],SKUsNomalizing[Clean Normalized Raw SKU],SKUsNomalizing[Clean Normalized M2M SKU])</f>
        <v>DOORBELLWIRELESSCHIMEKIT</v>
      </c>
    </row>
    <row r="556" spans="1:12" x14ac:dyDescent="0.35">
      <c r="A556" t="s">
        <v>100</v>
      </c>
      <c r="B556" t="str">
        <f t="shared" si="24"/>
        <v>CAM360JS1</v>
      </c>
      <c r="C556" t="s">
        <v>100</v>
      </c>
      <c r="D556" t="str">
        <f t="shared" si="25"/>
        <v>CAM360JS1</v>
      </c>
      <c r="E556" t="str">
        <f t="shared" si="26"/>
        <v>CAM-360-JS1</v>
      </c>
      <c r="G556" t="str">
        <v>N9DWSLL</v>
      </c>
      <c r="K556" t="s">
        <v>7425</v>
      </c>
      <c r="L556" t="str">
        <f>_xlfn.XLOOKUP(TBLUCNRawToCNM2M[[#This Row],[UniqueCleanNorm RawSKUs]],SKUsNomalizing[Clean Normalized Raw SKU],SKUsNomalizing[Clean Normalized M2M SKU])</f>
        <v>DWSLL</v>
      </c>
    </row>
    <row r="557" spans="1:12" x14ac:dyDescent="0.35">
      <c r="A557" t="s">
        <v>5912</v>
      </c>
      <c r="B557" t="str">
        <f t="shared" si="24"/>
        <v>CAMDBE340</v>
      </c>
      <c r="C557" t="s">
        <v>1963</v>
      </c>
      <c r="D557" t="str">
        <f t="shared" si="25"/>
        <v>CAMDBE340</v>
      </c>
      <c r="E557" t="str">
        <f t="shared" si="26"/>
        <v>CAM-DB-E340</v>
      </c>
      <c r="G557" t="str">
        <v>N9IPDBATCDM</v>
      </c>
      <c r="K557" t="s">
        <v>7426</v>
      </c>
      <c r="L557" t="str">
        <f>_xlfn.XLOOKUP(TBLUCNRawToCNM2M[[#This Row],[UniqueCleanNorm RawSKUs]],SKUsNomalizing[Clean Normalized Raw SKU],SKUsNomalizing[Clean Normalized M2M SKU])</f>
        <v>IPDBATCDMA</v>
      </c>
    </row>
    <row r="558" spans="1:12" x14ac:dyDescent="0.35">
      <c r="A558" t="s">
        <v>5232</v>
      </c>
      <c r="B558" t="str">
        <f t="shared" si="24"/>
        <v>CAMDBE340</v>
      </c>
      <c r="C558" t="s">
        <v>5232</v>
      </c>
      <c r="D558" t="str">
        <f t="shared" si="25"/>
        <v>CAMDBE340</v>
      </c>
      <c r="E558" t="str">
        <f t="shared" si="26"/>
        <v>CAM-DB-E340</v>
      </c>
      <c r="G558" t="str">
        <v>N9M2MAXS</v>
      </c>
      <c r="K558" t="s">
        <v>7427</v>
      </c>
      <c r="L558" t="str">
        <f>_xlfn.XLOOKUP(TBLUCNRawToCNM2M[[#This Row],[UniqueCleanNorm RawSKUs]],SKUsNomalizing[Clean Normalized Raw SKU],SKUsNomalizing[Clean Normalized M2M SKU])</f>
        <v>M2MAXS</v>
      </c>
    </row>
    <row r="559" spans="1:12" x14ac:dyDescent="0.35">
      <c r="A559" t="s">
        <v>489</v>
      </c>
      <c r="B559" t="str">
        <f t="shared" si="24"/>
        <v>CAMDBHS2AI</v>
      </c>
      <c r="C559" t="s">
        <v>83</v>
      </c>
      <c r="D559" t="str">
        <f t="shared" si="25"/>
        <v>CAMDBHS2AI</v>
      </c>
      <c r="E559" t="str">
        <f t="shared" si="26"/>
        <v>CAM-DB-HS2-AI</v>
      </c>
      <c r="G559" t="str">
        <v>N9RE007</v>
      </c>
      <c r="K559" t="s">
        <v>7428</v>
      </c>
      <c r="L559" t="str">
        <f>_xlfn.XLOOKUP(TBLUCNRawToCNM2M[[#This Row],[UniqueCleanNorm RawSKUs]],SKUsNomalizing[Clean Normalized Raw SKU],SKUsNomalizing[Clean Normalized M2M SKU])</f>
        <v>RE007</v>
      </c>
    </row>
    <row r="560" spans="1:12" x14ac:dyDescent="0.35">
      <c r="A560" t="s">
        <v>83</v>
      </c>
      <c r="B560" t="str">
        <f t="shared" si="24"/>
        <v>CAMDBHS2AI</v>
      </c>
      <c r="C560" t="s">
        <v>83</v>
      </c>
      <c r="D560" t="str">
        <f t="shared" si="25"/>
        <v>CAMDBHS2AI</v>
      </c>
      <c r="E560" t="str">
        <f t="shared" si="26"/>
        <v>CAM-DB-HS2-AI</v>
      </c>
      <c r="G560" t="str">
        <v>N9RE007NB1</v>
      </c>
      <c r="K560" t="s">
        <v>7429</v>
      </c>
      <c r="L560" t="str">
        <f>_xlfn.XLOOKUP(TBLUCNRawToCNM2M[[#This Row],[UniqueCleanNorm RawSKUs]],SKUsNomalizing[Clean Normalized Raw SKU],SKUsNomalizing[Clean Normalized M2M SKU])</f>
        <v>RE007N_B100</v>
      </c>
    </row>
    <row r="561" spans="1:12" x14ac:dyDescent="0.35">
      <c r="A561" t="s">
        <v>5913</v>
      </c>
      <c r="B561" t="str">
        <f t="shared" si="24"/>
        <v>CAMDBHS2AIDOORBELLCAMERAGEN2</v>
      </c>
      <c r="C561" t="s">
        <v>83</v>
      </c>
      <c r="D561" t="str">
        <f t="shared" si="25"/>
        <v>CAMDBHS2AI</v>
      </c>
      <c r="E561" t="str">
        <f t="shared" si="26"/>
        <v>CAM-DB-HS2-AI</v>
      </c>
      <c r="G561" t="str">
        <v>N9RE0126</v>
      </c>
      <c r="K561" t="s">
        <v>7430</v>
      </c>
      <c r="L561" t="str">
        <f>_xlfn.XLOOKUP(TBLUCNRawToCNM2M[[#This Row],[UniqueCleanNorm RawSKUs]],SKUsNomalizing[Clean Normalized Raw SKU],SKUsNomalizing[Clean Normalized M2M SKU])</f>
        <v>RE0126</v>
      </c>
    </row>
    <row r="562" spans="1:12" x14ac:dyDescent="0.35">
      <c r="A562" t="s">
        <v>469</v>
      </c>
      <c r="B562" t="str">
        <f t="shared" si="24"/>
        <v>CAMDBJS1</v>
      </c>
      <c r="C562" t="s">
        <v>35</v>
      </c>
      <c r="D562" t="str">
        <f t="shared" si="25"/>
        <v>CAMDBJS1</v>
      </c>
      <c r="E562" t="str">
        <f t="shared" si="26"/>
        <v>CAM-DB-JS1</v>
      </c>
      <c r="G562" t="str">
        <v>N9RE0129</v>
      </c>
      <c r="K562" t="s">
        <v>7431</v>
      </c>
      <c r="L562" t="str">
        <f>_xlfn.XLOOKUP(TBLUCNRawToCNM2M[[#This Row],[UniqueCleanNorm RawSKUs]],SKUsNomalizing[Clean Normalized Raw SKU],SKUsNomalizing[Clean Normalized M2M SKU])</f>
        <v>RE0129</v>
      </c>
    </row>
    <row r="563" spans="1:12" x14ac:dyDescent="0.35">
      <c r="A563" t="s">
        <v>35</v>
      </c>
      <c r="B563" t="str">
        <f t="shared" si="24"/>
        <v>CAMDBJS1</v>
      </c>
      <c r="C563" t="s">
        <v>35</v>
      </c>
      <c r="D563" t="str">
        <f t="shared" si="25"/>
        <v>CAMDBJS1</v>
      </c>
      <c r="E563" t="str">
        <f t="shared" si="26"/>
        <v>CAM-DB-JS1</v>
      </c>
      <c r="G563" t="str">
        <v>N9RE02010</v>
      </c>
      <c r="K563" t="s">
        <v>7432</v>
      </c>
      <c r="L563" t="str">
        <f>_xlfn.XLOOKUP(TBLUCNRawToCNM2M[[#This Row],[UniqueCleanNorm RawSKUs]],SKUsNomalizing[Clean Normalized Raw SKU],SKUsNomalizing[Clean Normalized M2M SKU])</f>
        <v>RE02010</v>
      </c>
    </row>
    <row r="564" spans="1:12" x14ac:dyDescent="0.35">
      <c r="A564" t="s">
        <v>302</v>
      </c>
      <c r="B564" t="str">
        <f t="shared" si="24"/>
        <v>CAMDBJS1ACC</v>
      </c>
      <c r="C564" t="s">
        <v>302</v>
      </c>
      <c r="D564" t="str">
        <f t="shared" si="25"/>
        <v>CAMDBJS1ACC</v>
      </c>
      <c r="E564" t="str">
        <f t="shared" si="26"/>
        <v>CAM-DB-JS1-ACC</v>
      </c>
      <c r="G564" t="str">
        <v>N9RE021</v>
      </c>
      <c r="K564" t="s">
        <v>7433</v>
      </c>
      <c r="L564" t="str">
        <f>_xlfn.XLOOKUP(TBLUCNRawToCNM2M[[#This Row],[UniqueCleanNorm RawSKUs]],SKUsNomalizing[Clean Normalized Raw SKU],SKUsNomalizing[Clean Normalized M2M SKU])</f>
        <v>RE021</v>
      </c>
    </row>
    <row r="565" spans="1:12" x14ac:dyDescent="0.35">
      <c r="A565" t="s">
        <v>5914</v>
      </c>
      <c r="B565" t="str">
        <f t="shared" si="24"/>
        <v>CAMODBATTE30</v>
      </c>
      <c r="C565" t="s">
        <v>1964</v>
      </c>
      <c r="D565" t="str">
        <f t="shared" si="25"/>
        <v>CAMODBATTE30</v>
      </c>
      <c r="E565" t="str">
        <f t="shared" si="26"/>
        <v>CAM-OD-BATT-E30</v>
      </c>
      <c r="G565" t="str">
        <v>N9RE029</v>
      </c>
      <c r="K565" t="s">
        <v>7434</v>
      </c>
      <c r="L565" t="str">
        <f>_xlfn.XLOOKUP(TBLUCNRawToCNM2M[[#This Row],[UniqueCleanNorm RawSKUs]],SKUsNomalizing[Clean Normalized Raw SKU],SKUsNomalizing[Clean Normalized M2M SKU])</f>
        <v>RE029</v>
      </c>
    </row>
    <row r="566" spans="1:12" x14ac:dyDescent="0.35">
      <c r="A566" t="s">
        <v>1964</v>
      </c>
      <c r="B566" t="str">
        <f t="shared" si="24"/>
        <v>CAMODBATTE30</v>
      </c>
      <c r="C566" t="s">
        <v>1964</v>
      </c>
      <c r="D566" t="str">
        <f t="shared" si="25"/>
        <v>CAMODBATTE30</v>
      </c>
      <c r="E566" t="str">
        <f t="shared" si="26"/>
        <v>CAM-OD-BATT-E30</v>
      </c>
      <c r="G566" t="str">
        <v>N9RE030</v>
      </c>
      <c r="K566" t="s">
        <v>7435</v>
      </c>
      <c r="L566" t="str">
        <f>_xlfn.XLOOKUP(TBLUCNRawToCNM2M[[#This Row],[UniqueCleanNorm RawSKUs]],SKUsNomalizing[Clean Normalized Raw SKU],SKUsNomalizing[Clean Normalized M2M SKU])</f>
        <v>RE030</v>
      </c>
    </row>
    <row r="567" spans="1:12" x14ac:dyDescent="0.35">
      <c r="A567" t="s">
        <v>2134</v>
      </c>
      <c r="B567" t="str">
        <f t="shared" si="24"/>
        <v>CAMODBATTS220</v>
      </c>
      <c r="C567" t="s">
        <v>1965</v>
      </c>
      <c r="D567" t="str">
        <f t="shared" si="25"/>
        <v>CAMODBATTS220</v>
      </c>
      <c r="E567" t="str">
        <f t="shared" si="26"/>
        <v>CAM-OD-BATT-S220</v>
      </c>
      <c r="G567" t="str">
        <v>N9RE03316</v>
      </c>
      <c r="K567" t="s">
        <v>7436</v>
      </c>
      <c r="L567" t="str">
        <f>_xlfn.XLOOKUP(TBLUCNRawToCNM2M[[#This Row],[UniqueCleanNorm RawSKUs]],SKUsNomalizing[Clean Normalized Raw SKU],SKUsNomalizing[Clean Normalized M2M SKU])</f>
        <v>RE03316</v>
      </c>
    </row>
    <row r="568" spans="1:12" x14ac:dyDescent="0.35">
      <c r="A568" t="s">
        <v>1965</v>
      </c>
      <c r="B568" t="str">
        <f t="shared" si="24"/>
        <v>CAMODBATTS220</v>
      </c>
      <c r="C568" t="s">
        <v>1965</v>
      </c>
      <c r="D568" t="str">
        <f t="shared" si="25"/>
        <v>CAMODBATTS220</v>
      </c>
      <c r="E568" t="str">
        <f t="shared" si="26"/>
        <v>CAM-OD-BATT-S220</v>
      </c>
      <c r="G568" t="str">
        <v>N9RE036</v>
      </c>
      <c r="K568" t="s">
        <v>7437</v>
      </c>
      <c r="L568" t="str">
        <f>_xlfn.XLOOKUP(TBLUCNRawToCNM2M[[#This Row],[UniqueCleanNorm RawSKUs]],SKUsNomalizing[Clean Normalized Raw SKU],SKUsNomalizing[Clean Normalized M2M SKU])</f>
        <v>RE036</v>
      </c>
    </row>
    <row r="569" spans="1:12" x14ac:dyDescent="0.35">
      <c r="A569" t="s">
        <v>470</v>
      </c>
      <c r="B569" t="str">
        <f t="shared" si="24"/>
        <v>CAMODHS2AI</v>
      </c>
      <c r="C569" t="s">
        <v>36</v>
      </c>
      <c r="D569" t="str">
        <f t="shared" si="25"/>
        <v>CAMODHS2AI</v>
      </c>
      <c r="E569" t="str">
        <f t="shared" si="26"/>
        <v>CAM-OD-HS2-AI</v>
      </c>
      <c r="G569" t="str">
        <v>N9RE0360</v>
      </c>
      <c r="K569" t="s">
        <v>7438</v>
      </c>
      <c r="L569" t="str">
        <f>_xlfn.XLOOKUP(TBLUCNRawToCNM2M[[#This Row],[UniqueCleanNorm RawSKUs]],SKUsNomalizing[Clean Normalized Raw SKU],SKUsNomalizing[Clean Normalized M2M SKU])</f>
        <v>RE0360</v>
      </c>
    </row>
    <row r="570" spans="1:12" x14ac:dyDescent="0.35">
      <c r="A570" s="260" t="s">
        <v>473</v>
      </c>
      <c r="B570" t="str">
        <f t="shared" si="24"/>
        <v>CAMODJS1AI</v>
      </c>
      <c r="C570" s="272" t="s">
        <v>37</v>
      </c>
      <c r="D570" t="str">
        <f t="shared" si="25"/>
        <v>CAMODJS1AI</v>
      </c>
      <c r="E570" t="str">
        <f t="shared" si="26"/>
        <v>CAM-OD-JS1-AI</v>
      </c>
      <c r="G570" t="str">
        <v>N9RE037</v>
      </c>
      <c r="K570" t="s">
        <v>7439</v>
      </c>
      <c r="L570" t="str">
        <f>_xlfn.XLOOKUP(TBLUCNRawToCNM2M[[#This Row],[UniqueCleanNorm RawSKUs]],SKUsNomalizing[Clean Normalized Raw SKU],SKUsNomalizing[Clean Normalized M2M SKU])</f>
        <v>RE037</v>
      </c>
    </row>
    <row r="571" spans="1:12" x14ac:dyDescent="0.35">
      <c r="A571" t="s">
        <v>5915</v>
      </c>
      <c r="B571" t="str">
        <f t="shared" si="24"/>
        <v>CFBASEM</v>
      </c>
      <c r="C571" t="s">
        <v>1796</v>
      </c>
      <c r="D571" t="str">
        <f t="shared" si="25"/>
        <v>CFBASEM</v>
      </c>
      <c r="E571" t="str">
        <f t="shared" si="26"/>
        <v>CF-BASE-M</v>
      </c>
      <c r="G571" t="str">
        <v>N9RE039</v>
      </c>
      <c r="K571" t="s">
        <v>7440</v>
      </c>
      <c r="L571" t="str">
        <f>_xlfn.XLOOKUP(TBLUCNRawToCNM2M[[#This Row],[UniqueCleanNorm RawSKUs]],SKUsNomalizing[Clean Normalized Raw SKU],SKUsNomalizing[Clean Normalized M2M SKU])</f>
        <v>RE039</v>
      </c>
    </row>
    <row r="572" spans="1:12" x14ac:dyDescent="0.35">
      <c r="A572" t="s">
        <v>1796</v>
      </c>
      <c r="B572" t="str">
        <f t="shared" si="24"/>
        <v>CFBASEM</v>
      </c>
      <c r="C572" t="s">
        <v>1796</v>
      </c>
      <c r="D572" t="str">
        <f t="shared" si="25"/>
        <v>CFBASEM</v>
      </c>
      <c r="E572" t="str">
        <f t="shared" si="26"/>
        <v>CF-BASE-M</v>
      </c>
      <c r="G572" t="str">
        <v>N9RE042</v>
      </c>
      <c r="K572" t="s">
        <v>7441</v>
      </c>
      <c r="L572" t="str">
        <f>_xlfn.XLOOKUP(TBLUCNRawToCNM2M[[#This Row],[UniqueCleanNorm RawSKUs]],SKUsNomalizing[Clean Normalized Raw SKU],SKUsNomalizing[Clean Normalized M2M SKU])</f>
        <v>RE042</v>
      </c>
    </row>
    <row r="573" spans="1:12" x14ac:dyDescent="0.35">
      <c r="A573" t="s">
        <v>5916</v>
      </c>
      <c r="B573" t="str">
        <f t="shared" si="24"/>
        <v>CFBASEMCONNECTFLXALARMPANELKIT,MULTICARRIER,ZWAVE,TOUCHPANEL</v>
      </c>
      <c r="C573" t="s">
        <v>1796</v>
      </c>
      <c r="D573" t="str">
        <f t="shared" si="25"/>
        <v>CFBASEM</v>
      </c>
      <c r="E573" t="str">
        <f t="shared" si="26"/>
        <v>CF-BASE-M</v>
      </c>
      <c r="G573" t="str">
        <v>N9RE044</v>
      </c>
      <c r="K573" t="s">
        <v>7442</v>
      </c>
      <c r="L573" t="str">
        <f>_xlfn.XLOOKUP(TBLUCNRawToCNM2M[[#This Row],[UniqueCleanNorm RawSKUs]],SKUsNomalizing[Clean Normalized Raw SKU],SKUsNomalizing[Clean Normalized M2M SKU])</f>
        <v>RE044</v>
      </c>
    </row>
    <row r="574" spans="1:12" x14ac:dyDescent="0.35">
      <c r="A574" s="260" t="s">
        <v>5916</v>
      </c>
      <c r="B574" t="str">
        <f t="shared" si="24"/>
        <v>CFBASEMCONNECTFLXALARMPANELKIT,MULTICARRIER,ZWAVE,TOUCHPANEL</v>
      </c>
      <c r="C574" t="s">
        <v>1796</v>
      </c>
      <c r="D574" t="str">
        <f t="shared" si="25"/>
        <v>CFBASEM</v>
      </c>
      <c r="E574" t="str">
        <f t="shared" si="26"/>
        <v>CF-BASE-M</v>
      </c>
      <c r="G574" t="str">
        <v>N9RE045</v>
      </c>
      <c r="K574" t="s">
        <v>7443</v>
      </c>
      <c r="L574" t="str">
        <f>_xlfn.XLOOKUP(TBLUCNRawToCNM2M[[#This Row],[UniqueCleanNorm RawSKUs]],SKUsNomalizing[Clean Normalized Raw SKU],SKUsNomalizing[Clean Normalized M2M SKU])</f>
        <v>RE045</v>
      </c>
    </row>
    <row r="575" spans="1:12" x14ac:dyDescent="0.35">
      <c r="A575" s="260" t="s">
        <v>8185</v>
      </c>
      <c r="B575" t="str">
        <f t="shared" si="24"/>
        <v>CFFLXMZTPSH</v>
      </c>
      <c r="C575" s="272" t="s">
        <v>2169</v>
      </c>
      <c r="D575" t="str">
        <f t="shared" si="25"/>
        <v>CFFLXMZTPSH</v>
      </c>
      <c r="E575" t="str">
        <f t="shared" si="26"/>
        <v>CF-FLX-MZ-TP-SH</v>
      </c>
      <c r="G575" t="str">
        <v>N9RE046</v>
      </c>
      <c r="K575" t="s">
        <v>7444</v>
      </c>
      <c r="L575" t="str">
        <f>_xlfn.XLOOKUP(TBLUCNRawToCNM2M[[#This Row],[UniqueCleanNorm RawSKUs]],SKUsNomalizing[Clean Normalized Raw SKU],SKUsNomalizing[Clean Normalized M2M SKU])</f>
        <v>RE046</v>
      </c>
    </row>
    <row r="576" spans="1:12" x14ac:dyDescent="0.35">
      <c r="A576" t="s">
        <v>2038</v>
      </c>
      <c r="B576" t="str">
        <f t="shared" si="24"/>
        <v>CFHAASM</v>
      </c>
      <c r="C576" t="s">
        <v>2038</v>
      </c>
      <c r="D576" t="str">
        <f t="shared" si="25"/>
        <v>CFHAASM</v>
      </c>
      <c r="E576" t="str">
        <f t="shared" si="26"/>
        <v>CF-HAAS-M</v>
      </c>
      <c r="G576" t="str">
        <v>N9RE048</v>
      </c>
      <c r="K576" t="s">
        <v>7445</v>
      </c>
      <c r="L576" t="str">
        <f>_xlfn.XLOOKUP(TBLUCNRawToCNM2M[[#This Row],[UniqueCleanNorm RawSKUs]],SKUsNomalizing[Clean Normalized Raw SKU],SKUsNomalizing[Clean Normalized M2M SKU])</f>
        <v>RE048</v>
      </c>
    </row>
    <row r="577" spans="1:12" x14ac:dyDescent="0.35">
      <c r="A577" t="s">
        <v>2124</v>
      </c>
      <c r="B577" t="str">
        <f t="shared" si="24"/>
        <v>CFPLATINUMM</v>
      </c>
      <c r="C577" t="s">
        <v>2124</v>
      </c>
      <c r="D577" t="str">
        <f t="shared" si="25"/>
        <v>CFPLATINUMM</v>
      </c>
      <c r="E577" t="str">
        <f t="shared" si="26"/>
        <v>CF-PLATINUM-M</v>
      </c>
      <c r="G577" t="str">
        <v>N9RE049</v>
      </c>
      <c r="K577" t="s">
        <v>7446</v>
      </c>
      <c r="L577" t="str">
        <f>_xlfn.XLOOKUP(TBLUCNRawToCNM2M[[#This Row],[UniqueCleanNorm RawSKUs]],SKUsNomalizing[Clean Normalized Raw SKU],SKUsNomalizing[Clean Normalized M2M SKU])</f>
        <v>RE049</v>
      </c>
    </row>
    <row r="578" spans="1:12" x14ac:dyDescent="0.35">
      <c r="A578" t="s">
        <v>5917</v>
      </c>
      <c r="B578" t="str">
        <f t="shared" si="24"/>
        <v>CFPREMIUMM</v>
      </c>
      <c r="C578" t="s">
        <v>1798</v>
      </c>
      <c r="D578" t="str">
        <f t="shared" si="25"/>
        <v>CFPREMIUMM</v>
      </c>
      <c r="E578" t="str">
        <f t="shared" si="26"/>
        <v>CF-PREMIUM-M</v>
      </c>
      <c r="G578" t="str">
        <v>N9RE050100</v>
      </c>
      <c r="K578" t="s">
        <v>7447</v>
      </c>
      <c r="L578" t="str">
        <f>_xlfn.XLOOKUP(TBLUCNRawToCNM2M[[#This Row],[UniqueCleanNorm RawSKUs]],SKUsNomalizing[Clean Normalized Raw SKU],SKUsNomalizing[Clean Normalized M2M SKU])</f>
        <v>RE050100</v>
      </c>
    </row>
    <row r="579" spans="1:12" x14ac:dyDescent="0.35">
      <c r="A579" t="s">
        <v>1798</v>
      </c>
      <c r="B579" t="str">
        <f t="shared" si="24"/>
        <v>CFPREMIUMM</v>
      </c>
      <c r="C579" t="s">
        <v>1798</v>
      </c>
      <c r="D579" t="str">
        <f t="shared" si="25"/>
        <v>CFPREMIUMM</v>
      </c>
      <c r="E579" t="str">
        <f t="shared" si="26"/>
        <v>CF-PREMIUM-M</v>
      </c>
      <c r="G579" t="str">
        <v>N9RE05020</v>
      </c>
      <c r="K579" t="s">
        <v>7448</v>
      </c>
      <c r="L579" t="str">
        <f>_xlfn.XLOOKUP(TBLUCNRawToCNM2M[[#This Row],[UniqueCleanNorm RawSKUs]],SKUsNomalizing[Clean Normalized Raw SKU],SKUsNomalizing[Clean Normalized M2M SKU])</f>
        <v>RE05020</v>
      </c>
    </row>
    <row r="580" spans="1:12" x14ac:dyDescent="0.35">
      <c r="A580" t="s">
        <v>5256</v>
      </c>
      <c r="B580" t="str">
        <f t="shared" ref="B580:B643" si="27">UPPER(SUBSTITUTE(SUBSTITUTE(SUBSTITUTE(A580, "-", ""), " ", ""), CHAR(160), ""))</f>
        <v>CONNECTFLXM</v>
      </c>
      <c r="C580" t="s">
        <v>5256</v>
      </c>
      <c r="D580" t="str">
        <f t="shared" ref="D580:D643" si="28">UPPER(SUBSTITUTE(SUBSTITUTE(SUBSTITUTE(C580, "-", ""), " ", ""), CHAR(160), ""))</f>
        <v>CONNECTFLXM</v>
      </c>
      <c r="E580" t="str">
        <f t="shared" ref="E580:E643" si="29">UPPER(SUBSTITUTE(SUBSTITUTE(C580,  " ", ""), CHAR(160), ""))</f>
        <v>CONNECT-FLX-M</v>
      </c>
      <c r="G580" t="str">
        <v>N9RE0504</v>
      </c>
      <c r="K580" t="s">
        <v>7449</v>
      </c>
      <c r="L580" t="str">
        <f>_xlfn.XLOOKUP(TBLUCNRawToCNM2M[[#This Row],[UniqueCleanNorm RawSKUs]],SKUsNomalizing[Clean Normalized Raw SKU],SKUsNomalizing[Clean Normalized M2M SKU])</f>
        <v>RE0504</v>
      </c>
    </row>
    <row r="581" spans="1:12" x14ac:dyDescent="0.35">
      <c r="A581" t="s">
        <v>1806</v>
      </c>
      <c r="B581" t="str">
        <f t="shared" si="27"/>
        <v>CONNECTFLXMZ</v>
      </c>
      <c r="C581" t="s">
        <v>1806</v>
      </c>
      <c r="D581" t="str">
        <f t="shared" si="28"/>
        <v>CONNECTFLXMZ</v>
      </c>
      <c r="E581" t="str">
        <f t="shared" si="29"/>
        <v>CONNECT-FLX-M-Z</v>
      </c>
      <c r="G581" t="str">
        <v>N9RE05050</v>
      </c>
      <c r="K581" t="s">
        <v>7450</v>
      </c>
      <c r="L581" t="str">
        <f>_xlfn.XLOOKUP(TBLUCNRawToCNM2M[[#This Row],[UniqueCleanNorm RawSKUs]],SKUsNomalizing[Clean Normalized Raw SKU],SKUsNomalizing[Clean Normalized M2M SKU])</f>
        <v>RE05050</v>
      </c>
    </row>
    <row r="582" spans="1:12" x14ac:dyDescent="0.35">
      <c r="A582" t="s">
        <v>5918</v>
      </c>
      <c r="B582" t="str">
        <f t="shared" si="27"/>
        <v>CONNECTFLXMZCONNECTFLX,MULTICARRIER,ZWAVE</v>
      </c>
      <c r="C582" t="s">
        <v>5919</v>
      </c>
      <c r="D582" t="str">
        <f t="shared" si="28"/>
        <v>CONNECTFLXMZ</v>
      </c>
      <c r="E582" t="str">
        <f t="shared" si="29"/>
        <v>CONNECT-FLX-M-Z</v>
      </c>
      <c r="G582" t="str">
        <v>N9RE1005</v>
      </c>
      <c r="K582" t="s">
        <v>7451</v>
      </c>
      <c r="L582" t="str">
        <f>_xlfn.XLOOKUP(TBLUCNRawToCNM2M[[#This Row],[UniqueCleanNorm RawSKUs]],SKUsNomalizing[Clean Normalized Raw SKU],SKUsNomalizing[Clean Normalized M2M SKU])</f>
        <v>RE1005</v>
      </c>
    </row>
    <row r="583" spans="1:12" x14ac:dyDescent="0.35">
      <c r="A583" s="260" t="s">
        <v>5918</v>
      </c>
      <c r="B583" t="str">
        <f t="shared" si="27"/>
        <v>CONNECTFLXMZCONNECTFLX,MULTICARRIER,ZWAVE</v>
      </c>
      <c r="C583" t="s">
        <v>1806</v>
      </c>
      <c r="D583" t="str">
        <f t="shared" si="28"/>
        <v>CONNECTFLXMZ</v>
      </c>
      <c r="E583" t="str">
        <f t="shared" si="29"/>
        <v>CONNECT-FLX-M-Z</v>
      </c>
      <c r="G583" t="str">
        <v>N9RE101</v>
      </c>
      <c r="K583" t="s">
        <v>7452</v>
      </c>
      <c r="L583" t="str">
        <f>_xlfn.XLOOKUP(TBLUCNRawToCNM2M[[#This Row],[UniqueCleanNorm RawSKUs]],SKUsNomalizing[Clean Normalized Raw SKU],SKUsNomalizing[Clean Normalized M2M SKU])</f>
        <v>RE101</v>
      </c>
    </row>
    <row r="584" spans="1:12" x14ac:dyDescent="0.35">
      <c r="A584" s="260" t="s">
        <v>8111</v>
      </c>
      <c r="B584" t="str">
        <f t="shared" si="27"/>
        <v>CPPLATINUMA</v>
      </c>
      <c r="C584" s="272" t="s">
        <v>39</v>
      </c>
      <c r="D584" t="str">
        <f t="shared" si="28"/>
        <v>CPPLATINUMA</v>
      </c>
      <c r="E584" t="str">
        <f t="shared" si="29"/>
        <v>CP-PLATINUM-A</v>
      </c>
      <c r="G584" t="str">
        <v>N9RE103P</v>
      </c>
      <c r="K584" t="s">
        <v>7453</v>
      </c>
      <c r="L584" t="str">
        <f>_xlfn.XLOOKUP(TBLUCNRawToCNM2M[[#This Row],[UniqueCleanNorm RawSKUs]],SKUsNomalizing[Clean Normalized Raw SKU],SKUsNomalizing[Clean Normalized M2M SKU])</f>
        <v>RE103P</v>
      </c>
    </row>
    <row r="585" spans="1:12" x14ac:dyDescent="0.35">
      <c r="A585" t="s">
        <v>40</v>
      </c>
      <c r="B585" t="str">
        <f t="shared" si="27"/>
        <v>CPPREMIUMA</v>
      </c>
      <c r="C585" t="s">
        <v>40</v>
      </c>
      <c r="D585" t="str">
        <f t="shared" si="28"/>
        <v>CPPREMIUMA</v>
      </c>
      <c r="E585" t="str">
        <f t="shared" si="29"/>
        <v>CP-PREMIUM-A</v>
      </c>
      <c r="G585" t="str">
        <v>N9RE106M</v>
      </c>
      <c r="K585" t="s">
        <v>7454</v>
      </c>
      <c r="L585" t="str">
        <f>_xlfn.XLOOKUP(TBLUCNRawToCNM2M[[#This Row],[UniqueCleanNorm RawSKUs]],SKUsNomalizing[Clean Normalized Raw SKU],SKUsNomalizing[Clean Normalized M2M SKU])</f>
        <v>RE106M</v>
      </c>
    </row>
    <row r="586" spans="1:12" x14ac:dyDescent="0.35">
      <c r="A586" t="s">
        <v>484</v>
      </c>
      <c r="B586" t="str">
        <f t="shared" si="27"/>
        <v>CPPREMIUMV</v>
      </c>
      <c r="C586" t="s">
        <v>84</v>
      </c>
      <c r="D586" t="str">
        <f t="shared" si="28"/>
        <v>CPPREMIUMV</v>
      </c>
      <c r="E586" t="str">
        <f t="shared" si="29"/>
        <v>CP-PREMIUM-V</v>
      </c>
      <c r="G586" t="str">
        <v>N9RE107</v>
      </c>
      <c r="K586" t="s">
        <v>7455</v>
      </c>
      <c r="L586" t="str">
        <f>_xlfn.XLOOKUP(TBLUCNRawToCNM2M[[#This Row],[UniqueCleanNorm RawSKUs]],SKUsNomalizing[Clean Normalized Raw SKU],SKUsNomalizing[Clean Normalized M2M SKU])</f>
        <v>RE107</v>
      </c>
    </row>
    <row r="587" spans="1:12" x14ac:dyDescent="0.35">
      <c r="A587" s="260" t="s">
        <v>8115</v>
      </c>
      <c r="B587" t="str">
        <f t="shared" si="27"/>
        <v>CPSTARTER</v>
      </c>
      <c r="C587" t="s">
        <v>41</v>
      </c>
      <c r="D587" t="str">
        <f t="shared" si="28"/>
        <v>CPSTARTER</v>
      </c>
      <c r="E587" t="str">
        <f t="shared" si="29"/>
        <v>CP-STARTER</v>
      </c>
      <c r="G587" t="str">
        <v>N9RE111P</v>
      </c>
      <c r="K587" t="s">
        <v>7456</v>
      </c>
      <c r="L587" t="str">
        <f>_xlfn.XLOOKUP(TBLUCNRawToCNM2M[[#This Row],[UniqueCleanNorm RawSKUs]],SKUsNomalizing[Clean Normalized Raw SKU],SKUsNomalizing[Clean Normalized M2M SKU])</f>
        <v>RE111P</v>
      </c>
    </row>
    <row r="588" spans="1:12" x14ac:dyDescent="0.35">
      <c r="A588" s="260" t="s">
        <v>1345</v>
      </c>
      <c r="B588" t="str">
        <f t="shared" si="27"/>
        <v>CPTAKEOVERV</v>
      </c>
      <c r="C588" t="s">
        <v>87</v>
      </c>
      <c r="D588" t="str">
        <f t="shared" si="28"/>
        <v>CPTAKEOVERV</v>
      </c>
      <c r="E588" t="str">
        <f t="shared" si="29"/>
        <v>CP-TAKEOVER-V</v>
      </c>
      <c r="G588" t="str">
        <v>N9RE114</v>
      </c>
      <c r="K588" t="s">
        <v>7457</v>
      </c>
      <c r="L588" t="str">
        <f>_xlfn.XLOOKUP(TBLUCNRawToCNM2M[[#This Row],[UniqueCleanNorm RawSKUs]],SKUsNomalizing[Clean Normalized Raw SKU],SKUsNomalizing[Clean Normalized M2M SKU])</f>
        <v>RE114</v>
      </c>
    </row>
    <row r="589" spans="1:12" x14ac:dyDescent="0.35">
      <c r="A589" t="s">
        <v>5920</v>
      </c>
      <c r="B589" t="str">
        <f t="shared" si="27"/>
        <v>CPWALLPLATE5</v>
      </c>
      <c r="C589" t="s">
        <v>5920</v>
      </c>
      <c r="D589" t="str">
        <f t="shared" si="28"/>
        <v>CPWALLPLATE5</v>
      </c>
      <c r="E589" t="str">
        <f t="shared" si="29"/>
        <v>CPWALLPLATE5</v>
      </c>
      <c r="G589" t="str">
        <v>N9RE115</v>
      </c>
      <c r="K589" t="s">
        <v>7458</v>
      </c>
      <c r="L589" t="str">
        <f>_xlfn.XLOOKUP(TBLUCNRawToCNM2M[[#This Row],[UniqueCleanNorm RawSKUs]],SKUsNomalizing[Clean Normalized Raw SKU],SKUsNomalizing[Clean Normalized M2M SKU])</f>
        <v>RE115</v>
      </c>
    </row>
    <row r="590" spans="1:12" x14ac:dyDescent="0.35">
      <c r="A590" t="s">
        <v>184</v>
      </c>
      <c r="B590" t="str">
        <f t="shared" si="27"/>
        <v>CPWALLPLATE5</v>
      </c>
      <c r="C590" t="s">
        <v>184</v>
      </c>
      <c r="D590" t="str">
        <f t="shared" si="28"/>
        <v>CPWALLPLATE5</v>
      </c>
      <c r="E590" t="str">
        <f t="shared" si="29"/>
        <v>CP-WALLPLATE-5</v>
      </c>
      <c r="G590" t="str">
        <v>N9RE118</v>
      </c>
      <c r="K590" t="s">
        <v>7459</v>
      </c>
      <c r="L590" t="str">
        <f>_xlfn.XLOOKUP(TBLUCNRawToCNM2M[[#This Row],[UniqueCleanNorm RawSKUs]],SKUsNomalizing[Clean Normalized Raw SKU],SKUsNomalizing[Clean Normalized M2M SKU])</f>
        <v>RE118</v>
      </c>
    </row>
    <row r="591" spans="1:12" x14ac:dyDescent="0.35">
      <c r="A591" t="s">
        <v>2046</v>
      </c>
      <c r="B591" t="str">
        <f t="shared" si="27"/>
        <v>DBALU001</v>
      </c>
      <c r="C591" t="s">
        <v>2046</v>
      </c>
      <c r="D591" t="str">
        <f t="shared" si="28"/>
        <v>DBALU001</v>
      </c>
      <c r="E591" t="str">
        <f t="shared" si="29"/>
        <v>DB-ALU-001</v>
      </c>
      <c r="G591" t="str">
        <v>N9RE119</v>
      </c>
      <c r="K591" t="s">
        <v>7460</v>
      </c>
      <c r="L591" t="str">
        <f>_xlfn.XLOOKUP(TBLUCNRawToCNM2M[[#This Row],[UniqueCleanNorm RawSKUs]],SKUsNomalizing[Clean Normalized Raw SKU],SKUsNomalizing[Clean Normalized M2M SKU])</f>
        <v>RE119</v>
      </c>
    </row>
    <row r="592" spans="1:12" x14ac:dyDescent="0.35">
      <c r="A592" t="s">
        <v>307</v>
      </c>
      <c r="B592" t="str">
        <f t="shared" si="27"/>
        <v>DBEXT004</v>
      </c>
      <c r="C592" t="s">
        <v>307</v>
      </c>
      <c r="D592" t="str">
        <f t="shared" si="28"/>
        <v>DBEXT004</v>
      </c>
      <c r="E592" t="str">
        <f t="shared" si="29"/>
        <v>DB-EXT-004</v>
      </c>
      <c r="G592" t="str">
        <v>N9RE122</v>
      </c>
      <c r="K592" t="s">
        <v>7461</v>
      </c>
      <c r="L592" t="str">
        <f>_xlfn.XLOOKUP(TBLUCNRawToCNM2M[[#This Row],[UniqueCleanNorm RawSKUs]],SKUsNomalizing[Clean Normalized Raw SKU],SKUsNomalizing[Clean Normalized M2M SKU])</f>
        <v>RE122</v>
      </c>
    </row>
    <row r="593" spans="1:12" x14ac:dyDescent="0.35">
      <c r="A593" t="s">
        <v>5287</v>
      </c>
      <c r="B593" t="str">
        <f t="shared" si="27"/>
        <v>DIGD32161T</v>
      </c>
      <c r="C593" t="s">
        <v>5287</v>
      </c>
      <c r="D593" t="str">
        <f t="shared" si="28"/>
        <v>DIGD32161T</v>
      </c>
      <c r="E593" t="str">
        <f t="shared" si="29"/>
        <v>DIGD32161T</v>
      </c>
      <c r="G593" t="str">
        <v>N9RE129</v>
      </c>
      <c r="K593" t="s">
        <v>7462</v>
      </c>
      <c r="L593" t="str">
        <f>_xlfn.XLOOKUP(TBLUCNRawToCNM2M[[#This Row],[UniqueCleanNorm RawSKUs]],SKUsNomalizing[Clean Normalized Raw SKU],SKUsNomalizing[Clean Normalized M2M SKU])</f>
        <v>RE129</v>
      </c>
    </row>
    <row r="594" spans="1:12" x14ac:dyDescent="0.35">
      <c r="A594" t="s">
        <v>5288</v>
      </c>
      <c r="B594" t="str">
        <f t="shared" si="27"/>
        <v>DIGD33041T</v>
      </c>
      <c r="C594" t="s">
        <v>5288</v>
      </c>
      <c r="D594" t="str">
        <f t="shared" si="28"/>
        <v>DIGD33041T</v>
      </c>
      <c r="E594" t="str">
        <f t="shared" si="29"/>
        <v>DIGD33041T</v>
      </c>
      <c r="G594" t="str">
        <v>N9RE2005</v>
      </c>
      <c r="K594" t="s">
        <v>7463</v>
      </c>
      <c r="L594" t="str">
        <f>_xlfn.XLOOKUP(TBLUCNRawToCNM2M[[#This Row],[UniqueCleanNorm RawSKUs]],SKUsNomalizing[Clean Normalized Raw SKU],SKUsNomalizing[Clean Normalized M2M SKU])</f>
        <v>RE2005</v>
      </c>
    </row>
    <row r="595" spans="1:12" x14ac:dyDescent="0.35">
      <c r="A595" t="s">
        <v>5290</v>
      </c>
      <c r="B595" t="str">
        <f t="shared" si="27"/>
        <v>DIGD33045G</v>
      </c>
      <c r="C595" t="s">
        <v>5290</v>
      </c>
      <c r="D595" t="str">
        <f t="shared" si="28"/>
        <v>DIGD33045G</v>
      </c>
      <c r="E595" t="str">
        <f t="shared" si="29"/>
        <v>DIGD33045G</v>
      </c>
      <c r="G595" t="str">
        <v>N9RE201</v>
      </c>
      <c r="K595" t="s">
        <v>7464</v>
      </c>
      <c r="L595" t="str">
        <f>_xlfn.XLOOKUP(TBLUCNRawToCNM2M[[#This Row],[UniqueCleanNorm RawSKUs]],SKUsNomalizing[Clean Normalized Raw SKU],SKUsNomalizing[Clean Normalized M2M SKU])</f>
        <v>RE201</v>
      </c>
    </row>
    <row r="596" spans="1:12" x14ac:dyDescent="0.35">
      <c r="A596" t="s">
        <v>5292</v>
      </c>
      <c r="B596" t="str">
        <f t="shared" si="27"/>
        <v>DIGD33081T</v>
      </c>
      <c r="C596" t="s">
        <v>5292</v>
      </c>
      <c r="D596" t="str">
        <f t="shared" si="28"/>
        <v>DIGD33081T</v>
      </c>
      <c r="E596" t="str">
        <f t="shared" si="29"/>
        <v>DIGD33081T</v>
      </c>
      <c r="G596" t="str">
        <v>N9RE201T</v>
      </c>
      <c r="K596" t="s">
        <v>7465</v>
      </c>
      <c r="L596" t="str">
        <f>_xlfn.XLOOKUP(TBLUCNRawToCNM2M[[#This Row],[UniqueCleanNorm RawSKUs]],SKUsNomalizing[Clean Normalized Raw SKU],SKUsNomalizing[Clean Normalized M2M SKU])</f>
        <v>RE201T</v>
      </c>
    </row>
    <row r="597" spans="1:12" x14ac:dyDescent="0.35">
      <c r="A597" t="s">
        <v>5293</v>
      </c>
      <c r="B597" t="str">
        <f t="shared" si="27"/>
        <v>DIGDH204501</v>
      </c>
      <c r="C597" t="s">
        <v>5293</v>
      </c>
      <c r="D597" t="str">
        <f t="shared" si="28"/>
        <v>DIGDH204501</v>
      </c>
      <c r="E597" t="str">
        <f t="shared" si="29"/>
        <v>DIGDH204501</v>
      </c>
      <c r="G597" t="str">
        <v>N9RE203P</v>
      </c>
      <c r="K597" t="s">
        <v>7466</v>
      </c>
      <c r="L597" t="str">
        <f>_xlfn.XLOOKUP(TBLUCNRawToCNM2M[[#This Row],[UniqueCleanNorm RawSKUs]],SKUsNomalizing[Clean Normalized Raw SKU],SKUsNomalizing[Clean Normalized M2M SKU])</f>
        <v>RE203P</v>
      </c>
    </row>
    <row r="598" spans="1:12" x14ac:dyDescent="0.35">
      <c r="A598" t="s">
        <v>475</v>
      </c>
      <c r="B598" t="str">
        <f t="shared" si="27"/>
        <v>DOORBELLWIRELESSCHIMEKIT</v>
      </c>
      <c r="C598" t="s">
        <v>2366</v>
      </c>
      <c r="D598" t="str">
        <f t="shared" si="28"/>
        <v>DOORBELLWIRELESSCHIMEKIT</v>
      </c>
      <c r="E598" t="str">
        <f t="shared" si="29"/>
        <v>DOORBELLWIRELESSCHIMEKIT</v>
      </c>
      <c r="G598" t="str">
        <v>N9RE206M</v>
      </c>
      <c r="K598" t="s">
        <v>7467</v>
      </c>
      <c r="L598" t="str">
        <f>_xlfn.XLOOKUP(TBLUCNRawToCNM2M[[#This Row],[UniqueCleanNorm RawSKUs]],SKUsNomalizing[Clean Normalized Raw SKU],SKUsNomalizing[Clean Normalized M2M SKU])</f>
        <v>RE206M</v>
      </c>
    </row>
    <row r="599" spans="1:12" x14ac:dyDescent="0.35">
      <c r="A599" t="s">
        <v>424</v>
      </c>
      <c r="B599" t="str">
        <f t="shared" si="27"/>
        <v>DWSLL</v>
      </c>
      <c r="C599" t="s">
        <v>43</v>
      </c>
      <c r="D599" t="str">
        <f t="shared" si="28"/>
        <v>DWSLL</v>
      </c>
      <c r="E599" t="str">
        <f t="shared" si="29"/>
        <v>DWS-LL</v>
      </c>
      <c r="G599" t="str">
        <v>N9RE207</v>
      </c>
      <c r="K599" t="s">
        <v>7468</v>
      </c>
      <c r="L599" t="str">
        <f>_xlfn.XLOOKUP(TBLUCNRawToCNM2M[[#This Row],[UniqueCleanNorm RawSKUs]],SKUsNomalizing[Clean Normalized Raw SKU],SKUsNomalizing[Clean Normalized M2M SKU])</f>
        <v>RE207</v>
      </c>
    </row>
    <row r="600" spans="1:12" x14ac:dyDescent="0.35">
      <c r="A600" t="s">
        <v>43</v>
      </c>
      <c r="B600" t="str">
        <f t="shared" si="27"/>
        <v>DWSLL</v>
      </c>
      <c r="C600" t="s">
        <v>43</v>
      </c>
      <c r="D600" t="str">
        <f t="shared" si="28"/>
        <v>DWSLL</v>
      </c>
      <c r="E600" t="str">
        <f t="shared" si="29"/>
        <v>DWS-LL</v>
      </c>
      <c r="G600" t="str">
        <v>N9RE207T</v>
      </c>
      <c r="K600" t="s">
        <v>7469</v>
      </c>
      <c r="L600" t="str">
        <f>_xlfn.XLOOKUP(TBLUCNRawToCNM2M[[#This Row],[UniqueCleanNorm RawSKUs]],SKUsNomalizing[Clean Normalized Raw SKU],SKUsNomalizing[Clean Normalized M2M SKU])</f>
        <v>RE207T</v>
      </c>
    </row>
    <row r="601" spans="1:12" x14ac:dyDescent="0.35">
      <c r="A601" t="s">
        <v>5921</v>
      </c>
      <c r="B601" t="str">
        <f t="shared" si="27"/>
        <v>DWSLLLONGLIFEDOOR/WINDOW</v>
      </c>
      <c r="C601" t="s">
        <v>43</v>
      </c>
      <c r="D601" t="str">
        <f t="shared" si="28"/>
        <v>DWSLL</v>
      </c>
      <c r="E601" t="str">
        <f t="shared" si="29"/>
        <v>DWS-LL</v>
      </c>
      <c r="G601" t="str">
        <v>N9RE211P</v>
      </c>
      <c r="K601" t="s">
        <v>7470</v>
      </c>
      <c r="L601" t="str">
        <f>_xlfn.XLOOKUP(TBLUCNRawToCNM2M[[#This Row],[UniqueCleanNorm RawSKUs]],SKUsNomalizing[Clean Normalized Raw SKU],SKUsNomalizing[Clean Normalized M2M SKU])</f>
        <v>RE211P</v>
      </c>
    </row>
    <row r="602" spans="1:12" x14ac:dyDescent="0.35">
      <c r="A602" t="s">
        <v>362</v>
      </c>
      <c r="B602" t="str">
        <f t="shared" si="27"/>
        <v>GSMANT1</v>
      </c>
      <c r="C602" t="s">
        <v>362</v>
      </c>
      <c r="D602" t="str">
        <f t="shared" si="28"/>
        <v>GSMANT1</v>
      </c>
      <c r="E602" t="str">
        <f t="shared" si="29"/>
        <v>GSM-ANT1</v>
      </c>
      <c r="G602" t="str">
        <v>N9RE214</v>
      </c>
      <c r="K602" t="s">
        <v>7471</v>
      </c>
      <c r="L602" t="str">
        <f>_xlfn.XLOOKUP(TBLUCNRawToCNM2M[[#This Row],[UniqueCleanNorm RawSKUs]],SKUsNomalizing[Clean Normalized Raw SKU],SKUsNomalizing[Clean Normalized M2M SKU])</f>
        <v>RE214</v>
      </c>
    </row>
    <row r="603" spans="1:12" x14ac:dyDescent="0.35">
      <c r="A603" t="s">
        <v>363</v>
      </c>
      <c r="B603" t="str">
        <f t="shared" si="27"/>
        <v>GSMANT3</v>
      </c>
      <c r="C603" t="s">
        <v>363</v>
      </c>
      <c r="D603" t="str">
        <f t="shared" si="28"/>
        <v>GSMANT3</v>
      </c>
      <c r="E603" t="str">
        <f t="shared" si="29"/>
        <v>GSM-ANT3</v>
      </c>
      <c r="G603" t="str">
        <v>N9RE214T</v>
      </c>
      <c r="K603" t="s">
        <v>7472</v>
      </c>
      <c r="L603" t="str">
        <f>_xlfn.XLOOKUP(TBLUCNRawToCNM2M[[#This Row],[UniqueCleanNorm RawSKUs]],SKUsNomalizing[Clean Normalized Raw SKU],SKUsNomalizing[Clean Normalized M2M SKU])</f>
        <v>RE214T</v>
      </c>
    </row>
    <row r="604" spans="1:12" x14ac:dyDescent="0.35">
      <c r="A604" t="s">
        <v>5922</v>
      </c>
      <c r="B604" t="str">
        <f t="shared" si="27"/>
        <v>IPDBATCONNECTA</v>
      </c>
      <c r="C604" t="s">
        <v>33</v>
      </c>
      <c r="D604" t="str">
        <f t="shared" si="28"/>
        <v>BATCONNECTA</v>
      </c>
      <c r="E604" t="str">
        <f t="shared" si="29"/>
        <v>BAT-CONNECT-A</v>
      </c>
      <c r="G604" t="str">
        <v>N9RE215</v>
      </c>
      <c r="K604" t="s">
        <v>7473</v>
      </c>
      <c r="L604" t="str">
        <f>_xlfn.XLOOKUP(TBLUCNRawToCNM2M[[#This Row],[UniqueCleanNorm RawSKUs]],SKUsNomalizing[Clean Normalized Raw SKU],SKUsNomalizing[Clean Normalized M2M SKU])</f>
        <v>RE215</v>
      </c>
    </row>
    <row r="605" spans="1:12" x14ac:dyDescent="0.35">
      <c r="A605" t="s">
        <v>7128</v>
      </c>
      <c r="B605" t="str">
        <f t="shared" si="27"/>
        <v>IPDBATFIREV</v>
      </c>
      <c r="C605" t="s">
        <v>82</v>
      </c>
      <c r="D605" t="str">
        <f t="shared" si="28"/>
        <v>BATFIREVZ</v>
      </c>
      <c r="E605" t="str">
        <f t="shared" si="29"/>
        <v>BAT-FIRE-VZ</v>
      </c>
      <c r="G605" t="str">
        <v>N9RE215T</v>
      </c>
      <c r="K605" t="s">
        <v>7474</v>
      </c>
      <c r="L605" t="str">
        <f>_xlfn.XLOOKUP(TBLUCNRawToCNM2M[[#This Row],[UniqueCleanNorm RawSKUs]],SKUsNomalizing[Clean Normalized Raw SKU],SKUsNomalizing[Clean Normalized M2M SKU])</f>
        <v>RE215T</v>
      </c>
    </row>
    <row r="606" spans="1:12" x14ac:dyDescent="0.35">
      <c r="A606" s="260" t="s">
        <v>7129</v>
      </c>
      <c r="B606" t="str">
        <f t="shared" si="27"/>
        <v>IPDBATMINIAV</v>
      </c>
      <c r="C606" t="s">
        <v>512</v>
      </c>
      <c r="D606" t="str">
        <f t="shared" si="28"/>
        <v>BATMINIAV</v>
      </c>
      <c r="E606" t="str">
        <f t="shared" si="29"/>
        <v>BAT-MINI-AV</v>
      </c>
      <c r="G606" t="str">
        <v>N9RE218</v>
      </c>
      <c r="K606" t="s">
        <v>7475</v>
      </c>
      <c r="L606" t="str">
        <f>_xlfn.XLOOKUP(TBLUCNRawToCNM2M[[#This Row],[UniqueCleanNorm RawSKUs]],SKUsNomalizing[Clean Normalized Raw SKU],SKUsNomalizing[Clean Normalized M2M SKU])</f>
        <v>RE218</v>
      </c>
    </row>
    <row r="607" spans="1:12" x14ac:dyDescent="0.35">
      <c r="A607" t="s">
        <v>5315</v>
      </c>
      <c r="B607" t="str">
        <f t="shared" si="27"/>
        <v>IPDALE</v>
      </c>
      <c r="C607" t="s">
        <v>5315</v>
      </c>
      <c r="D607" t="str">
        <f t="shared" si="28"/>
        <v>IPDALE</v>
      </c>
      <c r="E607" t="str">
        <f t="shared" si="29"/>
        <v>IPDALE</v>
      </c>
      <c r="G607" t="str">
        <v>N9RE218T</v>
      </c>
      <c r="K607" t="s">
        <v>7476</v>
      </c>
      <c r="L607" t="str">
        <f>_xlfn.XLOOKUP(TBLUCNRawToCNM2M[[#This Row],[UniqueCleanNorm RawSKUs]],SKUsNomalizing[Clean Normalized Raw SKU],SKUsNomalizing[Clean Normalized M2M SKU])</f>
        <v>RE218T</v>
      </c>
    </row>
    <row r="608" spans="1:12" x14ac:dyDescent="0.35">
      <c r="A608" t="s">
        <v>5319</v>
      </c>
      <c r="B608" t="str">
        <f t="shared" si="27"/>
        <v>IPDBATCAB24</v>
      </c>
      <c r="C608" t="s">
        <v>5319</v>
      </c>
      <c r="D608" t="str">
        <f t="shared" si="28"/>
        <v>IPDBATCAB24</v>
      </c>
      <c r="E608" t="str">
        <f t="shared" si="29"/>
        <v>IPDBATCAB24</v>
      </c>
      <c r="G608" t="str">
        <v>N9RE222</v>
      </c>
      <c r="K608" t="s">
        <v>7477</v>
      </c>
      <c r="L608" t="str">
        <f>_xlfn.XLOOKUP(TBLUCNRawToCNM2M[[#This Row],[UniqueCleanNorm RawSKUs]],SKUsNomalizing[Clean Normalized Raw SKU],SKUsNomalizing[Clean Normalized M2M SKU])</f>
        <v>RE222</v>
      </c>
    </row>
    <row r="609" spans="1:12" x14ac:dyDescent="0.35">
      <c r="A609" t="s">
        <v>5320</v>
      </c>
      <c r="B609" t="str">
        <f t="shared" si="27"/>
        <v>IPDBATCAB24</v>
      </c>
      <c r="C609" t="s">
        <v>5320</v>
      </c>
      <c r="D609" t="str">
        <f t="shared" si="28"/>
        <v>IPDBATCAB24</v>
      </c>
      <c r="E609" t="str">
        <f t="shared" si="29"/>
        <v>IPD-BAT-CAB-24</v>
      </c>
      <c r="G609" t="str">
        <v>N9RE222T</v>
      </c>
      <c r="K609" t="s">
        <v>7478</v>
      </c>
      <c r="L609" t="str">
        <f>_xlfn.XLOOKUP(TBLUCNRawToCNM2M[[#This Row],[UniqueCleanNorm RawSKUs]],SKUsNomalizing[Clean Normalized Raw SKU],SKUsNomalizing[Clean Normalized M2M SKU])</f>
        <v>RE222T</v>
      </c>
    </row>
    <row r="610" spans="1:12" x14ac:dyDescent="0.35">
      <c r="A610" t="s">
        <v>5923</v>
      </c>
      <c r="B610" t="str">
        <f t="shared" si="27"/>
        <v>IPDBATCONNECTA</v>
      </c>
      <c r="C610" t="s">
        <v>33</v>
      </c>
      <c r="D610" t="str">
        <f t="shared" si="28"/>
        <v>BATCONNECTA</v>
      </c>
      <c r="E610" t="str">
        <f t="shared" si="29"/>
        <v>BAT-CONNECT-A</v>
      </c>
      <c r="G610" t="str">
        <v>N9RE229</v>
      </c>
      <c r="K610" t="s">
        <v>7479</v>
      </c>
      <c r="L610" t="str">
        <f>_xlfn.XLOOKUP(TBLUCNRawToCNM2M[[#This Row],[UniqueCleanNorm RawSKUs]],SKUsNomalizing[Clean Normalized Raw SKU],SKUsNomalizing[Clean Normalized M2M SKU])</f>
        <v>RE229</v>
      </c>
    </row>
    <row r="611" spans="1:12" x14ac:dyDescent="0.35">
      <c r="A611" t="s">
        <v>5924</v>
      </c>
      <c r="B611" t="str">
        <f t="shared" si="27"/>
        <v>IPDBATCONNECTV</v>
      </c>
      <c r="C611" t="s">
        <v>81</v>
      </c>
      <c r="D611" t="str">
        <f t="shared" si="28"/>
        <v>BATCONNECTV</v>
      </c>
      <c r="E611" t="str">
        <f t="shared" si="29"/>
        <v>BAT-CONNECT-V</v>
      </c>
      <c r="G611" t="str">
        <v>N9RE261</v>
      </c>
      <c r="K611" t="s">
        <v>7480</v>
      </c>
      <c r="L611" t="str">
        <f>_xlfn.XLOOKUP(TBLUCNRawToCNM2M[[#This Row],[UniqueCleanNorm RawSKUs]],SKUsNomalizing[Clean Normalized Raw SKU],SKUsNomalizing[Clean Normalized M2M SKU])</f>
        <v>RE261</v>
      </c>
    </row>
    <row r="612" spans="1:12" x14ac:dyDescent="0.35">
      <c r="A612" t="s">
        <v>5326</v>
      </c>
      <c r="B612" t="str">
        <f t="shared" si="27"/>
        <v>IPDBATCUAHG</v>
      </c>
      <c r="C612" t="s">
        <v>5326</v>
      </c>
      <c r="D612" t="str">
        <f t="shared" si="28"/>
        <v>IPDBATCUAHG</v>
      </c>
      <c r="E612" t="str">
        <f t="shared" si="29"/>
        <v>IPDBATCUAHG</v>
      </c>
      <c r="G612" t="str">
        <v>N9RE301</v>
      </c>
      <c r="K612" t="s">
        <v>7481</v>
      </c>
      <c r="L612" t="str">
        <f>_xlfn.XLOOKUP(TBLUCNRawToCNM2M[[#This Row],[UniqueCleanNorm RawSKUs]],SKUsNomalizing[Clean Normalized Raw SKU],SKUsNomalizing[Clean Normalized M2M SKU])</f>
        <v>RE301</v>
      </c>
    </row>
    <row r="613" spans="1:12" x14ac:dyDescent="0.35">
      <c r="A613" t="s">
        <v>5327</v>
      </c>
      <c r="B613" t="str">
        <f t="shared" si="27"/>
        <v>IPDBATCUANT</v>
      </c>
      <c r="C613" t="s">
        <v>5327</v>
      </c>
      <c r="D613" t="str">
        <f t="shared" si="28"/>
        <v>IPDBATCUANT</v>
      </c>
      <c r="E613" t="str">
        <f t="shared" si="29"/>
        <v>IPD-BAT-CU-ANT</v>
      </c>
      <c r="G613" t="str">
        <v>N9RE314</v>
      </c>
      <c r="K613" t="s">
        <v>7482</v>
      </c>
      <c r="L613" t="str">
        <f>_xlfn.XLOOKUP(TBLUCNRawToCNM2M[[#This Row],[UniqueCleanNorm RawSKUs]],SKUsNomalizing[Clean Normalized Raw SKU],SKUsNomalizing[Clean Normalized M2M SKU])</f>
        <v>RE314</v>
      </c>
    </row>
    <row r="614" spans="1:12" x14ac:dyDescent="0.35">
      <c r="A614" t="s">
        <v>5329</v>
      </c>
      <c r="B614" t="str">
        <f t="shared" si="27"/>
        <v>IPDBATCUANTHG</v>
      </c>
      <c r="C614" t="s">
        <v>5329</v>
      </c>
      <c r="D614" t="str">
        <f t="shared" si="28"/>
        <v>IPDBATCUANTHG</v>
      </c>
      <c r="E614" t="str">
        <f t="shared" si="29"/>
        <v>IPDBATCUANTHG</v>
      </c>
      <c r="G614" t="str">
        <v>N9RE322</v>
      </c>
      <c r="K614" t="s">
        <v>7483</v>
      </c>
      <c r="L614" t="str">
        <f>_xlfn.XLOOKUP(TBLUCNRawToCNM2M[[#This Row],[UniqueCleanNorm RawSKUs]],SKUsNomalizing[Clean Normalized Raw SKU],SKUsNomalizing[Clean Normalized M2M SKU])</f>
        <v>RE322</v>
      </c>
    </row>
    <row r="615" spans="1:12" x14ac:dyDescent="0.35">
      <c r="A615" t="s">
        <v>5331</v>
      </c>
      <c r="B615" t="str">
        <f t="shared" si="27"/>
        <v>IPDBATCUANTHG</v>
      </c>
      <c r="C615" t="s">
        <v>5331</v>
      </c>
      <c r="D615" t="str">
        <f t="shared" si="28"/>
        <v>IPDBATCUANTHG</v>
      </c>
      <c r="E615" t="str">
        <f t="shared" si="29"/>
        <v>IPDBAT-CU-ANTHG</v>
      </c>
      <c r="G615" t="str">
        <v>N9RE508X</v>
      </c>
      <c r="K615" t="s">
        <v>7484</v>
      </c>
      <c r="L615" t="str">
        <f>_xlfn.XLOOKUP(TBLUCNRawToCNM2M[[#This Row],[UniqueCleanNorm RawSKUs]],SKUsNomalizing[Clean Normalized Raw SKU],SKUsNomalizing[Clean Normalized M2M SKU])</f>
        <v>RE508X</v>
      </c>
    </row>
    <row r="616" spans="1:12" x14ac:dyDescent="0.35">
      <c r="A616" t="s">
        <v>5333</v>
      </c>
      <c r="B616" t="str">
        <f t="shared" si="27"/>
        <v>IPDBATCUCASE</v>
      </c>
      <c r="C616" t="s">
        <v>5333</v>
      </c>
      <c r="D616" t="str">
        <f t="shared" si="28"/>
        <v>IPDBATCUCASE</v>
      </c>
      <c r="E616" t="str">
        <f t="shared" si="29"/>
        <v>IPD-BATCU-CASE</v>
      </c>
      <c r="G616" t="str">
        <v>N9RE508XC</v>
      </c>
      <c r="K616" t="s">
        <v>7485</v>
      </c>
      <c r="L616" t="str">
        <f>_xlfn.XLOOKUP(TBLUCNRawToCNM2M[[#This Row],[UniqueCleanNorm RawSKUs]],SKUsNomalizing[Clean Normalized Raw SKU],SKUsNomalizing[Clean Normalized M2M SKU])</f>
        <v>RE508XC</v>
      </c>
    </row>
    <row r="617" spans="1:12" x14ac:dyDescent="0.35">
      <c r="A617" t="s">
        <v>5925</v>
      </c>
      <c r="B617" t="str">
        <f t="shared" si="27"/>
        <v>IPDBATFIREVZ</v>
      </c>
      <c r="C617" t="s">
        <v>82</v>
      </c>
      <c r="D617" t="str">
        <f t="shared" si="28"/>
        <v>BATFIREVZ</v>
      </c>
      <c r="E617" t="str">
        <f t="shared" si="29"/>
        <v>BAT-FIRE-VZ</v>
      </c>
      <c r="G617" t="str">
        <v>N9RE524X</v>
      </c>
      <c r="K617" t="s">
        <v>7486</v>
      </c>
      <c r="L617" t="str">
        <f>_xlfn.XLOOKUP(TBLUCNRawToCNM2M[[#This Row],[UniqueCleanNorm RawSKUs]],SKUsNomalizing[Clean Normalized Raw SKU],SKUsNomalizing[Clean Normalized M2M SKU])</f>
        <v>RE524X</v>
      </c>
    </row>
    <row r="618" spans="1:12" x14ac:dyDescent="0.35">
      <c r="A618" t="s">
        <v>5338</v>
      </c>
      <c r="B618" t="str">
        <f t="shared" si="27"/>
        <v>IPDBATLTEVIDE</v>
      </c>
      <c r="C618" t="s">
        <v>5338</v>
      </c>
      <c r="D618" t="str">
        <f t="shared" si="28"/>
        <v>IPDBATLTEVIDE</v>
      </c>
      <c r="E618" t="str">
        <f t="shared" si="29"/>
        <v>IPDBAT-LTE-VIDE</v>
      </c>
      <c r="G618" t="str">
        <v>N9RE524XC</v>
      </c>
      <c r="K618" t="s">
        <v>7487</v>
      </c>
      <c r="L618" t="str">
        <f>_xlfn.XLOOKUP(TBLUCNRawToCNM2M[[#This Row],[UniqueCleanNorm RawSKUs]],SKUsNomalizing[Clean Normalized Raw SKU],SKUsNomalizing[Clean Normalized M2M SKU])</f>
        <v>RE524XC</v>
      </c>
    </row>
    <row r="619" spans="1:12" x14ac:dyDescent="0.35">
      <c r="A619" t="s">
        <v>5926</v>
      </c>
      <c r="B619" t="str">
        <f t="shared" si="27"/>
        <v>IPDBATMINI</v>
      </c>
      <c r="C619" t="s">
        <v>244</v>
      </c>
      <c r="D619" t="str">
        <f t="shared" si="28"/>
        <v>BATMINI</v>
      </c>
      <c r="E619" t="str">
        <f t="shared" si="29"/>
        <v>BAT-MINI</v>
      </c>
      <c r="G619" t="str">
        <v>N9RE524XP</v>
      </c>
      <c r="K619" t="s">
        <v>7488</v>
      </c>
      <c r="L619" t="str">
        <f>_xlfn.XLOOKUP(TBLUCNRawToCNM2M[[#This Row],[UniqueCleanNorm RawSKUs]],SKUsNomalizing[Clean Normalized Raw SKU],SKUsNomalizing[Clean Normalized M2M SKU])</f>
        <v>RE524XP</v>
      </c>
    </row>
    <row r="620" spans="1:12" x14ac:dyDescent="0.35">
      <c r="A620" t="s">
        <v>5339</v>
      </c>
      <c r="B620" t="str">
        <f t="shared" si="27"/>
        <v>IPDBATPATCH</v>
      </c>
      <c r="C620" t="s">
        <v>5339</v>
      </c>
      <c r="D620" t="str">
        <f t="shared" si="28"/>
        <v>IPDBATPATCH</v>
      </c>
      <c r="E620" t="str">
        <f t="shared" si="29"/>
        <v>IPD-BAT-PATCH</v>
      </c>
      <c r="G620" t="str">
        <v>N9RE6005</v>
      </c>
      <c r="K620" t="s">
        <v>7489</v>
      </c>
      <c r="L620" t="str">
        <f>_xlfn.XLOOKUP(TBLUCNRawToCNM2M[[#This Row],[UniqueCleanNorm RawSKUs]],SKUsNomalizing[Clean Normalized Raw SKU],SKUsNomalizing[Clean Normalized M2M SKU])</f>
        <v>RE6005</v>
      </c>
    </row>
    <row r="621" spans="1:12" x14ac:dyDescent="0.35">
      <c r="A621" t="s">
        <v>5341</v>
      </c>
      <c r="B621" t="str">
        <f t="shared" si="27"/>
        <v>IPDBATPWRADPT</v>
      </c>
      <c r="C621" t="s">
        <v>5341</v>
      </c>
      <c r="D621" t="str">
        <f t="shared" si="28"/>
        <v>IPDBATPWRADPT</v>
      </c>
      <c r="E621" t="str">
        <f t="shared" si="29"/>
        <v>IPD-BAT-PWRADPT</v>
      </c>
      <c r="G621" t="str">
        <v>N9RE601</v>
      </c>
      <c r="K621" t="s">
        <v>7490</v>
      </c>
      <c r="L621" t="str">
        <f>_xlfn.XLOOKUP(TBLUCNRawToCNM2M[[#This Row],[UniqueCleanNorm RawSKUs]],SKUsNomalizing[Clean Normalized Raw SKU],SKUsNomalizing[Clean Normalized M2M SKU])</f>
        <v>RE601</v>
      </c>
    </row>
    <row r="622" spans="1:12" x14ac:dyDescent="0.35">
      <c r="A622" t="s">
        <v>5927</v>
      </c>
      <c r="B622" t="str">
        <f t="shared" si="27"/>
        <v>IPDBATWIFI</v>
      </c>
      <c r="C622" t="s">
        <v>5343</v>
      </c>
      <c r="D622" t="str">
        <f t="shared" si="28"/>
        <v>IPDBATWIFI</v>
      </c>
      <c r="E622" t="str">
        <f t="shared" si="29"/>
        <v>IPD-BAT-WIFI</v>
      </c>
      <c r="G622" t="str">
        <v>N9RE603P</v>
      </c>
      <c r="K622" t="s">
        <v>7491</v>
      </c>
      <c r="L622" t="str">
        <f>_xlfn.XLOOKUP(TBLUCNRawToCNM2M[[#This Row],[UniqueCleanNorm RawSKUs]],SKUsNomalizing[Clean Normalized Raw SKU],SKUsNomalizing[Clean Normalized M2M SKU])</f>
        <v>RE603P</v>
      </c>
    </row>
    <row r="623" spans="1:12" x14ac:dyDescent="0.35">
      <c r="A623" t="s">
        <v>5346</v>
      </c>
      <c r="B623" t="str">
        <f t="shared" si="27"/>
        <v>IPDCATXT</v>
      </c>
      <c r="C623" t="s">
        <v>5346</v>
      </c>
      <c r="D623" t="str">
        <f t="shared" si="28"/>
        <v>IPDCATXT</v>
      </c>
      <c r="E623" t="str">
        <f t="shared" si="29"/>
        <v>IPD-CAT-XT</v>
      </c>
      <c r="G623" t="str">
        <v>N9RE606M</v>
      </c>
      <c r="K623" t="s">
        <v>7492</v>
      </c>
      <c r="L623" t="str">
        <f>_xlfn.XLOOKUP(TBLUCNRawToCNM2M[[#This Row],[UniqueCleanNorm RawSKUs]],SKUsNomalizing[Clean Normalized Raw SKU],SKUsNomalizing[Clean Normalized M2M SKU])</f>
        <v>RE606M</v>
      </c>
    </row>
    <row r="624" spans="1:12" x14ac:dyDescent="0.35">
      <c r="A624" t="s">
        <v>5348</v>
      </c>
      <c r="B624" t="str">
        <f t="shared" si="27"/>
        <v>IPDEHCBOX</v>
      </c>
      <c r="C624" t="s">
        <v>5348</v>
      </c>
      <c r="D624" t="str">
        <f t="shared" si="28"/>
        <v>IPDEHCBOX</v>
      </c>
      <c r="E624" t="str">
        <f t="shared" si="29"/>
        <v>IPD-EHC-BOX</v>
      </c>
      <c r="G624" t="str">
        <v>N9RE607</v>
      </c>
      <c r="K624" t="s">
        <v>7493</v>
      </c>
      <c r="L624" t="str">
        <f>_xlfn.XLOOKUP(TBLUCNRawToCNM2M[[#This Row],[UniqueCleanNorm RawSKUs]],SKUsNomalizing[Clean Normalized Raw SKU],SKUsNomalizing[Clean Normalized M2M SKU])</f>
        <v>RE607</v>
      </c>
    </row>
    <row r="625" spans="1:12" x14ac:dyDescent="0.35">
      <c r="A625" t="s">
        <v>5350</v>
      </c>
      <c r="B625" t="str">
        <f t="shared" si="27"/>
        <v>IPDGATEWAY30</v>
      </c>
      <c r="C625" t="s">
        <v>5350</v>
      </c>
      <c r="D625" t="str">
        <f t="shared" si="28"/>
        <v>IPDGATEWAY30</v>
      </c>
      <c r="E625" t="str">
        <f t="shared" si="29"/>
        <v>IPDGATEWAY30</v>
      </c>
      <c r="G625" t="str">
        <v>N9RE6100PXX</v>
      </c>
      <c r="K625" t="s">
        <v>7494</v>
      </c>
      <c r="L625" t="str">
        <f>_xlfn.XLOOKUP(TBLUCNRawToCNM2M[[#This Row],[UniqueCleanNorm RawSKUs]],SKUsNomalizing[Clean Normalized Raw SKU],SKUsNomalizing[Clean Normalized M2M SKU])</f>
        <v>RE6100PXXX</v>
      </c>
    </row>
    <row r="626" spans="1:12" x14ac:dyDescent="0.35">
      <c r="A626" t="s">
        <v>5928</v>
      </c>
      <c r="B626" t="str">
        <f t="shared" si="27"/>
        <v>KALULABATCONNECTA</v>
      </c>
      <c r="C626" t="s">
        <v>33</v>
      </c>
      <c r="D626" t="str">
        <f t="shared" si="28"/>
        <v>BATCONNECTA</v>
      </c>
      <c r="E626" t="str">
        <f t="shared" si="29"/>
        <v>BAT-CONNECT-A</v>
      </c>
      <c r="G626" t="str">
        <v>N9RE611P</v>
      </c>
      <c r="K626" t="s">
        <v>7495</v>
      </c>
      <c r="L626" t="str">
        <f>_xlfn.XLOOKUP(TBLUCNRawToCNM2M[[#This Row],[UniqueCleanNorm RawSKUs]],SKUsNomalizing[Clean Normalized Raw SKU],SKUsNomalizing[Clean Normalized M2M SKU])</f>
        <v>RE611P</v>
      </c>
    </row>
    <row r="627" spans="1:12" x14ac:dyDescent="0.35">
      <c r="A627" t="s">
        <v>5929</v>
      </c>
      <c r="B627" t="str">
        <f t="shared" si="27"/>
        <v>KALULABATCONNECTV</v>
      </c>
      <c r="C627" t="s">
        <v>81</v>
      </c>
      <c r="D627" t="str">
        <f t="shared" si="28"/>
        <v>BATCONNECTV</v>
      </c>
      <c r="E627" t="str">
        <f t="shared" si="29"/>
        <v>BAT-CONNECT-V</v>
      </c>
      <c r="G627" t="str">
        <v>N9RE6130PLX</v>
      </c>
      <c r="K627" t="s">
        <v>7496</v>
      </c>
      <c r="L627" t="str">
        <f>_xlfn.XLOOKUP(TBLUCNRawToCNM2M[[#This Row],[UniqueCleanNorm RawSKUs]],SKUsNomalizing[Clean Normalized Raw SKU],SKUsNomalizing[Clean Normalized M2M SKU])</f>
        <v>RE6130PLXX</v>
      </c>
    </row>
    <row r="628" spans="1:12" x14ac:dyDescent="0.35">
      <c r="A628" t="s">
        <v>5930</v>
      </c>
      <c r="B628" t="str">
        <f t="shared" si="27"/>
        <v>KALULABATFIREVZBATFIRECATM1</v>
      </c>
      <c r="C628" t="s">
        <v>5241</v>
      </c>
      <c r="D628" t="str">
        <f t="shared" si="28"/>
        <v>CATM1</v>
      </c>
      <c r="E628" t="str">
        <f t="shared" si="29"/>
        <v>CATM1</v>
      </c>
      <c r="G628" t="str">
        <v>N9RE614</v>
      </c>
      <c r="K628" t="s">
        <v>7497</v>
      </c>
      <c r="L628" t="str">
        <f>_xlfn.XLOOKUP(TBLUCNRawToCNM2M[[#This Row],[UniqueCleanNorm RawSKUs]],SKUsNomalizing[Clean Normalized Raw SKU],SKUsNomalizing[Clean Normalized M2M SKU])</f>
        <v>RE614</v>
      </c>
    </row>
    <row r="629" spans="1:12" x14ac:dyDescent="0.35">
      <c r="A629" t="s">
        <v>5931</v>
      </c>
      <c r="B629" t="str">
        <f t="shared" si="27"/>
        <v>KALULABATMINI</v>
      </c>
      <c r="C629" t="s">
        <v>244</v>
      </c>
      <c r="D629" t="str">
        <f t="shared" si="28"/>
        <v>BATMINI</v>
      </c>
      <c r="E629" t="str">
        <f t="shared" si="29"/>
        <v>BAT-MINI</v>
      </c>
      <c r="G629" t="str">
        <v>N9RE615</v>
      </c>
      <c r="K629" t="s">
        <v>7498</v>
      </c>
      <c r="L629" t="str">
        <f>_xlfn.XLOOKUP(TBLUCNRawToCNM2M[[#This Row],[UniqueCleanNorm RawSKUs]],SKUsNomalizing[Clean Normalized Raw SKU],SKUsNomalizing[Clean Normalized M2M SKU])</f>
        <v>RE615</v>
      </c>
    </row>
    <row r="630" spans="1:12" x14ac:dyDescent="0.35">
      <c r="A630" t="s">
        <v>5932</v>
      </c>
      <c r="B630" t="str">
        <f t="shared" si="27"/>
        <v>KALULABATMINIAV</v>
      </c>
      <c r="C630" t="s">
        <v>512</v>
      </c>
      <c r="D630" t="str">
        <f t="shared" si="28"/>
        <v>BATMINIAV</v>
      </c>
      <c r="E630" t="str">
        <f t="shared" si="29"/>
        <v>BAT-MINI-AV</v>
      </c>
      <c r="G630" t="str">
        <v>N9RE616X</v>
      </c>
      <c r="K630" t="s">
        <v>7499</v>
      </c>
      <c r="L630" t="str">
        <f>_xlfn.XLOOKUP(TBLUCNRawToCNM2M[[#This Row],[UniqueCleanNorm RawSKUs]],SKUsNomalizing[Clean Normalized Raw SKU],SKUsNomalizing[Clean Normalized M2M SKU])</f>
        <v>RE616X</v>
      </c>
    </row>
    <row r="631" spans="1:12" x14ac:dyDescent="0.35">
      <c r="A631" t="s">
        <v>5933</v>
      </c>
      <c r="B631" t="str">
        <f t="shared" si="27"/>
        <v>KALULABATMINIINTL</v>
      </c>
      <c r="C631" t="s">
        <v>514</v>
      </c>
      <c r="D631" t="str">
        <f t="shared" si="28"/>
        <v>BATMINIINTL</v>
      </c>
      <c r="E631" t="str">
        <f t="shared" si="29"/>
        <v>BAT-MINI-INTL</v>
      </c>
      <c r="G631" t="str">
        <v>N9RE617</v>
      </c>
      <c r="K631" t="s">
        <v>7500</v>
      </c>
      <c r="L631" t="str">
        <f>_xlfn.XLOOKUP(TBLUCNRawToCNM2M[[#This Row],[UniqueCleanNorm RawSKUs]],SKUsNomalizing[Clean Normalized Raw SKU],SKUsNomalizing[Clean Normalized M2M SKU])</f>
        <v>RE617</v>
      </c>
    </row>
    <row r="632" spans="1:12" x14ac:dyDescent="0.35">
      <c r="A632" t="s">
        <v>5934</v>
      </c>
      <c r="B632" t="str">
        <f t="shared" si="27"/>
        <v>KALULACAM360JS1INDOORPTZ</v>
      </c>
      <c r="C632" t="s">
        <v>100</v>
      </c>
      <c r="D632" t="str">
        <f t="shared" si="28"/>
        <v>CAM360JS1</v>
      </c>
      <c r="E632" t="str">
        <f t="shared" si="29"/>
        <v>CAM-360-JS1</v>
      </c>
      <c r="G632" t="str">
        <v>N9RE618</v>
      </c>
      <c r="K632" t="s">
        <v>7501</v>
      </c>
      <c r="L632" t="str">
        <f>_xlfn.XLOOKUP(TBLUCNRawToCNM2M[[#This Row],[UniqueCleanNorm RawSKUs]],SKUsNomalizing[Clean Normalized Raw SKU],SKUsNomalizing[Clean Normalized M2M SKU])</f>
        <v>RE618</v>
      </c>
    </row>
    <row r="633" spans="1:12" x14ac:dyDescent="0.35">
      <c r="A633" t="s">
        <v>5935</v>
      </c>
      <c r="B633" t="str">
        <f t="shared" si="27"/>
        <v>KALULACAMDBHS2AI</v>
      </c>
      <c r="C633" t="s">
        <v>83</v>
      </c>
      <c r="D633" t="str">
        <f t="shared" si="28"/>
        <v>CAMDBHS2AI</v>
      </c>
      <c r="E633" t="str">
        <f t="shared" si="29"/>
        <v>CAM-DB-HS2-AI</v>
      </c>
      <c r="G633" t="str">
        <v>N9RE619</v>
      </c>
      <c r="K633" t="s">
        <v>7502</v>
      </c>
      <c r="L633" t="str">
        <f>_xlfn.XLOOKUP(TBLUCNRawToCNM2M[[#This Row],[UniqueCleanNorm RawSKUs]],SKUsNomalizing[Clean Normalized Raw SKU],SKUsNomalizing[Clean Normalized M2M SKU])</f>
        <v>RE619</v>
      </c>
    </row>
    <row r="634" spans="1:12" x14ac:dyDescent="0.35">
      <c r="A634" t="s">
        <v>5936</v>
      </c>
      <c r="B634" t="str">
        <f t="shared" si="27"/>
        <v>KALULACAMDBJS1</v>
      </c>
      <c r="C634" t="s">
        <v>35</v>
      </c>
      <c r="D634" t="str">
        <f t="shared" si="28"/>
        <v>CAMDBJS1</v>
      </c>
      <c r="E634" t="str">
        <f t="shared" si="29"/>
        <v>CAM-DB-JS1</v>
      </c>
      <c r="G634" t="str">
        <v>N9RE620</v>
      </c>
      <c r="K634" t="s">
        <v>7503</v>
      </c>
      <c r="L634" t="str">
        <f>_xlfn.XLOOKUP(TBLUCNRawToCNM2M[[#This Row],[UniqueCleanNorm RawSKUs]],SKUsNomalizing[Clean Normalized Raw SKU],SKUsNomalizing[Clean Normalized M2M SKU])</f>
        <v>RE620</v>
      </c>
    </row>
    <row r="635" spans="1:12" x14ac:dyDescent="0.35">
      <c r="A635" t="s">
        <v>5937</v>
      </c>
      <c r="B635" t="str">
        <f t="shared" si="27"/>
        <v>KALULACAMODJS1AI</v>
      </c>
      <c r="C635" t="s">
        <v>37</v>
      </c>
      <c r="D635" t="str">
        <f t="shared" si="28"/>
        <v>CAMODJS1AI</v>
      </c>
      <c r="E635" t="str">
        <f t="shared" si="29"/>
        <v>CAM-OD-JS1-AI</v>
      </c>
      <c r="G635" t="str">
        <v>N9RE622</v>
      </c>
      <c r="K635" t="s">
        <v>7504</v>
      </c>
      <c r="L635" t="str">
        <f>_xlfn.XLOOKUP(TBLUCNRawToCNM2M[[#This Row],[UniqueCleanNorm RawSKUs]],SKUsNomalizing[Clean Normalized Raw SKU],SKUsNomalizing[Clean Normalized M2M SKU])</f>
        <v>RE622</v>
      </c>
    </row>
    <row r="636" spans="1:12" x14ac:dyDescent="0.35">
      <c r="A636" t="s">
        <v>5938</v>
      </c>
      <c r="B636" t="str">
        <f t="shared" si="27"/>
        <v>KALULACFHAASMKIT</v>
      </c>
      <c r="C636" t="s">
        <v>2038</v>
      </c>
      <c r="D636" t="str">
        <f t="shared" si="28"/>
        <v>CFHAASM</v>
      </c>
      <c r="E636" t="str">
        <f t="shared" si="29"/>
        <v>CF-HAAS-M</v>
      </c>
      <c r="G636" t="str">
        <v>N9RE626</v>
      </c>
      <c r="K636" t="s">
        <v>7505</v>
      </c>
      <c r="L636" t="str">
        <f>_xlfn.XLOOKUP(TBLUCNRawToCNM2M[[#This Row],[UniqueCleanNorm RawSKUs]],SKUsNomalizing[Clean Normalized Raw SKU],SKUsNomalizing[Clean Normalized M2M SKU])</f>
        <v>RE626</v>
      </c>
    </row>
    <row r="637" spans="1:12" x14ac:dyDescent="0.35">
      <c r="A637" t="s">
        <v>5939</v>
      </c>
      <c r="B637" t="str">
        <f t="shared" si="27"/>
        <v>KALULACFPREMIUMM</v>
      </c>
      <c r="C637" t="s">
        <v>1798</v>
      </c>
      <c r="D637" t="str">
        <f t="shared" si="28"/>
        <v>CFPREMIUMM</v>
      </c>
      <c r="E637" t="str">
        <f t="shared" si="29"/>
        <v>CF-PREMIUM-M</v>
      </c>
      <c r="G637" t="str">
        <v>N9RE629</v>
      </c>
      <c r="K637" t="s">
        <v>7506</v>
      </c>
      <c r="L637" t="str">
        <f>_xlfn.XLOOKUP(TBLUCNRawToCNM2M[[#This Row],[UniqueCleanNorm RawSKUs]],SKUsNomalizing[Clean Normalized Raw SKU],SKUsNomalizing[Clean Normalized M2M SKU])</f>
        <v>RE629</v>
      </c>
    </row>
    <row r="638" spans="1:12" x14ac:dyDescent="0.35">
      <c r="A638" t="s">
        <v>5940</v>
      </c>
      <c r="B638" t="str">
        <f t="shared" si="27"/>
        <v>KALULACONNECTXTV</v>
      </c>
      <c r="C638" t="s">
        <v>5253</v>
      </c>
      <c r="D638" t="str">
        <f t="shared" si="28"/>
        <v>CONNECTXTV</v>
      </c>
      <c r="E638" t="str">
        <f t="shared" si="29"/>
        <v>CONNECTXT-V</v>
      </c>
      <c r="G638" t="str">
        <v>N9RE636X</v>
      </c>
      <c r="K638" t="s">
        <v>7507</v>
      </c>
      <c r="L638" t="str">
        <f>_xlfn.XLOOKUP(TBLUCNRawToCNM2M[[#This Row],[UniqueCleanNorm RawSKUs]],SKUsNomalizing[Clean Normalized Raw SKU],SKUsNomalizing[Clean Normalized M2M SKU])</f>
        <v>RE636X</v>
      </c>
    </row>
    <row r="639" spans="1:12" x14ac:dyDescent="0.35">
      <c r="A639" t="s">
        <v>5941</v>
      </c>
      <c r="B639" t="str">
        <f t="shared" si="27"/>
        <v>KALULACONNECTXTVSIMON</v>
      </c>
      <c r="C639" t="s">
        <v>112</v>
      </c>
      <c r="D639" t="str">
        <f t="shared" si="28"/>
        <v>CONNECTXTV</v>
      </c>
      <c r="E639" t="str">
        <f t="shared" si="29"/>
        <v>CONNECT-XT-V</v>
      </c>
      <c r="G639" t="str">
        <v>N9RE652</v>
      </c>
      <c r="K639" t="s">
        <v>7508</v>
      </c>
      <c r="L639" t="str">
        <f>_xlfn.XLOOKUP(TBLUCNRawToCNM2M[[#This Row],[UniqueCleanNorm RawSKUs]],SKUsNomalizing[Clean Normalized Raw SKU],SKUsNomalizing[Clean Normalized M2M SKU])</f>
        <v>RE652</v>
      </c>
    </row>
    <row r="640" spans="1:12" x14ac:dyDescent="0.35">
      <c r="A640" t="s">
        <v>5942</v>
      </c>
      <c r="B640" t="str">
        <f t="shared" si="27"/>
        <v>KALULACPPLATINUMV</v>
      </c>
      <c r="C640" t="s">
        <v>271</v>
      </c>
      <c r="D640" t="str">
        <f t="shared" si="28"/>
        <v>CPPLATINUMV</v>
      </c>
      <c r="E640" t="str">
        <f t="shared" si="29"/>
        <v>CP-PLATINUM-V</v>
      </c>
      <c r="G640" t="str">
        <v>N9RE659</v>
      </c>
      <c r="K640" t="s">
        <v>7509</v>
      </c>
      <c r="L640" t="str">
        <f>_xlfn.XLOOKUP(TBLUCNRawToCNM2M[[#This Row],[UniqueCleanNorm RawSKUs]],SKUsNomalizing[Clean Normalized Raw SKU],SKUsNomalizing[Clean Normalized M2M SKU])</f>
        <v>RE659</v>
      </c>
    </row>
    <row r="641" spans="1:12" x14ac:dyDescent="0.35">
      <c r="A641" t="s">
        <v>5943</v>
      </c>
      <c r="B641" t="str">
        <f t="shared" si="27"/>
        <v>KALULACPPREMIUMV</v>
      </c>
      <c r="C641" t="s">
        <v>84</v>
      </c>
      <c r="D641" t="str">
        <f t="shared" si="28"/>
        <v>CPPREMIUMV</v>
      </c>
      <c r="E641" t="str">
        <f t="shared" si="29"/>
        <v>CP-PREMIUM-V</v>
      </c>
      <c r="G641" t="str">
        <v>N9RE667XPRO</v>
      </c>
      <c r="K641" t="s">
        <v>7510</v>
      </c>
      <c r="L641" t="str">
        <f>_xlfn.XLOOKUP(TBLUCNRawToCNM2M[[#This Row],[UniqueCleanNorm RawSKUs]],SKUsNomalizing[Clean Normalized Raw SKU],SKUsNomalizing[Clean Normalized M2M SKU])</f>
        <v>RE667XPRO</v>
      </c>
    </row>
    <row r="642" spans="1:12" x14ac:dyDescent="0.35">
      <c r="A642" t="s">
        <v>5944</v>
      </c>
      <c r="B642" t="str">
        <f t="shared" si="27"/>
        <v>KALULACPWALLPLATE5WALL</v>
      </c>
      <c r="C642" t="s">
        <v>184</v>
      </c>
      <c r="D642" t="str">
        <f t="shared" si="28"/>
        <v>CPWALLPLATE5</v>
      </c>
      <c r="E642" t="str">
        <f t="shared" si="29"/>
        <v>CP-WALLPLATE-5</v>
      </c>
      <c r="G642" t="str">
        <v>N9RE703</v>
      </c>
      <c r="K642" t="s">
        <v>7511</v>
      </c>
      <c r="L642" t="str">
        <f>_xlfn.XLOOKUP(TBLUCNRawToCNM2M[[#This Row],[UniqueCleanNorm RawSKUs]],SKUsNomalizing[Clean Normalized Raw SKU],SKUsNomalizing[Clean Normalized M2M SKU])</f>
        <v>RE703</v>
      </c>
    </row>
    <row r="643" spans="1:12" x14ac:dyDescent="0.35">
      <c r="A643" t="s">
        <v>5945</v>
      </c>
      <c r="B643" t="str">
        <f t="shared" si="27"/>
        <v>KALULADWSLL</v>
      </c>
      <c r="C643" t="s">
        <v>43</v>
      </c>
      <c r="D643" t="str">
        <f t="shared" si="28"/>
        <v>DWSLL</v>
      </c>
      <c r="E643" t="str">
        <f t="shared" si="29"/>
        <v>DWS-LL</v>
      </c>
      <c r="G643" t="str">
        <v>N9RE927RPA</v>
      </c>
      <c r="K643" t="s">
        <v>7512</v>
      </c>
      <c r="L643" t="str">
        <f>_xlfn.XLOOKUP(TBLUCNRawToCNM2M[[#This Row],[UniqueCleanNorm RawSKUs]],SKUsNomalizing[Clean Normalized Raw SKU],SKUsNomalizing[Clean Normalized M2M SKU])</f>
        <v>RE927RPA</v>
      </c>
    </row>
    <row r="644" spans="1:12" x14ac:dyDescent="0.35">
      <c r="A644" t="s">
        <v>5946</v>
      </c>
      <c r="B644" t="str">
        <f t="shared" ref="B644:B707" si="30">UPPER(SUBSTITUTE(SUBSTITUTE(SUBSTITUTE(A644, "-", ""), " ", ""), CHAR(160), ""))</f>
        <v>KALULAM2MAXS</v>
      </c>
      <c r="C644" t="s">
        <v>1966</v>
      </c>
      <c r="D644" t="str">
        <f t="shared" ref="D644:D707" si="31">UPPER(SUBSTITUTE(SUBSTITUTE(SUBSTITUTE(C644, "-", ""), " ", ""), CHAR(160), ""))</f>
        <v>M2MAXS</v>
      </c>
      <c r="E644" t="str">
        <f t="shared" ref="E644:E707" si="32">UPPER(SUBSTITUTE(SUBSTITUTE(C644,  " ", ""), CHAR(160), ""))</f>
        <v>M2M-AXS</v>
      </c>
      <c r="G644" t="str">
        <v>RE007</v>
      </c>
      <c r="K644" t="s">
        <v>420</v>
      </c>
      <c r="L644" t="str">
        <f>_xlfn.XLOOKUP(TBLUCNRawToCNM2M[[#This Row],[UniqueCleanNorm RawSKUs]],SKUsNomalizing[Clean Normalized Raw SKU],SKUsNomalizing[Clean Normalized M2M SKU])</f>
        <v>RE007</v>
      </c>
    </row>
    <row r="645" spans="1:12" x14ac:dyDescent="0.35">
      <c r="A645" t="s">
        <v>5947</v>
      </c>
      <c r="B645" t="str">
        <f t="shared" si="30"/>
        <v>KALULARE03316</v>
      </c>
      <c r="C645" t="s">
        <v>189</v>
      </c>
      <c r="D645" t="str">
        <f t="shared" si="31"/>
        <v>RE03316</v>
      </c>
      <c r="E645" t="str">
        <f t="shared" si="32"/>
        <v>RE033-16</v>
      </c>
      <c r="G645" t="str">
        <v>RE007N_B100</v>
      </c>
      <c r="K645" t="s">
        <v>208</v>
      </c>
      <c r="L645" t="str">
        <f>_xlfn.XLOOKUP(TBLUCNRawToCNM2M[[#This Row],[UniqueCleanNorm RawSKUs]],SKUsNomalizing[Clean Normalized Raw SKU],SKUsNomalizing[Clean Normalized M2M SKU])</f>
        <v>RE007N_B100</v>
      </c>
    </row>
    <row r="646" spans="1:12" x14ac:dyDescent="0.35">
      <c r="A646" t="s">
        <v>5948</v>
      </c>
      <c r="B646" t="str">
        <f t="shared" si="30"/>
        <v>KALULARE046ANTENNAASSEMBLYLTE</v>
      </c>
      <c r="C646" t="s">
        <v>159</v>
      </c>
      <c r="D646" t="str">
        <f t="shared" si="31"/>
        <v>RE046</v>
      </c>
      <c r="E646" t="str">
        <f t="shared" si="32"/>
        <v>RE046</v>
      </c>
      <c r="G646" t="str">
        <v>RE0126</v>
      </c>
      <c r="K646" t="s">
        <v>1587</v>
      </c>
      <c r="L646" t="str">
        <f>_xlfn.XLOOKUP(TBLUCNRawToCNM2M[[#This Row],[UniqueCleanNorm RawSKUs]],SKUsNomalizing[Clean Normalized Raw SKU],SKUsNomalizing[Clean Normalized M2M SKU])</f>
        <v>RE0126</v>
      </c>
    </row>
    <row r="647" spans="1:12" x14ac:dyDescent="0.35">
      <c r="A647" t="s">
        <v>5949</v>
      </c>
      <c r="B647" t="str">
        <f t="shared" si="30"/>
        <v>KALULARE101</v>
      </c>
      <c r="C647" t="s">
        <v>193</v>
      </c>
      <c r="D647" t="str">
        <f t="shared" si="31"/>
        <v>RE101</v>
      </c>
      <c r="E647" t="str">
        <f t="shared" si="32"/>
        <v>RE101</v>
      </c>
      <c r="G647" t="str">
        <v>RE0129</v>
      </c>
      <c r="K647" t="s">
        <v>487</v>
      </c>
      <c r="L647" t="str">
        <f>_xlfn.XLOOKUP(TBLUCNRawToCNM2M[[#This Row],[UniqueCleanNorm RawSKUs]],SKUsNomalizing[Clean Normalized Raw SKU],SKUsNomalizing[Clean Normalized M2M SKU])</f>
        <v>RE0129</v>
      </c>
    </row>
    <row r="648" spans="1:12" x14ac:dyDescent="0.35">
      <c r="A648" t="s">
        <v>5950</v>
      </c>
      <c r="B648" t="str">
        <f t="shared" si="30"/>
        <v>KALULARE110P</v>
      </c>
      <c r="C648" t="s">
        <v>48</v>
      </c>
      <c r="D648" t="str">
        <f t="shared" si="31"/>
        <v>RE110P</v>
      </c>
      <c r="E648" t="str">
        <f t="shared" si="32"/>
        <v>RE110P</v>
      </c>
      <c r="G648" t="str">
        <v>RE02010</v>
      </c>
      <c r="K648" t="s">
        <v>7513</v>
      </c>
      <c r="L648" t="str">
        <f>_xlfn.XLOOKUP(TBLUCNRawToCNM2M[[#This Row],[UniqueCleanNorm RawSKUs]],SKUsNomalizing[Clean Normalized Raw SKU],SKUsNomalizing[Clean Normalized M2M SKU])</f>
        <v>RE02010</v>
      </c>
    </row>
    <row r="649" spans="1:12" x14ac:dyDescent="0.35">
      <c r="A649" t="s">
        <v>5951</v>
      </c>
      <c r="B649" t="str">
        <f t="shared" si="30"/>
        <v>KALULARE114</v>
      </c>
      <c r="C649" t="s">
        <v>49</v>
      </c>
      <c r="D649" t="str">
        <f t="shared" si="31"/>
        <v>RE114</v>
      </c>
      <c r="E649" t="str">
        <f t="shared" si="32"/>
        <v>RE114</v>
      </c>
      <c r="G649" t="str">
        <v>RE021</v>
      </c>
      <c r="K649" t="s">
        <v>1650</v>
      </c>
      <c r="L649" t="str">
        <f>_xlfn.XLOOKUP(TBLUCNRawToCNM2M[[#This Row],[UniqueCleanNorm RawSKUs]],SKUsNomalizing[Clean Normalized Raw SKU],SKUsNomalizing[Clean Normalized M2M SKU])</f>
        <v>RE021</v>
      </c>
    </row>
    <row r="650" spans="1:12" x14ac:dyDescent="0.35">
      <c r="A650" t="s">
        <v>5952</v>
      </c>
      <c r="B650" t="str">
        <f t="shared" si="30"/>
        <v>KALULARE11P</v>
      </c>
      <c r="C650" t="s">
        <v>5466</v>
      </c>
      <c r="D650" t="str">
        <f t="shared" si="31"/>
        <v>RE11P</v>
      </c>
      <c r="E650" t="str">
        <f t="shared" si="32"/>
        <v>RE11P</v>
      </c>
      <c r="G650" t="str">
        <v>RE029</v>
      </c>
      <c r="K650" t="s">
        <v>45</v>
      </c>
      <c r="L650" t="str">
        <f>_xlfn.XLOOKUP(TBLUCNRawToCNM2M[[#This Row],[UniqueCleanNorm RawSKUs]],SKUsNomalizing[Clean Normalized Raw SKU],SKUsNomalizing[Clean Normalized M2M SKU])</f>
        <v>RE029</v>
      </c>
    </row>
    <row r="651" spans="1:12" x14ac:dyDescent="0.35">
      <c r="A651" t="s">
        <v>5953</v>
      </c>
      <c r="B651" t="str">
        <f t="shared" si="30"/>
        <v>KALULARE129</v>
      </c>
      <c r="C651" t="s">
        <v>52</v>
      </c>
      <c r="D651" t="str">
        <f t="shared" si="31"/>
        <v>RE129</v>
      </c>
      <c r="E651" t="str">
        <f t="shared" si="32"/>
        <v>RE129</v>
      </c>
      <c r="G651" t="str">
        <v>RE030</v>
      </c>
      <c r="K651" t="s">
        <v>88</v>
      </c>
      <c r="L651" t="str">
        <f>_xlfn.XLOOKUP(TBLUCNRawToCNM2M[[#This Row],[UniqueCleanNorm RawSKUs]],SKUsNomalizing[Clean Normalized Raw SKU],SKUsNomalizing[Clean Normalized M2M SKU])</f>
        <v>RE030</v>
      </c>
    </row>
    <row r="652" spans="1:12" x14ac:dyDescent="0.35">
      <c r="A652" t="s">
        <v>5954</v>
      </c>
      <c r="B652" t="str">
        <f t="shared" si="30"/>
        <v>KALULARE211P</v>
      </c>
      <c r="C652" t="s">
        <v>108</v>
      </c>
      <c r="D652" t="str">
        <f t="shared" si="31"/>
        <v>RE211P</v>
      </c>
      <c r="E652" t="str">
        <f t="shared" si="32"/>
        <v>RE211P</v>
      </c>
      <c r="G652" t="str">
        <v>RE03316</v>
      </c>
      <c r="K652" t="s">
        <v>7514</v>
      </c>
      <c r="L652" t="str">
        <f>_xlfn.XLOOKUP(TBLUCNRawToCNM2M[[#This Row],[UniqueCleanNorm RawSKUs]],SKUsNomalizing[Clean Normalized Raw SKU],SKUsNomalizing[Clean Normalized M2M SKU])</f>
        <v>RE03316</v>
      </c>
    </row>
    <row r="653" spans="1:12" x14ac:dyDescent="0.35">
      <c r="A653" t="s">
        <v>5955</v>
      </c>
      <c r="B653" t="str">
        <f t="shared" si="30"/>
        <v>KALULARE214T</v>
      </c>
      <c r="C653" t="s">
        <v>167</v>
      </c>
      <c r="D653" t="str">
        <f t="shared" si="31"/>
        <v>RE214T</v>
      </c>
      <c r="E653" t="str">
        <f t="shared" si="32"/>
        <v>RE214T</v>
      </c>
      <c r="G653" t="str">
        <v>RE036</v>
      </c>
      <c r="K653" t="s">
        <v>89</v>
      </c>
      <c r="L653" t="str">
        <f>_xlfn.XLOOKUP(TBLUCNRawToCNM2M[[#This Row],[UniqueCleanNorm RawSKUs]],SKUsNomalizing[Clean Normalized Raw SKU],SKUsNomalizing[Clean Normalized M2M SKU])</f>
        <v>RE036</v>
      </c>
    </row>
    <row r="654" spans="1:12" x14ac:dyDescent="0.35">
      <c r="A654" t="s">
        <v>5956</v>
      </c>
      <c r="B654" t="str">
        <f t="shared" si="30"/>
        <v>KALULARE222</v>
      </c>
      <c r="C654" t="s">
        <v>92</v>
      </c>
      <c r="D654" t="str">
        <f t="shared" si="31"/>
        <v>RE222</v>
      </c>
      <c r="E654" t="str">
        <f t="shared" si="32"/>
        <v>RE222</v>
      </c>
      <c r="G654" t="str">
        <v>RE0360</v>
      </c>
      <c r="K654" t="s">
        <v>7515</v>
      </c>
      <c r="L654" t="str">
        <f>_xlfn.XLOOKUP(TBLUCNRawToCNM2M[[#This Row],[UniqueCleanNorm RawSKUs]],SKUsNomalizing[Clean Normalized Raw SKU],SKUsNomalizing[Clean Normalized M2M SKU])</f>
        <v>RE0360</v>
      </c>
    </row>
    <row r="655" spans="1:12" x14ac:dyDescent="0.35">
      <c r="A655" t="s">
        <v>5957</v>
      </c>
      <c r="B655" t="str">
        <f t="shared" si="30"/>
        <v>KALULARE229</v>
      </c>
      <c r="C655" t="s">
        <v>128</v>
      </c>
      <c r="D655" t="str">
        <f t="shared" si="31"/>
        <v>RE229</v>
      </c>
      <c r="E655" t="str">
        <f t="shared" si="32"/>
        <v>RE229</v>
      </c>
      <c r="G655" t="str">
        <v>RE042</v>
      </c>
      <c r="K655" t="s">
        <v>977</v>
      </c>
      <c r="L655" t="str">
        <f>_xlfn.XLOOKUP(TBLUCNRawToCNM2M[[#This Row],[UniqueCleanNorm RawSKUs]],SKUsNomalizing[Clean Normalized Raw SKU],SKUsNomalizing[Clean Normalized M2M SKU])</f>
        <v>RE042</v>
      </c>
    </row>
    <row r="656" spans="1:12" x14ac:dyDescent="0.35">
      <c r="A656" t="s">
        <v>5958</v>
      </c>
      <c r="B656" t="str">
        <f t="shared" si="30"/>
        <v>KALULARE314</v>
      </c>
      <c r="C656" t="s">
        <v>55</v>
      </c>
      <c r="D656" t="str">
        <f t="shared" si="31"/>
        <v>RE314</v>
      </c>
      <c r="E656" t="str">
        <f t="shared" si="32"/>
        <v>RE314</v>
      </c>
      <c r="G656" t="str">
        <v>RE044</v>
      </c>
      <c r="K656" t="s">
        <v>548</v>
      </c>
      <c r="L656" t="str">
        <f>_xlfn.XLOOKUP(TBLUCNRawToCNM2M[[#This Row],[UniqueCleanNorm RawSKUs]],SKUsNomalizing[Clean Normalized Raw SKU],SKUsNomalizing[Clean Normalized M2M SKU])</f>
        <v>RE044</v>
      </c>
    </row>
    <row r="657" spans="1:12" x14ac:dyDescent="0.35">
      <c r="A657" t="s">
        <v>5959</v>
      </c>
      <c r="B657" t="str">
        <f t="shared" si="30"/>
        <v>KALULARE322</v>
      </c>
      <c r="C657" t="s">
        <v>214</v>
      </c>
      <c r="D657" t="str">
        <f t="shared" si="31"/>
        <v>RE322</v>
      </c>
      <c r="E657" t="str">
        <f t="shared" si="32"/>
        <v>RE322</v>
      </c>
      <c r="G657" t="str">
        <v>RE046</v>
      </c>
      <c r="K657" t="s">
        <v>159</v>
      </c>
      <c r="L657" t="str">
        <f>_xlfn.XLOOKUP(TBLUCNRawToCNM2M[[#This Row],[UniqueCleanNorm RawSKUs]],SKUsNomalizing[Clean Normalized Raw SKU],SKUsNomalizing[Clean Normalized M2M SKU])</f>
        <v>RE046</v>
      </c>
    </row>
    <row r="658" spans="1:12" x14ac:dyDescent="0.35">
      <c r="A658" t="s">
        <v>5960</v>
      </c>
      <c r="B658" t="str">
        <f t="shared" si="30"/>
        <v>KALULARE508X</v>
      </c>
      <c r="C658" t="s">
        <v>56</v>
      </c>
      <c r="D658" t="str">
        <f t="shared" si="31"/>
        <v>RE508X</v>
      </c>
      <c r="E658" t="str">
        <f t="shared" si="32"/>
        <v>RE508X</v>
      </c>
      <c r="G658" t="str">
        <v>RE048</v>
      </c>
      <c r="K658" t="s">
        <v>1114</v>
      </c>
      <c r="L658" t="str">
        <f>_xlfn.XLOOKUP(TBLUCNRawToCNM2M[[#This Row],[UniqueCleanNorm RawSKUs]],SKUsNomalizing[Clean Normalized Raw SKU],SKUsNomalizing[Clean Normalized M2M SKU])</f>
        <v>RE048</v>
      </c>
    </row>
    <row r="659" spans="1:12" x14ac:dyDescent="0.35">
      <c r="A659" t="s">
        <v>5961</v>
      </c>
      <c r="B659" t="str">
        <f t="shared" si="30"/>
        <v>KALULARE524X</v>
      </c>
      <c r="C659" t="s">
        <v>93</v>
      </c>
      <c r="D659" t="str">
        <f t="shared" si="31"/>
        <v>RE524X</v>
      </c>
      <c r="E659" t="str">
        <f t="shared" si="32"/>
        <v>RE524X</v>
      </c>
      <c r="G659" t="str">
        <v>RE049</v>
      </c>
      <c r="K659" t="s">
        <v>330</v>
      </c>
      <c r="L659" t="str">
        <f>_xlfn.XLOOKUP(TBLUCNRawToCNM2M[[#This Row],[UniqueCleanNorm RawSKUs]],SKUsNomalizing[Clean Normalized Raw SKU],SKUsNomalizing[Clean Normalized M2M SKU])</f>
        <v>RE049</v>
      </c>
    </row>
    <row r="660" spans="1:12" x14ac:dyDescent="0.35">
      <c r="A660" t="s">
        <v>5962</v>
      </c>
      <c r="B660" t="str">
        <f t="shared" si="30"/>
        <v>KALULARE524XC</v>
      </c>
      <c r="C660" t="s">
        <v>324</v>
      </c>
      <c r="D660" t="str">
        <f t="shared" si="31"/>
        <v>RE524XC</v>
      </c>
      <c r="E660" t="str">
        <f t="shared" si="32"/>
        <v>RE524XC</v>
      </c>
      <c r="G660" t="str">
        <v>RE050100</v>
      </c>
      <c r="K660" t="s">
        <v>2392</v>
      </c>
      <c r="L660" t="str">
        <f>_xlfn.XLOOKUP(TBLUCNRawToCNM2M[[#This Row],[UniqueCleanNorm RawSKUs]],SKUsNomalizing[Clean Normalized Raw SKU],SKUsNomalizing[Clean Normalized M2M SKU])</f>
        <v>RE050100</v>
      </c>
    </row>
    <row r="661" spans="1:12" x14ac:dyDescent="0.35">
      <c r="A661" t="s">
        <v>5963</v>
      </c>
      <c r="B661" t="str">
        <f t="shared" si="30"/>
        <v>KALULARE60055BUTTONFOB</v>
      </c>
      <c r="C661" t="s">
        <v>5299</v>
      </c>
      <c r="D661" t="str">
        <f t="shared" si="31"/>
        <v>FOB</v>
      </c>
      <c r="E661" t="str">
        <f t="shared" si="32"/>
        <v>FOB</v>
      </c>
      <c r="G661" t="str">
        <v>RE05020</v>
      </c>
      <c r="K661" t="s">
        <v>1936</v>
      </c>
      <c r="L661" t="str">
        <f>_xlfn.XLOOKUP(TBLUCNRawToCNM2M[[#This Row],[UniqueCleanNorm RawSKUs]],SKUsNomalizing[Clean Normalized Raw SKU],SKUsNomalizing[Clean Normalized M2M SKU])</f>
        <v>RE05020</v>
      </c>
    </row>
    <row r="662" spans="1:12" x14ac:dyDescent="0.35">
      <c r="A662" t="s">
        <v>5964</v>
      </c>
      <c r="B662" t="str">
        <f t="shared" si="30"/>
        <v>KALULARE601</v>
      </c>
      <c r="C662" t="s">
        <v>58</v>
      </c>
      <c r="D662" t="str">
        <f t="shared" si="31"/>
        <v>RE601</v>
      </c>
      <c r="E662" t="str">
        <f t="shared" si="32"/>
        <v>RE601</v>
      </c>
      <c r="G662" t="str">
        <v>RE0504</v>
      </c>
      <c r="K662" t="s">
        <v>1723</v>
      </c>
      <c r="L662" t="str">
        <f>_xlfn.XLOOKUP(TBLUCNRawToCNM2M[[#This Row],[UniqueCleanNorm RawSKUs]],SKUsNomalizing[Clean Normalized Raw SKU],SKUsNomalizing[Clean Normalized M2M SKU])</f>
        <v>RE0504</v>
      </c>
    </row>
    <row r="663" spans="1:12" x14ac:dyDescent="0.35">
      <c r="A663" t="s">
        <v>5965</v>
      </c>
      <c r="B663" t="str">
        <f t="shared" si="30"/>
        <v>KALULARE603P</v>
      </c>
      <c r="C663" t="s">
        <v>59</v>
      </c>
      <c r="D663" t="str">
        <f t="shared" si="31"/>
        <v>RE603P</v>
      </c>
      <c r="E663" t="str">
        <f t="shared" si="32"/>
        <v>RE603P</v>
      </c>
      <c r="G663" t="str">
        <v>RE05050</v>
      </c>
      <c r="K663" t="s">
        <v>488</v>
      </c>
      <c r="L663" t="str">
        <f>_xlfn.XLOOKUP(TBLUCNRawToCNM2M[[#This Row],[UniqueCleanNorm RawSKUs]],SKUsNomalizing[Clean Normalized Raw SKU],SKUsNomalizing[Clean Normalized M2M SKU])</f>
        <v>RE05050</v>
      </c>
    </row>
    <row r="664" spans="1:12" x14ac:dyDescent="0.35">
      <c r="A664" t="s">
        <v>5966</v>
      </c>
      <c r="B664" t="str">
        <f t="shared" si="30"/>
        <v>KALULARE606M</v>
      </c>
      <c r="C664" t="s">
        <v>60</v>
      </c>
      <c r="D664" t="str">
        <f t="shared" si="31"/>
        <v>RE606M</v>
      </c>
      <c r="E664" t="str">
        <f t="shared" si="32"/>
        <v>RE606M</v>
      </c>
      <c r="G664" t="str">
        <v>RE1005</v>
      </c>
      <c r="K664" t="s">
        <v>7516</v>
      </c>
      <c r="L664" t="str">
        <f>_xlfn.XLOOKUP(TBLUCNRawToCNM2M[[#This Row],[UniqueCleanNorm RawSKUs]],SKUsNomalizing[Clean Normalized Raw SKU],SKUsNomalizing[Clean Normalized M2M SKU])</f>
        <v>RE1005</v>
      </c>
    </row>
    <row r="665" spans="1:12" x14ac:dyDescent="0.35">
      <c r="A665" t="s">
        <v>5967</v>
      </c>
      <c r="B665" t="str">
        <f t="shared" si="30"/>
        <v>KALULARE607</v>
      </c>
      <c r="C665" t="s">
        <v>227</v>
      </c>
      <c r="D665" t="str">
        <f t="shared" si="31"/>
        <v>RE607</v>
      </c>
      <c r="E665" t="str">
        <f t="shared" si="32"/>
        <v>RE607</v>
      </c>
      <c r="G665" t="str">
        <v>RE101</v>
      </c>
      <c r="K665" t="s">
        <v>193</v>
      </c>
      <c r="L665" t="str">
        <f>_xlfn.XLOOKUP(TBLUCNRawToCNM2M[[#This Row],[UniqueCleanNorm RawSKUs]],SKUsNomalizing[Clean Normalized Raw SKU],SKUsNomalizing[Clean Normalized M2M SKU])</f>
        <v>RE101</v>
      </c>
    </row>
    <row r="666" spans="1:12" x14ac:dyDescent="0.35">
      <c r="A666" t="s">
        <v>5968</v>
      </c>
      <c r="B666" t="str">
        <f t="shared" si="30"/>
        <v>KALULARE6100PXXX</v>
      </c>
      <c r="C666" t="s">
        <v>62</v>
      </c>
      <c r="D666" t="str">
        <f t="shared" si="31"/>
        <v>RE6100PXXX</v>
      </c>
      <c r="E666" t="str">
        <f t="shared" si="32"/>
        <v>RE6100P-XX-X</v>
      </c>
      <c r="G666" t="str">
        <v>RE103P</v>
      </c>
      <c r="K666" t="s">
        <v>101</v>
      </c>
      <c r="L666" t="str">
        <f>_xlfn.XLOOKUP(TBLUCNRawToCNM2M[[#This Row],[UniqueCleanNorm RawSKUs]],SKUsNomalizing[Clean Normalized Raw SKU],SKUsNomalizing[Clean Normalized M2M SKU])</f>
        <v>RE103P</v>
      </c>
    </row>
    <row r="667" spans="1:12" x14ac:dyDescent="0.35">
      <c r="A667" t="s">
        <v>5969</v>
      </c>
      <c r="B667" t="str">
        <f t="shared" si="30"/>
        <v>KALULARE610P</v>
      </c>
      <c r="C667" t="s">
        <v>144</v>
      </c>
      <c r="D667" t="str">
        <f t="shared" si="31"/>
        <v>RE610P</v>
      </c>
      <c r="E667" t="str">
        <f t="shared" si="32"/>
        <v>RE610P</v>
      </c>
      <c r="G667" t="str">
        <v>RE106M</v>
      </c>
      <c r="K667" t="s">
        <v>158</v>
      </c>
      <c r="L667" t="str">
        <f>_xlfn.XLOOKUP(TBLUCNRawToCNM2M[[#This Row],[UniqueCleanNorm RawSKUs]],SKUsNomalizing[Clean Normalized Raw SKU],SKUsNomalizing[Clean Normalized M2M SKU])</f>
        <v>RE106M</v>
      </c>
    </row>
    <row r="668" spans="1:12" x14ac:dyDescent="0.35">
      <c r="A668" t="s">
        <v>5970</v>
      </c>
      <c r="B668" t="str">
        <f t="shared" si="30"/>
        <v>KALULARE611P</v>
      </c>
      <c r="C668" t="s">
        <v>63</v>
      </c>
      <c r="D668" t="str">
        <f t="shared" si="31"/>
        <v>RE611P</v>
      </c>
      <c r="E668" t="str">
        <f t="shared" si="32"/>
        <v>RE611P</v>
      </c>
      <c r="G668" t="str">
        <v>RE107</v>
      </c>
      <c r="K668" t="s">
        <v>47</v>
      </c>
      <c r="L668" t="str">
        <f>_xlfn.XLOOKUP(TBLUCNRawToCNM2M[[#This Row],[UniqueCleanNorm RawSKUs]],SKUsNomalizing[Clean Normalized Raw SKU],SKUsNomalizing[Clean Normalized M2M SKU])</f>
        <v>RE107</v>
      </c>
    </row>
    <row r="669" spans="1:12" x14ac:dyDescent="0.35">
      <c r="A669" t="s">
        <v>5971</v>
      </c>
      <c r="B669" t="str">
        <f t="shared" si="30"/>
        <v>KALULARE614</v>
      </c>
      <c r="C669" t="s">
        <v>64</v>
      </c>
      <c r="D669" t="str">
        <f t="shared" si="31"/>
        <v>RE614</v>
      </c>
      <c r="E669" t="str">
        <f t="shared" si="32"/>
        <v>RE614</v>
      </c>
      <c r="G669" t="str">
        <v>RE111P</v>
      </c>
      <c r="K669" t="s">
        <v>140</v>
      </c>
      <c r="L669" t="str">
        <f>_xlfn.XLOOKUP(TBLUCNRawToCNM2M[[#This Row],[UniqueCleanNorm RawSKUs]],SKUsNomalizing[Clean Normalized Raw SKU],SKUsNomalizing[Clean Normalized M2M SKU])</f>
        <v>RE111P</v>
      </c>
    </row>
    <row r="670" spans="1:12" x14ac:dyDescent="0.35">
      <c r="A670" t="s">
        <v>5972</v>
      </c>
      <c r="B670" t="str">
        <f t="shared" si="30"/>
        <v>KALULARE615</v>
      </c>
      <c r="C670" t="s">
        <v>65</v>
      </c>
      <c r="D670" t="str">
        <f t="shared" si="31"/>
        <v>RE615</v>
      </c>
      <c r="E670" t="str">
        <f t="shared" si="32"/>
        <v>RE615</v>
      </c>
      <c r="G670" t="str">
        <v>RE114</v>
      </c>
      <c r="K670" t="s">
        <v>49</v>
      </c>
      <c r="L670" t="str">
        <f>_xlfn.XLOOKUP(TBLUCNRawToCNM2M[[#This Row],[UniqueCleanNorm RawSKUs]],SKUsNomalizing[Clean Normalized Raw SKU],SKUsNomalizing[Clean Normalized M2M SKU])</f>
        <v>RE114</v>
      </c>
    </row>
    <row r="671" spans="1:12" x14ac:dyDescent="0.35">
      <c r="A671" t="s">
        <v>5973</v>
      </c>
      <c r="B671" t="str">
        <f t="shared" si="30"/>
        <v>KALULARE616X</v>
      </c>
      <c r="C671" t="s">
        <v>1264</v>
      </c>
      <c r="D671" t="str">
        <f t="shared" si="31"/>
        <v>RE616X</v>
      </c>
      <c r="E671" t="str">
        <f t="shared" si="32"/>
        <v>RE616X</v>
      </c>
      <c r="G671" t="str">
        <v>RE115</v>
      </c>
      <c r="K671" t="s">
        <v>241</v>
      </c>
      <c r="L671" t="str">
        <f>_xlfn.XLOOKUP(TBLUCNRawToCNM2M[[#This Row],[UniqueCleanNorm RawSKUs]],SKUsNomalizing[Clean Normalized Raw SKU],SKUsNomalizing[Clean Normalized M2M SKU])</f>
        <v>RE115</v>
      </c>
    </row>
    <row r="672" spans="1:12" x14ac:dyDescent="0.35">
      <c r="A672" t="s">
        <v>5974</v>
      </c>
      <c r="B672" t="str">
        <f t="shared" si="30"/>
        <v>KALULARE617</v>
      </c>
      <c r="C672" t="s">
        <v>67</v>
      </c>
      <c r="D672" t="str">
        <f t="shared" si="31"/>
        <v>RE617</v>
      </c>
      <c r="E672" t="str">
        <f t="shared" si="32"/>
        <v>RE617</v>
      </c>
      <c r="G672" t="str">
        <v>RE118</v>
      </c>
      <c r="K672" t="s">
        <v>50</v>
      </c>
      <c r="L672" t="str">
        <f>_xlfn.XLOOKUP(TBLUCNRawToCNM2M[[#This Row],[UniqueCleanNorm RawSKUs]],SKUsNomalizing[Clean Normalized Raw SKU],SKUsNomalizing[Clean Normalized M2M SKU])</f>
        <v>RE118</v>
      </c>
    </row>
    <row r="673" spans="1:12" x14ac:dyDescent="0.35">
      <c r="A673" t="s">
        <v>5975</v>
      </c>
      <c r="B673" t="str">
        <f t="shared" si="30"/>
        <v>KALULARE618</v>
      </c>
      <c r="C673" t="s">
        <v>68</v>
      </c>
      <c r="D673" t="str">
        <f t="shared" si="31"/>
        <v>RE618</v>
      </c>
      <c r="E673" t="str">
        <f t="shared" si="32"/>
        <v>RE618</v>
      </c>
      <c r="G673" t="str">
        <v>RE122</v>
      </c>
      <c r="K673" t="s">
        <v>51</v>
      </c>
      <c r="L673" t="str">
        <f>_xlfn.XLOOKUP(TBLUCNRawToCNM2M[[#This Row],[UniqueCleanNorm RawSKUs]],SKUsNomalizing[Clean Normalized Raw SKU],SKUsNomalizing[Clean Normalized M2M SKU])</f>
        <v>RE122</v>
      </c>
    </row>
    <row r="674" spans="1:12" x14ac:dyDescent="0.35">
      <c r="A674" t="s">
        <v>5976</v>
      </c>
      <c r="B674" t="str">
        <f t="shared" si="30"/>
        <v>KALULARE620</v>
      </c>
      <c r="C674" t="s">
        <v>69</v>
      </c>
      <c r="D674" t="str">
        <f t="shared" si="31"/>
        <v>RE620</v>
      </c>
      <c r="E674" t="str">
        <f t="shared" si="32"/>
        <v>RE620</v>
      </c>
      <c r="G674" t="str">
        <v>RE129</v>
      </c>
      <c r="K674" t="s">
        <v>52</v>
      </c>
      <c r="L674" t="str">
        <f>_xlfn.XLOOKUP(TBLUCNRawToCNM2M[[#This Row],[UniqueCleanNorm RawSKUs]],SKUsNomalizing[Clean Normalized Raw SKU],SKUsNomalizing[Clean Normalized M2M SKU])</f>
        <v>RE129</v>
      </c>
    </row>
    <row r="675" spans="1:12" x14ac:dyDescent="0.35">
      <c r="A675" t="s">
        <v>5977</v>
      </c>
      <c r="B675" t="str">
        <f t="shared" si="30"/>
        <v>KALULARE622</v>
      </c>
      <c r="C675" t="s">
        <v>70</v>
      </c>
      <c r="D675" t="str">
        <f t="shared" si="31"/>
        <v>RE622</v>
      </c>
      <c r="E675" t="str">
        <f t="shared" si="32"/>
        <v>RE622</v>
      </c>
      <c r="G675" t="str">
        <v>RE2005</v>
      </c>
      <c r="K675" t="s">
        <v>496</v>
      </c>
      <c r="L675" t="str">
        <f>_xlfn.XLOOKUP(TBLUCNRawToCNM2M[[#This Row],[UniqueCleanNorm RawSKUs]],SKUsNomalizing[Clean Normalized Raw SKU],SKUsNomalizing[Clean Normalized M2M SKU])</f>
        <v>RE2005</v>
      </c>
    </row>
    <row r="676" spans="1:12" x14ac:dyDescent="0.35">
      <c r="A676" t="s">
        <v>5978</v>
      </c>
      <c r="B676" t="str">
        <f t="shared" si="30"/>
        <v>KALULARE626</v>
      </c>
      <c r="C676" t="s">
        <v>71</v>
      </c>
      <c r="D676" t="str">
        <f t="shared" si="31"/>
        <v>RE626</v>
      </c>
      <c r="E676" t="str">
        <f t="shared" si="32"/>
        <v>RE626</v>
      </c>
      <c r="G676" t="str">
        <v>RE201</v>
      </c>
      <c r="K676" t="s">
        <v>91</v>
      </c>
      <c r="L676" t="str">
        <f>_xlfn.XLOOKUP(TBLUCNRawToCNM2M[[#This Row],[UniqueCleanNorm RawSKUs]],SKUsNomalizing[Clean Normalized Raw SKU],SKUsNomalizing[Clean Normalized M2M SKU])</f>
        <v>RE201</v>
      </c>
    </row>
    <row r="677" spans="1:12" x14ac:dyDescent="0.35">
      <c r="A677" t="s">
        <v>5979</v>
      </c>
      <c r="B677" t="str">
        <f t="shared" si="30"/>
        <v>KALULARE629</v>
      </c>
      <c r="C677" t="s">
        <v>72</v>
      </c>
      <c r="D677" t="str">
        <f t="shared" si="31"/>
        <v>RE629</v>
      </c>
      <c r="E677" t="str">
        <f t="shared" si="32"/>
        <v>RE629</v>
      </c>
      <c r="G677" t="str">
        <v>RE201T</v>
      </c>
      <c r="K677" t="s">
        <v>246</v>
      </c>
      <c r="L677" t="str">
        <f>_xlfn.XLOOKUP(TBLUCNRawToCNM2M[[#This Row],[UniqueCleanNorm RawSKUs]],SKUsNomalizing[Clean Normalized Raw SKU],SKUsNomalizing[Clean Normalized M2M SKU])</f>
        <v>RE201T</v>
      </c>
    </row>
    <row r="678" spans="1:12" x14ac:dyDescent="0.35">
      <c r="A678" t="s">
        <v>5980</v>
      </c>
      <c r="B678" t="str">
        <f t="shared" si="30"/>
        <v>KALULARE636</v>
      </c>
      <c r="C678" t="s">
        <v>73</v>
      </c>
      <c r="D678" t="str">
        <f t="shared" si="31"/>
        <v>RE636</v>
      </c>
      <c r="E678" t="str">
        <f t="shared" si="32"/>
        <v>RE636</v>
      </c>
      <c r="G678" t="str">
        <v>RE203P</v>
      </c>
      <c r="K678" t="s">
        <v>264</v>
      </c>
      <c r="L678" t="str">
        <f>_xlfn.XLOOKUP(TBLUCNRawToCNM2M[[#This Row],[UniqueCleanNorm RawSKUs]],SKUsNomalizing[Clean Normalized Raw SKU],SKUsNomalizing[Clean Normalized M2M SKU])</f>
        <v>RE203P</v>
      </c>
    </row>
    <row r="679" spans="1:12" x14ac:dyDescent="0.35">
      <c r="A679" t="s">
        <v>5981</v>
      </c>
      <c r="B679" t="str">
        <f t="shared" si="30"/>
        <v>KALULARE636X</v>
      </c>
      <c r="C679" t="s">
        <v>1751</v>
      </c>
      <c r="D679" t="str">
        <f t="shared" si="31"/>
        <v>RE636X</v>
      </c>
      <c r="E679" t="str">
        <f t="shared" si="32"/>
        <v>RE636X</v>
      </c>
      <c r="G679" t="str">
        <v>RE206M</v>
      </c>
      <c r="K679" t="s">
        <v>347</v>
      </c>
      <c r="L679" t="str">
        <f>_xlfn.XLOOKUP(TBLUCNRawToCNM2M[[#This Row],[UniqueCleanNorm RawSKUs]],SKUsNomalizing[Clean Normalized Raw SKU],SKUsNomalizing[Clean Normalized M2M SKU])</f>
        <v>RE206M</v>
      </c>
    </row>
    <row r="680" spans="1:12" x14ac:dyDescent="0.35">
      <c r="A680" t="s">
        <v>5982</v>
      </c>
      <c r="B680" t="str">
        <f t="shared" si="30"/>
        <v>KALULARE663</v>
      </c>
      <c r="C680" t="s">
        <v>75</v>
      </c>
      <c r="D680" t="str">
        <f t="shared" si="31"/>
        <v>RE663</v>
      </c>
      <c r="E680" t="str">
        <f t="shared" si="32"/>
        <v>RE663</v>
      </c>
      <c r="G680" t="str">
        <v>RE207</v>
      </c>
      <c r="K680" t="s">
        <v>511</v>
      </c>
      <c r="L680" t="str">
        <f>_xlfn.XLOOKUP(TBLUCNRawToCNM2M[[#This Row],[UniqueCleanNorm RawSKUs]],SKUsNomalizing[Clean Normalized Raw SKU],SKUsNomalizing[Clean Normalized M2M SKU])</f>
        <v>RE207</v>
      </c>
    </row>
    <row r="681" spans="1:12" x14ac:dyDescent="0.35">
      <c r="A681" t="s">
        <v>5983</v>
      </c>
      <c r="B681" t="str">
        <f t="shared" si="30"/>
        <v>KALULARE667XPRO</v>
      </c>
      <c r="C681" t="s">
        <v>550</v>
      </c>
      <c r="D681" t="str">
        <f t="shared" si="31"/>
        <v>RE667XPRO</v>
      </c>
      <c r="E681" t="str">
        <f t="shared" si="32"/>
        <v>RE667X-PRO</v>
      </c>
      <c r="G681" t="str">
        <v>RE207T</v>
      </c>
      <c r="K681" t="s">
        <v>5497</v>
      </c>
      <c r="L681" t="str">
        <f>_xlfn.XLOOKUP(TBLUCNRawToCNM2M[[#This Row],[UniqueCleanNorm RawSKUs]],SKUsNomalizing[Clean Normalized Raw SKU],SKUsNomalizing[Clean Normalized M2M SKU])</f>
        <v>RE207T</v>
      </c>
    </row>
    <row r="682" spans="1:12" x14ac:dyDescent="0.35">
      <c r="A682" t="s">
        <v>5984</v>
      </c>
      <c r="B682" t="str">
        <f t="shared" si="30"/>
        <v>KALULARE703</v>
      </c>
      <c r="C682" t="s">
        <v>125</v>
      </c>
      <c r="D682" t="str">
        <f t="shared" si="31"/>
        <v>RE703</v>
      </c>
      <c r="E682" t="str">
        <f t="shared" si="32"/>
        <v>RE703</v>
      </c>
      <c r="G682" t="str">
        <v>RE209</v>
      </c>
      <c r="K682" t="s">
        <v>5500</v>
      </c>
      <c r="L682" t="str">
        <f>_xlfn.XLOOKUP(TBLUCNRawToCNM2M[[#This Row],[UniqueCleanNorm RawSKUs]],SKUsNomalizing[Clean Normalized Raw SKU],SKUsNomalizing[Clean Normalized M2M SKU])</f>
        <v>RE209</v>
      </c>
    </row>
    <row r="683" spans="1:12" x14ac:dyDescent="0.35">
      <c r="A683" t="s">
        <v>5985</v>
      </c>
      <c r="B683" t="str">
        <f t="shared" si="30"/>
        <v>KALULARE934ZT</v>
      </c>
      <c r="C683" t="s">
        <v>354</v>
      </c>
      <c r="D683" t="str">
        <f t="shared" si="31"/>
        <v>RE934ZT</v>
      </c>
      <c r="E683" t="str">
        <f t="shared" si="32"/>
        <v>RE934ZT</v>
      </c>
      <c r="G683" t="str">
        <v>RE211P</v>
      </c>
      <c r="K683" t="s">
        <v>108</v>
      </c>
      <c r="L683" t="str">
        <f>_xlfn.XLOOKUP(TBLUCNRawToCNM2M[[#This Row],[UniqueCleanNorm RawSKUs]],SKUsNomalizing[Clean Normalized Raw SKU],SKUsNomalizing[Clean Normalized M2M SKU])</f>
        <v>RE211P</v>
      </c>
    </row>
    <row r="684" spans="1:12" x14ac:dyDescent="0.35">
      <c r="A684" t="s">
        <v>5986</v>
      </c>
      <c r="B684" t="str">
        <f t="shared" si="30"/>
        <v>L31104838</v>
      </c>
      <c r="C684" t="s">
        <v>406</v>
      </c>
      <c r="D684" t="str">
        <f t="shared" si="31"/>
        <v>LTE30ATT</v>
      </c>
      <c r="E684" t="str">
        <f t="shared" si="32"/>
        <v>LTE30ATT</v>
      </c>
      <c r="G684" t="str">
        <v>RE214</v>
      </c>
      <c r="K684" t="s">
        <v>126</v>
      </c>
      <c r="L684" t="str">
        <f>_xlfn.XLOOKUP(TBLUCNRawToCNM2M[[#This Row],[UniqueCleanNorm RawSKUs]],SKUsNomalizing[Clean Normalized Raw SKU],SKUsNomalizing[Clean Normalized M2M SKU])</f>
        <v>RE214</v>
      </c>
    </row>
    <row r="685" spans="1:12" x14ac:dyDescent="0.35">
      <c r="A685" t="s">
        <v>5987</v>
      </c>
      <c r="B685" t="str">
        <f t="shared" si="30"/>
        <v>L35500MAV</v>
      </c>
      <c r="C685" t="s">
        <v>403</v>
      </c>
      <c r="D685" t="str">
        <f t="shared" si="31"/>
        <v>5500MAV</v>
      </c>
      <c r="E685" t="str">
        <f t="shared" si="32"/>
        <v>5500M-AV</v>
      </c>
      <c r="G685" t="str">
        <v>RE214T</v>
      </c>
      <c r="K685" t="s">
        <v>167</v>
      </c>
      <c r="L685" t="str">
        <f>_xlfn.XLOOKUP(TBLUCNRawToCNM2M[[#This Row],[UniqueCleanNorm RawSKUs]],SKUsNomalizing[Clean Normalized Raw SKU],SKUsNomalizing[Clean Normalized M2M SKU])</f>
        <v>RE214T</v>
      </c>
    </row>
    <row r="686" spans="1:12" x14ac:dyDescent="0.35">
      <c r="A686" t="s">
        <v>2368</v>
      </c>
      <c r="B686" t="str">
        <f t="shared" si="30"/>
        <v>L35530M</v>
      </c>
      <c r="C686" t="s">
        <v>402</v>
      </c>
      <c r="D686" t="str">
        <f t="shared" si="31"/>
        <v>5530MAV</v>
      </c>
      <c r="E686" t="str">
        <f t="shared" si="32"/>
        <v>5530M-AV</v>
      </c>
      <c r="G686" t="str">
        <v>RE215</v>
      </c>
      <c r="K686" t="s">
        <v>196</v>
      </c>
      <c r="L686" t="str">
        <f>_xlfn.XLOOKUP(TBLUCNRawToCNM2M[[#This Row],[UniqueCleanNorm RawSKUs]],SKUsNomalizing[Clean Normalized Raw SKU],SKUsNomalizing[Clean Normalized M2M SKU])</f>
        <v>RE215</v>
      </c>
    </row>
    <row r="687" spans="1:12" x14ac:dyDescent="0.35">
      <c r="A687" t="s">
        <v>5988</v>
      </c>
      <c r="B687" t="str">
        <f t="shared" si="30"/>
        <v>L35530MAVSE</v>
      </c>
      <c r="C687" t="s">
        <v>1989</v>
      </c>
      <c r="D687" t="str">
        <f t="shared" si="31"/>
        <v>5530MAVSER</v>
      </c>
      <c r="E687" t="str">
        <f t="shared" si="32"/>
        <v>5530M-AV-SER</v>
      </c>
      <c r="G687" t="str">
        <v>RE215T</v>
      </c>
      <c r="K687" t="s">
        <v>174</v>
      </c>
      <c r="L687" t="str">
        <f>_xlfn.XLOOKUP(TBLUCNRawToCNM2M[[#This Row],[UniqueCleanNorm RawSKUs]],SKUsNomalizing[Clean Normalized Raw SKU],SKUsNomalizing[Clean Normalized M2M SKU])</f>
        <v>RE215T</v>
      </c>
    </row>
    <row r="688" spans="1:12" x14ac:dyDescent="0.35">
      <c r="A688" t="s">
        <v>5989</v>
      </c>
      <c r="B688" t="str">
        <f t="shared" si="30"/>
        <v>L35530MSER</v>
      </c>
      <c r="C688" t="s">
        <v>614</v>
      </c>
      <c r="D688" t="str">
        <f t="shared" si="31"/>
        <v>5530MSER</v>
      </c>
      <c r="E688" t="str">
        <f t="shared" si="32"/>
        <v>5530MSER</v>
      </c>
      <c r="G688" t="str">
        <v>RE218</v>
      </c>
      <c r="K688" t="s">
        <v>53</v>
      </c>
      <c r="L688" t="str">
        <f>_xlfn.XLOOKUP(TBLUCNRawToCNM2M[[#This Row],[UniqueCleanNorm RawSKUs]],SKUsNomalizing[Clean Normalized Raw SKU],SKUsNomalizing[Clean Normalized M2M SKU])</f>
        <v>RE218</v>
      </c>
    </row>
    <row r="689" spans="1:12" x14ac:dyDescent="0.35">
      <c r="A689" t="s">
        <v>5990</v>
      </c>
      <c r="B689" t="str">
        <f t="shared" si="30"/>
        <v>L35530UDM</v>
      </c>
      <c r="C689" t="s">
        <v>353</v>
      </c>
      <c r="D689" t="str">
        <f t="shared" si="31"/>
        <v>5530UDM</v>
      </c>
      <c r="E689" t="str">
        <f t="shared" si="32"/>
        <v>5530UDM</v>
      </c>
      <c r="G689" t="str">
        <v>RE218T</v>
      </c>
      <c r="K689" t="s">
        <v>268</v>
      </c>
      <c r="L689" t="str">
        <f>_xlfn.XLOOKUP(TBLUCNRawToCNM2M[[#This Row],[UniqueCleanNorm RawSKUs]],SKUsNomalizing[Clean Normalized Raw SKU],SKUsNomalizing[Clean Normalized M2M SKU])</f>
        <v>RE218T</v>
      </c>
    </row>
    <row r="690" spans="1:12" x14ac:dyDescent="0.35">
      <c r="A690" t="s">
        <v>5991</v>
      </c>
      <c r="B690" t="str">
        <f t="shared" si="30"/>
        <v>L3M2MHUBLAN</v>
      </c>
      <c r="C690" t="s">
        <v>5358</v>
      </c>
      <c r="D690" t="str">
        <f t="shared" si="31"/>
        <v>M2MHUBLAN</v>
      </c>
      <c r="E690" t="str">
        <f t="shared" si="32"/>
        <v>M2M-HUB-LAN</v>
      </c>
      <c r="G690" t="str">
        <v>RE222</v>
      </c>
      <c r="K690" t="s">
        <v>92</v>
      </c>
      <c r="L690" t="str">
        <f>_xlfn.XLOOKUP(TBLUCNRawToCNM2M[[#This Row],[UniqueCleanNorm RawSKUs]],SKUsNomalizing[Clean Normalized Raw SKU],SKUsNomalizing[Clean Normalized M2M SKU])</f>
        <v>RE222</v>
      </c>
    </row>
    <row r="691" spans="1:12" x14ac:dyDescent="0.35">
      <c r="A691" t="s">
        <v>5992</v>
      </c>
      <c r="B691" t="str">
        <f t="shared" si="30"/>
        <v>M2MAXS</v>
      </c>
      <c r="C691" t="s">
        <v>1966</v>
      </c>
      <c r="D691" t="str">
        <f t="shared" si="31"/>
        <v>M2MAXS</v>
      </c>
      <c r="E691" t="str">
        <f t="shared" si="32"/>
        <v>M2M-AXS</v>
      </c>
      <c r="G691" t="str">
        <v>RE222T</v>
      </c>
      <c r="K691" t="s">
        <v>272</v>
      </c>
      <c r="L691" t="str">
        <f>_xlfn.XLOOKUP(TBLUCNRawToCNM2M[[#This Row],[UniqueCleanNorm RawSKUs]],SKUsNomalizing[Clean Normalized Raw SKU],SKUsNomalizing[Clean Normalized M2M SKU])</f>
        <v>RE222T</v>
      </c>
    </row>
    <row r="692" spans="1:12" x14ac:dyDescent="0.35">
      <c r="A692" t="s">
        <v>5993</v>
      </c>
      <c r="B692" t="str">
        <f t="shared" si="30"/>
        <v>M2MGSMANT1</v>
      </c>
      <c r="C692" t="s">
        <v>362</v>
      </c>
      <c r="D692" t="str">
        <f t="shared" si="31"/>
        <v>GSMANT1</v>
      </c>
      <c r="E692" t="str">
        <f t="shared" si="32"/>
        <v>GSM-ANT1</v>
      </c>
      <c r="G692" t="str">
        <v>RE229</v>
      </c>
      <c r="K692" t="s">
        <v>128</v>
      </c>
      <c r="L692" t="str">
        <f>_xlfn.XLOOKUP(TBLUCNRawToCNM2M[[#This Row],[UniqueCleanNorm RawSKUs]],SKUsNomalizing[Clean Normalized Raw SKU],SKUsNomalizing[Clean Normalized M2M SKU])</f>
        <v>RE229</v>
      </c>
    </row>
    <row r="693" spans="1:12" x14ac:dyDescent="0.35">
      <c r="A693" t="s">
        <v>5994</v>
      </c>
      <c r="B693" t="str">
        <f t="shared" si="30"/>
        <v>M2MGSMANT3</v>
      </c>
      <c r="C693" t="s">
        <v>363</v>
      </c>
      <c r="D693" t="str">
        <f t="shared" si="31"/>
        <v>GSMANT3</v>
      </c>
      <c r="E693" t="str">
        <f t="shared" si="32"/>
        <v>GSM-ANT3</v>
      </c>
      <c r="G693" t="str">
        <v>RE301</v>
      </c>
      <c r="K693" t="s">
        <v>54</v>
      </c>
      <c r="L693" t="str">
        <f>_xlfn.XLOOKUP(TBLUCNRawToCNM2M[[#This Row],[UniqueCleanNorm RawSKUs]],SKUsNomalizing[Clean Normalized Raw SKU],SKUsNomalizing[Clean Normalized M2M SKU])</f>
        <v>RE301</v>
      </c>
    </row>
    <row r="694" spans="1:12" x14ac:dyDescent="0.35">
      <c r="A694" t="s">
        <v>5995</v>
      </c>
      <c r="B694" t="str">
        <f t="shared" si="30"/>
        <v>M2MM2MAXS</v>
      </c>
      <c r="C694" t="s">
        <v>1966</v>
      </c>
      <c r="D694" t="str">
        <f t="shared" si="31"/>
        <v>M2MAXS</v>
      </c>
      <c r="E694" t="str">
        <f t="shared" si="32"/>
        <v>M2M-AXS</v>
      </c>
      <c r="G694" t="str">
        <v>RE310P</v>
      </c>
      <c r="K694" t="s">
        <v>236</v>
      </c>
      <c r="L694" t="str">
        <f>_xlfn.XLOOKUP(TBLUCNRawToCNM2M[[#This Row],[UniqueCleanNorm RawSKUs]],SKUsNomalizing[Clean Normalized Raw SKU],SKUsNomalizing[Clean Normalized M2M SKU])</f>
        <v>RE310P</v>
      </c>
    </row>
    <row r="695" spans="1:12" x14ac:dyDescent="0.35">
      <c r="A695" t="s">
        <v>5996</v>
      </c>
      <c r="B695" t="str">
        <f t="shared" si="30"/>
        <v>M2MMINILTEMAV</v>
      </c>
      <c r="C695" t="s">
        <v>357</v>
      </c>
      <c r="D695" t="str">
        <f t="shared" si="31"/>
        <v>MINILTEMAV</v>
      </c>
      <c r="E695" t="str">
        <f t="shared" si="32"/>
        <v>MINI-LTE-M-AV</v>
      </c>
      <c r="G695" t="str">
        <v>RE314</v>
      </c>
      <c r="K695" t="s">
        <v>55</v>
      </c>
      <c r="L695" t="str">
        <f>_xlfn.XLOOKUP(TBLUCNRawToCNM2M[[#This Row],[UniqueCleanNorm RawSKUs]],SKUsNomalizing[Clean Normalized Raw SKU],SKUsNomalizing[Clean Normalized M2M SKU])</f>
        <v>RE314</v>
      </c>
    </row>
    <row r="696" spans="1:12" x14ac:dyDescent="0.35">
      <c r="A696" t="s">
        <v>5997</v>
      </c>
      <c r="B696" t="str">
        <f t="shared" si="30"/>
        <v>M2MMINILTEMAVAT+T/VERIZON</v>
      </c>
      <c r="C696" t="s">
        <v>357</v>
      </c>
      <c r="D696" t="str">
        <f t="shared" si="31"/>
        <v>MINILTEMAV</v>
      </c>
      <c r="E696" t="str">
        <f t="shared" si="32"/>
        <v>MINI-LTE-M-AV</v>
      </c>
      <c r="G696" t="str">
        <v>RE322</v>
      </c>
      <c r="K696" t="s">
        <v>214</v>
      </c>
      <c r="L696" t="str">
        <f>_xlfn.XLOOKUP(TBLUCNRawToCNM2M[[#This Row],[UniqueCleanNorm RawSKUs]],SKUsNomalizing[Clean Normalized Raw SKU],SKUsNomalizing[Clean Normalized M2M SKU])</f>
        <v>RE322</v>
      </c>
    </row>
    <row r="697" spans="1:12" x14ac:dyDescent="0.35">
      <c r="A697" t="s">
        <v>5998</v>
      </c>
      <c r="B697" t="str">
        <f t="shared" si="30"/>
        <v>M2MMN01RNGR</v>
      </c>
      <c r="C697" t="s">
        <v>364</v>
      </c>
      <c r="D697" t="str">
        <f t="shared" si="31"/>
        <v>MN01RNGR</v>
      </c>
      <c r="E697" t="str">
        <f t="shared" si="32"/>
        <v>MN01-RNGR</v>
      </c>
      <c r="G697" t="str">
        <v>RE508X</v>
      </c>
      <c r="K697" t="s">
        <v>56</v>
      </c>
      <c r="L697" t="str">
        <f>_xlfn.XLOOKUP(TBLUCNRawToCNM2M[[#This Row],[UniqueCleanNorm RawSKUs]],SKUsNomalizing[Clean Normalized Raw SKU],SKUsNomalizing[Clean Normalized M2M SKU])</f>
        <v>RE508X</v>
      </c>
    </row>
    <row r="698" spans="1:12" x14ac:dyDescent="0.35">
      <c r="A698" t="s">
        <v>5999</v>
      </c>
      <c r="B698" t="str">
        <f t="shared" si="30"/>
        <v>M2MMN02LTEM</v>
      </c>
      <c r="C698" t="s">
        <v>365</v>
      </c>
      <c r="D698" t="str">
        <f t="shared" si="31"/>
        <v>MN02LTEM</v>
      </c>
      <c r="E698" t="str">
        <f t="shared" si="32"/>
        <v>MN02-LTE-M</v>
      </c>
      <c r="G698" t="str">
        <v>RE508XC</v>
      </c>
      <c r="K698" t="s">
        <v>201</v>
      </c>
      <c r="L698" t="str">
        <f>_xlfn.XLOOKUP(TBLUCNRawToCNM2M[[#This Row],[UniqueCleanNorm RawSKUs]],SKUsNomalizing[Clean Normalized Raw SKU],SKUsNomalizing[Clean Normalized M2M SKU])</f>
        <v>RE508XC</v>
      </c>
    </row>
    <row r="699" spans="1:12" x14ac:dyDescent="0.35">
      <c r="A699" t="s">
        <v>6000</v>
      </c>
      <c r="B699" t="str">
        <f t="shared" si="30"/>
        <v>M2MMN02LTEMAV</v>
      </c>
      <c r="C699" t="s">
        <v>358</v>
      </c>
      <c r="D699" t="str">
        <f t="shared" si="31"/>
        <v>MN02LTEMAV</v>
      </c>
      <c r="E699" t="str">
        <f t="shared" si="32"/>
        <v>MN02-LTE-M-AV</v>
      </c>
      <c r="G699" t="str">
        <v>RE508XUNIVERSALTRANSLATORHARDWIREDTOWIRELESS</v>
      </c>
      <c r="K699" t="s">
        <v>7949</v>
      </c>
      <c r="L699" t="str">
        <f>_xlfn.XLOOKUP(TBLUCNRawToCNM2M[[#This Row],[UniqueCleanNorm RawSKUs]],SKUsNomalizing[Clean Normalized Raw SKU],SKUsNomalizing[Clean Normalized M2M SKU])</f>
        <v>RE508X</v>
      </c>
    </row>
    <row r="700" spans="1:12" x14ac:dyDescent="0.35">
      <c r="A700" t="s">
        <v>6001</v>
      </c>
      <c r="B700" t="str">
        <f t="shared" si="30"/>
        <v>M2MMN02LTEMAV12</v>
      </c>
      <c r="C700" t="s">
        <v>392</v>
      </c>
      <c r="D700" t="str">
        <f t="shared" si="31"/>
        <v>MN02LTEMAV12</v>
      </c>
      <c r="E700" t="str">
        <f t="shared" si="32"/>
        <v>MN02-LTE-M-AV-12</v>
      </c>
      <c r="G700" t="str">
        <v>RE524X</v>
      </c>
      <c r="K700" t="s">
        <v>93</v>
      </c>
      <c r="L700" t="str">
        <f>_xlfn.XLOOKUP(TBLUCNRawToCNM2M[[#This Row],[UniqueCleanNorm RawSKUs]],SKUsNomalizing[Clean Normalized Raw SKU],SKUsNomalizing[Clean Normalized M2M SKU])</f>
        <v>RE524X</v>
      </c>
    </row>
    <row r="701" spans="1:12" x14ac:dyDescent="0.35">
      <c r="A701" t="s">
        <v>6002</v>
      </c>
      <c r="B701" t="str">
        <f t="shared" si="30"/>
        <v>M2MMN02LTEMAV12</v>
      </c>
      <c r="C701" t="s">
        <v>392</v>
      </c>
      <c r="D701" t="str">
        <f t="shared" si="31"/>
        <v>MN02LTEMAV12</v>
      </c>
      <c r="E701" t="str">
        <f t="shared" si="32"/>
        <v>MN02-LTE-M-AV-12</v>
      </c>
      <c r="G701" t="str">
        <v>RE524XC</v>
      </c>
      <c r="K701" t="s">
        <v>324</v>
      </c>
      <c r="L701" t="str">
        <f>_xlfn.XLOOKUP(TBLUCNRawToCNM2M[[#This Row],[UniqueCleanNorm RawSKUs]],SKUsNomalizing[Clean Normalized Raw SKU],SKUsNomalizing[Clean Normalized M2M SKU])</f>
        <v>RE524XC</v>
      </c>
    </row>
    <row r="702" spans="1:12" x14ac:dyDescent="0.35">
      <c r="A702" t="s">
        <v>6003</v>
      </c>
      <c r="B702" t="str">
        <f t="shared" si="30"/>
        <v>M2MMQ03LTE</v>
      </c>
      <c r="C702" t="s">
        <v>5370</v>
      </c>
      <c r="D702" t="str">
        <f t="shared" si="31"/>
        <v>MQ03LTE</v>
      </c>
      <c r="E702" t="str">
        <f t="shared" si="32"/>
        <v>MQ03-LTE</v>
      </c>
      <c r="G702" t="str">
        <v>RE524XP</v>
      </c>
      <c r="K702" t="s">
        <v>409</v>
      </c>
      <c r="L702" t="str">
        <f>_xlfn.XLOOKUP(TBLUCNRawToCNM2M[[#This Row],[UniqueCleanNorm RawSKUs]],SKUsNomalizing[Clean Normalized Raw SKU],SKUsNomalizing[Clean Normalized M2M SKU])</f>
        <v>RE524XP</v>
      </c>
    </row>
    <row r="703" spans="1:12" x14ac:dyDescent="0.35">
      <c r="A703" t="s">
        <v>6004</v>
      </c>
      <c r="B703" t="str">
        <f t="shared" si="30"/>
        <v>M2MMQ03LTE12</v>
      </c>
      <c r="C703" t="s">
        <v>5372</v>
      </c>
      <c r="D703" t="str">
        <f t="shared" si="31"/>
        <v>MQ03LTE12</v>
      </c>
      <c r="E703" t="str">
        <f t="shared" si="32"/>
        <v>MQ03-LTE-12</v>
      </c>
      <c r="G703" t="str">
        <v>RE6005</v>
      </c>
      <c r="K703" t="s">
        <v>435</v>
      </c>
      <c r="L703" t="str">
        <f>_xlfn.XLOOKUP(TBLUCNRawToCNM2M[[#This Row],[UniqueCleanNorm RawSKUs]],SKUsNomalizing[Clean Normalized Raw SKU],SKUsNomalizing[Clean Normalized M2M SKU])</f>
        <v>RE6005</v>
      </c>
    </row>
    <row r="704" spans="1:12" x14ac:dyDescent="0.35">
      <c r="A704" t="s">
        <v>6005</v>
      </c>
      <c r="B704" t="str">
        <f t="shared" si="30"/>
        <v>M2MMQ03LTEFIRE</v>
      </c>
      <c r="C704" t="s">
        <v>5374</v>
      </c>
      <c r="D704" t="str">
        <f t="shared" si="31"/>
        <v>MQ03LTEFIRE</v>
      </c>
      <c r="E704" t="str">
        <f t="shared" si="32"/>
        <v>MQ03-LTE-FIRE</v>
      </c>
      <c r="G704" t="str">
        <v>RE601</v>
      </c>
      <c r="K704" t="s">
        <v>58</v>
      </c>
      <c r="L704" t="str">
        <f>_xlfn.XLOOKUP(TBLUCNRawToCNM2M[[#This Row],[UniqueCleanNorm RawSKUs]],SKUsNomalizing[Clean Normalized Raw SKU],SKUsNomalizing[Clean Normalized M2M SKU])</f>
        <v>RE601</v>
      </c>
    </row>
    <row r="705" spans="1:12" x14ac:dyDescent="0.35">
      <c r="A705" t="s">
        <v>6006</v>
      </c>
      <c r="B705" t="str">
        <f t="shared" si="30"/>
        <v>M2MMQ03LTEFIRE12</v>
      </c>
      <c r="C705" t="s">
        <v>5376</v>
      </c>
      <c r="D705" t="str">
        <f t="shared" si="31"/>
        <v>MQ03LTEFIRE12</v>
      </c>
      <c r="E705" t="str">
        <f t="shared" si="32"/>
        <v>MQ03-LTE-FIRE-12</v>
      </c>
      <c r="G705" t="str">
        <v>RE601STANDARDDOOR/WINDOW(HARDWIREINPUT)</v>
      </c>
      <c r="K705" t="s">
        <v>7950</v>
      </c>
      <c r="L705" t="str">
        <f>_xlfn.XLOOKUP(TBLUCNRawToCNM2M[[#This Row],[UniqueCleanNorm RawSKUs]],SKUsNomalizing[Clean Normalized Raw SKU],SKUsNomalizing[Clean Normalized M2M SKU])</f>
        <v>RE601</v>
      </c>
    </row>
    <row r="706" spans="1:12" x14ac:dyDescent="0.35">
      <c r="A706" t="s">
        <v>6007</v>
      </c>
      <c r="B706" t="str">
        <f t="shared" si="30"/>
        <v>M2MMQ03LTEFIRE12</v>
      </c>
      <c r="C706" t="s">
        <v>5376</v>
      </c>
      <c r="D706" t="str">
        <f t="shared" si="31"/>
        <v>MQ03LTEFIRE12</v>
      </c>
      <c r="E706" t="str">
        <f t="shared" si="32"/>
        <v>MQ03-LTE-FIRE-12</v>
      </c>
      <c r="G706" t="str">
        <v>RE603</v>
      </c>
      <c r="K706" t="s">
        <v>130</v>
      </c>
      <c r="L706" t="str">
        <f>_xlfn.XLOOKUP(TBLUCNRawToCNM2M[[#This Row],[UniqueCleanNorm RawSKUs]],SKUsNomalizing[Clean Normalized Raw SKU],SKUsNomalizing[Clean Normalized M2M SKU])</f>
        <v>RE603</v>
      </c>
    </row>
    <row r="707" spans="1:12" x14ac:dyDescent="0.35">
      <c r="A707" t="s">
        <v>6008</v>
      </c>
      <c r="B707" t="str">
        <f t="shared" si="30"/>
        <v>M2MMQ03LTELAN</v>
      </c>
      <c r="C707" t="s">
        <v>1949</v>
      </c>
      <c r="D707" t="str">
        <f t="shared" si="31"/>
        <v>MQ03LTELAN</v>
      </c>
      <c r="E707" t="str">
        <f t="shared" si="32"/>
        <v>MQ03-LTE-LAN</v>
      </c>
      <c r="G707" t="str">
        <v>RE603P</v>
      </c>
      <c r="K707" t="s">
        <v>59</v>
      </c>
      <c r="L707" t="str">
        <f>_xlfn.XLOOKUP(TBLUCNRawToCNM2M[[#This Row],[UniqueCleanNorm RawSKUs]],SKUsNomalizing[Clean Normalized Raw SKU],SKUsNomalizing[Clean Normalized M2M SKU])</f>
        <v>RE603P</v>
      </c>
    </row>
    <row r="708" spans="1:12" x14ac:dyDescent="0.35">
      <c r="A708" t="s">
        <v>6009</v>
      </c>
      <c r="B708" t="str">
        <f t="shared" ref="B708:B771" si="33">UPPER(SUBSTITUTE(SUBSTITUTE(SUBSTITUTE(A708, "-", ""), " ", ""), CHAR(160), ""))</f>
        <v>M2MMQ03LTEMAV</v>
      </c>
      <c r="C708" t="s">
        <v>372</v>
      </c>
      <c r="D708" t="str">
        <f t="shared" ref="D708:D771" si="34">UPPER(SUBSTITUTE(SUBSTITUTE(SUBSTITUTE(C708, "-", ""), " ", ""), CHAR(160), ""))</f>
        <v>MQ03LTEMAV</v>
      </c>
      <c r="E708" t="str">
        <f t="shared" ref="E708:E771" si="35">UPPER(SUBSTITUTE(SUBSTITUTE(C708,  " ", ""), CHAR(160), ""))</f>
        <v>MQ03-LTE-M-AV</v>
      </c>
      <c r="G708" t="str">
        <v>RE606</v>
      </c>
      <c r="K708" t="s">
        <v>326</v>
      </c>
      <c r="L708" t="str">
        <f>_xlfn.XLOOKUP(TBLUCNRawToCNM2M[[#This Row],[UniqueCleanNorm RawSKUs]],SKUsNomalizing[Clean Normalized Raw SKU],SKUsNomalizing[Clean Normalized M2M SKU])</f>
        <v>RE606</v>
      </c>
    </row>
    <row r="709" spans="1:12" x14ac:dyDescent="0.35">
      <c r="A709" t="s">
        <v>6010</v>
      </c>
      <c r="B709" t="str">
        <f t="shared" si="33"/>
        <v>M2MMQ03LTEMAV12</v>
      </c>
      <c r="C709" t="s">
        <v>449</v>
      </c>
      <c r="D709" t="str">
        <f t="shared" si="34"/>
        <v>MQ03LTEMAV12</v>
      </c>
      <c r="E709" t="str">
        <f t="shared" si="35"/>
        <v>MQ03-LTE-M-AV-12</v>
      </c>
      <c r="G709" t="str">
        <v>RE606M</v>
      </c>
      <c r="K709" t="s">
        <v>60</v>
      </c>
      <c r="L709" t="str">
        <f>_xlfn.XLOOKUP(TBLUCNRawToCNM2M[[#This Row],[UniqueCleanNorm RawSKUs]],SKUsNomalizing[Clean Normalized Raw SKU],SKUsNomalizing[Clean Normalized M2M SKU])</f>
        <v>RE606M</v>
      </c>
    </row>
    <row r="710" spans="1:12" x14ac:dyDescent="0.35">
      <c r="A710" t="s">
        <v>6011</v>
      </c>
      <c r="B710" t="str">
        <f t="shared" si="33"/>
        <v>M2MMQ03LTEMFIREAV</v>
      </c>
      <c r="C710" t="s">
        <v>360</v>
      </c>
      <c r="D710" t="str">
        <f t="shared" si="34"/>
        <v>MQ03LTEMFIREAV</v>
      </c>
      <c r="E710" t="str">
        <f t="shared" si="35"/>
        <v>MQ03-LTE-M-FIRE-AV</v>
      </c>
      <c r="G710" t="str">
        <v>RE606MTILT</v>
      </c>
      <c r="K710" t="s">
        <v>7951</v>
      </c>
      <c r="L710" t="str">
        <f>_xlfn.XLOOKUP(TBLUCNRawToCNM2M[[#This Row],[UniqueCleanNorm RawSKUs]],SKUsNomalizing[Clean Normalized Raw SKU],SKUsNomalizing[Clean Normalized M2M SKU])</f>
        <v>RE606M</v>
      </c>
    </row>
    <row r="711" spans="1:12" x14ac:dyDescent="0.35">
      <c r="A711" t="s">
        <v>6012</v>
      </c>
      <c r="B711" t="str">
        <f t="shared" si="33"/>
        <v>M2MMQ03LTEMFIREAV12</v>
      </c>
      <c r="C711" t="s">
        <v>359</v>
      </c>
      <c r="D711" t="str">
        <f t="shared" si="34"/>
        <v>MQ03LTEMFIREAV12M</v>
      </c>
      <c r="E711" t="str">
        <f t="shared" si="35"/>
        <v>MQ03-LTE-M-FIRE-AV-12M</v>
      </c>
      <c r="G711" t="str">
        <v>RE607</v>
      </c>
      <c r="K711" t="s">
        <v>227</v>
      </c>
      <c r="L711" t="str">
        <f>_xlfn.XLOOKUP(TBLUCNRawToCNM2M[[#This Row],[UniqueCleanNorm RawSKUs]],SKUsNomalizing[Clean Normalized Raw SKU],SKUsNomalizing[Clean Normalized M2M SKU])</f>
        <v>RE607</v>
      </c>
    </row>
    <row r="712" spans="1:12" x14ac:dyDescent="0.35">
      <c r="A712" t="s">
        <v>6013</v>
      </c>
      <c r="B712" t="str">
        <f t="shared" si="33"/>
        <v>M2MMQ03LTEMFIREAVV2</v>
      </c>
      <c r="C712" t="s">
        <v>5390</v>
      </c>
      <c r="D712" t="str">
        <f t="shared" si="34"/>
        <v>MQ03LTEMFIREAVV2</v>
      </c>
      <c r="E712" t="str">
        <f t="shared" si="35"/>
        <v>MQ03-LTE-M-FIRE-AV-V2</v>
      </c>
      <c r="G712" t="str">
        <v>RE609</v>
      </c>
      <c r="K712" t="s">
        <v>5435</v>
      </c>
      <c r="L712" t="str">
        <f>_xlfn.XLOOKUP(TBLUCNRawToCNM2M[[#This Row],[UniqueCleanNorm RawSKUs]],SKUsNomalizing[Clean Normalized Raw SKU],SKUsNomalizing[Clean Normalized M2M SKU])</f>
        <v>RE609</v>
      </c>
    </row>
    <row r="713" spans="1:12" x14ac:dyDescent="0.35">
      <c r="A713" t="s">
        <v>6014</v>
      </c>
      <c r="B713" t="str">
        <f t="shared" si="33"/>
        <v>M2MMQ03LTEMLANAV</v>
      </c>
      <c r="C713" t="s">
        <v>361</v>
      </c>
      <c r="D713" t="str">
        <f t="shared" si="34"/>
        <v>MQ03LTEMLANAV</v>
      </c>
      <c r="E713" t="str">
        <f t="shared" si="35"/>
        <v>MQ03-LTE-M-LAN-AV</v>
      </c>
      <c r="G713" t="str">
        <v>RE6100PJXX</v>
      </c>
      <c r="K713" t="s">
        <v>2072</v>
      </c>
      <c r="L713" t="str">
        <f>_xlfn.XLOOKUP(TBLUCNRawToCNM2M[[#This Row],[UniqueCleanNorm RawSKUs]],SKUsNomalizing[Clean Normalized Raw SKU],SKUsNomalizing[Clean Normalized M2M SKU])</f>
        <v>RE6100PJXX</v>
      </c>
    </row>
    <row r="714" spans="1:12" x14ac:dyDescent="0.35">
      <c r="A714" t="s">
        <v>6015</v>
      </c>
      <c r="B714" t="str">
        <f t="shared" si="33"/>
        <v>M2MMQ03LTEMLANAV</v>
      </c>
      <c r="C714" t="s">
        <v>361</v>
      </c>
      <c r="D714" t="str">
        <f t="shared" si="34"/>
        <v>MQ03LTEMLANAV</v>
      </c>
      <c r="E714" t="str">
        <f t="shared" si="35"/>
        <v>MQ03-LTE-M-LAN-AV</v>
      </c>
      <c r="G714" t="str">
        <v>RE6100PXXX</v>
      </c>
      <c r="K714" t="s">
        <v>1339</v>
      </c>
      <c r="L714" t="str">
        <f>_xlfn.XLOOKUP(TBLUCNRawToCNM2M[[#This Row],[UniqueCleanNorm RawSKUs]],SKUsNomalizing[Clean Normalized Raw SKU],SKUsNomalizing[Clean Normalized M2M SKU])</f>
        <v>RE6100PXXX</v>
      </c>
    </row>
    <row r="715" spans="1:12" x14ac:dyDescent="0.35">
      <c r="A715" t="s">
        <v>6016</v>
      </c>
      <c r="B715" t="str">
        <f t="shared" si="33"/>
        <v>M2MUSBMODEMNX</v>
      </c>
      <c r="C715" t="s">
        <v>5698</v>
      </c>
      <c r="D715" t="str">
        <f t="shared" si="34"/>
        <v>USBMODEMNX</v>
      </c>
      <c r="E715" t="str">
        <f t="shared" si="35"/>
        <v>USB-MODEM-NX</v>
      </c>
      <c r="G715" t="str">
        <v>RE610P</v>
      </c>
      <c r="K715" t="s">
        <v>144</v>
      </c>
      <c r="L715" t="str">
        <f>_xlfn.XLOOKUP(TBLUCNRawToCNM2M[[#This Row],[UniqueCleanNorm RawSKUs]],SKUsNomalizing[Clean Normalized Raw SKU],SKUsNomalizing[Clean Normalized M2M SKU])</f>
        <v>RE610P</v>
      </c>
    </row>
    <row r="716" spans="1:12" x14ac:dyDescent="0.35">
      <c r="A716" t="s">
        <v>6017</v>
      </c>
      <c r="B716" t="str">
        <f t="shared" si="33"/>
        <v>M2MUSBMODEMVISTA</v>
      </c>
      <c r="C716" t="s">
        <v>2433</v>
      </c>
      <c r="D716" t="str">
        <f t="shared" si="34"/>
        <v>USBMODEMVISTA</v>
      </c>
      <c r="E716" t="str">
        <f t="shared" si="35"/>
        <v>USB-MODEM-VISTA</v>
      </c>
      <c r="G716" t="str">
        <v>RE611P</v>
      </c>
      <c r="K716" t="s">
        <v>63</v>
      </c>
      <c r="L716" t="str">
        <f>_xlfn.XLOOKUP(TBLUCNRawToCNM2M[[#This Row],[UniqueCleanNorm RawSKUs]],SKUsNomalizing[Clean Normalized Raw SKU],SKUsNomalizing[Clean Normalized M2M SKU])</f>
        <v>RE611P</v>
      </c>
    </row>
    <row r="717" spans="1:12" x14ac:dyDescent="0.35">
      <c r="A717" t="s">
        <v>6018</v>
      </c>
      <c r="B717" t="str">
        <f t="shared" si="33"/>
        <v>M2M10ANT</v>
      </c>
      <c r="C717" t="s">
        <v>5168</v>
      </c>
      <c r="D717" t="str">
        <f t="shared" si="34"/>
        <v>10ANT</v>
      </c>
      <c r="E717" t="str">
        <f t="shared" si="35"/>
        <v>10ANT</v>
      </c>
      <c r="G717" t="str">
        <v>RE611PINDOORMOTIONSENSOR,PETIMMUNE</v>
      </c>
      <c r="K717" t="s">
        <v>7952</v>
      </c>
      <c r="L717" t="str">
        <f>_xlfn.XLOOKUP(TBLUCNRawToCNM2M[[#This Row],[UniqueCleanNorm RawSKUs]],SKUsNomalizing[Clean Normalized Raw SKU],SKUsNomalizing[Clean Normalized M2M SKU])</f>
        <v>RE611P</v>
      </c>
    </row>
    <row r="718" spans="1:12" x14ac:dyDescent="0.35">
      <c r="A718" t="s">
        <v>1966</v>
      </c>
      <c r="B718" t="str">
        <f t="shared" si="33"/>
        <v>M2MAXS</v>
      </c>
      <c r="C718" t="s">
        <v>1966</v>
      </c>
      <c r="D718" t="str">
        <f t="shared" si="34"/>
        <v>M2MAXS</v>
      </c>
      <c r="E718" t="str">
        <f t="shared" si="35"/>
        <v>M2M-AXS</v>
      </c>
      <c r="G718" t="str">
        <v>RE614</v>
      </c>
      <c r="K718" t="s">
        <v>64</v>
      </c>
      <c r="L718" t="str">
        <f>_xlfn.XLOOKUP(TBLUCNRawToCNM2M[[#This Row],[UniqueCleanNorm RawSKUs]],SKUsNomalizing[Clean Normalized Raw SKU],SKUsNomalizing[Clean Normalized M2M SKU])</f>
        <v>RE614</v>
      </c>
    </row>
    <row r="719" spans="1:12" x14ac:dyDescent="0.35">
      <c r="A719" t="s">
        <v>6019</v>
      </c>
      <c r="B719" t="str">
        <f t="shared" si="33"/>
        <v>M2MGSMANT1</v>
      </c>
      <c r="C719" t="s">
        <v>362</v>
      </c>
      <c r="D719" t="str">
        <f t="shared" si="34"/>
        <v>GSMANT1</v>
      </c>
      <c r="E719" t="str">
        <f t="shared" si="35"/>
        <v>GSM-ANT1</v>
      </c>
      <c r="G719" t="str">
        <v>RE614SMOKE</v>
      </c>
      <c r="K719" t="s">
        <v>7953</v>
      </c>
      <c r="L719" t="str">
        <f>_xlfn.XLOOKUP(TBLUCNRawToCNM2M[[#This Row],[UniqueCleanNorm RawSKUs]],SKUsNomalizing[Clean Normalized Raw SKU],SKUsNomalizing[Clean Normalized M2M SKU])</f>
        <v>RE614</v>
      </c>
    </row>
    <row r="720" spans="1:12" x14ac:dyDescent="0.35">
      <c r="A720" t="s">
        <v>6020</v>
      </c>
      <c r="B720" t="str">
        <f t="shared" si="33"/>
        <v>M2MGSMANT1</v>
      </c>
      <c r="C720" t="s">
        <v>362</v>
      </c>
      <c r="D720" t="str">
        <f t="shared" si="34"/>
        <v>GSMANT1</v>
      </c>
      <c r="E720" t="str">
        <f t="shared" si="35"/>
        <v>GSM-ANT1</v>
      </c>
      <c r="G720" t="str">
        <v>RE615</v>
      </c>
      <c r="K720" t="s">
        <v>65</v>
      </c>
      <c r="L720" t="str">
        <f>_xlfn.XLOOKUP(TBLUCNRawToCNM2M[[#This Row],[UniqueCleanNorm RawSKUs]],SKUsNomalizing[Clean Normalized Raw SKU],SKUsNomalizing[Clean Normalized M2M SKU])</f>
        <v>RE615</v>
      </c>
    </row>
    <row r="721" spans="1:12" x14ac:dyDescent="0.35">
      <c r="A721" t="s">
        <v>6021</v>
      </c>
      <c r="B721" t="str">
        <f t="shared" si="33"/>
        <v>M2MGSMANT3</v>
      </c>
      <c r="C721" t="s">
        <v>363</v>
      </c>
      <c r="D721" t="str">
        <f t="shared" si="34"/>
        <v>GSMANT3</v>
      </c>
      <c r="E721" t="str">
        <f t="shared" si="35"/>
        <v>GSM-ANT3</v>
      </c>
      <c r="G721" t="str">
        <v>RE615CO</v>
      </c>
      <c r="K721" t="s">
        <v>7954</v>
      </c>
      <c r="L721" t="str">
        <f>_xlfn.XLOOKUP(TBLUCNRawToCNM2M[[#This Row],[UniqueCleanNorm RawSKUs]],SKUsNomalizing[Clean Normalized Raw SKU],SKUsNomalizing[Clean Normalized M2M SKU])</f>
        <v>RE615</v>
      </c>
    </row>
    <row r="722" spans="1:12" x14ac:dyDescent="0.35">
      <c r="A722" t="s">
        <v>6022</v>
      </c>
      <c r="B722" t="str">
        <f t="shared" si="33"/>
        <v>M2MGSMANT3</v>
      </c>
      <c r="C722" t="s">
        <v>363</v>
      </c>
      <c r="D722" t="str">
        <f t="shared" si="34"/>
        <v>GSMANT3</v>
      </c>
      <c r="E722" t="str">
        <f t="shared" si="35"/>
        <v>GSM-ANT3</v>
      </c>
      <c r="G722" t="str">
        <v>RE616</v>
      </c>
      <c r="K722" t="s">
        <v>66</v>
      </c>
      <c r="L722" t="str">
        <f>_xlfn.XLOOKUP(TBLUCNRawToCNM2M[[#This Row],[UniqueCleanNorm RawSKUs]],SKUsNomalizing[Clean Normalized Raw SKU],SKUsNomalizing[Clean Normalized M2M SKU])</f>
        <v>RE616</v>
      </c>
    </row>
    <row r="723" spans="1:12" x14ac:dyDescent="0.35">
      <c r="A723" t="s">
        <v>6023</v>
      </c>
      <c r="B723" t="str">
        <f t="shared" si="33"/>
        <v>M2MHUBLAN</v>
      </c>
      <c r="C723" t="s">
        <v>6023</v>
      </c>
      <c r="D723" t="str">
        <f t="shared" si="34"/>
        <v>M2MHUBLAN</v>
      </c>
      <c r="E723" t="str">
        <f t="shared" si="35"/>
        <v>M2M-HUB-LAN</v>
      </c>
      <c r="G723" t="str">
        <v>RE616X</v>
      </c>
      <c r="K723" t="s">
        <v>1264</v>
      </c>
      <c r="L723" t="str">
        <f>_xlfn.XLOOKUP(TBLUCNRawToCNM2M[[#This Row],[UniqueCleanNorm RawSKUs]],SKUsNomalizing[Clean Normalized Raw SKU],SKUsNomalizing[Clean Normalized M2M SKU])</f>
        <v>RE616X</v>
      </c>
    </row>
    <row r="724" spans="1:12" x14ac:dyDescent="0.35">
      <c r="A724" t="s">
        <v>6024</v>
      </c>
      <c r="B724" t="str">
        <f t="shared" si="33"/>
        <v>M2MMINILTEMAV</v>
      </c>
      <c r="C724" t="s">
        <v>357</v>
      </c>
      <c r="D724" t="str">
        <f t="shared" si="34"/>
        <v>MINILTEMAV</v>
      </c>
      <c r="E724" t="str">
        <f t="shared" si="35"/>
        <v>MINI-LTE-M-AV</v>
      </c>
      <c r="G724" t="str">
        <v>RE616XWIRELESSSIRENCONNECT+ENCRYPTED,WHITEPORTIONENABLED</v>
      </c>
      <c r="K724" t="s">
        <v>8194</v>
      </c>
      <c r="L724" t="str">
        <f>_xlfn.XLOOKUP(TBLUCNRawToCNM2M[[#This Row],[UniqueCleanNorm RawSKUs]],SKUsNomalizing[Clean Normalized Raw SKU],SKUsNomalizing[Clean Normalized M2M SKU])</f>
        <v>RE616X</v>
      </c>
    </row>
    <row r="725" spans="1:12" x14ac:dyDescent="0.35">
      <c r="A725" t="s">
        <v>6025</v>
      </c>
      <c r="B725" t="str">
        <f t="shared" si="33"/>
        <v>M2MMINILTEMAV</v>
      </c>
      <c r="C725" t="s">
        <v>476</v>
      </c>
      <c r="D725" t="str">
        <f t="shared" si="34"/>
        <v>MINILTEMAV</v>
      </c>
      <c r="E725" t="str">
        <f t="shared" si="35"/>
        <v>MINILTEMAV</v>
      </c>
      <c r="G725" t="str">
        <v>RE617</v>
      </c>
      <c r="K725" t="s">
        <v>67</v>
      </c>
      <c r="L725" t="str">
        <f>_xlfn.XLOOKUP(TBLUCNRawToCNM2M[[#This Row],[UniqueCleanNorm RawSKUs]],SKUsNomalizing[Clean Normalized Raw SKU],SKUsNomalizing[Clean Normalized M2M SKU])</f>
        <v>RE617</v>
      </c>
    </row>
    <row r="726" spans="1:12" x14ac:dyDescent="0.35">
      <c r="A726" t="s">
        <v>6026</v>
      </c>
      <c r="B726" t="str">
        <f t="shared" si="33"/>
        <v>M2MMINILTEMAV</v>
      </c>
      <c r="C726" t="s">
        <v>366</v>
      </c>
      <c r="D726" t="str">
        <f t="shared" si="34"/>
        <v>MINILTEMAV</v>
      </c>
      <c r="E726" t="str">
        <f t="shared" si="35"/>
        <v>MINI-LTE-M-AV</v>
      </c>
      <c r="G726" t="str">
        <v>RE618</v>
      </c>
      <c r="K726" t="s">
        <v>68</v>
      </c>
      <c r="L726" t="str">
        <f>_xlfn.XLOOKUP(TBLUCNRawToCNM2M[[#This Row],[UniqueCleanNorm RawSKUs]],SKUsNomalizing[Clean Normalized Raw SKU],SKUsNomalizing[Clean Normalized M2M SKU])</f>
        <v>RE618</v>
      </c>
    </row>
    <row r="727" spans="1:12" x14ac:dyDescent="0.35">
      <c r="A727" t="s">
        <v>6027</v>
      </c>
      <c r="B727" t="str">
        <f t="shared" si="33"/>
        <v>M2MMN01RNG</v>
      </c>
      <c r="C727" t="s">
        <v>1194</v>
      </c>
      <c r="D727" t="str">
        <f t="shared" si="34"/>
        <v>MN01RNG</v>
      </c>
      <c r="E727" t="str">
        <f t="shared" si="35"/>
        <v>MN01-RNG</v>
      </c>
      <c r="G727" t="str">
        <v>RE619</v>
      </c>
      <c r="K727" t="s">
        <v>412</v>
      </c>
      <c r="L727" t="str">
        <f>_xlfn.XLOOKUP(TBLUCNRawToCNM2M[[#This Row],[UniqueCleanNorm RawSKUs]],SKUsNomalizing[Clean Normalized Raw SKU],SKUsNomalizing[Clean Normalized M2M SKU])</f>
        <v>RE619</v>
      </c>
    </row>
    <row r="728" spans="1:12" x14ac:dyDescent="0.35">
      <c r="A728" t="s">
        <v>6028</v>
      </c>
      <c r="B728" t="str">
        <f t="shared" si="33"/>
        <v>M2MMN01RNGR</v>
      </c>
      <c r="C728" t="s">
        <v>364</v>
      </c>
      <c r="D728" t="str">
        <f t="shared" si="34"/>
        <v>MN01RNGR</v>
      </c>
      <c r="E728" t="str">
        <f t="shared" si="35"/>
        <v>MN01-RNGR</v>
      </c>
      <c r="G728" t="str">
        <v>RE619ALULAHOMEDISASTERRE619</v>
      </c>
      <c r="K728" t="s">
        <v>7955</v>
      </c>
      <c r="L728" t="str">
        <f>_xlfn.XLOOKUP(TBLUCNRawToCNM2M[[#This Row],[UniqueCleanNorm RawSKUs]],SKUsNomalizing[Clean Normalized Raw SKU],SKUsNomalizing[Clean Normalized M2M SKU])</f>
        <v>RE619</v>
      </c>
    </row>
    <row r="729" spans="1:12" x14ac:dyDescent="0.35">
      <c r="A729" t="s">
        <v>6029</v>
      </c>
      <c r="B729" t="str">
        <f t="shared" si="33"/>
        <v>M2MMN02LTEM</v>
      </c>
      <c r="C729" t="s">
        <v>365</v>
      </c>
      <c r="D729" t="str">
        <f t="shared" si="34"/>
        <v>MN02LTEM</v>
      </c>
      <c r="E729" t="str">
        <f t="shared" si="35"/>
        <v>MN02-LTE-M</v>
      </c>
      <c r="G729" t="str">
        <v>RE620</v>
      </c>
      <c r="K729" t="s">
        <v>69</v>
      </c>
      <c r="L729" t="str">
        <f>_xlfn.XLOOKUP(TBLUCNRawToCNM2M[[#This Row],[UniqueCleanNorm RawSKUs]],SKUsNomalizing[Clean Normalized Raw SKU],SKUsNomalizing[Clean Normalized M2M SKU])</f>
        <v>RE620</v>
      </c>
    </row>
    <row r="730" spans="1:12" x14ac:dyDescent="0.35">
      <c r="A730" t="s">
        <v>6030</v>
      </c>
      <c r="B730" t="str">
        <f t="shared" si="33"/>
        <v>M2MMN02LTEM</v>
      </c>
      <c r="C730" t="s">
        <v>365</v>
      </c>
      <c r="D730" t="str">
        <f t="shared" si="34"/>
        <v>MN02LTEM</v>
      </c>
      <c r="E730" t="str">
        <f t="shared" si="35"/>
        <v>MN02-LTE-M</v>
      </c>
      <c r="G730" t="str">
        <v>RE620CONNECT+™REPEATER</v>
      </c>
      <c r="K730" t="s">
        <v>7956</v>
      </c>
      <c r="L730" t="str">
        <f>_xlfn.XLOOKUP(TBLUCNRawToCNM2M[[#This Row],[UniqueCleanNorm RawSKUs]],SKUsNomalizing[Clean Normalized Raw SKU],SKUsNomalizing[Clean Normalized M2M SKU])</f>
        <v>RE620</v>
      </c>
    </row>
    <row r="731" spans="1:12" x14ac:dyDescent="0.35">
      <c r="A731" t="s">
        <v>6031</v>
      </c>
      <c r="B731" t="str">
        <f t="shared" si="33"/>
        <v>M2MMN02LTEM12</v>
      </c>
      <c r="C731" t="s">
        <v>580</v>
      </c>
      <c r="D731" t="str">
        <f t="shared" si="34"/>
        <v>MN02LTEM12</v>
      </c>
      <c r="E731" t="str">
        <f t="shared" si="35"/>
        <v>MN02-LTE-M-12</v>
      </c>
      <c r="G731" t="str">
        <v>RE621</v>
      </c>
      <c r="K731" t="s">
        <v>190</v>
      </c>
      <c r="L731" t="str">
        <f>_xlfn.XLOOKUP(TBLUCNRawToCNM2M[[#This Row],[UniqueCleanNorm RawSKUs]],SKUsNomalizing[Clean Normalized Raw SKU],SKUsNomalizing[Clean Normalized M2M SKU])</f>
        <v>RE621</v>
      </c>
    </row>
    <row r="732" spans="1:12" x14ac:dyDescent="0.35">
      <c r="A732" t="s">
        <v>6032</v>
      </c>
      <c r="B732" t="str">
        <f t="shared" si="33"/>
        <v>M2MMN02LTEM12M</v>
      </c>
      <c r="C732" t="s">
        <v>848</v>
      </c>
      <c r="D732" t="str">
        <f t="shared" si="34"/>
        <v>MN02LTEM12M</v>
      </c>
      <c r="E732" t="str">
        <f t="shared" si="35"/>
        <v>MN02-LTE-M-12M</v>
      </c>
      <c r="G732" t="str">
        <v>RE621TOUCHPADRANGEEXTENDER</v>
      </c>
      <c r="K732" t="s">
        <v>7957</v>
      </c>
      <c r="L732" t="str">
        <f>_xlfn.XLOOKUP(TBLUCNRawToCNM2M[[#This Row],[UniqueCleanNorm RawSKUs]],SKUsNomalizing[Clean Normalized Raw SKU],SKUsNomalizing[Clean Normalized M2M SKU])</f>
        <v>RE621</v>
      </c>
    </row>
    <row r="733" spans="1:12" x14ac:dyDescent="0.35">
      <c r="A733" t="s">
        <v>6033</v>
      </c>
      <c r="B733" t="str">
        <f t="shared" si="33"/>
        <v>M2MMN02LTEMAV</v>
      </c>
      <c r="C733" t="s">
        <v>358</v>
      </c>
      <c r="D733" t="str">
        <f t="shared" si="34"/>
        <v>MN02LTEMAV</v>
      </c>
      <c r="E733" t="str">
        <f t="shared" si="35"/>
        <v>MN02-LTE-M-AV</v>
      </c>
      <c r="G733" t="str">
        <v>RE622</v>
      </c>
      <c r="K733" t="s">
        <v>70</v>
      </c>
      <c r="L733" t="str">
        <f>_xlfn.XLOOKUP(TBLUCNRawToCNM2M[[#This Row],[UniqueCleanNorm RawSKUs]],SKUsNomalizing[Clean Normalized Raw SKU],SKUsNomalizing[Clean Normalized M2M SKU])</f>
        <v>RE622</v>
      </c>
    </row>
    <row r="734" spans="1:12" x14ac:dyDescent="0.35">
      <c r="A734" t="s">
        <v>6034</v>
      </c>
      <c r="B734" t="str">
        <f t="shared" si="33"/>
        <v>M2MMN02LTEMAV</v>
      </c>
      <c r="C734" t="s">
        <v>358</v>
      </c>
      <c r="D734" t="str">
        <f t="shared" si="34"/>
        <v>MN02LTEMAV</v>
      </c>
      <c r="E734" t="str">
        <f t="shared" si="35"/>
        <v>MN02-LTE-M-AV</v>
      </c>
      <c r="G734" t="str">
        <v>RE626</v>
      </c>
      <c r="K734" t="s">
        <v>71</v>
      </c>
      <c r="L734" t="str">
        <f>_xlfn.XLOOKUP(TBLUCNRawToCNM2M[[#This Row],[UniqueCleanNorm RawSKUs]],SKUsNomalizing[Clean Normalized Raw SKU],SKUsNomalizing[Clean Normalized M2M SKU])</f>
        <v>RE626</v>
      </c>
    </row>
    <row r="735" spans="1:12" x14ac:dyDescent="0.35">
      <c r="A735" t="s">
        <v>6035</v>
      </c>
      <c r="B735" t="str">
        <f t="shared" si="33"/>
        <v>M2MMN02LTEMAV12</v>
      </c>
      <c r="C735" t="s">
        <v>392</v>
      </c>
      <c r="D735" t="str">
        <f t="shared" si="34"/>
        <v>MN02LTEMAV12</v>
      </c>
      <c r="E735" t="str">
        <f t="shared" si="35"/>
        <v>MN02-LTE-M-AV-12</v>
      </c>
      <c r="G735" t="str">
        <v>RE629</v>
      </c>
      <c r="K735" t="s">
        <v>72</v>
      </c>
      <c r="L735" t="str">
        <f>_xlfn.XLOOKUP(TBLUCNRawToCNM2M[[#This Row],[UniqueCleanNorm RawSKUs]],SKUsNomalizing[Clean Normalized Raw SKU],SKUsNomalizing[Clean Normalized M2M SKU])</f>
        <v>RE629</v>
      </c>
    </row>
    <row r="736" spans="1:12" x14ac:dyDescent="0.35">
      <c r="A736" t="s">
        <v>6036</v>
      </c>
      <c r="B736" t="str">
        <f t="shared" si="33"/>
        <v>M2MMN02LTEMAV12M</v>
      </c>
      <c r="C736" t="s">
        <v>387</v>
      </c>
      <c r="D736" t="str">
        <f t="shared" si="34"/>
        <v>MN02LTEMAV12M</v>
      </c>
      <c r="E736" t="str">
        <f t="shared" si="35"/>
        <v>MN02-LTE-M-AV-12M</v>
      </c>
      <c r="G736" t="str">
        <v>RE636</v>
      </c>
      <c r="K736" t="s">
        <v>73</v>
      </c>
      <c r="L736" t="str">
        <f>_xlfn.XLOOKUP(TBLUCNRawToCNM2M[[#This Row],[UniqueCleanNorm RawSKUs]],SKUsNomalizing[Clean Normalized Raw SKU],SKUsNomalizing[Clean Normalized M2M SKU])</f>
        <v>RE636</v>
      </c>
    </row>
    <row r="737" spans="1:12" x14ac:dyDescent="0.35">
      <c r="A737" t="s">
        <v>6037</v>
      </c>
      <c r="B737" t="str">
        <f t="shared" si="33"/>
        <v>M2MMQ03LTE</v>
      </c>
      <c r="C737" t="s">
        <v>5370</v>
      </c>
      <c r="D737" t="str">
        <f t="shared" si="34"/>
        <v>MQ03LTE</v>
      </c>
      <c r="E737" t="str">
        <f t="shared" si="35"/>
        <v>MQ03-LTE</v>
      </c>
      <c r="G737" t="str">
        <v>RE636X</v>
      </c>
      <c r="K737" t="s">
        <v>1751</v>
      </c>
      <c r="L737" t="str">
        <f>_xlfn.XLOOKUP(TBLUCNRawToCNM2M[[#This Row],[UniqueCleanNorm RawSKUs]],SKUsNomalizing[Clean Normalized Raw SKU],SKUsNomalizing[Clean Normalized M2M SKU])</f>
        <v>RE636X</v>
      </c>
    </row>
    <row r="738" spans="1:12" x14ac:dyDescent="0.35">
      <c r="A738" t="s">
        <v>6038</v>
      </c>
      <c r="B738" t="str">
        <f t="shared" si="33"/>
        <v>M2MMQ03LTE</v>
      </c>
      <c r="C738" t="s">
        <v>5370</v>
      </c>
      <c r="D738" t="str">
        <f t="shared" si="34"/>
        <v>MQ03LTE</v>
      </c>
      <c r="E738" t="str">
        <f t="shared" si="35"/>
        <v>MQ03-LTE</v>
      </c>
      <c r="G738" t="str">
        <v>RE652</v>
      </c>
      <c r="K738" t="s">
        <v>269</v>
      </c>
      <c r="L738" t="str">
        <f>_xlfn.XLOOKUP(TBLUCNRawToCNM2M[[#This Row],[UniqueCleanNorm RawSKUs]],SKUsNomalizing[Clean Normalized Raw SKU],SKUsNomalizing[Clean Normalized M2M SKU])</f>
        <v>RE652</v>
      </c>
    </row>
    <row r="739" spans="1:12" x14ac:dyDescent="0.35">
      <c r="A739" t="s">
        <v>6039</v>
      </c>
      <c r="B739" t="str">
        <f t="shared" si="33"/>
        <v>M2MMQ03LTE12</v>
      </c>
      <c r="C739" t="s">
        <v>5372</v>
      </c>
      <c r="D739" t="str">
        <f t="shared" si="34"/>
        <v>MQ03LTE12</v>
      </c>
      <c r="E739" t="str">
        <f t="shared" si="35"/>
        <v>MQ03-LTE-12</v>
      </c>
      <c r="G739" t="str">
        <v>RE657WF</v>
      </c>
      <c r="K739" t="s">
        <v>551</v>
      </c>
      <c r="L739" t="str">
        <f>_xlfn.XLOOKUP(TBLUCNRawToCNM2M[[#This Row],[UniqueCleanNorm RawSKUs]],SKUsNomalizing[Clean Normalized Raw SKU],SKUsNomalizing[Clean Normalized M2M SKU])</f>
        <v>RE657WF</v>
      </c>
    </row>
    <row r="740" spans="1:12" x14ac:dyDescent="0.35">
      <c r="A740" t="s">
        <v>6040</v>
      </c>
      <c r="B740" t="str">
        <f t="shared" si="33"/>
        <v>M2MMQ03LTELAN</v>
      </c>
      <c r="C740" t="s">
        <v>1949</v>
      </c>
      <c r="D740" t="str">
        <f t="shared" si="34"/>
        <v>MQ03LTELAN</v>
      </c>
      <c r="E740" t="str">
        <f t="shared" si="35"/>
        <v>MQ03-LTE-LAN</v>
      </c>
      <c r="G740" t="str">
        <v>RE659</v>
      </c>
      <c r="K740" t="s">
        <v>74</v>
      </c>
      <c r="L740" t="str">
        <f>_xlfn.XLOOKUP(TBLUCNRawToCNM2M[[#This Row],[UniqueCleanNorm RawSKUs]],SKUsNomalizing[Clean Normalized Raw SKU],SKUsNomalizing[Clean Normalized M2M SKU])</f>
        <v>RE659</v>
      </c>
    </row>
    <row r="741" spans="1:12" x14ac:dyDescent="0.35">
      <c r="A741" t="s">
        <v>6041</v>
      </c>
      <c r="B741" t="str">
        <f t="shared" si="33"/>
        <v>M2MMQ03LTELAN12</v>
      </c>
      <c r="C741" t="s">
        <v>5379</v>
      </c>
      <c r="D741" t="str">
        <f t="shared" si="34"/>
        <v>MQ03LTELAN12</v>
      </c>
      <c r="E741" t="str">
        <f t="shared" si="35"/>
        <v>MQ03-LTE-LAN-12</v>
      </c>
      <c r="G741" t="str">
        <v>RE667W</v>
      </c>
      <c r="K741" t="s">
        <v>216</v>
      </c>
      <c r="L741" t="str">
        <f>_xlfn.XLOOKUP(TBLUCNRawToCNM2M[[#This Row],[UniqueCleanNorm RawSKUs]],SKUsNomalizing[Clean Normalized Raw SKU],SKUsNomalizing[Clean Normalized M2M SKU])</f>
        <v>RE667W</v>
      </c>
    </row>
    <row r="742" spans="1:12" x14ac:dyDescent="0.35">
      <c r="A742" t="s">
        <v>6042</v>
      </c>
      <c r="B742" t="str">
        <f t="shared" si="33"/>
        <v>M2MMQ03LTELANAV</v>
      </c>
      <c r="C742" t="s">
        <v>5381</v>
      </c>
      <c r="D742" t="str">
        <f t="shared" si="34"/>
        <v>MQ03LTELANAV</v>
      </c>
      <c r="E742" t="str">
        <f t="shared" si="35"/>
        <v>MQ03-LTE-LAN-AV</v>
      </c>
      <c r="G742" t="str">
        <v>RE667WPRO</v>
      </c>
      <c r="K742" t="s">
        <v>471</v>
      </c>
      <c r="L742" t="str">
        <f>_xlfn.XLOOKUP(TBLUCNRawToCNM2M[[#This Row],[UniqueCleanNorm RawSKUs]],SKUsNomalizing[Clean Normalized Raw SKU],SKUsNomalizing[Clean Normalized M2M SKU])</f>
        <v>RE667WPRO</v>
      </c>
    </row>
    <row r="743" spans="1:12" x14ac:dyDescent="0.35">
      <c r="A743" t="s">
        <v>6043</v>
      </c>
      <c r="B743" t="str">
        <f t="shared" si="33"/>
        <v>M2MMQ03LTEM12M</v>
      </c>
      <c r="C743" t="s">
        <v>5383</v>
      </c>
      <c r="D743" t="str">
        <f t="shared" si="34"/>
        <v>MQ03LTEM12M</v>
      </c>
      <c r="E743" t="str">
        <f t="shared" si="35"/>
        <v>MQ03-LTE-M-12M</v>
      </c>
      <c r="G743" t="str">
        <v>RE667X</v>
      </c>
      <c r="K743" t="s">
        <v>7142</v>
      </c>
      <c r="L743" t="str">
        <f>_xlfn.XLOOKUP(TBLUCNRawToCNM2M[[#This Row],[UniqueCleanNorm RawSKUs]],SKUsNomalizing[Clean Normalized Raw SKU],SKUsNomalizing[Clean Normalized M2M SKU])</f>
        <v>RE667XPRO</v>
      </c>
    </row>
    <row r="744" spans="1:12" x14ac:dyDescent="0.35">
      <c r="A744" t="s">
        <v>6044</v>
      </c>
      <c r="B744" t="str">
        <f t="shared" si="33"/>
        <v>M2MMQ03LTEMAV</v>
      </c>
      <c r="C744" t="s">
        <v>372</v>
      </c>
      <c r="D744" t="str">
        <f t="shared" si="34"/>
        <v>MQ03LTEMAV</v>
      </c>
      <c r="E744" t="str">
        <f t="shared" si="35"/>
        <v>MQ03-LTE-M-AV</v>
      </c>
      <c r="G744" t="str">
        <v>RE667XPRO</v>
      </c>
      <c r="K744" t="s">
        <v>588</v>
      </c>
      <c r="L744" t="str">
        <f>_xlfn.XLOOKUP(TBLUCNRawToCNM2M[[#This Row],[UniqueCleanNorm RawSKUs]],SKUsNomalizing[Clean Normalized Raw SKU],SKUsNomalizing[Clean Normalized M2M SKU])</f>
        <v>RE667XPRO</v>
      </c>
    </row>
    <row r="745" spans="1:12" x14ac:dyDescent="0.35">
      <c r="A745" t="s">
        <v>6045</v>
      </c>
      <c r="B745" t="str">
        <f t="shared" si="33"/>
        <v>M2MMQ03LTEMAV</v>
      </c>
      <c r="C745" t="s">
        <v>372</v>
      </c>
      <c r="D745" t="str">
        <f t="shared" si="34"/>
        <v>MQ03LTEMAV</v>
      </c>
      <c r="E745" t="str">
        <f t="shared" si="35"/>
        <v>MQ03-LTE-M-AV</v>
      </c>
      <c r="G745" t="str">
        <v>RE667XPROR</v>
      </c>
      <c r="K745" t="s">
        <v>1340</v>
      </c>
      <c r="L745" t="str">
        <f>_xlfn.XLOOKUP(TBLUCNRawToCNM2M[[#This Row],[UniqueCleanNorm RawSKUs]],SKUsNomalizing[Clean Normalized Raw SKU],SKUsNomalizing[Clean Normalized M2M SKU])</f>
        <v>RE667XPROR</v>
      </c>
    </row>
    <row r="746" spans="1:12" x14ac:dyDescent="0.35">
      <c r="A746" t="s">
        <v>6046</v>
      </c>
      <c r="B746" t="str">
        <f t="shared" si="33"/>
        <v>M2MMQ03LTEMAV12</v>
      </c>
      <c r="C746" t="s">
        <v>449</v>
      </c>
      <c r="D746" t="str">
        <f t="shared" si="34"/>
        <v>MQ03LTEMAV12</v>
      </c>
      <c r="E746" t="str">
        <f t="shared" si="35"/>
        <v>MQ03-LTE-M-AV-12</v>
      </c>
      <c r="G746" t="str">
        <v>RE667XPROTOUCHPADSLIMLINEPRO,CONNECTFAMILYENCRYPTED,WHITE</v>
      </c>
      <c r="K746" t="s">
        <v>7958</v>
      </c>
      <c r="L746" t="str">
        <f>_xlfn.XLOOKUP(TBLUCNRawToCNM2M[[#This Row],[UniqueCleanNorm RawSKUs]],SKUsNomalizing[Clean Normalized Raw SKU],SKUsNomalizing[Clean Normalized M2M SKU])</f>
        <v>RE667XPRO</v>
      </c>
    </row>
    <row r="747" spans="1:12" x14ac:dyDescent="0.35">
      <c r="A747" t="s">
        <v>6047</v>
      </c>
      <c r="B747" t="str">
        <f t="shared" si="33"/>
        <v>M2MMQ03LTEMFIREAV</v>
      </c>
      <c r="C747" t="s">
        <v>360</v>
      </c>
      <c r="D747" t="str">
        <f t="shared" si="34"/>
        <v>MQ03LTEMFIREAV</v>
      </c>
      <c r="E747" t="str">
        <f t="shared" si="35"/>
        <v>MQ03-LTE-M-FIRE-AV</v>
      </c>
      <c r="G747" t="str">
        <v>RE667XRPRO</v>
      </c>
      <c r="K747" t="s">
        <v>8186</v>
      </c>
      <c r="L747" t="str">
        <f>_xlfn.XLOOKUP(TBLUCNRawToCNM2M[[#This Row],[UniqueCleanNorm RawSKUs]],SKUsNomalizing[Clean Normalized Raw SKU],SKUsNomalizing[Clean Normalized M2M SKU])</f>
        <v>RE667XRPRO</v>
      </c>
    </row>
    <row r="748" spans="1:12" x14ac:dyDescent="0.35">
      <c r="A748" t="s">
        <v>6048</v>
      </c>
      <c r="B748" t="str">
        <f t="shared" si="33"/>
        <v>M2MMQ03LTEMFIREAV</v>
      </c>
      <c r="C748" t="s">
        <v>360</v>
      </c>
      <c r="D748" t="str">
        <f t="shared" si="34"/>
        <v>MQ03LTEMFIREAV</v>
      </c>
      <c r="E748" t="str">
        <f t="shared" si="35"/>
        <v>MQ03-LTE-M-FIRE-AV</v>
      </c>
      <c r="G748" t="str">
        <v>RE700</v>
      </c>
      <c r="K748" t="s">
        <v>481</v>
      </c>
      <c r="L748" t="str">
        <f>_xlfn.XLOOKUP(TBLUCNRawToCNM2M[[#This Row],[UniqueCleanNorm RawSKUs]],SKUsNomalizing[Clean Normalized Raw SKU],SKUsNomalizing[Clean Normalized M2M SKU])</f>
        <v>RE700</v>
      </c>
    </row>
    <row r="749" spans="1:12" x14ac:dyDescent="0.35">
      <c r="A749" t="s">
        <v>6049</v>
      </c>
      <c r="B749" t="str">
        <f t="shared" si="33"/>
        <v>M2MMQ03LTEMFIREAV12</v>
      </c>
      <c r="C749" t="s">
        <v>447</v>
      </c>
      <c r="D749" t="str">
        <f t="shared" si="34"/>
        <v>MQ03LTEMFIREAV12</v>
      </c>
      <c r="E749" t="str">
        <f t="shared" si="35"/>
        <v>MQ03-LTE-M-FIRE-AV-12</v>
      </c>
      <c r="G749" t="str">
        <v>RE703</v>
      </c>
      <c r="K749" t="s">
        <v>125</v>
      </c>
      <c r="L749" t="str">
        <f>_xlfn.XLOOKUP(TBLUCNRawToCNM2M[[#This Row],[UniqueCleanNorm RawSKUs]],SKUsNomalizing[Clean Normalized Raw SKU],SKUsNomalizing[Clean Normalized M2M SKU])</f>
        <v>RE703</v>
      </c>
    </row>
    <row r="750" spans="1:12" x14ac:dyDescent="0.35">
      <c r="A750" t="s">
        <v>6050</v>
      </c>
      <c r="B750" t="str">
        <f t="shared" si="33"/>
        <v>M2MMQ03LTEMFIREAV12M</v>
      </c>
      <c r="C750" t="s">
        <v>359</v>
      </c>
      <c r="D750" t="str">
        <f t="shared" si="34"/>
        <v>MQ03LTEMFIREAV12M</v>
      </c>
      <c r="E750" t="str">
        <f t="shared" si="35"/>
        <v>MQ03-LTE-M-FIRE-AV-12M</v>
      </c>
      <c r="G750" t="str">
        <v>RE926RS</v>
      </c>
      <c r="K750" t="s">
        <v>109</v>
      </c>
      <c r="L750" t="str">
        <f>_xlfn.XLOOKUP(TBLUCNRawToCNM2M[[#This Row],[UniqueCleanNorm RawSKUs]],SKUsNomalizing[Clean Normalized Raw SKU],SKUsNomalizing[Clean Normalized M2M SKU])</f>
        <v>RE926RS</v>
      </c>
    </row>
    <row r="751" spans="1:12" x14ac:dyDescent="0.35">
      <c r="A751" t="s">
        <v>6051</v>
      </c>
      <c r="B751" t="str">
        <f t="shared" si="33"/>
        <v>M2MMQ03LTEMLANAV</v>
      </c>
      <c r="C751" t="s">
        <v>361</v>
      </c>
      <c r="D751" t="str">
        <f t="shared" si="34"/>
        <v>MQ03LTEMLANAV</v>
      </c>
      <c r="E751" t="str">
        <f t="shared" si="35"/>
        <v>MQ03-LTE-M-LAN-AV</v>
      </c>
      <c r="G751" t="str">
        <v>RE926RX</v>
      </c>
      <c r="K751" t="s">
        <v>176</v>
      </c>
      <c r="L751" t="str">
        <f>_xlfn.XLOOKUP(TBLUCNRawToCNM2M[[#This Row],[UniqueCleanNorm RawSKUs]],SKUsNomalizing[Clean Normalized Raw SKU],SKUsNomalizing[Clean Normalized M2M SKU])</f>
        <v>RE926RX</v>
      </c>
    </row>
    <row r="752" spans="1:12" x14ac:dyDescent="0.35">
      <c r="A752" t="s">
        <v>6052</v>
      </c>
      <c r="B752" t="str">
        <f t="shared" si="33"/>
        <v>M2MMQ03LTEMLANAV</v>
      </c>
      <c r="C752" t="s">
        <v>478</v>
      </c>
      <c r="D752" t="str">
        <f t="shared" si="34"/>
        <v>MQ03LTEMLANAV</v>
      </c>
      <c r="E752" t="str">
        <f t="shared" si="35"/>
        <v>MQ03LTEMLANAV</v>
      </c>
      <c r="G752" t="str">
        <v>RE926RXWIFIDEVICELINK</v>
      </c>
      <c r="K752" t="s">
        <v>7959</v>
      </c>
      <c r="L752" t="str">
        <f>_xlfn.XLOOKUP(TBLUCNRawToCNM2M[[#This Row],[UniqueCleanNorm RawSKUs]],SKUsNomalizing[Clean Normalized Raw SKU],SKUsNomalizing[Clean Normalized M2M SKU])</f>
        <v>RE926RX</v>
      </c>
    </row>
    <row r="753" spans="1:12" x14ac:dyDescent="0.35">
      <c r="A753" t="s">
        <v>6053</v>
      </c>
      <c r="B753" t="str">
        <f t="shared" si="33"/>
        <v>M2MMQ03LTEMLANAV</v>
      </c>
      <c r="C753" t="s">
        <v>361</v>
      </c>
      <c r="D753" t="str">
        <f t="shared" si="34"/>
        <v>MQ03LTEMLANAV</v>
      </c>
      <c r="E753" t="str">
        <f t="shared" si="35"/>
        <v>MQ03-LTE-M-LAN-AV</v>
      </c>
      <c r="G753" t="str">
        <v>RE930RPA</v>
      </c>
      <c r="K753" t="s">
        <v>191</v>
      </c>
      <c r="L753" t="str">
        <f>_xlfn.XLOOKUP(TBLUCNRawToCNM2M[[#This Row],[UniqueCleanNorm RawSKUs]],SKUsNomalizing[Clean Normalized Raw SKU],SKUsNomalizing[Clean Normalized M2M SKU])</f>
        <v>RE930RPA</v>
      </c>
    </row>
    <row r="754" spans="1:12" x14ac:dyDescent="0.35">
      <c r="A754" t="s">
        <v>6054</v>
      </c>
      <c r="B754" t="str">
        <f t="shared" si="33"/>
        <v>M2MMQ03LTEMLANAV12</v>
      </c>
      <c r="C754" t="s">
        <v>731</v>
      </c>
      <c r="D754" t="str">
        <f t="shared" si="34"/>
        <v>MQ03LTEMLANAV12</v>
      </c>
      <c r="E754" t="str">
        <f t="shared" si="35"/>
        <v>MQ03-LTE-M-LAN-AV-12</v>
      </c>
      <c r="G754" t="str">
        <v>RE930RPV</v>
      </c>
      <c r="K754" t="s">
        <v>192</v>
      </c>
      <c r="L754" t="str">
        <f>_xlfn.XLOOKUP(TBLUCNRawToCNM2M[[#This Row],[UniqueCleanNorm RawSKUs]],SKUsNomalizing[Clean Normalized Raw SKU],SKUsNomalizing[Clean Normalized M2M SKU])</f>
        <v>RE930RPV</v>
      </c>
    </row>
    <row r="755" spans="1:12" x14ac:dyDescent="0.35">
      <c r="A755" t="s">
        <v>6055</v>
      </c>
      <c r="B755" t="str">
        <f t="shared" si="33"/>
        <v>M2MMQ03LTEMLANAV12M</v>
      </c>
      <c r="C755" t="s">
        <v>854</v>
      </c>
      <c r="D755" t="str">
        <f t="shared" si="34"/>
        <v>MQ03LTEMLANAV12M</v>
      </c>
      <c r="E755" t="str">
        <f t="shared" si="35"/>
        <v>MQ03-LTE-M-LAN-AV-12M</v>
      </c>
      <c r="G755" t="str">
        <v>RE934Z</v>
      </c>
      <c r="K755" t="s">
        <v>129</v>
      </c>
      <c r="L755" t="str">
        <f>_xlfn.XLOOKUP(TBLUCNRawToCNM2M[[#This Row],[UniqueCleanNorm RawSKUs]],SKUsNomalizing[Clean Normalized Raw SKU],SKUsNomalizing[Clean Normalized M2M SKU])</f>
        <v>RE934Z</v>
      </c>
    </row>
    <row r="756" spans="1:12" x14ac:dyDescent="0.35">
      <c r="A756" t="s">
        <v>6056</v>
      </c>
      <c r="B756" t="str">
        <f t="shared" si="33"/>
        <v>M2MUSBMODEMDSC</v>
      </c>
      <c r="C756" t="s">
        <v>5695</v>
      </c>
      <c r="D756" t="str">
        <f t="shared" si="34"/>
        <v>USBMODEMDSC</v>
      </c>
      <c r="E756" t="str">
        <f t="shared" si="35"/>
        <v>USB-MODEM-DSC</v>
      </c>
      <c r="G756" t="str">
        <v>RE934ZT</v>
      </c>
      <c r="K756" t="s">
        <v>354</v>
      </c>
      <c r="L756" t="str">
        <f>_xlfn.XLOOKUP(TBLUCNRawToCNM2M[[#This Row],[UniqueCleanNorm RawSKUs]],SKUsNomalizing[Clean Normalized Raw SKU],SKUsNomalizing[Clean Normalized M2M SKU])</f>
        <v>RE934ZT</v>
      </c>
    </row>
    <row r="757" spans="1:12" x14ac:dyDescent="0.35">
      <c r="A757" t="s">
        <v>6057</v>
      </c>
      <c r="B757" t="str">
        <f t="shared" si="33"/>
        <v>M2MUSBMODEMGE4G</v>
      </c>
      <c r="C757" t="s">
        <v>5697</v>
      </c>
      <c r="D757" t="str">
        <f t="shared" si="34"/>
        <v>USBMODEMGE4G</v>
      </c>
      <c r="E757" t="str">
        <f t="shared" si="35"/>
        <v>USB-MODEM-GE-4G</v>
      </c>
      <c r="G757" t="str">
        <v>REHXK210</v>
      </c>
      <c r="K757" t="s">
        <v>5669</v>
      </c>
      <c r="L757" t="str">
        <f>_xlfn.XLOOKUP(TBLUCNRawToCNM2M[[#This Row],[UniqueCleanNorm RawSKUs]],SKUsNomalizing[Clean Normalized Raw SKU],SKUsNomalizing[Clean Normalized M2M SKU])</f>
        <v>REHXK210</v>
      </c>
    </row>
    <row r="758" spans="1:12" x14ac:dyDescent="0.35">
      <c r="A758" t="s">
        <v>6058</v>
      </c>
      <c r="B758" t="str">
        <f t="shared" si="33"/>
        <v>M2MUSBMODEMNX</v>
      </c>
      <c r="C758" t="s">
        <v>6059</v>
      </c>
      <c r="D758" t="str">
        <f t="shared" si="34"/>
        <v>USBMODEMNX</v>
      </c>
      <c r="E758" t="str">
        <f t="shared" si="35"/>
        <v>USB-MODEM-NX</v>
      </c>
      <c r="G758" t="str">
        <v>REHXK311C</v>
      </c>
      <c r="K758" t="s">
        <v>5680</v>
      </c>
      <c r="L758" t="str">
        <f>_xlfn.XLOOKUP(TBLUCNRawToCNM2M[[#This Row],[UniqueCleanNorm RawSKUs]],SKUsNomalizing[Clean Normalized Raw SKU],SKUsNomalizing[Clean Normalized M2M SKU])</f>
        <v>REHXK311C</v>
      </c>
    </row>
    <row r="759" spans="1:12" x14ac:dyDescent="0.35">
      <c r="A759" t="s">
        <v>6060</v>
      </c>
      <c r="B759" t="str">
        <f t="shared" si="33"/>
        <v>M2MUSBMODEMVISTA</v>
      </c>
      <c r="C759" t="s">
        <v>6061</v>
      </c>
      <c r="D759" t="str">
        <f t="shared" si="34"/>
        <v>USBMODEMVISTA</v>
      </c>
      <c r="E759" t="str">
        <f t="shared" si="35"/>
        <v>USB-MODEM-VISTA</v>
      </c>
      <c r="G759" t="str">
        <v>RES050100</v>
      </c>
      <c r="K759" t="s">
        <v>7960</v>
      </c>
      <c r="L759" t="str">
        <f>_xlfn.XLOOKUP(TBLUCNRawToCNM2M[[#This Row],[UniqueCleanNorm RawSKUs]],SKUsNomalizing[Clean Normalized Raw SKU],SKUsNomalizing[Clean Normalized M2M SKU])</f>
        <v>RE050100</v>
      </c>
    </row>
    <row r="760" spans="1:12" x14ac:dyDescent="0.35">
      <c r="A760" s="260" t="s">
        <v>476</v>
      </c>
      <c r="B760" t="str">
        <f t="shared" si="33"/>
        <v>MINILTEMAV</v>
      </c>
      <c r="C760" s="272" t="s">
        <v>357</v>
      </c>
      <c r="D760" t="str">
        <f t="shared" si="34"/>
        <v>MINILTEMAV</v>
      </c>
      <c r="E760" t="str">
        <f t="shared" si="35"/>
        <v>MINI-LTE-M-AV</v>
      </c>
      <c r="G760" t="str">
        <v>RESAL300ULXRAL</v>
      </c>
      <c r="K760" t="s">
        <v>7961</v>
      </c>
      <c r="L760" t="str">
        <f>_xlfn.XLOOKUP(TBLUCNRawToCNM2M[[#This Row],[UniqueCleanNorm RawSKUs]],SKUsNomalizing[Clean Normalized Raw SKU],SKUsNomalizing[Clean Normalized M2M SKU])</f>
        <v>AL300ULXRAL</v>
      </c>
    </row>
    <row r="761" spans="1:12" x14ac:dyDescent="0.35">
      <c r="A761" t="s">
        <v>357</v>
      </c>
      <c r="B761" t="str">
        <f t="shared" si="33"/>
        <v>MINILTEMAV</v>
      </c>
      <c r="C761" t="s">
        <v>5314</v>
      </c>
      <c r="D761" t="str">
        <f t="shared" si="34"/>
        <v>ILTEMAV</v>
      </c>
      <c r="E761" t="str">
        <f t="shared" si="35"/>
        <v>I-LTE-M-AV</v>
      </c>
      <c r="G761" t="str">
        <v>RESANTENNACBL5</v>
      </c>
      <c r="K761" t="s">
        <v>7962</v>
      </c>
      <c r="L761" t="str">
        <f>_xlfn.XLOOKUP(TBLUCNRawToCNM2M[[#This Row],[UniqueCleanNorm RawSKUs]],SKUsNomalizing[Clean Normalized Raw SKU],SKUsNomalizing[Clean Normalized M2M SKU])</f>
        <v>ANTENNACBL5</v>
      </c>
    </row>
    <row r="762" spans="1:12" x14ac:dyDescent="0.35">
      <c r="A762" t="s">
        <v>386</v>
      </c>
      <c r="B762" t="str">
        <f t="shared" si="33"/>
        <v>MN01LTEM</v>
      </c>
      <c r="C762" t="s">
        <v>386</v>
      </c>
      <c r="D762" t="str">
        <f t="shared" si="34"/>
        <v>MN01LTEM</v>
      </c>
      <c r="E762" t="str">
        <f t="shared" si="35"/>
        <v>MN01-LTE-M</v>
      </c>
      <c r="G762" t="str">
        <v>RESBATCONNECTA</v>
      </c>
      <c r="K762" t="s">
        <v>7963</v>
      </c>
      <c r="L762" t="str">
        <f>_xlfn.XLOOKUP(TBLUCNRawToCNM2M[[#This Row],[UniqueCleanNorm RawSKUs]],SKUsNomalizing[Clean Normalized Raw SKU],SKUsNomalizing[Clean Normalized M2M SKU])</f>
        <v>BATCONNECTA</v>
      </c>
    </row>
    <row r="763" spans="1:12" x14ac:dyDescent="0.35">
      <c r="A763" t="s">
        <v>2062</v>
      </c>
      <c r="B763" t="str">
        <f t="shared" si="33"/>
        <v>MN01LTEMPX</v>
      </c>
      <c r="C763" t="s">
        <v>2062</v>
      </c>
      <c r="D763" t="str">
        <f t="shared" si="34"/>
        <v>MN01LTEMPX</v>
      </c>
      <c r="E763" t="str">
        <f t="shared" si="35"/>
        <v>MN01-LTE-M-PX</v>
      </c>
      <c r="G763" t="str">
        <v>RESBATCONNECTV</v>
      </c>
      <c r="K763" t="s">
        <v>7964</v>
      </c>
      <c r="L763" t="str">
        <f>_xlfn.XLOOKUP(TBLUCNRawToCNM2M[[#This Row],[UniqueCleanNorm RawSKUs]],SKUsNomalizing[Clean Normalized Raw SKU],SKUsNomalizing[Clean Normalized M2M SKU])</f>
        <v>BATCONNECTV</v>
      </c>
    </row>
    <row r="764" spans="1:12" x14ac:dyDescent="0.35">
      <c r="A764" t="s">
        <v>5362</v>
      </c>
      <c r="B764" t="str">
        <f t="shared" si="33"/>
        <v>MN01LTEMPXV2</v>
      </c>
      <c r="C764" t="s">
        <v>5362</v>
      </c>
      <c r="D764" t="str">
        <f t="shared" si="34"/>
        <v>MN01LTEMPXV2</v>
      </c>
      <c r="E764" t="str">
        <f t="shared" si="35"/>
        <v>MN01-LTE-M-PX-V2</v>
      </c>
      <c r="G764" t="str">
        <v>RESBATFIREATT</v>
      </c>
      <c r="K764" t="s">
        <v>7965</v>
      </c>
      <c r="L764" t="str">
        <f>_xlfn.XLOOKUP(TBLUCNRawToCNM2M[[#This Row],[UniqueCleanNorm RawSKUs]],SKUsNomalizing[Clean Normalized Raw SKU],SKUsNomalizing[Clean Normalized M2M SKU])</f>
        <v>BATFIREATT</v>
      </c>
    </row>
    <row r="765" spans="1:12" x14ac:dyDescent="0.35">
      <c r="A765" t="s">
        <v>364</v>
      </c>
      <c r="B765" t="str">
        <f t="shared" si="33"/>
        <v>MN01RNGR</v>
      </c>
      <c r="C765" t="s">
        <v>364</v>
      </c>
      <c r="D765" t="str">
        <f t="shared" si="34"/>
        <v>MN01RNGR</v>
      </c>
      <c r="E765" t="str">
        <f t="shared" si="35"/>
        <v>MN01-RNGR</v>
      </c>
      <c r="G765" t="str">
        <v>RESBATFIREVZ</v>
      </c>
      <c r="K765" t="s">
        <v>7966</v>
      </c>
      <c r="L765" t="str">
        <f>_xlfn.XLOOKUP(TBLUCNRawToCNM2M[[#This Row],[UniqueCleanNorm RawSKUs]],SKUsNomalizing[Clean Normalized Raw SKU],SKUsNomalizing[Clean Normalized M2M SKU])</f>
        <v>BATFIREVZ</v>
      </c>
    </row>
    <row r="766" spans="1:12" x14ac:dyDescent="0.35">
      <c r="A766" t="s">
        <v>763</v>
      </c>
      <c r="B766" t="str">
        <f t="shared" si="33"/>
        <v>MN02LTEMAV</v>
      </c>
      <c r="C766" t="s">
        <v>358</v>
      </c>
      <c r="D766" t="str">
        <f t="shared" si="34"/>
        <v>MN02LTEMAV</v>
      </c>
      <c r="E766" t="str">
        <f t="shared" si="35"/>
        <v>MN02-LTE-M-AV</v>
      </c>
      <c r="G766" t="str">
        <v>RESBATMINI</v>
      </c>
      <c r="K766" t="s">
        <v>7967</v>
      </c>
      <c r="L766" t="str">
        <f>_xlfn.XLOOKUP(TBLUCNRawToCNM2M[[#This Row],[UniqueCleanNorm RawSKUs]],SKUsNomalizing[Clean Normalized Raw SKU],SKUsNomalizing[Clean Normalized M2M SKU])</f>
        <v>BATMINI</v>
      </c>
    </row>
    <row r="767" spans="1:12" x14ac:dyDescent="0.35">
      <c r="A767" t="s">
        <v>358</v>
      </c>
      <c r="B767" t="str">
        <f t="shared" si="33"/>
        <v>MN02LTEMAV</v>
      </c>
      <c r="C767" t="s">
        <v>358</v>
      </c>
      <c r="D767" t="str">
        <f t="shared" si="34"/>
        <v>MN02LTEMAV</v>
      </c>
      <c r="E767" t="str">
        <f t="shared" si="35"/>
        <v>MN02-LTE-M-AV</v>
      </c>
      <c r="G767" t="str">
        <v>RESBATMINIAV</v>
      </c>
      <c r="K767" t="s">
        <v>7517</v>
      </c>
      <c r="L767" t="str">
        <f>_xlfn.XLOOKUP(TBLUCNRawToCNM2M[[#This Row],[UniqueCleanNorm RawSKUs]],SKUsNomalizing[Clean Normalized Raw SKU],SKUsNomalizing[Clean Normalized M2M SKU])</f>
        <v>BATMINIAV</v>
      </c>
    </row>
    <row r="768" spans="1:12" x14ac:dyDescent="0.35">
      <c r="A768" t="s">
        <v>6062</v>
      </c>
      <c r="B768" t="str">
        <f t="shared" si="33"/>
        <v>MQ03LTELAN</v>
      </c>
      <c r="C768" t="s">
        <v>1949</v>
      </c>
      <c r="D768" t="str">
        <f t="shared" si="34"/>
        <v>MQ03LTELAN</v>
      </c>
      <c r="E768" t="str">
        <f t="shared" si="35"/>
        <v>MQ03-LTE-LAN</v>
      </c>
      <c r="G768" t="str">
        <v>RESCAM360JS1</v>
      </c>
      <c r="K768" t="s">
        <v>7518</v>
      </c>
      <c r="L768" t="str">
        <f>_xlfn.XLOOKUP(TBLUCNRawToCNM2M[[#This Row],[UniqueCleanNorm RawSKUs]],SKUsNomalizing[Clean Normalized Raw SKU],SKUsNomalizing[Clean Normalized M2M SKU])</f>
        <v>CAM360JS1</v>
      </c>
    </row>
    <row r="769" spans="1:12" x14ac:dyDescent="0.35">
      <c r="A769" s="260" t="s">
        <v>8176</v>
      </c>
      <c r="B769" t="str">
        <f t="shared" si="33"/>
        <v>MQ03LTEM</v>
      </c>
      <c r="C769" s="272" t="s">
        <v>8176</v>
      </c>
      <c r="D769" t="str">
        <f t="shared" si="34"/>
        <v>MQ03LTEM</v>
      </c>
      <c r="E769" t="str">
        <f t="shared" si="35"/>
        <v>MQ03LTEM</v>
      </c>
      <c r="G769" t="str">
        <v>RESCAMDBE340</v>
      </c>
      <c r="K769" t="s">
        <v>7519</v>
      </c>
      <c r="L769" t="str">
        <f>_xlfn.XLOOKUP(TBLUCNRawToCNM2M[[#This Row],[UniqueCleanNorm RawSKUs]],SKUsNomalizing[Clean Normalized Raw SKU],SKUsNomalizing[Clean Normalized M2M SKU])</f>
        <v>CAMDBE340</v>
      </c>
    </row>
    <row r="770" spans="1:12" x14ac:dyDescent="0.35">
      <c r="A770" s="260" t="s">
        <v>8137</v>
      </c>
      <c r="B770" t="str">
        <f t="shared" si="33"/>
        <v>MQ03LTEMAV</v>
      </c>
      <c r="C770" s="272" t="s">
        <v>8137</v>
      </c>
      <c r="D770" t="str">
        <f t="shared" si="34"/>
        <v>MQ03LTEMAV</v>
      </c>
      <c r="E770" t="str">
        <f t="shared" si="35"/>
        <v>MQ03LTEMAV</v>
      </c>
      <c r="G770" t="str">
        <v>RESCAMDBHS2AI</v>
      </c>
      <c r="K770" t="s">
        <v>7968</v>
      </c>
      <c r="L770" t="str">
        <f>_xlfn.XLOOKUP(TBLUCNRawToCNM2M[[#This Row],[UniqueCleanNorm RawSKUs]],SKUsNomalizing[Clean Normalized Raw SKU],SKUsNomalizing[Clean Normalized M2M SKU])</f>
        <v>CAMDBHS2AI</v>
      </c>
    </row>
    <row r="771" spans="1:12" x14ac:dyDescent="0.35">
      <c r="A771" s="260" t="s">
        <v>372</v>
      </c>
      <c r="B771" t="str">
        <f t="shared" si="33"/>
        <v>MQ03LTEMAV</v>
      </c>
      <c r="C771" s="272" t="s">
        <v>372</v>
      </c>
      <c r="D771" t="str">
        <f t="shared" si="34"/>
        <v>MQ03LTEMAV</v>
      </c>
      <c r="E771" t="str">
        <f t="shared" si="35"/>
        <v>MQ03-LTE-M-AV</v>
      </c>
      <c r="G771" t="str">
        <v>RESCAMDBJS1</v>
      </c>
      <c r="K771" t="s">
        <v>7969</v>
      </c>
      <c r="L771" t="str">
        <f>_xlfn.XLOOKUP(TBLUCNRawToCNM2M[[#This Row],[UniqueCleanNorm RawSKUs]],SKUsNomalizing[Clean Normalized Raw SKU],SKUsNomalizing[Clean Normalized M2M SKU])</f>
        <v>CAMDBJS1</v>
      </c>
    </row>
    <row r="772" spans="1:12" x14ac:dyDescent="0.35">
      <c r="A772" t="s">
        <v>360</v>
      </c>
      <c r="B772" t="str">
        <f t="shared" ref="B772:B835" si="36">UPPER(SUBSTITUTE(SUBSTITUTE(SUBSTITUTE(A772, "-", ""), " ", ""), CHAR(160), ""))</f>
        <v>MQ03LTEMFIREAV</v>
      </c>
      <c r="C772" t="s">
        <v>360</v>
      </c>
      <c r="D772" t="str">
        <f t="shared" ref="D772:D835" si="37">UPPER(SUBSTITUTE(SUBSTITUTE(SUBSTITUTE(C772, "-", ""), " ", ""), CHAR(160), ""))</f>
        <v>MQ03LTEMFIREAV</v>
      </c>
      <c r="E772" t="str">
        <f t="shared" ref="E772:E835" si="38">UPPER(SUBSTITUTE(SUBSTITUTE(C772,  " ", ""), CHAR(160), ""))</f>
        <v>MQ03-LTE-M-FIRE-AV</v>
      </c>
      <c r="G772" t="str">
        <v>RESCAMDBJS1ACC</v>
      </c>
      <c r="K772" t="s">
        <v>7970</v>
      </c>
      <c r="L772" t="str">
        <f>_xlfn.XLOOKUP(TBLUCNRawToCNM2M[[#This Row],[UniqueCleanNorm RawSKUs]],SKUsNomalizing[Clean Normalized Raw SKU],SKUsNomalizing[Clean Normalized M2M SKU])</f>
        <v>CAMDBJS1ACC</v>
      </c>
    </row>
    <row r="773" spans="1:12" x14ac:dyDescent="0.35">
      <c r="A773" t="s">
        <v>361</v>
      </c>
      <c r="B773" t="str">
        <f t="shared" si="36"/>
        <v>MQ03LTEMLANAV</v>
      </c>
      <c r="C773" t="s">
        <v>361</v>
      </c>
      <c r="D773" t="str">
        <f t="shared" si="37"/>
        <v>MQ03LTEMLANAV</v>
      </c>
      <c r="E773" t="str">
        <f t="shared" si="38"/>
        <v>MQ03-LTE-M-LAN-AV</v>
      </c>
      <c r="G773" t="str">
        <v>RESCAMDBJSI</v>
      </c>
      <c r="K773" t="s">
        <v>7520</v>
      </c>
      <c r="L773" t="str">
        <f>_xlfn.XLOOKUP(TBLUCNRawToCNM2M[[#This Row],[UniqueCleanNorm RawSKUs]],SKUsNomalizing[Clean Normalized Raw SKU],SKUsNomalizing[Clean Normalized M2M SKU])</f>
        <v>CAMDBJSI</v>
      </c>
    </row>
    <row r="774" spans="1:12" x14ac:dyDescent="0.35">
      <c r="A774" t="s">
        <v>6063</v>
      </c>
      <c r="B774" t="str">
        <f t="shared" si="36"/>
        <v>N9AL300ULXR</v>
      </c>
      <c r="C774" t="s">
        <v>414</v>
      </c>
      <c r="D774" t="str">
        <f t="shared" si="37"/>
        <v>AL300ULXRAL</v>
      </c>
      <c r="E774" t="str">
        <f t="shared" si="38"/>
        <v>AL300ULXRAL</v>
      </c>
      <c r="G774" t="str">
        <v>RESCAMODBATTE30</v>
      </c>
      <c r="K774" t="s">
        <v>6409</v>
      </c>
      <c r="L774" t="str">
        <f>_xlfn.XLOOKUP(TBLUCNRawToCNM2M[[#This Row],[UniqueCleanNorm RawSKUs]],SKUsNomalizing[Clean Normalized Raw SKU],SKUsNomalizing[Clean Normalized M2M SKU])</f>
        <v>CAMODBATTE30</v>
      </c>
    </row>
    <row r="775" spans="1:12" x14ac:dyDescent="0.35">
      <c r="A775" t="s">
        <v>6064</v>
      </c>
      <c r="B775" t="str">
        <f t="shared" si="36"/>
        <v>N9ANTENNAC</v>
      </c>
      <c r="C775" t="s">
        <v>1086</v>
      </c>
      <c r="D775" t="str">
        <f t="shared" si="37"/>
        <v>ANTENNACBL5</v>
      </c>
      <c r="E775" t="str">
        <f t="shared" si="38"/>
        <v>ANTENNA-CBL-5</v>
      </c>
      <c r="G775" t="str">
        <v>RESCAMODBATTS22</v>
      </c>
      <c r="K775" t="s">
        <v>6410</v>
      </c>
      <c r="L775" t="str">
        <f>_xlfn.XLOOKUP(TBLUCNRawToCNM2M[[#This Row],[UniqueCleanNorm RawSKUs]],SKUsNomalizing[Clean Normalized Raw SKU],SKUsNomalizing[Clean Normalized M2M SKU])</f>
        <v>CAMODBATTS220</v>
      </c>
    </row>
    <row r="776" spans="1:12" x14ac:dyDescent="0.35">
      <c r="A776" t="s">
        <v>6065</v>
      </c>
      <c r="B776" t="str">
        <f t="shared" si="36"/>
        <v>N9BATCONCTA</v>
      </c>
      <c r="C776" t="s">
        <v>33</v>
      </c>
      <c r="D776" t="str">
        <f t="shared" si="37"/>
        <v>BATCONNECTA</v>
      </c>
      <c r="E776" t="str">
        <f t="shared" si="38"/>
        <v>BAT-CONNECT-A</v>
      </c>
      <c r="G776" t="str">
        <v>RESCAMODBATTS220</v>
      </c>
      <c r="K776" t="s">
        <v>7971</v>
      </c>
      <c r="L776" t="str">
        <f>_xlfn.XLOOKUP(TBLUCNRawToCNM2M[[#This Row],[UniqueCleanNorm RawSKUs]],SKUsNomalizing[Clean Normalized Raw SKU],SKUsNomalizing[Clean Normalized M2M SKU])</f>
        <v>CAMODBATTS220</v>
      </c>
    </row>
    <row r="777" spans="1:12" x14ac:dyDescent="0.35">
      <c r="A777" t="s">
        <v>6066</v>
      </c>
      <c r="B777" t="str">
        <f t="shared" si="36"/>
        <v>N9BATCONCTV</v>
      </c>
      <c r="C777" t="s">
        <v>81</v>
      </c>
      <c r="D777" t="str">
        <f t="shared" si="37"/>
        <v>BATCONNECTV</v>
      </c>
      <c r="E777" t="str">
        <f t="shared" si="38"/>
        <v>BAT-CONNECT-V</v>
      </c>
      <c r="G777" t="str">
        <v>RESCAMODHS2AI</v>
      </c>
      <c r="K777" t="s">
        <v>7972</v>
      </c>
      <c r="L777" t="str">
        <f>_xlfn.XLOOKUP(TBLUCNRawToCNM2M[[#This Row],[UniqueCleanNorm RawSKUs]],SKUsNomalizing[Clean Normalized Raw SKU],SKUsNomalizing[Clean Normalized M2M SKU])</f>
        <v>CAMODHS2AI</v>
      </c>
    </row>
    <row r="778" spans="1:12" x14ac:dyDescent="0.35">
      <c r="A778" t="s">
        <v>6067</v>
      </c>
      <c r="B778" t="str">
        <f t="shared" si="36"/>
        <v>N9BATFIREAT</v>
      </c>
      <c r="C778" t="s">
        <v>104</v>
      </c>
      <c r="D778" t="str">
        <f t="shared" si="37"/>
        <v>BATFIREATT</v>
      </c>
      <c r="E778" t="str">
        <f t="shared" si="38"/>
        <v>BAT-FIRE-ATT</v>
      </c>
      <c r="G778" t="str">
        <v>RESCAMODJS1AI</v>
      </c>
      <c r="K778" t="s">
        <v>7973</v>
      </c>
      <c r="L778" t="str">
        <f>_xlfn.XLOOKUP(TBLUCNRawToCNM2M[[#This Row],[UniqueCleanNorm RawSKUs]],SKUsNomalizing[Clean Normalized Raw SKU],SKUsNomalizing[Clean Normalized M2M SKU])</f>
        <v>CAMODJS1AI</v>
      </c>
    </row>
    <row r="779" spans="1:12" x14ac:dyDescent="0.35">
      <c r="A779" t="s">
        <v>6068</v>
      </c>
      <c r="B779" t="str">
        <f t="shared" si="36"/>
        <v>N9BATFIREVZ</v>
      </c>
      <c r="C779" t="s">
        <v>82</v>
      </c>
      <c r="D779" t="str">
        <f t="shared" si="37"/>
        <v>BATFIREVZ</v>
      </c>
      <c r="E779" t="str">
        <f t="shared" si="38"/>
        <v>BAT-FIRE-VZ</v>
      </c>
      <c r="G779" t="str">
        <v>RESCFBASEM</v>
      </c>
      <c r="K779" t="s">
        <v>7521</v>
      </c>
      <c r="L779" t="str">
        <f>_xlfn.XLOOKUP(TBLUCNRawToCNM2M[[#This Row],[UniqueCleanNorm RawSKUs]],SKUsNomalizing[Clean Normalized Raw SKU],SKUsNomalizing[Clean Normalized M2M SKU])</f>
        <v>CFBASEM</v>
      </c>
    </row>
    <row r="780" spans="1:12" x14ac:dyDescent="0.35">
      <c r="A780" t="s">
        <v>6069</v>
      </c>
      <c r="B780" t="str">
        <f t="shared" si="36"/>
        <v>N9BATMINI</v>
      </c>
      <c r="C780" t="s">
        <v>244</v>
      </c>
      <c r="D780" t="str">
        <f t="shared" si="37"/>
        <v>BATMINI</v>
      </c>
      <c r="E780" t="str">
        <f t="shared" si="38"/>
        <v>BAT-MINI</v>
      </c>
      <c r="G780" t="str">
        <v>RESCFHAASM</v>
      </c>
      <c r="K780" t="s">
        <v>7522</v>
      </c>
      <c r="L780" t="str">
        <f>_xlfn.XLOOKUP(TBLUCNRawToCNM2M[[#This Row],[UniqueCleanNorm RawSKUs]],SKUsNomalizing[Clean Normalized Raw SKU],SKUsNomalizing[Clean Normalized M2M SKU])</f>
        <v>CFHAASM</v>
      </c>
    </row>
    <row r="781" spans="1:12" x14ac:dyDescent="0.35">
      <c r="A781" t="s">
        <v>6070</v>
      </c>
      <c r="B781" t="str">
        <f t="shared" si="36"/>
        <v>N9BATMINIAV</v>
      </c>
      <c r="C781" t="s">
        <v>512</v>
      </c>
      <c r="D781" t="str">
        <f t="shared" si="37"/>
        <v>BATMINIAV</v>
      </c>
      <c r="E781" t="str">
        <f t="shared" si="38"/>
        <v>BAT-MINI-AV</v>
      </c>
      <c r="G781" t="str">
        <v>RESCFPREMIUMM</v>
      </c>
      <c r="K781" t="s">
        <v>7523</v>
      </c>
      <c r="L781" t="str">
        <f>_xlfn.XLOOKUP(TBLUCNRawToCNM2M[[#This Row],[UniqueCleanNorm RawSKUs]],SKUsNomalizing[Clean Normalized Raw SKU],SKUsNomalizing[Clean Normalized M2M SKU])</f>
        <v>CFPREMIUMM</v>
      </c>
    </row>
    <row r="782" spans="1:12" x14ac:dyDescent="0.35">
      <c r="A782" t="s">
        <v>6071</v>
      </c>
      <c r="B782" t="str">
        <f t="shared" si="36"/>
        <v>N9CAM360JS1</v>
      </c>
      <c r="C782" t="s">
        <v>100</v>
      </c>
      <c r="D782" t="str">
        <f t="shared" si="37"/>
        <v>CAM360JS1</v>
      </c>
      <c r="E782" t="str">
        <f t="shared" si="38"/>
        <v>CAM-360-JS1</v>
      </c>
      <c r="G782" t="str">
        <v>RESCONNECTFLXM</v>
      </c>
      <c r="K782" t="s">
        <v>6414</v>
      </c>
      <c r="L782" t="str">
        <f>_xlfn.XLOOKUP(TBLUCNRawToCNM2M[[#This Row],[UniqueCleanNorm RawSKUs]],SKUsNomalizing[Clean Normalized Raw SKU],SKUsNomalizing[Clean Normalized M2M SKU])</f>
        <v>CONNECTFLXM</v>
      </c>
    </row>
    <row r="783" spans="1:12" x14ac:dyDescent="0.35">
      <c r="A783" t="s">
        <v>6072</v>
      </c>
      <c r="B783" t="str">
        <f t="shared" si="36"/>
        <v>N9CAMDBE340</v>
      </c>
      <c r="C783" t="s">
        <v>1963</v>
      </c>
      <c r="D783" t="str">
        <f t="shared" si="37"/>
        <v>CAMDBE340</v>
      </c>
      <c r="E783" t="str">
        <f t="shared" si="38"/>
        <v>CAM-DB-E340</v>
      </c>
      <c r="G783" t="str">
        <v>RESCONNECTFLXMZ</v>
      </c>
      <c r="K783" t="s">
        <v>6415</v>
      </c>
      <c r="L783" t="str">
        <f>_xlfn.XLOOKUP(TBLUCNRawToCNM2M[[#This Row],[UniqueCleanNorm RawSKUs]],SKUsNomalizing[Clean Normalized Raw SKU],SKUsNomalizing[Clean Normalized M2M SKU])</f>
        <v>CONNECTFLXMZ</v>
      </c>
    </row>
    <row r="784" spans="1:12" x14ac:dyDescent="0.35">
      <c r="A784" t="s">
        <v>6073</v>
      </c>
      <c r="B784" t="str">
        <f t="shared" si="36"/>
        <v>N9CAMDBHS2</v>
      </c>
      <c r="C784" t="s">
        <v>83</v>
      </c>
      <c r="D784" t="str">
        <f t="shared" si="37"/>
        <v>CAMDBHS2AI</v>
      </c>
      <c r="E784" t="str">
        <f t="shared" si="38"/>
        <v>CAM-DB-HS2-AI</v>
      </c>
      <c r="G784" t="str">
        <v>RESCPBUILDER</v>
      </c>
      <c r="K784" t="s">
        <v>7974</v>
      </c>
      <c r="L784" t="str">
        <f>_xlfn.XLOOKUP(TBLUCNRawToCNM2M[[#This Row],[UniqueCleanNorm RawSKUs]],SKUsNomalizing[Clean Normalized Raw SKU],SKUsNomalizing[Clean Normalized M2M SKU])</f>
        <v>CPBUILDER</v>
      </c>
    </row>
    <row r="785" spans="1:12" x14ac:dyDescent="0.35">
      <c r="A785" t="s">
        <v>6074</v>
      </c>
      <c r="B785" t="str">
        <f t="shared" si="36"/>
        <v>N9CAMDBJS1</v>
      </c>
      <c r="C785" t="s">
        <v>35</v>
      </c>
      <c r="D785" t="str">
        <f t="shared" si="37"/>
        <v>CAMDBJS1</v>
      </c>
      <c r="E785" t="str">
        <f t="shared" si="38"/>
        <v>CAM-DB-JS1</v>
      </c>
      <c r="G785" t="str">
        <v>RESCPCOREA</v>
      </c>
      <c r="K785" t="s">
        <v>7975</v>
      </c>
      <c r="L785" t="str">
        <f>_xlfn.XLOOKUP(TBLUCNRawToCNM2M[[#This Row],[UniqueCleanNorm RawSKUs]],SKUsNomalizing[Clean Normalized Raw SKU],SKUsNomalizing[Clean Normalized M2M SKU])</f>
        <v>CPCOREA</v>
      </c>
    </row>
    <row r="786" spans="1:12" x14ac:dyDescent="0.35">
      <c r="A786" t="s">
        <v>6075</v>
      </c>
      <c r="B786" t="str">
        <f t="shared" si="36"/>
        <v>N9CAMDBJS1A</v>
      </c>
      <c r="C786" t="s">
        <v>302</v>
      </c>
      <c r="D786" t="str">
        <f t="shared" si="37"/>
        <v>CAMDBJS1ACC</v>
      </c>
      <c r="E786" t="str">
        <f t="shared" si="38"/>
        <v>CAM-DB-JS1-ACC</v>
      </c>
      <c r="G786" t="str">
        <v>RESCPCOREV</v>
      </c>
      <c r="K786" t="s">
        <v>7976</v>
      </c>
      <c r="L786" t="str">
        <f>_xlfn.XLOOKUP(TBLUCNRawToCNM2M[[#This Row],[UniqueCleanNorm RawSKUs]],SKUsNomalizing[Clean Normalized Raw SKU],SKUsNomalizing[Clean Normalized M2M SKU])</f>
        <v>CPCOREV</v>
      </c>
    </row>
    <row r="787" spans="1:12" x14ac:dyDescent="0.35">
      <c r="A787" t="s">
        <v>6076</v>
      </c>
      <c r="B787" t="str">
        <f t="shared" si="36"/>
        <v>N9CAMODBTE3</v>
      </c>
      <c r="C787" t="s">
        <v>1964</v>
      </c>
      <c r="D787" t="str">
        <f t="shared" si="37"/>
        <v>CAMODBATTE30</v>
      </c>
      <c r="E787" t="str">
        <f t="shared" si="38"/>
        <v>CAM-OD-BATT-E30</v>
      </c>
      <c r="G787" t="str">
        <v>RESCPLUSATTZWTPW</v>
      </c>
      <c r="K787" t="s">
        <v>7977</v>
      </c>
      <c r="L787" t="str">
        <f>_xlfn.XLOOKUP(TBLUCNRawToCNM2M[[#This Row],[UniqueCleanNorm RawSKUs]],SKUsNomalizing[Clean Normalized Raw SKU],SKUsNomalizing[Clean Normalized M2M SKU])</f>
        <v>CPLUSATTZWTPW</v>
      </c>
    </row>
    <row r="788" spans="1:12" x14ac:dyDescent="0.35">
      <c r="A788" t="s">
        <v>6077</v>
      </c>
      <c r="B788" t="str">
        <f t="shared" si="36"/>
        <v>N9CAMODBTS2</v>
      </c>
      <c r="C788" t="s">
        <v>1965</v>
      </c>
      <c r="D788" t="str">
        <f t="shared" si="37"/>
        <v>CAMODBATTS220</v>
      </c>
      <c r="E788" t="str">
        <f t="shared" si="38"/>
        <v>CAM-OD-BATT-S220</v>
      </c>
      <c r="G788" t="str">
        <v>RESCPLUSTPW310</v>
      </c>
      <c r="K788" t="s">
        <v>7978</v>
      </c>
      <c r="L788" t="str">
        <f>_xlfn.XLOOKUP(TBLUCNRawToCNM2M[[#This Row],[UniqueCleanNorm RawSKUs]],SKUsNomalizing[Clean Normalized Raw SKU],SKUsNomalizing[Clean Normalized M2M SKU])</f>
        <v>CPLUSTPW310</v>
      </c>
    </row>
    <row r="789" spans="1:12" x14ac:dyDescent="0.35">
      <c r="A789" t="s">
        <v>6078</v>
      </c>
      <c r="B789" t="str">
        <f t="shared" si="36"/>
        <v>N9CFBASEM</v>
      </c>
      <c r="C789" t="s">
        <v>1796</v>
      </c>
      <c r="D789" t="str">
        <f t="shared" si="37"/>
        <v>CFBASEM</v>
      </c>
      <c r="E789" t="str">
        <f t="shared" si="38"/>
        <v>CF-BASE-M</v>
      </c>
      <c r="G789" t="str">
        <v>RESCPLUSVZZWTPW</v>
      </c>
      <c r="K789" t="s">
        <v>7979</v>
      </c>
      <c r="L789" t="str">
        <f>_xlfn.XLOOKUP(TBLUCNRawToCNM2M[[#This Row],[UniqueCleanNorm RawSKUs]],SKUsNomalizing[Clean Normalized Raw SKU],SKUsNomalizing[Clean Normalized M2M SKU])</f>
        <v>CPLUSVZZWTPW</v>
      </c>
    </row>
    <row r="790" spans="1:12" x14ac:dyDescent="0.35">
      <c r="A790" t="s">
        <v>6079</v>
      </c>
      <c r="B790" t="str">
        <f t="shared" si="36"/>
        <v>N9CFHAASM</v>
      </c>
      <c r="C790" t="s">
        <v>2038</v>
      </c>
      <c r="D790" t="str">
        <f t="shared" si="37"/>
        <v>CFHAASM</v>
      </c>
      <c r="E790" t="str">
        <f t="shared" si="38"/>
        <v>CF-HAAS-M</v>
      </c>
      <c r="G790" t="str">
        <v>RESCPLUSVZZWTPW310</v>
      </c>
      <c r="K790" t="s">
        <v>7980</v>
      </c>
      <c r="L790" t="str">
        <f>_xlfn.XLOOKUP(TBLUCNRawToCNM2M[[#This Row],[UniqueCleanNorm RawSKUs]],SKUsNomalizing[Clean Normalized Raw SKU],SKUsNomalizing[Clean Normalized M2M SKU])</f>
        <v>CPLUSVZZWTPW310</v>
      </c>
    </row>
    <row r="791" spans="1:12" x14ac:dyDescent="0.35">
      <c r="A791" t="s">
        <v>6080</v>
      </c>
      <c r="B791" t="str">
        <f t="shared" si="36"/>
        <v>N9CFPLATINUMM</v>
      </c>
      <c r="C791" t="s">
        <v>2124</v>
      </c>
      <c r="D791" t="str">
        <f t="shared" si="37"/>
        <v>CFPLATINUMM</v>
      </c>
      <c r="E791" t="str">
        <f t="shared" si="38"/>
        <v>CF-PLATINUM-M</v>
      </c>
      <c r="G791" t="str">
        <v>RESCPPLATINUMA</v>
      </c>
      <c r="K791" t="s">
        <v>7981</v>
      </c>
      <c r="L791" t="str">
        <f>_xlfn.XLOOKUP(TBLUCNRawToCNM2M[[#This Row],[UniqueCleanNorm RawSKUs]],SKUsNomalizing[Clean Normalized Raw SKU],SKUsNomalizing[Clean Normalized M2M SKU])</f>
        <v>CPPLATINUMA</v>
      </c>
    </row>
    <row r="792" spans="1:12" x14ac:dyDescent="0.35">
      <c r="A792" t="s">
        <v>6081</v>
      </c>
      <c r="B792" t="str">
        <f t="shared" si="36"/>
        <v>N9CFPREMIUM</v>
      </c>
      <c r="C792" t="s">
        <v>1798</v>
      </c>
      <c r="D792" t="str">
        <f t="shared" si="37"/>
        <v>CFPREMIUMM</v>
      </c>
      <c r="E792" t="str">
        <f t="shared" si="38"/>
        <v>CF-PREMIUM-M</v>
      </c>
      <c r="G792" t="str">
        <v>RESCPPLATINUMV</v>
      </c>
      <c r="K792" t="s">
        <v>7982</v>
      </c>
      <c r="L792" t="str">
        <f>_xlfn.XLOOKUP(TBLUCNRawToCNM2M[[#This Row],[UniqueCleanNorm RawSKUs]],SKUsNomalizing[Clean Normalized Raw SKU],SKUsNomalizing[Clean Normalized M2M SKU])</f>
        <v>CPPLATINUMV</v>
      </c>
    </row>
    <row r="793" spans="1:12" x14ac:dyDescent="0.35">
      <c r="A793" t="s">
        <v>6082</v>
      </c>
      <c r="B793" t="str">
        <f t="shared" si="36"/>
        <v>N9CNCTXTAZ</v>
      </c>
      <c r="C793" t="s">
        <v>415</v>
      </c>
      <c r="D793" t="str">
        <f t="shared" si="37"/>
        <v>CONNECTXTAZ</v>
      </c>
      <c r="E793" t="str">
        <f t="shared" si="38"/>
        <v>CONNECT-XT-A-Z</v>
      </c>
      <c r="G793" t="str">
        <v>RESCPPREMIUMA</v>
      </c>
      <c r="K793" t="s">
        <v>7983</v>
      </c>
      <c r="L793" t="str">
        <f>_xlfn.XLOOKUP(TBLUCNRawToCNM2M[[#This Row],[UniqueCleanNorm RawSKUs]],SKUsNomalizing[Clean Normalized Raw SKU],SKUsNomalizing[Clean Normalized M2M SKU])</f>
        <v>CPPREMIUMA</v>
      </c>
    </row>
    <row r="794" spans="1:12" x14ac:dyDescent="0.35">
      <c r="A794" t="s">
        <v>6083</v>
      </c>
      <c r="B794" t="str">
        <f t="shared" si="36"/>
        <v>N9CNCTXTV</v>
      </c>
      <c r="C794" t="s">
        <v>112</v>
      </c>
      <c r="D794" t="str">
        <f t="shared" si="37"/>
        <v>CONNECTXTV</v>
      </c>
      <c r="E794" t="str">
        <f t="shared" si="38"/>
        <v>CONNECT-XT-V</v>
      </c>
      <c r="G794" t="str">
        <v>RESCPPREMIUMV</v>
      </c>
      <c r="K794" t="s">
        <v>7984</v>
      </c>
      <c r="L794" t="str">
        <f>_xlfn.XLOOKUP(TBLUCNRawToCNM2M[[#This Row],[UniqueCleanNorm RawSKUs]],SKUsNomalizing[Clean Normalized Raw SKU],SKUsNomalizing[Clean Normalized M2M SKU])</f>
        <v>CPPREMIUMV</v>
      </c>
    </row>
    <row r="795" spans="1:12" x14ac:dyDescent="0.35">
      <c r="A795" t="s">
        <v>6084</v>
      </c>
      <c r="B795" t="str">
        <f t="shared" si="36"/>
        <v>N9CONNTFLXM</v>
      </c>
      <c r="C795" t="s">
        <v>1875</v>
      </c>
      <c r="D795" t="str">
        <f t="shared" si="37"/>
        <v>CONNECTFLXM</v>
      </c>
      <c r="E795" t="str">
        <f t="shared" si="38"/>
        <v>CONNECT-FLX-M</v>
      </c>
      <c r="G795" t="str">
        <v>RESCPSTARTER</v>
      </c>
      <c r="K795" t="s">
        <v>7985</v>
      </c>
      <c r="L795" t="str">
        <f>_xlfn.XLOOKUP(TBLUCNRawToCNM2M[[#This Row],[UniqueCleanNorm RawSKUs]],SKUsNomalizing[Clean Normalized Raw SKU],SKUsNomalizing[Clean Normalized M2M SKU])</f>
        <v>CPSTARTER</v>
      </c>
    </row>
    <row r="796" spans="1:12" x14ac:dyDescent="0.35">
      <c r="A796" t="s">
        <v>6085</v>
      </c>
      <c r="B796" t="str">
        <f t="shared" si="36"/>
        <v>N9CONTFLXMZ</v>
      </c>
      <c r="C796" t="s">
        <v>1806</v>
      </c>
      <c r="D796" t="str">
        <f t="shared" si="37"/>
        <v>CONNECTFLXMZ</v>
      </c>
      <c r="E796" t="str">
        <f t="shared" si="38"/>
        <v>CONNECT-FLX-M-Z</v>
      </c>
      <c r="G796" t="str">
        <v>RESCPTAKEOVERA</v>
      </c>
      <c r="K796" t="s">
        <v>7986</v>
      </c>
      <c r="L796" t="str">
        <f>_xlfn.XLOOKUP(TBLUCNRawToCNM2M[[#This Row],[UniqueCleanNorm RawSKUs]],SKUsNomalizing[Clean Normalized Raw SKU],SKUsNomalizing[Clean Normalized M2M SKU])</f>
        <v>CPTAKEOVERA</v>
      </c>
    </row>
    <row r="797" spans="1:12" x14ac:dyDescent="0.35">
      <c r="A797" t="s">
        <v>6086</v>
      </c>
      <c r="B797" t="str">
        <f t="shared" si="36"/>
        <v>N9CPLUSATTZ</v>
      </c>
      <c r="C797" t="s">
        <v>2363</v>
      </c>
      <c r="D797" t="str">
        <f t="shared" si="37"/>
        <v>CPLUSATTZWTPW310</v>
      </c>
      <c r="E797" t="str">
        <f t="shared" si="38"/>
        <v>CPLUS-ATT-ZW-TPW-310</v>
      </c>
      <c r="G797" t="str">
        <v>RESCPTAKEOVERV</v>
      </c>
      <c r="K797" t="s">
        <v>7987</v>
      </c>
      <c r="L797" t="str">
        <f>_xlfn.XLOOKUP(TBLUCNRawToCNM2M[[#This Row],[UniqueCleanNorm RawSKUs]],SKUsNomalizing[Clean Normalized Raw SKU],SKUsNomalizing[Clean Normalized M2M SKU])</f>
        <v>CPTAKEOVERV</v>
      </c>
    </row>
    <row r="798" spans="1:12" x14ac:dyDescent="0.35">
      <c r="A798" t="s">
        <v>6087</v>
      </c>
      <c r="B798" t="str">
        <f t="shared" si="36"/>
        <v>N9CPPLATINA</v>
      </c>
      <c r="C798" t="s">
        <v>39</v>
      </c>
      <c r="D798" t="str">
        <f t="shared" si="37"/>
        <v>CPPLATINUMA</v>
      </c>
      <c r="E798" t="str">
        <f t="shared" si="38"/>
        <v>CP-PLATINUM-A</v>
      </c>
      <c r="G798" t="str">
        <v>RESCPWALLPLATE5</v>
      </c>
      <c r="K798" t="s">
        <v>6416</v>
      </c>
      <c r="L798" t="str">
        <f>_xlfn.XLOOKUP(TBLUCNRawToCNM2M[[#This Row],[UniqueCleanNorm RawSKUs]],SKUsNomalizing[Clean Normalized Raw SKU],SKUsNomalizing[Clean Normalized M2M SKU])</f>
        <v>CPWALLPLATE5</v>
      </c>
    </row>
    <row r="799" spans="1:12" x14ac:dyDescent="0.35">
      <c r="A799" t="s">
        <v>6088</v>
      </c>
      <c r="B799" t="str">
        <f t="shared" si="36"/>
        <v>N9CPPLATINV</v>
      </c>
      <c r="C799" t="s">
        <v>271</v>
      </c>
      <c r="D799" t="str">
        <f t="shared" si="37"/>
        <v>CPPLATINUMV</v>
      </c>
      <c r="E799" t="str">
        <f t="shared" si="38"/>
        <v>CP-PLATINUM-V</v>
      </c>
      <c r="G799" t="str">
        <v>RESDBALU001</v>
      </c>
      <c r="K799" t="s">
        <v>7524</v>
      </c>
      <c r="L799" t="str">
        <f>_xlfn.XLOOKUP(TBLUCNRawToCNM2M[[#This Row],[UniqueCleanNorm RawSKUs]],SKUsNomalizing[Clean Normalized Raw SKU],SKUsNomalizing[Clean Normalized M2M SKU])</f>
        <v>DBALU001</v>
      </c>
    </row>
    <row r="800" spans="1:12" x14ac:dyDescent="0.35">
      <c r="A800" t="s">
        <v>6089</v>
      </c>
      <c r="B800" t="str">
        <f t="shared" si="36"/>
        <v>N9CPRECAMBV</v>
      </c>
      <c r="C800" t="s">
        <v>5279</v>
      </c>
      <c r="D800" t="str">
        <f t="shared" si="37"/>
        <v>CPRECAMBV</v>
      </c>
      <c r="E800" t="str">
        <f t="shared" si="38"/>
        <v>CPRECAMBV</v>
      </c>
      <c r="G800" t="str">
        <v>RESDBEXT004</v>
      </c>
      <c r="K800" t="s">
        <v>7525</v>
      </c>
      <c r="L800" t="str">
        <f>_xlfn.XLOOKUP(TBLUCNRawToCNM2M[[#This Row],[UniqueCleanNorm RawSKUs]],SKUsNomalizing[Clean Normalized Raw SKU],SKUsNomalizing[Clean Normalized M2M SKU])</f>
        <v>DBEXT004</v>
      </c>
    </row>
    <row r="801" spans="1:12" x14ac:dyDescent="0.35">
      <c r="A801" t="s">
        <v>6090</v>
      </c>
      <c r="B801" t="str">
        <f t="shared" si="36"/>
        <v>N9CPWALLPLT</v>
      </c>
      <c r="C801" t="s">
        <v>184</v>
      </c>
      <c r="D801" t="str">
        <f t="shared" si="37"/>
        <v>CPWALLPLATE5</v>
      </c>
      <c r="E801" t="str">
        <f t="shared" si="38"/>
        <v>CP-WALLPLATE-5</v>
      </c>
      <c r="G801" t="str">
        <v>RESDBWCK</v>
      </c>
      <c r="K801" t="s">
        <v>6419</v>
      </c>
      <c r="L801" t="str">
        <f>_xlfn.XLOOKUP(TBLUCNRawToCNM2M[[#This Row],[UniqueCleanNorm RawSKUs]],SKUsNomalizing[Clean Normalized Raw SKU],SKUsNomalizing[Clean Normalized M2M SKU])</f>
        <v>DOORBELLWIRELESSCHIMEKIT</v>
      </c>
    </row>
    <row r="802" spans="1:12" x14ac:dyDescent="0.35">
      <c r="A802" t="s">
        <v>6091</v>
      </c>
      <c r="B802" t="str">
        <f t="shared" si="36"/>
        <v>N9DBALU001</v>
      </c>
      <c r="C802" t="s">
        <v>2046</v>
      </c>
      <c r="D802" t="str">
        <f t="shared" si="37"/>
        <v>DBALU001</v>
      </c>
      <c r="E802" t="str">
        <f t="shared" si="38"/>
        <v>DB-ALU-001</v>
      </c>
      <c r="G802" t="str">
        <v>RESDOORBELLWIRELESSCHIMEKIT</v>
      </c>
      <c r="K802" t="s">
        <v>7988</v>
      </c>
      <c r="L802" t="str">
        <f>_xlfn.XLOOKUP(TBLUCNRawToCNM2M[[#This Row],[UniqueCleanNorm RawSKUs]],SKUsNomalizing[Clean Normalized Raw SKU],SKUsNomalizing[Clean Normalized M2M SKU])</f>
        <v>DOORBELLWIRELESSCHIMEKIT</v>
      </c>
    </row>
    <row r="803" spans="1:12" x14ac:dyDescent="0.35">
      <c r="A803" t="s">
        <v>6092</v>
      </c>
      <c r="B803" t="str">
        <f t="shared" si="36"/>
        <v>N9DBEXT004</v>
      </c>
      <c r="C803" t="s">
        <v>307</v>
      </c>
      <c r="D803" t="str">
        <f t="shared" si="37"/>
        <v>DBEXT004</v>
      </c>
      <c r="E803" t="str">
        <f t="shared" si="38"/>
        <v>DB-EXT-004</v>
      </c>
      <c r="G803" t="str">
        <v>RESDWSLL</v>
      </c>
      <c r="K803" t="s">
        <v>7526</v>
      </c>
      <c r="L803" t="str">
        <f>_xlfn.XLOOKUP(TBLUCNRawToCNM2M[[#This Row],[UniqueCleanNorm RawSKUs]],SKUsNomalizing[Clean Normalized Raw SKU],SKUsNomalizing[Clean Normalized M2M SKU])</f>
        <v>DWSLL</v>
      </c>
    </row>
    <row r="804" spans="1:12" x14ac:dyDescent="0.35">
      <c r="A804" t="s">
        <v>6093</v>
      </c>
      <c r="B804" t="str">
        <f t="shared" si="36"/>
        <v>N9DOORBELLWIRELESSCHIMEKIT</v>
      </c>
      <c r="C804" t="s">
        <v>2366</v>
      </c>
      <c r="D804" t="str">
        <f t="shared" si="37"/>
        <v>DOORBELLWIRELESSCHIMEKIT</v>
      </c>
      <c r="E804" t="str">
        <f t="shared" si="38"/>
        <v>DOORBELLWIRELESSCHIMEKIT</v>
      </c>
      <c r="G804" t="str">
        <v>RESM2MAXS</v>
      </c>
      <c r="K804" t="s">
        <v>7527</v>
      </c>
      <c r="L804" t="str">
        <f>_xlfn.XLOOKUP(TBLUCNRawToCNM2M[[#This Row],[UniqueCleanNorm RawSKUs]],SKUsNomalizing[Clean Normalized Raw SKU],SKUsNomalizing[Clean Normalized M2M SKU])</f>
        <v>M2MAXS</v>
      </c>
    </row>
    <row r="805" spans="1:12" x14ac:dyDescent="0.35">
      <c r="A805" t="s">
        <v>6094</v>
      </c>
      <c r="B805" t="str">
        <f t="shared" si="36"/>
        <v>N9DOORBLWIR</v>
      </c>
      <c r="C805" t="s">
        <v>2366</v>
      </c>
      <c r="D805" t="str">
        <f t="shared" si="37"/>
        <v>DOORBELLWIRELESSCHIMEKIT</v>
      </c>
      <c r="E805" t="str">
        <f t="shared" si="38"/>
        <v>DOORBELLWIRELESSCHIMEKIT</v>
      </c>
      <c r="G805" t="str">
        <v>RESRE007</v>
      </c>
      <c r="K805" t="s">
        <v>6422</v>
      </c>
      <c r="L805" t="str">
        <f>_xlfn.XLOOKUP(TBLUCNRawToCNM2M[[#This Row],[UniqueCleanNorm RawSKUs]],SKUsNomalizing[Clean Normalized Raw SKU],SKUsNomalizing[Clean Normalized M2M SKU])</f>
        <v>RE007</v>
      </c>
    </row>
    <row r="806" spans="1:12" x14ac:dyDescent="0.35">
      <c r="A806" t="s">
        <v>6095</v>
      </c>
      <c r="B806" t="str">
        <f t="shared" si="36"/>
        <v>N9DWSLL</v>
      </c>
      <c r="C806" t="s">
        <v>43</v>
      </c>
      <c r="D806" t="str">
        <f t="shared" si="37"/>
        <v>DWSLL</v>
      </c>
      <c r="E806" t="str">
        <f t="shared" si="38"/>
        <v>DWS-LL</v>
      </c>
      <c r="G806" t="str">
        <v>RESRE007N_B100</v>
      </c>
      <c r="K806" t="s">
        <v>6423</v>
      </c>
      <c r="L806" t="str">
        <f>_xlfn.XLOOKUP(TBLUCNRawToCNM2M[[#This Row],[UniqueCleanNorm RawSKUs]],SKUsNomalizing[Clean Normalized Raw SKU],SKUsNomalizing[Clean Normalized M2M SKU])</f>
        <v>RE007N_B100</v>
      </c>
    </row>
    <row r="807" spans="1:12" x14ac:dyDescent="0.35">
      <c r="A807" t="s">
        <v>6096</v>
      </c>
      <c r="B807" t="str">
        <f t="shared" si="36"/>
        <v>N9IPDBATCDM</v>
      </c>
      <c r="C807" t="s">
        <v>5322</v>
      </c>
      <c r="D807" t="str">
        <f t="shared" si="37"/>
        <v>IPDBATCDMA</v>
      </c>
      <c r="E807" t="str">
        <f t="shared" si="38"/>
        <v>IPD-BAT-CDMA</v>
      </c>
      <c r="G807" t="str">
        <v>RESRE012</v>
      </c>
      <c r="K807" t="s">
        <v>6424</v>
      </c>
      <c r="L807" t="str">
        <f>_xlfn.XLOOKUP(TBLUCNRawToCNM2M[[#This Row],[UniqueCleanNorm RawSKUs]],SKUsNomalizing[Clean Normalized Raw SKU],SKUsNomalizing[Clean Normalized M2M SKU])</f>
        <v>RE012</v>
      </c>
    </row>
    <row r="808" spans="1:12" x14ac:dyDescent="0.35">
      <c r="A808" t="s">
        <v>6097</v>
      </c>
      <c r="B808" t="str">
        <f t="shared" si="36"/>
        <v>N9M2MAXS</v>
      </c>
      <c r="C808" t="s">
        <v>1966</v>
      </c>
      <c r="D808" t="str">
        <f t="shared" si="37"/>
        <v>M2MAXS</v>
      </c>
      <c r="E808" t="str">
        <f t="shared" si="38"/>
        <v>M2M-AXS</v>
      </c>
      <c r="G808" t="str">
        <v>RESRE0126</v>
      </c>
      <c r="K808" t="s">
        <v>7989</v>
      </c>
      <c r="L808" t="str">
        <f>_xlfn.XLOOKUP(TBLUCNRawToCNM2M[[#This Row],[UniqueCleanNorm RawSKUs]],SKUsNomalizing[Clean Normalized Raw SKU],SKUsNomalizing[Clean Normalized M2M SKU])</f>
        <v>RE0126</v>
      </c>
    </row>
    <row r="809" spans="1:12" x14ac:dyDescent="0.35">
      <c r="A809" t="s">
        <v>6098</v>
      </c>
      <c r="B809" t="str">
        <f t="shared" si="36"/>
        <v>N9RE007</v>
      </c>
      <c r="C809" t="s">
        <v>420</v>
      </c>
      <c r="D809" t="str">
        <f t="shared" si="37"/>
        <v>RE007</v>
      </c>
      <c r="E809" t="str">
        <f t="shared" si="38"/>
        <v>RE007</v>
      </c>
      <c r="G809" t="str">
        <v>RESRE0129</v>
      </c>
      <c r="K809" t="s">
        <v>7528</v>
      </c>
      <c r="L809" t="str">
        <f>_xlfn.XLOOKUP(TBLUCNRawToCNM2M[[#This Row],[UniqueCleanNorm RawSKUs]],SKUsNomalizing[Clean Normalized Raw SKU],SKUsNomalizing[Clean Normalized M2M SKU])</f>
        <v>RE0129</v>
      </c>
    </row>
    <row r="810" spans="1:12" x14ac:dyDescent="0.35">
      <c r="A810" t="s">
        <v>6099</v>
      </c>
      <c r="B810" t="str">
        <f t="shared" si="36"/>
        <v>N9RE007NB1</v>
      </c>
      <c r="C810" t="s">
        <v>208</v>
      </c>
      <c r="D810" t="str">
        <f t="shared" si="37"/>
        <v>RE007N_B100</v>
      </c>
      <c r="E810" t="str">
        <f t="shared" si="38"/>
        <v>RE007N_B100</v>
      </c>
      <c r="G810" t="str">
        <v>RESRE012S</v>
      </c>
      <c r="K810" t="s">
        <v>7990</v>
      </c>
      <c r="L810" t="str">
        <f>_xlfn.XLOOKUP(TBLUCNRawToCNM2M[[#This Row],[UniqueCleanNorm RawSKUs]],SKUsNomalizing[Clean Normalized Raw SKU],SKUsNomalizing[Clean Normalized M2M SKU])</f>
        <v>RE012S</v>
      </c>
    </row>
    <row r="811" spans="1:12" x14ac:dyDescent="0.35">
      <c r="A811" t="s">
        <v>6100</v>
      </c>
      <c r="B811" t="str">
        <f t="shared" si="36"/>
        <v>N9RE0126</v>
      </c>
      <c r="C811" t="s">
        <v>329</v>
      </c>
      <c r="D811" t="str">
        <f t="shared" si="37"/>
        <v>RE0126</v>
      </c>
      <c r="E811" t="str">
        <f t="shared" si="38"/>
        <v>RE012-6</v>
      </c>
      <c r="G811" t="str">
        <v>RESRE02010</v>
      </c>
      <c r="K811" t="s">
        <v>7991</v>
      </c>
      <c r="L811" t="str">
        <f>_xlfn.XLOOKUP(TBLUCNRawToCNM2M[[#This Row],[UniqueCleanNorm RawSKUs]],SKUsNomalizing[Clean Normalized Raw SKU],SKUsNomalizing[Clean Normalized M2M SKU])</f>
        <v>RE02010</v>
      </c>
    </row>
    <row r="812" spans="1:12" x14ac:dyDescent="0.35">
      <c r="A812" t="s">
        <v>6101</v>
      </c>
      <c r="B812" t="str">
        <f t="shared" si="36"/>
        <v>N9RE0129</v>
      </c>
      <c r="C812" t="s">
        <v>401</v>
      </c>
      <c r="D812" t="str">
        <f t="shared" si="37"/>
        <v>RE0129</v>
      </c>
      <c r="E812" t="str">
        <f t="shared" si="38"/>
        <v>RE012-9</v>
      </c>
      <c r="G812" t="str">
        <v>RESRE021</v>
      </c>
      <c r="K812" t="s">
        <v>7992</v>
      </c>
      <c r="L812" t="str">
        <f>_xlfn.XLOOKUP(TBLUCNRawToCNM2M[[#This Row],[UniqueCleanNorm RawSKUs]],SKUsNomalizing[Clean Normalized Raw SKU],SKUsNomalizing[Clean Normalized M2M SKU])</f>
        <v>RE021</v>
      </c>
    </row>
    <row r="813" spans="1:12" x14ac:dyDescent="0.35">
      <c r="A813" t="s">
        <v>6102</v>
      </c>
      <c r="B813" t="str">
        <f t="shared" si="36"/>
        <v>N9RE02010</v>
      </c>
      <c r="C813" t="s">
        <v>2382</v>
      </c>
      <c r="D813" t="str">
        <f t="shared" si="37"/>
        <v>RE02010</v>
      </c>
      <c r="E813" t="str">
        <f t="shared" si="38"/>
        <v>RE020-10</v>
      </c>
      <c r="G813" t="str">
        <v>RESRE029</v>
      </c>
      <c r="K813" t="s">
        <v>6426</v>
      </c>
      <c r="L813" t="str">
        <f>_xlfn.XLOOKUP(TBLUCNRawToCNM2M[[#This Row],[UniqueCleanNorm RawSKUs]],SKUsNomalizing[Clean Normalized Raw SKU],SKUsNomalizing[Clean Normalized M2M SKU])</f>
        <v>RE029</v>
      </c>
    </row>
    <row r="814" spans="1:12" x14ac:dyDescent="0.35">
      <c r="A814" t="s">
        <v>6103</v>
      </c>
      <c r="B814" t="str">
        <f t="shared" si="36"/>
        <v>N9RE021</v>
      </c>
      <c r="C814" t="s">
        <v>1650</v>
      </c>
      <c r="D814" t="str">
        <f t="shared" si="37"/>
        <v>RE021</v>
      </c>
      <c r="E814" t="str">
        <f t="shared" si="38"/>
        <v>RE021</v>
      </c>
      <c r="G814" t="str">
        <v>RESRE030</v>
      </c>
      <c r="K814" t="s">
        <v>6427</v>
      </c>
      <c r="L814" t="str">
        <f>_xlfn.XLOOKUP(TBLUCNRawToCNM2M[[#This Row],[UniqueCleanNorm RawSKUs]],SKUsNomalizing[Clean Normalized Raw SKU],SKUsNomalizing[Clean Normalized M2M SKU])</f>
        <v>RE030</v>
      </c>
    </row>
    <row r="815" spans="1:12" x14ac:dyDescent="0.35">
      <c r="A815" t="s">
        <v>6104</v>
      </c>
      <c r="B815" t="str">
        <f t="shared" si="36"/>
        <v>N9RE029</v>
      </c>
      <c r="C815" t="s">
        <v>45</v>
      </c>
      <c r="D815" t="str">
        <f t="shared" si="37"/>
        <v>RE029</v>
      </c>
      <c r="E815" t="str">
        <f t="shared" si="38"/>
        <v>RE029</v>
      </c>
      <c r="G815" t="str">
        <v>RESRE033</v>
      </c>
      <c r="K815" t="s">
        <v>6428</v>
      </c>
      <c r="L815" t="str">
        <f>_xlfn.XLOOKUP(TBLUCNRawToCNM2M[[#This Row],[UniqueCleanNorm RawSKUs]],SKUsNomalizing[Clean Normalized Raw SKU],SKUsNomalizing[Clean Normalized M2M SKU])</f>
        <v>RE03316</v>
      </c>
    </row>
    <row r="816" spans="1:12" x14ac:dyDescent="0.35">
      <c r="A816" t="s">
        <v>6105</v>
      </c>
      <c r="B816" t="str">
        <f t="shared" si="36"/>
        <v>N9RE030</v>
      </c>
      <c r="C816" t="s">
        <v>88</v>
      </c>
      <c r="D816" t="str">
        <f t="shared" si="37"/>
        <v>RE030</v>
      </c>
      <c r="E816" t="str">
        <f t="shared" si="38"/>
        <v>RE030</v>
      </c>
      <c r="G816" t="str">
        <v>RESRE03316</v>
      </c>
      <c r="K816" t="s">
        <v>7529</v>
      </c>
      <c r="L816" t="str">
        <f>_xlfn.XLOOKUP(TBLUCNRawToCNM2M[[#This Row],[UniqueCleanNorm RawSKUs]],SKUsNomalizing[Clean Normalized Raw SKU],SKUsNomalizing[Clean Normalized M2M SKU])</f>
        <v>RE03316</v>
      </c>
    </row>
    <row r="817" spans="1:12" x14ac:dyDescent="0.35">
      <c r="A817" t="s">
        <v>6106</v>
      </c>
      <c r="B817" t="str">
        <f t="shared" si="36"/>
        <v>N9RE03316</v>
      </c>
      <c r="C817" t="s">
        <v>189</v>
      </c>
      <c r="D817" t="str">
        <f t="shared" si="37"/>
        <v>RE03316</v>
      </c>
      <c r="E817" t="str">
        <f t="shared" si="38"/>
        <v>RE033-16</v>
      </c>
      <c r="G817" t="str">
        <v>RESRE036</v>
      </c>
      <c r="K817" t="s">
        <v>6430</v>
      </c>
      <c r="L817" t="str">
        <f>_xlfn.XLOOKUP(TBLUCNRawToCNM2M[[#This Row],[UniqueCleanNorm RawSKUs]],SKUsNomalizing[Clean Normalized Raw SKU],SKUsNomalizing[Clean Normalized M2M SKU])</f>
        <v>RE036</v>
      </c>
    </row>
    <row r="818" spans="1:12" x14ac:dyDescent="0.35">
      <c r="A818" t="s">
        <v>6107</v>
      </c>
      <c r="B818" t="str">
        <f t="shared" si="36"/>
        <v>N9RE036</v>
      </c>
      <c r="C818" t="s">
        <v>89</v>
      </c>
      <c r="D818" t="str">
        <f t="shared" si="37"/>
        <v>RE036</v>
      </c>
      <c r="E818" t="str">
        <f t="shared" si="38"/>
        <v>RE036</v>
      </c>
      <c r="G818" t="str">
        <v>RESRE0360</v>
      </c>
      <c r="K818" t="s">
        <v>7530</v>
      </c>
      <c r="L818" t="str">
        <f>_xlfn.XLOOKUP(TBLUCNRawToCNM2M[[#This Row],[UniqueCleanNorm RawSKUs]],SKUsNomalizing[Clean Normalized Raw SKU],SKUsNomalizing[Clean Normalized M2M SKU])</f>
        <v>RE0360</v>
      </c>
    </row>
    <row r="819" spans="1:12" x14ac:dyDescent="0.35">
      <c r="A819" t="s">
        <v>6108</v>
      </c>
      <c r="B819" t="str">
        <f t="shared" si="36"/>
        <v>N9RE0360</v>
      </c>
      <c r="C819" t="s">
        <v>340</v>
      </c>
      <c r="D819" t="str">
        <f t="shared" si="37"/>
        <v>RE0360</v>
      </c>
      <c r="E819" t="str">
        <f t="shared" si="38"/>
        <v>RE036-0</v>
      </c>
      <c r="G819" t="str">
        <v>RESRE039</v>
      </c>
      <c r="K819" t="s">
        <v>7993</v>
      </c>
      <c r="L819" t="str">
        <f>_xlfn.XLOOKUP(TBLUCNRawToCNM2M[[#This Row],[UniqueCleanNorm RawSKUs]],SKUsNomalizing[Clean Normalized Raw SKU],SKUsNomalizing[Clean Normalized M2M SKU])</f>
        <v>RE039</v>
      </c>
    </row>
    <row r="820" spans="1:12" x14ac:dyDescent="0.35">
      <c r="A820" t="s">
        <v>6109</v>
      </c>
      <c r="B820" t="str">
        <f t="shared" si="36"/>
        <v>N9RE037</v>
      </c>
      <c r="C820" t="s">
        <v>5421</v>
      </c>
      <c r="D820" t="str">
        <f t="shared" si="37"/>
        <v>RE037</v>
      </c>
      <c r="E820" t="str">
        <f t="shared" si="38"/>
        <v>RE037</v>
      </c>
      <c r="G820" t="str">
        <v>RESRE042</v>
      </c>
      <c r="K820" t="s">
        <v>7994</v>
      </c>
      <c r="L820" t="str">
        <f>_xlfn.XLOOKUP(TBLUCNRawToCNM2M[[#This Row],[UniqueCleanNorm RawSKUs]],SKUsNomalizing[Clean Normalized Raw SKU],SKUsNomalizing[Clean Normalized M2M SKU])</f>
        <v>RE042</v>
      </c>
    </row>
    <row r="821" spans="1:12" x14ac:dyDescent="0.35">
      <c r="A821" t="s">
        <v>6110</v>
      </c>
      <c r="B821" t="str">
        <f t="shared" si="36"/>
        <v>N9RE039</v>
      </c>
      <c r="C821" t="s">
        <v>5423</v>
      </c>
      <c r="D821" t="str">
        <f t="shared" si="37"/>
        <v>RE039</v>
      </c>
      <c r="E821" t="str">
        <f t="shared" si="38"/>
        <v>RE039</v>
      </c>
      <c r="G821" t="str">
        <v>RESRE044</v>
      </c>
      <c r="K821" t="s">
        <v>7995</v>
      </c>
      <c r="L821" t="str">
        <f>_xlfn.XLOOKUP(TBLUCNRawToCNM2M[[#This Row],[UniqueCleanNorm RawSKUs]],SKUsNomalizing[Clean Normalized Raw SKU],SKUsNomalizing[Clean Normalized M2M SKU])</f>
        <v>RE044</v>
      </c>
    </row>
    <row r="822" spans="1:12" x14ac:dyDescent="0.35">
      <c r="A822" t="s">
        <v>6111</v>
      </c>
      <c r="B822" t="str">
        <f t="shared" si="36"/>
        <v>N9RE042</v>
      </c>
      <c r="C822" t="s">
        <v>977</v>
      </c>
      <c r="D822" t="str">
        <f t="shared" si="37"/>
        <v>RE042</v>
      </c>
      <c r="E822" t="str">
        <f t="shared" si="38"/>
        <v>RE042</v>
      </c>
      <c r="G822" t="str">
        <v>RESRE046</v>
      </c>
      <c r="K822" t="s">
        <v>6432</v>
      </c>
      <c r="L822" t="str">
        <f>_xlfn.XLOOKUP(TBLUCNRawToCNM2M[[#This Row],[UniqueCleanNorm RawSKUs]],SKUsNomalizing[Clean Normalized Raw SKU],SKUsNomalizing[Clean Normalized M2M SKU])</f>
        <v>RE046</v>
      </c>
    </row>
    <row r="823" spans="1:12" x14ac:dyDescent="0.35">
      <c r="A823" t="s">
        <v>6112</v>
      </c>
      <c r="B823" t="str">
        <f t="shared" si="36"/>
        <v>N9RE044</v>
      </c>
      <c r="C823" t="s">
        <v>548</v>
      </c>
      <c r="D823" t="str">
        <f t="shared" si="37"/>
        <v>RE044</v>
      </c>
      <c r="E823" t="str">
        <f t="shared" si="38"/>
        <v>RE044</v>
      </c>
      <c r="G823" t="str">
        <v>RESRE048</v>
      </c>
      <c r="K823" t="s">
        <v>7996</v>
      </c>
      <c r="L823" t="str">
        <f>_xlfn.XLOOKUP(TBLUCNRawToCNM2M[[#This Row],[UniqueCleanNorm RawSKUs]],SKUsNomalizing[Clean Normalized Raw SKU],SKUsNomalizing[Clean Normalized M2M SKU])</f>
        <v>RE048</v>
      </c>
    </row>
    <row r="824" spans="1:12" x14ac:dyDescent="0.35">
      <c r="A824" t="s">
        <v>6113</v>
      </c>
      <c r="B824" t="str">
        <f t="shared" si="36"/>
        <v>N9RE045</v>
      </c>
      <c r="C824" t="s">
        <v>2388</v>
      </c>
      <c r="D824" t="str">
        <f t="shared" si="37"/>
        <v>RE045</v>
      </c>
      <c r="E824" t="str">
        <f t="shared" si="38"/>
        <v>RE045</v>
      </c>
      <c r="G824" t="str">
        <v>RESRE049</v>
      </c>
      <c r="K824" t="s">
        <v>7997</v>
      </c>
      <c r="L824" t="str">
        <f>_xlfn.XLOOKUP(TBLUCNRawToCNM2M[[#This Row],[UniqueCleanNorm RawSKUs]],SKUsNomalizing[Clean Normalized Raw SKU],SKUsNomalizing[Clean Normalized M2M SKU])</f>
        <v>RE049</v>
      </c>
    </row>
    <row r="825" spans="1:12" x14ac:dyDescent="0.35">
      <c r="A825" t="s">
        <v>6114</v>
      </c>
      <c r="B825" t="str">
        <f t="shared" si="36"/>
        <v>N9RE046</v>
      </c>
      <c r="C825" t="s">
        <v>159</v>
      </c>
      <c r="D825" t="str">
        <f t="shared" si="37"/>
        <v>RE046</v>
      </c>
      <c r="E825" t="str">
        <f t="shared" si="38"/>
        <v>RE046</v>
      </c>
      <c r="G825" t="str">
        <v>RESRE050100</v>
      </c>
      <c r="K825" t="s">
        <v>7531</v>
      </c>
      <c r="L825" t="str">
        <f>_xlfn.XLOOKUP(TBLUCNRawToCNM2M[[#This Row],[UniqueCleanNorm RawSKUs]],SKUsNomalizing[Clean Normalized Raw SKU],SKUsNomalizing[Clean Normalized M2M SKU])</f>
        <v>RE050100</v>
      </c>
    </row>
    <row r="826" spans="1:12" x14ac:dyDescent="0.35">
      <c r="A826" t="s">
        <v>6115</v>
      </c>
      <c r="B826" t="str">
        <f t="shared" si="36"/>
        <v>N9RE048</v>
      </c>
      <c r="C826" t="s">
        <v>1114</v>
      </c>
      <c r="D826" t="str">
        <f t="shared" si="37"/>
        <v>RE048</v>
      </c>
      <c r="E826" t="str">
        <f t="shared" si="38"/>
        <v>RE048</v>
      </c>
      <c r="G826" t="str">
        <v>RESRE05020</v>
      </c>
      <c r="K826" t="s">
        <v>7532</v>
      </c>
      <c r="L826" t="str">
        <f>_xlfn.XLOOKUP(TBLUCNRawToCNM2M[[#This Row],[UniqueCleanNorm RawSKUs]],SKUsNomalizing[Clean Normalized Raw SKU],SKUsNomalizing[Clean Normalized M2M SKU])</f>
        <v>RE05020</v>
      </c>
    </row>
    <row r="827" spans="1:12" x14ac:dyDescent="0.35">
      <c r="A827" t="s">
        <v>6116</v>
      </c>
      <c r="B827" t="str">
        <f t="shared" si="36"/>
        <v>N9RE049</v>
      </c>
      <c r="C827" t="s">
        <v>330</v>
      </c>
      <c r="D827" t="str">
        <f t="shared" si="37"/>
        <v>RE049</v>
      </c>
      <c r="E827" t="str">
        <f t="shared" si="38"/>
        <v>RE049</v>
      </c>
      <c r="G827" t="str">
        <v>RESRE0504</v>
      </c>
      <c r="K827" t="s">
        <v>7533</v>
      </c>
      <c r="L827" t="str">
        <f>_xlfn.XLOOKUP(TBLUCNRawToCNM2M[[#This Row],[UniqueCleanNorm RawSKUs]],SKUsNomalizing[Clean Normalized Raw SKU],SKUsNomalizing[Clean Normalized M2M SKU])</f>
        <v>RE0504</v>
      </c>
    </row>
    <row r="828" spans="1:12" x14ac:dyDescent="0.35">
      <c r="A828" t="s">
        <v>6117</v>
      </c>
      <c r="B828" t="str">
        <f t="shared" si="36"/>
        <v>N9RE050100</v>
      </c>
      <c r="C828" t="s">
        <v>134</v>
      </c>
      <c r="D828" t="str">
        <f t="shared" si="37"/>
        <v>RE050100</v>
      </c>
      <c r="E828" t="str">
        <f t="shared" si="38"/>
        <v>RE050-100</v>
      </c>
      <c r="G828" t="str">
        <v>RESRE05050</v>
      </c>
      <c r="K828" t="s">
        <v>7534</v>
      </c>
      <c r="L828" t="str">
        <f>_xlfn.XLOOKUP(TBLUCNRawToCNM2M[[#This Row],[UniqueCleanNorm RawSKUs]],SKUsNomalizing[Clean Normalized Raw SKU],SKUsNomalizing[Clean Normalized M2M SKU])</f>
        <v>RE05050</v>
      </c>
    </row>
    <row r="829" spans="1:12" x14ac:dyDescent="0.35">
      <c r="A829" t="s">
        <v>6118</v>
      </c>
      <c r="B829" t="str">
        <f t="shared" si="36"/>
        <v>N9RE05020</v>
      </c>
      <c r="C829" t="s">
        <v>90</v>
      </c>
      <c r="D829" t="str">
        <f t="shared" si="37"/>
        <v>RE05020</v>
      </c>
      <c r="E829" t="str">
        <f t="shared" si="38"/>
        <v>RE050-20</v>
      </c>
      <c r="G829" t="str">
        <v>RESRE100</v>
      </c>
      <c r="K829" t="s">
        <v>7998</v>
      </c>
      <c r="L829" t="str">
        <f>_xlfn.XLOOKUP(TBLUCNRawToCNM2M[[#This Row],[UniqueCleanNorm RawSKUs]],SKUsNomalizing[Clean Normalized Raw SKU],SKUsNomalizing[Clean Normalized M2M SKU])</f>
        <v>RE100</v>
      </c>
    </row>
    <row r="830" spans="1:12" x14ac:dyDescent="0.35">
      <c r="A830" t="s">
        <v>6119</v>
      </c>
      <c r="B830" t="str">
        <f t="shared" si="36"/>
        <v>N9RE0504</v>
      </c>
      <c r="C830" t="s">
        <v>133</v>
      </c>
      <c r="D830" t="str">
        <f t="shared" si="37"/>
        <v>RE0504</v>
      </c>
      <c r="E830" t="str">
        <f t="shared" si="38"/>
        <v>RE050-4</v>
      </c>
      <c r="G830" t="str">
        <v>RESRE1005</v>
      </c>
      <c r="K830" t="s">
        <v>7535</v>
      </c>
      <c r="L830" t="str">
        <f>_xlfn.XLOOKUP(TBLUCNRawToCNM2M[[#This Row],[UniqueCleanNorm RawSKUs]],SKUsNomalizing[Clean Normalized Raw SKU],SKUsNomalizing[Clean Normalized M2M SKU])</f>
        <v>RE1005</v>
      </c>
    </row>
    <row r="831" spans="1:12" x14ac:dyDescent="0.35">
      <c r="A831" t="s">
        <v>6120</v>
      </c>
      <c r="B831" t="str">
        <f t="shared" si="36"/>
        <v>N9RE05050</v>
      </c>
      <c r="C831" t="s">
        <v>338</v>
      </c>
      <c r="D831" t="str">
        <f t="shared" si="37"/>
        <v>RE05050</v>
      </c>
      <c r="E831" t="str">
        <f t="shared" si="38"/>
        <v>RE050-50</v>
      </c>
      <c r="G831" t="str">
        <v>RESRE101</v>
      </c>
      <c r="K831" t="s">
        <v>6438</v>
      </c>
      <c r="L831" t="str">
        <f>_xlfn.XLOOKUP(TBLUCNRawToCNM2M[[#This Row],[UniqueCleanNorm RawSKUs]],SKUsNomalizing[Clean Normalized Raw SKU],SKUsNomalizing[Clean Normalized M2M SKU])</f>
        <v>RE101</v>
      </c>
    </row>
    <row r="832" spans="1:12" x14ac:dyDescent="0.35">
      <c r="A832" t="s">
        <v>6121</v>
      </c>
      <c r="B832" t="str">
        <f t="shared" si="36"/>
        <v>N9RE1005</v>
      </c>
      <c r="C832" t="s">
        <v>46</v>
      </c>
      <c r="D832" t="str">
        <f t="shared" si="37"/>
        <v>RE1005</v>
      </c>
      <c r="E832" t="str">
        <f t="shared" si="38"/>
        <v>RE100-5</v>
      </c>
      <c r="G832" t="str">
        <v>RESRE103</v>
      </c>
      <c r="K832" t="s">
        <v>7999</v>
      </c>
      <c r="L832" t="str">
        <f>_xlfn.XLOOKUP(TBLUCNRawToCNM2M[[#This Row],[UniqueCleanNorm RawSKUs]],SKUsNomalizing[Clean Normalized Raw SKU],SKUsNomalizing[Clean Normalized M2M SKU])</f>
        <v>RE103</v>
      </c>
    </row>
    <row r="833" spans="1:12" x14ac:dyDescent="0.35">
      <c r="A833" t="s">
        <v>6122</v>
      </c>
      <c r="B833" t="str">
        <f t="shared" si="36"/>
        <v>N9RE101</v>
      </c>
      <c r="C833" t="s">
        <v>193</v>
      </c>
      <c r="D833" t="str">
        <f t="shared" si="37"/>
        <v>RE101</v>
      </c>
      <c r="E833" t="str">
        <f t="shared" si="38"/>
        <v>RE101</v>
      </c>
      <c r="G833" t="str">
        <v>RESRE103P</v>
      </c>
      <c r="K833" t="s">
        <v>8000</v>
      </c>
      <c r="L833" t="str">
        <f>_xlfn.XLOOKUP(TBLUCNRawToCNM2M[[#This Row],[UniqueCleanNorm RawSKUs]],SKUsNomalizing[Clean Normalized Raw SKU],SKUsNomalizing[Clean Normalized M2M SKU])</f>
        <v>RE103P</v>
      </c>
    </row>
    <row r="834" spans="1:12" x14ac:dyDescent="0.35">
      <c r="A834" t="s">
        <v>6123</v>
      </c>
      <c r="B834" t="str">
        <f t="shared" si="36"/>
        <v>N9RE103P</v>
      </c>
      <c r="C834" t="s">
        <v>101</v>
      </c>
      <c r="D834" t="str">
        <f t="shared" si="37"/>
        <v>RE103P</v>
      </c>
      <c r="E834" t="str">
        <f t="shared" si="38"/>
        <v>RE103P</v>
      </c>
      <c r="G834" t="str">
        <v>RESRE105</v>
      </c>
      <c r="K834" t="s">
        <v>8001</v>
      </c>
      <c r="L834" t="str">
        <f>_xlfn.XLOOKUP(TBLUCNRawToCNM2M[[#This Row],[UniqueCleanNorm RawSKUs]],SKUsNomalizing[Clean Normalized Raw SKU],SKUsNomalizing[Clean Normalized M2M SKU])</f>
        <v>RE105</v>
      </c>
    </row>
    <row r="835" spans="1:12" x14ac:dyDescent="0.35">
      <c r="A835" t="s">
        <v>6124</v>
      </c>
      <c r="B835" t="str">
        <f t="shared" si="36"/>
        <v>N9RE106M</v>
      </c>
      <c r="C835" t="s">
        <v>158</v>
      </c>
      <c r="D835" t="str">
        <f t="shared" si="37"/>
        <v>RE106M</v>
      </c>
      <c r="E835" t="str">
        <f t="shared" si="38"/>
        <v>RE106M</v>
      </c>
      <c r="G835" t="str">
        <v>RESRE106</v>
      </c>
      <c r="K835" t="s">
        <v>8002</v>
      </c>
      <c r="L835" t="str">
        <f>_xlfn.XLOOKUP(TBLUCNRawToCNM2M[[#This Row],[UniqueCleanNorm RawSKUs]],SKUsNomalizing[Clean Normalized Raw SKU],SKUsNomalizing[Clean Normalized M2M SKU])</f>
        <v>RE106</v>
      </c>
    </row>
    <row r="836" spans="1:12" x14ac:dyDescent="0.35">
      <c r="A836" t="s">
        <v>6125</v>
      </c>
      <c r="B836" t="str">
        <f t="shared" ref="B836:B899" si="39">UPPER(SUBSTITUTE(SUBSTITUTE(SUBSTITUTE(A836, "-", ""), " ", ""), CHAR(160), ""))</f>
        <v>N9RE107</v>
      </c>
      <c r="C836" t="s">
        <v>47</v>
      </c>
      <c r="D836" t="str">
        <f t="shared" ref="D836:D899" si="40">UPPER(SUBSTITUTE(SUBSTITUTE(SUBSTITUTE(C836, "-", ""), " ", ""), CHAR(160), ""))</f>
        <v>RE107</v>
      </c>
      <c r="E836" t="str">
        <f t="shared" ref="E836:E899" si="41">UPPER(SUBSTITUTE(SUBSTITUTE(C836,  " ", ""), CHAR(160), ""))</f>
        <v>RE107</v>
      </c>
      <c r="G836" t="str">
        <v>RESRE106M</v>
      </c>
      <c r="K836" t="s">
        <v>6439</v>
      </c>
      <c r="L836" t="str">
        <f>_xlfn.XLOOKUP(TBLUCNRawToCNM2M[[#This Row],[UniqueCleanNorm RawSKUs]],SKUsNomalizing[Clean Normalized Raw SKU],SKUsNomalizing[Clean Normalized M2M SKU])</f>
        <v>RE106M</v>
      </c>
    </row>
    <row r="837" spans="1:12" x14ac:dyDescent="0.35">
      <c r="A837" t="s">
        <v>6126</v>
      </c>
      <c r="B837" t="str">
        <f t="shared" si="39"/>
        <v>N9RE111P</v>
      </c>
      <c r="C837" t="s">
        <v>140</v>
      </c>
      <c r="D837" t="str">
        <f t="shared" si="40"/>
        <v>RE111P</v>
      </c>
      <c r="E837" t="str">
        <f t="shared" si="41"/>
        <v>RE111P</v>
      </c>
      <c r="G837" t="str">
        <v>RESRE107</v>
      </c>
      <c r="K837" t="s">
        <v>6440</v>
      </c>
      <c r="L837" t="str">
        <f>_xlfn.XLOOKUP(TBLUCNRawToCNM2M[[#This Row],[UniqueCleanNorm RawSKUs]],SKUsNomalizing[Clean Normalized Raw SKU],SKUsNomalizing[Clean Normalized M2M SKU])</f>
        <v>RE107</v>
      </c>
    </row>
    <row r="838" spans="1:12" x14ac:dyDescent="0.35">
      <c r="A838" t="s">
        <v>6127</v>
      </c>
      <c r="B838" t="str">
        <f t="shared" si="39"/>
        <v>N9RE114</v>
      </c>
      <c r="C838" t="s">
        <v>49</v>
      </c>
      <c r="D838" t="str">
        <f t="shared" si="40"/>
        <v>RE114</v>
      </c>
      <c r="E838" t="str">
        <f t="shared" si="41"/>
        <v>RE114</v>
      </c>
      <c r="G838" t="str">
        <v>RESRE109</v>
      </c>
      <c r="K838" t="s">
        <v>8003</v>
      </c>
      <c r="L838" t="str">
        <f>_xlfn.XLOOKUP(TBLUCNRawToCNM2M[[#This Row],[UniqueCleanNorm RawSKUs]],SKUsNomalizing[Clean Normalized Raw SKU],SKUsNomalizing[Clean Normalized M2M SKU])</f>
        <v>RE109</v>
      </c>
    </row>
    <row r="839" spans="1:12" x14ac:dyDescent="0.35">
      <c r="A839" t="s">
        <v>6128</v>
      </c>
      <c r="B839" t="str">
        <f t="shared" si="39"/>
        <v>N9RE115</v>
      </c>
      <c r="C839" t="s">
        <v>241</v>
      </c>
      <c r="D839" t="str">
        <f t="shared" si="40"/>
        <v>RE115</v>
      </c>
      <c r="E839" t="str">
        <f t="shared" si="41"/>
        <v>RE115</v>
      </c>
      <c r="G839" t="str">
        <v>RESRE110P</v>
      </c>
      <c r="K839" t="s">
        <v>8004</v>
      </c>
      <c r="L839" t="str">
        <f>_xlfn.XLOOKUP(TBLUCNRawToCNM2M[[#This Row],[UniqueCleanNorm RawSKUs]],SKUsNomalizing[Clean Normalized Raw SKU],SKUsNomalizing[Clean Normalized M2M SKU])</f>
        <v>RE110P</v>
      </c>
    </row>
    <row r="840" spans="1:12" x14ac:dyDescent="0.35">
      <c r="A840" t="s">
        <v>6129</v>
      </c>
      <c r="B840" t="str">
        <f t="shared" si="39"/>
        <v>N9RE118</v>
      </c>
      <c r="C840" t="s">
        <v>50</v>
      </c>
      <c r="D840" t="str">
        <f t="shared" si="40"/>
        <v>RE118</v>
      </c>
      <c r="E840" t="str">
        <f t="shared" si="41"/>
        <v>RE118</v>
      </c>
      <c r="G840" t="str">
        <v>RESRE111P</v>
      </c>
      <c r="K840" t="s">
        <v>6441</v>
      </c>
      <c r="L840" t="str">
        <f>_xlfn.XLOOKUP(TBLUCNRawToCNM2M[[#This Row],[UniqueCleanNorm RawSKUs]],SKUsNomalizing[Clean Normalized Raw SKU],SKUsNomalizing[Clean Normalized M2M SKU])</f>
        <v>RE111P</v>
      </c>
    </row>
    <row r="841" spans="1:12" x14ac:dyDescent="0.35">
      <c r="A841" t="s">
        <v>6130</v>
      </c>
      <c r="B841" t="str">
        <f t="shared" si="39"/>
        <v>N9RE119</v>
      </c>
      <c r="C841" t="s">
        <v>5464</v>
      </c>
      <c r="D841" t="str">
        <f t="shared" si="40"/>
        <v>RE119</v>
      </c>
      <c r="E841" t="str">
        <f t="shared" si="41"/>
        <v>RE119</v>
      </c>
      <c r="G841" t="str">
        <v>RESRE112</v>
      </c>
      <c r="K841" t="s">
        <v>8005</v>
      </c>
      <c r="L841" t="str">
        <f>_xlfn.XLOOKUP(TBLUCNRawToCNM2M[[#This Row],[UniqueCleanNorm RawSKUs]],SKUsNomalizing[Clean Normalized Raw SKU],SKUsNomalizing[Clean Normalized M2M SKU])</f>
        <v>RE112</v>
      </c>
    </row>
    <row r="842" spans="1:12" x14ac:dyDescent="0.35">
      <c r="A842" t="s">
        <v>6131</v>
      </c>
      <c r="B842" t="str">
        <f t="shared" si="39"/>
        <v>N9RE122</v>
      </c>
      <c r="C842" t="s">
        <v>51</v>
      </c>
      <c r="D842" t="str">
        <f t="shared" si="40"/>
        <v>RE122</v>
      </c>
      <c r="E842" t="str">
        <f t="shared" si="41"/>
        <v>RE122</v>
      </c>
      <c r="G842" t="str">
        <v>RESRE114</v>
      </c>
      <c r="K842" t="s">
        <v>6442</v>
      </c>
      <c r="L842" t="str">
        <f>_xlfn.XLOOKUP(TBLUCNRawToCNM2M[[#This Row],[UniqueCleanNorm RawSKUs]],SKUsNomalizing[Clean Normalized Raw SKU],SKUsNomalizing[Clean Normalized M2M SKU])</f>
        <v>RE114</v>
      </c>
    </row>
    <row r="843" spans="1:12" x14ac:dyDescent="0.35">
      <c r="A843" t="s">
        <v>6132</v>
      </c>
      <c r="B843" t="str">
        <f t="shared" si="39"/>
        <v>N9RE129</v>
      </c>
      <c r="C843" t="s">
        <v>52</v>
      </c>
      <c r="D843" t="str">
        <f t="shared" si="40"/>
        <v>RE129</v>
      </c>
      <c r="E843" t="str">
        <f t="shared" si="41"/>
        <v>RE129</v>
      </c>
      <c r="G843" t="str">
        <v>RESRE115</v>
      </c>
      <c r="K843" t="s">
        <v>6443</v>
      </c>
      <c r="L843" t="str">
        <f>_xlfn.XLOOKUP(TBLUCNRawToCNM2M[[#This Row],[UniqueCleanNorm RawSKUs]],SKUsNomalizing[Clean Normalized Raw SKU],SKUsNomalizing[Clean Normalized M2M SKU])</f>
        <v>RE115</v>
      </c>
    </row>
    <row r="844" spans="1:12" x14ac:dyDescent="0.35">
      <c r="A844" t="s">
        <v>6133</v>
      </c>
      <c r="B844" t="str">
        <f t="shared" si="39"/>
        <v>N9RE2005</v>
      </c>
      <c r="C844" t="s">
        <v>172</v>
      </c>
      <c r="D844" t="str">
        <f t="shared" si="40"/>
        <v>RE2005</v>
      </c>
      <c r="E844" t="str">
        <f t="shared" si="41"/>
        <v>RE200-5</v>
      </c>
      <c r="G844" t="str">
        <v>RESRE116</v>
      </c>
      <c r="K844" t="s">
        <v>6444</v>
      </c>
      <c r="L844" t="str">
        <f>_xlfn.XLOOKUP(TBLUCNRawToCNM2M[[#This Row],[UniqueCleanNorm RawSKUs]],SKUsNomalizing[Clean Normalized Raw SKU],SKUsNomalizing[Clean Normalized M2M SKU])</f>
        <v>RE116</v>
      </c>
    </row>
    <row r="845" spans="1:12" x14ac:dyDescent="0.35">
      <c r="A845" t="s">
        <v>6134</v>
      </c>
      <c r="B845" t="str">
        <f t="shared" si="39"/>
        <v>N9RE201</v>
      </c>
      <c r="C845" t="s">
        <v>91</v>
      </c>
      <c r="D845" t="str">
        <f t="shared" si="40"/>
        <v>RE201</v>
      </c>
      <c r="E845" t="str">
        <f t="shared" si="41"/>
        <v>RE201</v>
      </c>
      <c r="G845" t="str">
        <v>RESRE116U</v>
      </c>
      <c r="K845" t="s">
        <v>8006</v>
      </c>
      <c r="L845" t="str">
        <f>_xlfn.XLOOKUP(TBLUCNRawToCNM2M[[#This Row],[UniqueCleanNorm RawSKUs]],SKUsNomalizing[Clean Normalized Raw SKU],SKUsNomalizing[Clean Normalized M2M SKU])</f>
        <v>RE116U</v>
      </c>
    </row>
    <row r="846" spans="1:12" x14ac:dyDescent="0.35">
      <c r="A846" t="s">
        <v>6135</v>
      </c>
      <c r="B846" t="str">
        <f t="shared" si="39"/>
        <v>N9RE201T</v>
      </c>
      <c r="C846" t="s">
        <v>246</v>
      </c>
      <c r="D846" t="str">
        <f t="shared" si="40"/>
        <v>RE201T</v>
      </c>
      <c r="E846" t="str">
        <f t="shared" si="41"/>
        <v>RE201T</v>
      </c>
      <c r="G846" t="str">
        <v>RESRE118</v>
      </c>
      <c r="K846" t="s">
        <v>6445</v>
      </c>
      <c r="L846" t="str">
        <f>_xlfn.XLOOKUP(TBLUCNRawToCNM2M[[#This Row],[UniqueCleanNorm RawSKUs]],SKUsNomalizing[Clean Normalized Raw SKU],SKUsNomalizing[Clean Normalized M2M SKU])</f>
        <v>RE118</v>
      </c>
    </row>
    <row r="847" spans="1:12" x14ac:dyDescent="0.35">
      <c r="A847" t="s">
        <v>6136</v>
      </c>
      <c r="B847" t="str">
        <f t="shared" si="39"/>
        <v>N9RE203P</v>
      </c>
      <c r="C847" t="s">
        <v>264</v>
      </c>
      <c r="D847" t="str">
        <f t="shared" si="40"/>
        <v>RE203P</v>
      </c>
      <c r="E847" t="str">
        <f t="shared" si="41"/>
        <v>RE203P</v>
      </c>
      <c r="G847" t="str">
        <v>RESRE119</v>
      </c>
      <c r="K847" t="s">
        <v>8007</v>
      </c>
      <c r="L847" t="str">
        <f>_xlfn.XLOOKUP(TBLUCNRawToCNM2M[[#This Row],[UniqueCleanNorm RawSKUs]],SKUsNomalizing[Clean Normalized Raw SKU],SKUsNomalizing[Clean Normalized M2M SKU])</f>
        <v>RE119</v>
      </c>
    </row>
    <row r="848" spans="1:12" x14ac:dyDescent="0.35">
      <c r="A848" t="s">
        <v>6137</v>
      </c>
      <c r="B848" t="str">
        <f t="shared" si="39"/>
        <v>N9RE206M</v>
      </c>
      <c r="C848" t="s">
        <v>347</v>
      </c>
      <c r="D848" t="str">
        <f t="shared" si="40"/>
        <v>RE206M</v>
      </c>
      <c r="E848" t="str">
        <f t="shared" si="41"/>
        <v>RE206M</v>
      </c>
      <c r="G848" t="str">
        <v>RESRE122</v>
      </c>
      <c r="K848" t="s">
        <v>6446</v>
      </c>
      <c r="L848" t="str">
        <f>_xlfn.XLOOKUP(TBLUCNRawToCNM2M[[#This Row],[UniqueCleanNorm RawSKUs]],SKUsNomalizing[Clean Normalized Raw SKU],SKUsNomalizing[Clean Normalized M2M SKU])</f>
        <v>RE122</v>
      </c>
    </row>
    <row r="849" spans="1:12" x14ac:dyDescent="0.35">
      <c r="A849" t="s">
        <v>6138</v>
      </c>
      <c r="B849" t="str">
        <f t="shared" si="39"/>
        <v>N9RE207</v>
      </c>
      <c r="C849" t="s">
        <v>511</v>
      </c>
      <c r="D849" t="str">
        <f t="shared" si="40"/>
        <v>RE207</v>
      </c>
      <c r="E849" t="str">
        <f t="shared" si="41"/>
        <v>RE207</v>
      </c>
      <c r="G849" t="str">
        <v>RESRE124DG</v>
      </c>
      <c r="K849" t="s">
        <v>8008</v>
      </c>
      <c r="L849" t="str">
        <f>_xlfn.XLOOKUP(TBLUCNRawToCNM2M[[#This Row],[UniqueCleanNorm RawSKUs]],SKUsNomalizing[Clean Normalized Raw SKU],SKUsNomalizing[Clean Normalized M2M SKU])</f>
        <v>RE124DG</v>
      </c>
    </row>
    <row r="850" spans="1:12" x14ac:dyDescent="0.35">
      <c r="A850" t="s">
        <v>6139</v>
      </c>
      <c r="B850" t="str">
        <f t="shared" si="39"/>
        <v>N9RE207T</v>
      </c>
      <c r="C850" t="s">
        <v>5497</v>
      </c>
      <c r="D850" t="str">
        <f t="shared" si="40"/>
        <v>RE207T</v>
      </c>
      <c r="E850" t="str">
        <f t="shared" si="41"/>
        <v>RE207T</v>
      </c>
      <c r="G850" t="str">
        <v>RESRE124HG</v>
      </c>
      <c r="K850" t="s">
        <v>8009</v>
      </c>
      <c r="L850" t="str">
        <f>_xlfn.XLOOKUP(TBLUCNRawToCNM2M[[#This Row],[UniqueCleanNorm RawSKUs]],SKUsNomalizing[Clean Normalized Raw SKU],SKUsNomalizing[Clean Normalized M2M SKU])</f>
        <v>RE124HG</v>
      </c>
    </row>
    <row r="851" spans="1:12" x14ac:dyDescent="0.35">
      <c r="A851" t="s">
        <v>6140</v>
      </c>
      <c r="B851" t="str">
        <f t="shared" si="39"/>
        <v>N9RE211P</v>
      </c>
      <c r="C851" t="s">
        <v>108</v>
      </c>
      <c r="D851" t="str">
        <f t="shared" si="40"/>
        <v>RE211P</v>
      </c>
      <c r="E851" t="str">
        <f t="shared" si="41"/>
        <v>RE211P</v>
      </c>
      <c r="G851" t="str">
        <v>RESRE129</v>
      </c>
      <c r="K851" t="s">
        <v>6447</v>
      </c>
      <c r="L851" t="str">
        <f>_xlfn.XLOOKUP(TBLUCNRawToCNM2M[[#This Row],[UniqueCleanNorm RawSKUs]],SKUsNomalizing[Clean Normalized Raw SKU],SKUsNomalizing[Clean Normalized M2M SKU])</f>
        <v>RE129</v>
      </c>
    </row>
    <row r="852" spans="1:12" x14ac:dyDescent="0.35">
      <c r="A852" t="s">
        <v>6141</v>
      </c>
      <c r="B852" t="str">
        <f t="shared" si="39"/>
        <v>N9RE214</v>
      </c>
      <c r="C852" t="s">
        <v>126</v>
      </c>
      <c r="D852" t="str">
        <f t="shared" si="40"/>
        <v>RE214</v>
      </c>
      <c r="E852" t="str">
        <f t="shared" si="41"/>
        <v>RE214</v>
      </c>
      <c r="G852" t="str">
        <v>RESRE151</v>
      </c>
      <c r="K852" t="s">
        <v>8010</v>
      </c>
      <c r="L852" t="str">
        <f>_xlfn.XLOOKUP(TBLUCNRawToCNM2M[[#This Row],[UniqueCleanNorm RawSKUs]],SKUsNomalizing[Clean Normalized Raw SKU],SKUsNomalizing[Clean Normalized M2M SKU])</f>
        <v>RE151</v>
      </c>
    </row>
    <row r="853" spans="1:12" x14ac:dyDescent="0.35">
      <c r="A853" t="s">
        <v>6142</v>
      </c>
      <c r="B853" t="str">
        <f t="shared" si="39"/>
        <v>N9RE214T</v>
      </c>
      <c r="C853" t="s">
        <v>167</v>
      </c>
      <c r="D853" t="str">
        <f t="shared" si="40"/>
        <v>RE214T</v>
      </c>
      <c r="E853" t="str">
        <f t="shared" si="41"/>
        <v>RE214T</v>
      </c>
      <c r="G853" t="str">
        <v>RESRE152</v>
      </c>
      <c r="K853" t="s">
        <v>6448</v>
      </c>
      <c r="L853" t="str">
        <f>_xlfn.XLOOKUP(TBLUCNRawToCNM2M[[#This Row],[UniqueCleanNorm RawSKUs]],SKUsNomalizing[Clean Normalized Raw SKU],SKUsNomalizing[Clean Normalized M2M SKU])</f>
        <v>RE152</v>
      </c>
    </row>
    <row r="854" spans="1:12" x14ac:dyDescent="0.35">
      <c r="A854" t="s">
        <v>6143</v>
      </c>
      <c r="B854" t="str">
        <f t="shared" si="39"/>
        <v>N9RE215</v>
      </c>
      <c r="C854" t="s">
        <v>196</v>
      </c>
      <c r="D854" t="str">
        <f t="shared" si="40"/>
        <v>RE215</v>
      </c>
      <c r="E854" t="str">
        <f t="shared" si="41"/>
        <v>RE215</v>
      </c>
      <c r="G854" t="str">
        <v>RESRE153</v>
      </c>
      <c r="K854" t="s">
        <v>6449</v>
      </c>
      <c r="L854" t="str">
        <f>_xlfn.XLOOKUP(TBLUCNRawToCNM2M[[#This Row],[UniqueCleanNorm RawSKUs]],SKUsNomalizing[Clean Normalized Raw SKU],SKUsNomalizing[Clean Normalized M2M SKU])</f>
        <v>RE153</v>
      </c>
    </row>
    <row r="855" spans="1:12" x14ac:dyDescent="0.35">
      <c r="A855" t="s">
        <v>6144</v>
      </c>
      <c r="B855" t="str">
        <f t="shared" si="39"/>
        <v>N9RE215T</v>
      </c>
      <c r="C855" t="s">
        <v>174</v>
      </c>
      <c r="D855" t="str">
        <f t="shared" si="40"/>
        <v>RE215T</v>
      </c>
      <c r="E855" t="str">
        <f t="shared" si="41"/>
        <v>RE215T</v>
      </c>
      <c r="G855" t="str">
        <v>RESRE159</v>
      </c>
      <c r="K855" t="s">
        <v>6450</v>
      </c>
      <c r="L855" t="str">
        <f>_xlfn.XLOOKUP(TBLUCNRawToCNM2M[[#This Row],[UniqueCleanNorm RawSKUs]],SKUsNomalizing[Clean Normalized Raw SKU],SKUsNomalizing[Clean Normalized M2M SKU])</f>
        <v>RE159</v>
      </c>
    </row>
    <row r="856" spans="1:12" x14ac:dyDescent="0.35">
      <c r="A856" t="s">
        <v>6145</v>
      </c>
      <c r="B856" t="str">
        <f t="shared" si="39"/>
        <v>N9RE218</v>
      </c>
      <c r="C856" t="s">
        <v>53</v>
      </c>
      <c r="D856" t="str">
        <f t="shared" si="40"/>
        <v>RE218</v>
      </c>
      <c r="E856" t="str">
        <f t="shared" si="41"/>
        <v>RE218</v>
      </c>
      <c r="G856" t="str">
        <v>RESRE200</v>
      </c>
      <c r="K856" t="s">
        <v>8011</v>
      </c>
      <c r="L856" t="str">
        <f>_xlfn.XLOOKUP(TBLUCNRawToCNM2M[[#This Row],[UniqueCleanNorm RawSKUs]],SKUsNomalizing[Clean Normalized Raw SKU],SKUsNomalizing[Clean Normalized M2M SKU])</f>
        <v>RE200</v>
      </c>
    </row>
    <row r="857" spans="1:12" x14ac:dyDescent="0.35">
      <c r="A857" t="s">
        <v>6146</v>
      </c>
      <c r="B857" t="str">
        <f t="shared" si="39"/>
        <v>N9RE218T</v>
      </c>
      <c r="C857" t="s">
        <v>268</v>
      </c>
      <c r="D857" t="str">
        <f t="shared" si="40"/>
        <v>RE218T</v>
      </c>
      <c r="E857" t="str">
        <f t="shared" si="41"/>
        <v>RE218T</v>
      </c>
      <c r="G857" t="str">
        <v>RESRE2005</v>
      </c>
      <c r="K857" t="s">
        <v>8012</v>
      </c>
      <c r="L857" t="str">
        <f>_xlfn.XLOOKUP(TBLUCNRawToCNM2M[[#This Row],[UniqueCleanNorm RawSKUs]],SKUsNomalizing[Clean Normalized Raw SKU],SKUsNomalizing[Clean Normalized M2M SKU])</f>
        <v>RE2005</v>
      </c>
    </row>
    <row r="858" spans="1:12" x14ac:dyDescent="0.35">
      <c r="A858" t="s">
        <v>6147</v>
      </c>
      <c r="B858" t="str">
        <f t="shared" si="39"/>
        <v>N9RE222</v>
      </c>
      <c r="C858" t="s">
        <v>92</v>
      </c>
      <c r="D858" t="str">
        <f t="shared" si="40"/>
        <v>RE222</v>
      </c>
      <c r="E858" t="str">
        <f t="shared" si="41"/>
        <v>RE222</v>
      </c>
      <c r="G858" t="str">
        <v>RESRE200RW</v>
      </c>
      <c r="K858" t="s">
        <v>6451</v>
      </c>
      <c r="L858" t="str">
        <f>_xlfn.XLOOKUP(TBLUCNRawToCNM2M[[#This Row],[UniqueCleanNorm RawSKUs]],SKUsNomalizing[Clean Normalized Raw SKU],SKUsNomalizing[Clean Normalized M2M SKU])</f>
        <v>RE200RW</v>
      </c>
    </row>
    <row r="859" spans="1:12" x14ac:dyDescent="0.35">
      <c r="A859" t="s">
        <v>6148</v>
      </c>
      <c r="B859" t="str">
        <f t="shared" si="39"/>
        <v>N9RE222T</v>
      </c>
      <c r="C859" t="s">
        <v>272</v>
      </c>
      <c r="D859" t="str">
        <f t="shared" si="40"/>
        <v>RE222T</v>
      </c>
      <c r="E859" t="str">
        <f t="shared" si="41"/>
        <v>RE222T</v>
      </c>
      <c r="G859" t="str">
        <v>RESRE201</v>
      </c>
      <c r="K859" t="s">
        <v>6452</v>
      </c>
      <c r="L859" t="str">
        <f>_xlfn.XLOOKUP(TBLUCNRawToCNM2M[[#This Row],[UniqueCleanNorm RawSKUs]],SKUsNomalizing[Clean Normalized Raw SKU],SKUsNomalizing[Clean Normalized M2M SKU])</f>
        <v>RE201</v>
      </c>
    </row>
    <row r="860" spans="1:12" x14ac:dyDescent="0.35">
      <c r="A860" t="s">
        <v>6149</v>
      </c>
      <c r="B860" t="str">
        <f t="shared" si="39"/>
        <v>N9RE229</v>
      </c>
      <c r="C860" t="s">
        <v>128</v>
      </c>
      <c r="D860" t="str">
        <f t="shared" si="40"/>
        <v>RE229</v>
      </c>
      <c r="E860" t="str">
        <f t="shared" si="41"/>
        <v>RE229</v>
      </c>
      <c r="G860" t="str">
        <v>RESRE201T</v>
      </c>
      <c r="K860" t="s">
        <v>6453</v>
      </c>
      <c r="L860" t="str">
        <f>_xlfn.XLOOKUP(TBLUCNRawToCNM2M[[#This Row],[UniqueCleanNorm RawSKUs]],SKUsNomalizing[Clean Normalized Raw SKU],SKUsNomalizing[Clean Normalized M2M SKU])</f>
        <v>RE201T</v>
      </c>
    </row>
    <row r="861" spans="1:12" x14ac:dyDescent="0.35">
      <c r="A861" t="s">
        <v>6150</v>
      </c>
      <c r="B861" t="str">
        <f t="shared" si="39"/>
        <v>N9RE261</v>
      </c>
      <c r="C861" t="s">
        <v>603</v>
      </c>
      <c r="D861" t="str">
        <f t="shared" si="40"/>
        <v>RE261</v>
      </c>
      <c r="E861" t="str">
        <f t="shared" si="41"/>
        <v>RE261</v>
      </c>
      <c r="G861" t="str">
        <v>RESRE203</v>
      </c>
      <c r="K861" t="s">
        <v>8013</v>
      </c>
      <c r="L861" t="str">
        <f>_xlfn.XLOOKUP(TBLUCNRawToCNM2M[[#This Row],[UniqueCleanNorm RawSKUs]],SKUsNomalizing[Clean Normalized Raw SKU],SKUsNomalizing[Clean Normalized M2M SKU])</f>
        <v>RE203</v>
      </c>
    </row>
    <row r="862" spans="1:12" x14ac:dyDescent="0.35">
      <c r="A862" t="s">
        <v>6151</v>
      </c>
      <c r="B862" t="str">
        <f t="shared" si="39"/>
        <v>N9RE301</v>
      </c>
      <c r="C862" t="s">
        <v>54</v>
      </c>
      <c r="D862" t="str">
        <f t="shared" si="40"/>
        <v>RE301</v>
      </c>
      <c r="E862" t="str">
        <f t="shared" si="41"/>
        <v>RE301</v>
      </c>
      <c r="G862" t="str">
        <v>RESRE203P</v>
      </c>
      <c r="K862" t="s">
        <v>8014</v>
      </c>
      <c r="L862" t="str">
        <f>_xlfn.XLOOKUP(TBLUCNRawToCNM2M[[#This Row],[UniqueCleanNorm RawSKUs]],SKUsNomalizing[Clean Normalized Raw SKU],SKUsNomalizing[Clean Normalized M2M SKU])</f>
        <v>RE203P</v>
      </c>
    </row>
    <row r="863" spans="1:12" x14ac:dyDescent="0.35">
      <c r="A863" t="s">
        <v>6152</v>
      </c>
      <c r="B863" t="str">
        <f t="shared" si="39"/>
        <v>N9RE314</v>
      </c>
      <c r="C863" t="s">
        <v>55</v>
      </c>
      <c r="D863" t="str">
        <f t="shared" si="40"/>
        <v>RE314</v>
      </c>
      <c r="E863" t="str">
        <f t="shared" si="41"/>
        <v>RE314</v>
      </c>
      <c r="G863" t="str">
        <v>RESRE206</v>
      </c>
      <c r="K863" t="s">
        <v>6454</v>
      </c>
      <c r="L863" t="str">
        <f>_xlfn.XLOOKUP(TBLUCNRawToCNM2M[[#This Row],[UniqueCleanNorm RawSKUs]],SKUsNomalizing[Clean Normalized Raw SKU],SKUsNomalizing[Clean Normalized M2M SKU])</f>
        <v>RE206</v>
      </c>
    </row>
    <row r="864" spans="1:12" x14ac:dyDescent="0.35">
      <c r="A864" t="s">
        <v>6153</v>
      </c>
      <c r="B864" t="str">
        <f t="shared" si="39"/>
        <v>N9RE322</v>
      </c>
      <c r="C864" t="s">
        <v>214</v>
      </c>
      <c r="D864" t="str">
        <f t="shared" si="40"/>
        <v>RE322</v>
      </c>
      <c r="E864" t="str">
        <f t="shared" si="41"/>
        <v>RE322</v>
      </c>
      <c r="G864" t="str">
        <v>RESRE206M</v>
      </c>
      <c r="K864" t="s">
        <v>6455</v>
      </c>
      <c r="L864" t="str">
        <f>_xlfn.XLOOKUP(TBLUCNRawToCNM2M[[#This Row],[UniqueCleanNorm RawSKUs]],SKUsNomalizing[Clean Normalized Raw SKU],SKUsNomalizing[Clean Normalized M2M SKU])</f>
        <v>RE206M</v>
      </c>
    </row>
    <row r="865" spans="1:12" x14ac:dyDescent="0.35">
      <c r="A865" t="s">
        <v>6154</v>
      </c>
      <c r="B865" t="str">
        <f t="shared" si="39"/>
        <v>N9RE508X</v>
      </c>
      <c r="C865" t="s">
        <v>56</v>
      </c>
      <c r="D865" t="str">
        <f t="shared" si="40"/>
        <v>RE508X</v>
      </c>
      <c r="E865" t="str">
        <f t="shared" si="41"/>
        <v>RE508X</v>
      </c>
      <c r="G865" t="str">
        <v>RESRE207</v>
      </c>
      <c r="K865" t="s">
        <v>6456</v>
      </c>
      <c r="L865" t="str">
        <f>_xlfn.XLOOKUP(TBLUCNRawToCNM2M[[#This Row],[UniqueCleanNorm RawSKUs]],SKUsNomalizing[Clean Normalized Raw SKU],SKUsNomalizing[Clean Normalized M2M SKU])</f>
        <v>RE207</v>
      </c>
    </row>
    <row r="866" spans="1:12" x14ac:dyDescent="0.35">
      <c r="A866" t="s">
        <v>6155</v>
      </c>
      <c r="B866" t="str">
        <f t="shared" si="39"/>
        <v>N9RE508XC</v>
      </c>
      <c r="C866" t="s">
        <v>201</v>
      </c>
      <c r="D866" t="str">
        <f t="shared" si="40"/>
        <v>RE508XC</v>
      </c>
      <c r="E866" t="str">
        <f t="shared" si="41"/>
        <v>RE508XC</v>
      </c>
      <c r="G866" t="str">
        <v>RESRE207T</v>
      </c>
      <c r="K866" t="s">
        <v>6457</v>
      </c>
      <c r="L866" t="str">
        <f>_xlfn.XLOOKUP(TBLUCNRawToCNM2M[[#This Row],[UniqueCleanNorm RawSKUs]],SKUsNomalizing[Clean Normalized Raw SKU],SKUsNomalizing[Clean Normalized M2M SKU])</f>
        <v>RE207T</v>
      </c>
    </row>
    <row r="867" spans="1:12" x14ac:dyDescent="0.35">
      <c r="A867" t="s">
        <v>6156</v>
      </c>
      <c r="B867" t="str">
        <f t="shared" si="39"/>
        <v>N9RE524X</v>
      </c>
      <c r="C867" t="s">
        <v>93</v>
      </c>
      <c r="D867" t="str">
        <f t="shared" si="40"/>
        <v>RE524X</v>
      </c>
      <c r="E867" t="str">
        <f t="shared" si="41"/>
        <v>RE524X</v>
      </c>
      <c r="G867" t="str">
        <v>RESRE209</v>
      </c>
      <c r="K867" t="s">
        <v>8015</v>
      </c>
      <c r="L867" t="str">
        <f>_xlfn.XLOOKUP(TBLUCNRawToCNM2M[[#This Row],[UniqueCleanNorm RawSKUs]],SKUsNomalizing[Clean Normalized Raw SKU],SKUsNomalizing[Clean Normalized M2M SKU])</f>
        <v>RE209</v>
      </c>
    </row>
    <row r="868" spans="1:12" x14ac:dyDescent="0.35">
      <c r="A868" t="s">
        <v>6157</v>
      </c>
      <c r="B868" t="str">
        <f t="shared" si="39"/>
        <v>N9RE524XC</v>
      </c>
      <c r="C868" t="s">
        <v>324</v>
      </c>
      <c r="D868" t="str">
        <f t="shared" si="40"/>
        <v>RE524XC</v>
      </c>
      <c r="E868" t="str">
        <f t="shared" si="41"/>
        <v>RE524XC</v>
      </c>
      <c r="G868" t="str">
        <v>RESRE210P</v>
      </c>
      <c r="K868" t="s">
        <v>8016</v>
      </c>
      <c r="L868" t="str">
        <f>_xlfn.XLOOKUP(TBLUCNRawToCNM2M[[#This Row],[UniqueCleanNorm RawSKUs]],SKUsNomalizing[Clean Normalized Raw SKU],SKUsNomalizing[Clean Normalized M2M SKU])</f>
        <v>RE210P</v>
      </c>
    </row>
    <row r="869" spans="1:12" x14ac:dyDescent="0.35">
      <c r="A869" t="s">
        <v>6158</v>
      </c>
      <c r="B869" t="str">
        <f t="shared" si="39"/>
        <v>N9RE524XP</v>
      </c>
      <c r="C869" t="s">
        <v>409</v>
      </c>
      <c r="D869" t="str">
        <f t="shared" si="40"/>
        <v>RE524XP</v>
      </c>
      <c r="E869" t="str">
        <f t="shared" si="41"/>
        <v>RE524XP</v>
      </c>
      <c r="G869" t="str">
        <v>RESRE211P</v>
      </c>
      <c r="K869" t="s">
        <v>8017</v>
      </c>
      <c r="L869" t="str">
        <f>_xlfn.XLOOKUP(TBLUCNRawToCNM2M[[#This Row],[UniqueCleanNorm RawSKUs]],SKUsNomalizing[Clean Normalized Raw SKU],SKUsNomalizing[Clean Normalized M2M SKU])</f>
        <v>RE211P</v>
      </c>
    </row>
    <row r="870" spans="1:12" x14ac:dyDescent="0.35">
      <c r="A870" t="s">
        <v>6159</v>
      </c>
      <c r="B870" t="str">
        <f t="shared" si="39"/>
        <v>N9RE6005</v>
      </c>
      <c r="C870" t="s">
        <v>57</v>
      </c>
      <c r="D870" t="str">
        <f t="shared" si="40"/>
        <v>RE6005</v>
      </c>
      <c r="E870" t="str">
        <f t="shared" si="41"/>
        <v>RE600-5</v>
      </c>
      <c r="G870" t="str">
        <v>RESRE212</v>
      </c>
      <c r="K870" t="s">
        <v>8018</v>
      </c>
      <c r="L870" t="str">
        <f>_xlfn.XLOOKUP(TBLUCNRawToCNM2M[[#This Row],[UniqueCleanNorm RawSKUs]],SKUsNomalizing[Clean Normalized Raw SKU],SKUsNomalizing[Clean Normalized M2M SKU])</f>
        <v>RE212</v>
      </c>
    </row>
    <row r="871" spans="1:12" x14ac:dyDescent="0.35">
      <c r="A871" t="s">
        <v>6160</v>
      </c>
      <c r="B871" t="str">
        <f t="shared" si="39"/>
        <v>N9RE601</v>
      </c>
      <c r="C871" t="s">
        <v>58</v>
      </c>
      <c r="D871" t="str">
        <f t="shared" si="40"/>
        <v>RE601</v>
      </c>
      <c r="E871" t="str">
        <f t="shared" si="41"/>
        <v>RE601</v>
      </c>
      <c r="G871" t="str">
        <v>RESRE214</v>
      </c>
      <c r="K871" t="s">
        <v>6458</v>
      </c>
      <c r="L871" t="str">
        <f>_xlfn.XLOOKUP(TBLUCNRawToCNM2M[[#This Row],[UniqueCleanNorm RawSKUs]],SKUsNomalizing[Clean Normalized Raw SKU],SKUsNomalizing[Clean Normalized M2M SKU])</f>
        <v>RE214</v>
      </c>
    </row>
    <row r="872" spans="1:12" x14ac:dyDescent="0.35">
      <c r="A872" t="s">
        <v>6161</v>
      </c>
      <c r="B872" t="str">
        <f t="shared" si="39"/>
        <v>N9RE603P</v>
      </c>
      <c r="C872" t="s">
        <v>59</v>
      </c>
      <c r="D872" t="str">
        <f t="shared" si="40"/>
        <v>RE603P</v>
      </c>
      <c r="E872" t="str">
        <f t="shared" si="41"/>
        <v>RE603P</v>
      </c>
      <c r="G872" t="str">
        <v>RESRE214T</v>
      </c>
      <c r="K872" t="s">
        <v>6459</v>
      </c>
      <c r="L872" t="str">
        <f>_xlfn.XLOOKUP(TBLUCNRawToCNM2M[[#This Row],[UniqueCleanNorm RawSKUs]],SKUsNomalizing[Clean Normalized Raw SKU],SKUsNomalizing[Clean Normalized M2M SKU])</f>
        <v>RE214T</v>
      </c>
    </row>
    <row r="873" spans="1:12" x14ac:dyDescent="0.35">
      <c r="A873" t="s">
        <v>6162</v>
      </c>
      <c r="B873" t="str">
        <f t="shared" si="39"/>
        <v>N9RE606M</v>
      </c>
      <c r="C873" t="s">
        <v>60</v>
      </c>
      <c r="D873" t="str">
        <f t="shared" si="40"/>
        <v>RE606M</v>
      </c>
      <c r="E873" t="str">
        <f t="shared" si="41"/>
        <v>RE606M</v>
      </c>
      <c r="G873" t="str">
        <v>RESRE215</v>
      </c>
      <c r="K873" t="s">
        <v>6460</v>
      </c>
      <c r="L873" t="str">
        <f>_xlfn.XLOOKUP(TBLUCNRawToCNM2M[[#This Row],[UniqueCleanNorm RawSKUs]],SKUsNomalizing[Clean Normalized Raw SKU],SKUsNomalizing[Clean Normalized M2M SKU])</f>
        <v>RE215</v>
      </c>
    </row>
    <row r="874" spans="1:12" x14ac:dyDescent="0.35">
      <c r="A874" t="s">
        <v>6163</v>
      </c>
      <c r="B874" t="str">
        <f t="shared" si="39"/>
        <v>N9RE607</v>
      </c>
      <c r="C874" t="s">
        <v>227</v>
      </c>
      <c r="D874" t="str">
        <f t="shared" si="40"/>
        <v>RE607</v>
      </c>
      <c r="E874" t="str">
        <f t="shared" si="41"/>
        <v>RE607</v>
      </c>
      <c r="G874" t="str">
        <v>RESRE215T</v>
      </c>
      <c r="K874" t="s">
        <v>6461</v>
      </c>
      <c r="L874" t="str">
        <f>_xlfn.XLOOKUP(TBLUCNRawToCNM2M[[#This Row],[UniqueCleanNorm RawSKUs]],SKUsNomalizing[Clean Normalized Raw SKU],SKUsNomalizing[Clean Normalized M2M SKU])</f>
        <v>RE215T</v>
      </c>
    </row>
    <row r="875" spans="1:12" x14ac:dyDescent="0.35">
      <c r="A875" t="s">
        <v>6164</v>
      </c>
      <c r="B875" t="str">
        <f t="shared" si="39"/>
        <v>N9RE6100PXX</v>
      </c>
      <c r="C875" t="s">
        <v>62</v>
      </c>
      <c r="D875" t="str">
        <f t="shared" si="40"/>
        <v>RE6100PXXX</v>
      </c>
      <c r="E875" t="str">
        <f t="shared" si="41"/>
        <v>RE6100P-XX-X</v>
      </c>
      <c r="G875" t="str">
        <v>RESRE218</v>
      </c>
      <c r="K875" t="s">
        <v>6462</v>
      </c>
      <c r="L875" t="str">
        <f>_xlfn.XLOOKUP(TBLUCNRawToCNM2M[[#This Row],[UniqueCleanNorm RawSKUs]],SKUsNomalizing[Clean Normalized Raw SKU],SKUsNomalizing[Clean Normalized M2M SKU])</f>
        <v>RE218</v>
      </c>
    </row>
    <row r="876" spans="1:12" x14ac:dyDescent="0.35">
      <c r="A876" t="s">
        <v>6165</v>
      </c>
      <c r="B876" t="str">
        <f t="shared" si="39"/>
        <v>N9RE611P</v>
      </c>
      <c r="C876" t="s">
        <v>63</v>
      </c>
      <c r="D876" t="str">
        <f t="shared" si="40"/>
        <v>RE611P</v>
      </c>
      <c r="E876" t="str">
        <f t="shared" si="41"/>
        <v>RE611P</v>
      </c>
      <c r="G876" t="str">
        <v>RESRE218T</v>
      </c>
      <c r="K876" t="s">
        <v>6463</v>
      </c>
      <c r="L876" t="str">
        <f>_xlfn.XLOOKUP(TBLUCNRawToCNM2M[[#This Row],[UniqueCleanNorm RawSKUs]],SKUsNomalizing[Clean Normalized Raw SKU],SKUsNomalizing[Clean Normalized M2M SKU])</f>
        <v>RE218T</v>
      </c>
    </row>
    <row r="877" spans="1:12" x14ac:dyDescent="0.35">
      <c r="A877" t="s">
        <v>6166</v>
      </c>
      <c r="B877" t="str">
        <f t="shared" si="39"/>
        <v>N9RE6130PLX</v>
      </c>
      <c r="C877" t="s">
        <v>410</v>
      </c>
      <c r="D877" t="str">
        <f t="shared" si="40"/>
        <v>RE6130PLXX</v>
      </c>
      <c r="E877" t="str">
        <f t="shared" si="41"/>
        <v>RE6130P-LX-X</v>
      </c>
      <c r="G877" t="str">
        <v>RESRE219</v>
      </c>
      <c r="K877" t="s">
        <v>6464</v>
      </c>
      <c r="L877" t="str">
        <f>_xlfn.XLOOKUP(TBLUCNRawToCNM2M[[#This Row],[UniqueCleanNorm RawSKUs]],SKUsNomalizing[Clean Normalized Raw SKU],SKUsNomalizing[Clean Normalized M2M SKU])</f>
        <v>RE219</v>
      </c>
    </row>
    <row r="878" spans="1:12" x14ac:dyDescent="0.35">
      <c r="A878" t="s">
        <v>6167</v>
      </c>
      <c r="B878" t="str">
        <f t="shared" si="39"/>
        <v>N9RE614</v>
      </c>
      <c r="C878" t="s">
        <v>64</v>
      </c>
      <c r="D878" t="str">
        <f t="shared" si="40"/>
        <v>RE614</v>
      </c>
      <c r="E878" t="str">
        <f t="shared" si="41"/>
        <v>RE614</v>
      </c>
      <c r="G878" t="str">
        <v>RESRE222</v>
      </c>
      <c r="K878" t="s">
        <v>6465</v>
      </c>
      <c r="L878" t="str">
        <f>_xlfn.XLOOKUP(TBLUCNRawToCNM2M[[#This Row],[UniqueCleanNorm RawSKUs]],SKUsNomalizing[Clean Normalized Raw SKU],SKUsNomalizing[Clean Normalized M2M SKU])</f>
        <v>RE222</v>
      </c>
    </row>
    <row r="879" spans="1:12" x14ac:dyDescent="0.35">
      <c r="A879" t="s">
        <v>6168</v>
      </c>
      <c r="B879" t="str">
        <f t="shared" si="39"/>
        <v>N9RE615</v>
      </c>
      <c r="C879" t="s">
        <v>65</v>
      </c>
      <c r="D879" t="str">
        <f t="shared" si="40"/>
        <v>RE615</v>
      </c>
      <c r="E879" t="str">
        <f t="shared" si="41"/>
        <v>RE615</v>
      </c>
      <c r="G879" t="str">
        <v>RESRE222T</v>
      </c>
      <c r="K879" t="s">
        <v>6466</v>
      </c>
      <c r="L879" t="str">
        <f>_xlfn.XLOOKUP(TBLUCNRawToCNM2M[[#This Row],[UniqueCleanNorm RawSKUs]],SKUsNomalizing[Clean Normalized Raw SKU],SKUsNomalizing[Clean Normalized M2M SKU])</f>
        <v>RE222T</v>
      </c>
    </row>
    <row r="880" spans="1:12" x14ac:dyDescent="0.35">
      <c r="A880" t="s">
        <v>6169</v>
      </c>
      <c r="B880" t="str">
        <f t="shared" si="39"/>
        <v>N9RE616X</v>
      </c>
      <c r="C880" t="s">
        <v>1264</v>
      </c>
      <c r="D880" t="str">
        <f t="shared" si="40"/>
        <v>RE616X</v>
      </c>
      <c r="E880" t="str">
        <f t="shared" si="41"/>
        <v>RE616X</v>
      </c>
      <c r="G880" t="str">
        <v>RESRE224DH</v>
      </c>
      <c r="K880" t="s">
        <v>8019</v>
      </c>
      <c r="L880" t="str">
        <f>_xlfn.XLOOKUP(TBLUCNRawToCNM2M[[#This Row],[UniqueCleanNorm RawSKUs]],SKUsNomalizing[Clean Normalized Raw SKU],SKUsNomalizing[Clean Normalized M2M SKU])</f>
        <v>RE224DH</v>
      </c>
    </row>
    <row r="881" spans="1:12" x14ac:dyDescent="0.35">
      <c r="A881" t="s">
        <v>6170</v>
      </c>
      <c r="B881" t="str">
        <f t="shared" si="39"/>
        <v>N9RE617</v>
      </c>
      <c r="C881" t="s">
        <v>67</v>
      </c>
      <c r="D881" t="str">
        <f t="shared" si="40"/>
        <v>RE617</v>
      </c>
      <c r="E881" t="str">
        <f t="shared" si="41"/>
        <v>RE617</v>
      </c>
      <c r="G881" t="str">
        <v>RESRE224GT</v>
      </c>
      <c r="K881" t="s">
        <v>8020</v>
      </c>
      <c r="L881" t="str">
        <f>_xlfn.XLOOKUP(TBLUCNRawToCNM2M[[#This Row],[UniqueCleanNorm RawSKUs]],SKUsNomalizing[Clean Normalized Raw SKU],SKUsNomalizing[Clean Normalized M2M SKU])</f>
        <v>RE224GT</v>
      </c>
    </row>
    <row r="882" spans="1:12" x14ac:dyDescent="0.35">
      <c r="A882" t="s">
        <v>6171</v>
      </c>
      <c r="B882" t="str">
        <f t="shared" si="39"/>
        <v>N9RE618</v>
      </c>
      <c r="C882" t="s">
        <v>68</v>
      </c>
      <c r="D882" t="str">
        <f t="shared" si="40"/>
        <v>RE618</v>
      </c>
      <c r="E882" t="str">
        <f t="shared" si="41"/>
        <v>RE618</v>
      </c>
      <c r="G882" t="str">
        <v>RESRE229</v>
      </c>
      <c r="K882" t="s">
        <v>6467</v>
      </c>
      <c r="L882" t="str">
        <f>_xlfn.XLOOKUP(TBLUCNRawToCNM2M[[#This Row],[UniqueCleanNorm RawSKUs]],SKUsNomalizing[Clean Normalized Raw SKU],SKUsNomalizing[Clean Normalized M2M SKU])</f>
        <v>RE229</v>
      </c>
    </row>
    <row r="883" spans="1:12" x14ac:dyDescent="0.35">
      <c r="A883" t="s">
        <v>6172</v>
      </c>
      <c r="B883" t="str">
        <f t="shared" si="39"/>
        <v>N9RE619</v>
      </c>
      <c r="C883" t="s">
        <v>412</v>
      </c>
      <c r="D883" t="str">
        <f t="shared" si="40"/>
        <v>RE619</v>
      </c>
      <c r="E883" t="str">
        <f t="shared" si="41"/>
        <v>RE619</v>
      </c>
      <c r="G883" t="str">
        <v>RESRE251</v>
      </c>
      <c r="K883" t="s">
        <v>6468</v>
      </c>
      <c r="L883" t="str">
        <f>_xlfn.XLOOKUP(TBLUCNRawToCNM2M[[#This Row],[UniqueCleanNorm RawSKUs]],SKUsNomalizing[Clean Normalized Raw SKU],SKUsNomalizing[Clean Normalized M2M SKU])</f>
        <v>RE251</v>
      </c>
    </row>
    <row r="884" spans="1:12" x14ac:dyDescent="0.35">
      <c r="A884" t="s">
        <v>6173</v>
      </c>
      <c r="B884" t="str">
        <f t="shared" si="39"/>
        <v>N9RE620</v>
      </c>
      <c r="C884" t="s">
        <v>69</v>
      </c>
      <c r="D884" t="str">
        <f t="shared" si="40"/>
        <v>RE620</v>
      </c>
      <c r="E884" t="str">
        <f t="shared" si="41"/>
        <v>RE620</v>
      </c>
      <c r="G884" t="str">
        <v>RESRE252</v>
      </c>
      <c r="K884" t="s">
        <v>6469</v>
      </c>
      <c r="L884" t="str">
        <f>_xlfn.XLOOKUP(TBLUCNRawToCNM2M[[#This Row],[UniqueCleanNorm RawSKUs]],SKUsNomalizing[Clean Normalized Raw SKU],SKUsNomalizing[Clean Normalized M2M SKU])</f>
        <v>RE252</v>
      </c>
    </row>
    <row r="885" spans="1:12" x14ac:dyDescent="0.35">
      <c r="A885" t="s">
        <v>6174</v>
      </c>
      <c r="B885" t="str">
        <f t="shared" si="39"/>
        <v>N9RE622</v>
      </c>
      <c r="C885" t="s">
        <v>70</v>
      </c>
      <c r="D885" t="str">
        <f t="shared" si="40"/>
        <v>RE622</v>
      </c>
      <c r="E885" t="str">
        <f t="shared" si="41"/>
        <v>RE622</v>
      </c>
      <c r="G885" t="str">
        <v>RESRE252T</v>
      </c>
      <c r="K885" t="s">
        <v>6470</v>
      </c>
      <c r="L885" t="str">
        <f>_xlfn.XLOOKUP(TBLUCNRawToCNM2M[[#This Row],[UniqueCleanNorm RawSKUs]],SKUsNomalizing[Clean Normalized Raw SKU],SKUsNomalizing[Clean Normalized M2M SKU])</f>
        <v>RE252T</v>
      </c>
    </row>
    <row r="886" spans="1:12" x14ac:dyDescent="0.35">
      <c r="A886" t="s">
        <v>6175</v>
      </c>
      <c r="B886" t="str">
        <f t="shared" si="39"/>
        <v>N9RE626</v>
      </c>
      <c r="C886" t="s">
        <v>71</v>
      </c>
      <c r="D886" t="str">
        <f t="shared" si="40"/>
        <v>RE626</v>
      </c>
      <c r="E886" t="str">
        <f t="shared" si="41"/>
        <v>RE626</v>
      </c>
      <c r="G886" t="str">
        <v>RESRE253</v>
      </c>
      <c r="K886" t="s">
        <v>6471</v>
      </c>
      <c r="L886" t="str">
        <f>_xlfn.XLOOKUP(TBLUCNRawToCNM2M[[#This Row],[UniqueCleanNorm RawSKUs]],SKUsNomalizing[Clean Normalized Raw SKU],SKUsNomalizing[Clean Normalized M2M SKU])</f>
        <v>RE253</v>
      </c>
    </row>
    <row r="887" spans="1:12" x14ac:dyDescent="0.35">
      <c r="A887" t="s">
        <v>6176</v>
      </c>
      <c r="B887" t="str">
        <f t="shared" si="39"/>
        <v>N9RE629</v>
      </c>
      <c r="C887" t="s">
        <v>72</v>
      </c>
      <c r="D887" t="str">
        <f t="shared" si="40"/>
        <v>RE629</v>
      </c>
      <c r="E887" t="str">
        <f t="shared" si="41"/>
        <v>RE629</v>
      </c>
      <c r="G887" t="str">
        <v>RESRE253T</v>
      </c>
      <c r="K887" t="s">
        <v>6472</v>
      </c>
      <c r="L887" t="str">
        <f>_xlfn.XLOOKUP(TBLUCNRawToCNM2M[[#This Row],[UniqueCleanNorm RawSKUs]],SKUsNomalizing[Clean Normalized Raw SKU],SKUsNomalizing[Clean Normalized M2M SKU])</f>
        <v>RE253T</v>
      </c>
    </row>
    <row r="888" spans="1:12" x14ac:dyDescent="0.35">
      <c r="A888" t="s">
        <v>6177</v>
      </c>
      <c r="B888" t="str">
        <f t="shared" si="39"/>
        <v>N9RE636X</v>
      </c>
      <c r="C888" t="s">
        <v>1751</v>
      </c>
      <c r="D888" t="str">
        <f t="shared" si="40"/>
        <v>RE636X</v>
      </c>
      <c r="E888" t="str">
        <f t="shared" si="41"/>
        <v>RE636X</v>
      </c>
      <c r="G888" t="str">
        <v>RESRE259T</v>
      </c>
      <c r="K888" t="s">
        <v>6473</v>
      </c>
      <c r="L888" t="str">
        <f>_xlfn.XLOOKUP(TBLUCNRawToCNM2M[[#This Row],[UniqueCleanNorm RawSKUs]],SKUsNomalizing[Clean Normalized Raw SKU],SKUsNomalizing[Clean Normalized M2M SKU])</f>
        <v>RE259T</v>
      </c>
    </row>
    <row r="889" spans="1:12" x14ac:dyDescent="0.35">
      <c r="A889" t="s">
        <v>6178</v>
      </c>
      <c r="B889" t="str">
        <f t="shared" si="39"/>
        <v>N9RE652</v>
      </c>
      <c r="C889" t="s">
        <v>269</v>
      </c>
      <c r="D889" t="str">
        <f t="shared" si="40"/>
        <v>RE652</v>
      </c>
      <c r="E889" t="str">
        <f t="shared" si="41"/>
        <v>RE652</v>
      </c>
      <c r="G889" t="str">
        <v>RESRE300</v>
      </c>
      <c r="K889" t="s">
        <v>6474</v>
      </c>
      <c r="L889" t="str">
        <f>_xlfn.XLOOKUP(TBLUCNRawToCNM2M[[#This Row],[UniqueCleanNorm RawSKUs]],SKUsNomalizing[Clean Normalized Raw SKU],SKUsNomalizing[Clean Normalized M2M SKU])</f>
        <v>RE3005</v>
      </c>
    </row>
    <row r="890" spans="1:12" x14ac:dyDescent="0.35">
      <c r="A890" t="s">
        <v>6179</v>
      </c>
      <c r="B890" t="str">
        <f t="shared" si="39"/>
        <v>N9RE659</v>
      </c>
      <c r="C890" t="s">
        <v>74</v>
      </c>
      <c r="D890" t="str">
        <f t="shared" si="40"/>
        <v>RE659</v>
      </c>
      <c r="E890" t="str">
        <f t="shared" si="41"/>
        <v>RE659</v>
      </c>
      <c r="G890" t="str">
        <v>RESRE301</v>
      </c>
      <c r="K890" t="s">
        <v>6475</v>
      </c>
      <c r="L890" t="str">
        <f>_xlfn.XLOOKUP(TBLUCNRawToCNM2M[[#This Row],[UniqueCleanNorm RawSKUs]],SKUsNomalizing[Clean Normalized Raw SKU],SKUsNomalizing[Clean Normalized M2M SKU])</f>
        <v>RE301</v>
      </c>
    </row>
    <row r="891" spans="1:12" x14ac:dyDescent="0.35">
      <c r="A891" t="s">
        <v>6180</v>
      </c>
      <c r="B891" t="str">
        <f t="shared" si="39"/>
        <v>N9RE667XPRO</v>
      </c>
      <c r="C891" t="s">
        <v>550</v>
      </c>
      <c r="D891" t="str">
        <f t="shared" si="40"/>
        <v>RE667XPRO</v>
      </c>
      <c r="E891" t="str">
        <f t="shared" si="41"/>
        <v>RE667X-PRO</v>
      </c>
      <c r="G891" t="str">
        <v>RESRE305</v>
      </c>
      <c r="K891" t="s">
        <v>6476</v>
      </c>
      <c r="L891" t="str">
        <f>_xlfn.XLOOKUP(TBLUCNRawToCNM2M[[#This Row],[UniqueCleanNorm RawSKUs]],SKUsNomalizing[Clean Normalized Raw SKU],SKUsNomalizing[Clean Normalized M2M SKU])</f>
        <v>RE305</v>
      </c>
    </row>
    <row r="892" spans="1:12" x14ac:dyDescent="0.35">
      <c r="A892" t="s">
        <v>6181</v>
      </c>
      <c r="B892" t="str">
        <f t="shared" si="39"/>
        <v>N9RE703</v>
      </c>
      <c r="C892" t="s">
        <v>125</v>
      </c>
      <c r="D892" t="str">
        <f t="shared" si="40"/>
        <v>RE703</v>
      </c>
      <c r="E892" t="str">
        <f t="shared" si="41"/>
        <v>RE703</v>
      </c>
      <c r="G892" t="str">
        <v>RESRE306</v>
      </c>
      <c r="K892" t="s">
        <v>8021</v>
      </c>
      <c r="L892" t="str">
        <f>_xlfn.XLOOKUP(TBLUCNRawToCNM2M[[#This Row],[UniqueCleanNorm RawSKUs]],SKUsNomalizing[Clean Normalized Raw SKU],SKUsNomalizing[Clean Normalized M2M SKU])</f>
        <v>RE306</v>
      </c>
    </row>
    <row r="893" spans="1:12" x14ac:dyDescent="0.35">
      <c r="A893" t="s">
        <v>6182</v>
      </c>
      <c r="B893" t="str">
        <f t="shared" si="39"/>
        <v>N9RE927RPA</v>
      </c>
      <c r="C893" t="s">
        <v>5631</v>
      </c>
      <c r="D893" t="str">
        <f t="shared" si="40"/>
        <v>RE927RPA</v>
      </c>
      <c r="E893" t="str">
        <f t="shared" si="41"/>
        <v>RE927RPA</v>
      </c>
      <c r="G893" t="str">
        <v>RESRE307</v>
      </c>
      <c r="K893" t="s">
        <v>6477</v>
      </c>
      <c r="L893" t="str">
        <f>_xlfn.XLOOKUP(TBLUCNRawToCNM2M[[#This Row],[UniqueCleanNorm RawSKUs]],SKUsNomalizing[Clean Normalized Raw SKU],SKUsNomalizing[Clean Normalized M2M SKU])</f>
        <v>RE307</v>
      </c>
    </row>
    <row r="894" spans="1:12" x14ac:dyDescent="0.35">
      <c r="A894" t="s">
        <v>420</v>
      </c>
      <c r="B894" t="str">
        <f t="shared" si="39"/>
        <v>RE007</v>
      </c>
      <c r="C894" t="s">
        <v>420</v>
      </c>
      <c r="D894" t="str">
        <f t="shared" si="40"/>
        <v>RE007</v>
      </c>
      <c r="E894" t="str">
        <f t="shared" si="41"/>
        <v>RE007</v>
      </c>
      <c r="G894" t="str">
        <v>RESRE309</v>
      </c>
      <c r="K894" t="s">
        <v>6478</v>
      </c>
      <c r="L894" t="str">
        <f>_xlfn.XLOOKUP(TBLUCNRawToCNM2M[[#This Row],[UniqueCleanNorm RawSKUs]],SKUsNomalizing[Clean Normalized Raw SKU],SKUsNomalizing[Clean Normalized M2M SKU])</f>
        <v>RE309</v>
      </c>
    </row>
    <row r="895" spans="1:12" x14ac:dyDescent="0.35">
      <c r="A895" t="s">
        <v>208</v>
      </c>
      <c r="B895" t="str">
        <f t="shared" si="39"/>
        <v>RE007N_B100</v>
      </c>
      <c r="C895" t="s">
        <v>208</v>
      </c>
      <c r="D895" t="str">
        <f t="shared" si="40"/>
        <v>RE007N_B100</v>
      </c>
      <c r="E895" t="str">
        <f t="shared" si="41"/>
        <v>RE007N_B100</v>
      </c>
      <c r="G895" t="str">
        <v>RESRE310P</v>
      </c>
      <c r="K895" t="s">
        <v>8022</v>
      </c>
      <c r="L895" t="str">
        <f>_xlfn.XLOOKUP(TBLUCNRawToCNM2M[[#This Row],[UniqueCleanNorm RawSKUs]],SKUsNomalizing[Clean Normalized Raw SKU],SKUsNomalizing[Clean Normalized M2M SKU])</f>
        <v>RE310P</v>
      </c>
    </row>
    <row r="896" spans="1:12" x14ac:dyDescent="0.35">
      <c r="A896" t="s">
        <v>329</v>
      </c>
      <c r="B896" t="str">
        <f t="shared" si="39"/>
        <v>RE0126</v>
      </c>
      <c r="C896" t="s">
        <v>329</v>
      </c>
      <c r="D896" t="str">
        <f t="shared" si="40"/>
        <v>RE0126</v>
      </c>
      <c r="E896" t="str">
        <f t="shared" si="41"/>
        <v>RE012-6</v>
      </c>
      <c r="G896" t="str">
        <v>RESRE314</v>
      </c>
      <c r="K896" t="s">
        <v>6479</v>
      </c>
      <c r="L896" t="str">
        <f>_xlfn.XLOOKUP(TBLUCNRawToCNM2M[[#This Row],[UniqueCleanNorm RawSKUs]],SKUsNomalizing[Clean Normalized Raw SKU],SKUsNomalizing[Clean Normalized M2M SKU])</f>
        <v>RE314</v>
      </c>
    </row>
    <row r="897" spans="1:12" x14ac:dyDescent="0.35">
      <c r="A897" t="s">
        <v>401</v>
      </c>
      <c r="B897" t="str">
        <f t="shared" si="39"/>
        <v>RE0129</v>
      </c>
      <c r="C897" t="s">
        <v>401</v>
      </c>
      <c r="D897" t="str">
        <f t="shared" si="40"/>
        <v>RE0129</v>
      </c>
      <c r="E897" t="str">
        <f t="shared" si="41"/>
        <v>RE012-9</v>
      </c>
      <c r="G897" t="str">
        <v>RESRE315</v>
      </c>
      <c r="K897" t="s">
        <v>8023</v>
      </c>
      <c r="L897" t="str">
        <f>_xlfn.XLOOKUP(TBLUCNRawToCNM2M[[#This Row],[UniqueCleanNorm RawSKUs]],SKUsNomalizing[Clean Normalized Raw SKU],SKUsNomalizing[Clean Normalized M2M SKU])</f>
        <v>RE315</v>
      </c>
    </row>
    <row r="898" spans="1:12" x14ac:dyDescent="0.35">
      <c r="A898" t="s">
        <v>2382</v>
      </c>
      <c r="B898" t="str">
        <f t="shared" si="39"/>
        <v>RE02010</v>
      </c>
      <c r="C898" t="s">
        <v>2382</v>
      </c>
      <c r="D898" t="str">
        <f t="shared" si="40"/>
        <v>RE02010</v>
      </c>
      <c r="E898" t="str">
        <f t="shared" si="41"/>
        <v>RE020-10</v>
      </c>
      <c r="G898" t="str">
        <v>RESRE318</v>
      </c>
      <c r="K898" t="s">
        <v>6480</v>
      </c>
      <c r="L898" t="str">
        <f>_xlfn.XLOOKUP(TBLUCNRawToCNM2M[[#This Row],[UniqueCleanNorm RawSKUs]],SKUsNomalizing[Clean Normalized Raw SKU],SKUsNomalizing[Clean Normalized M2M SKU])</f>
        <v>RE318</v>
      </c>
    </row>
    <row r="899" spans="1:12" x14ac:dyDescent="0.35">
      <c r="A899" t="s">
        <v>1650</v>
      </c>
      <c r="B899" t="str">
        <f t="shared" si="39"/>
        <v>RE021</v>
      </c>
      <c r="C899" t="s">
        <v>1650</v>
      </c>
      <c r="D899" t="str">
        <f t="shared" si="40"/>
        <v>RE021</v>
      </c>
      <c r="E899" t="str">
        <f t="shared" si="41"/>
        <v>RE021</v>
      </c>
      <c r="G899" t="str">
        <v>RESRE319</v>
      </c>
      <c r="K899" t="s">
        <v>6481</v>
      </c>
      <c r="L899" t="str">
        <f>_xlfn.XLOOKUP(TBLUCNRawToCNM2M[[#This Row],[UniqueCleanNorm RawSKUs]],SKUsNomalizing[Clean Normalized Raw SKU],SKUsNomalizing[Clean Normalized M2M SKU])</f>
        <v>RE319</v>
      </c>
    </row>
    <row r="900" spans="1:12" x14ac:dyDescent="0.35">
      <c r="A900" t="s">
        <v>45</v>
      </c>
      <c r="B900" t="str">
        <f t="shared" ref="B900:B963" si="42">UPPER(SUBSTITUTE(SUBSTITUTE(SUBSTITUTE(A900, "-", ""), " ", ""), CHAR(160), ""))</f>
        <v>RE029</v>
      </c>
      <c r="C900" t="s">
        <v>45</v>
      </c>
      <c r="D900" t="str">
        <f t="shared" ref="D900:D963" si="43">UPPER(SUBSTITUTE(SUBSTITUTE(SUBSTITUTE(C900, "-", ""), " ", ""), CHAR(160), ""))</f>
        <v>RE029</v>
      </c>
      <c r="E900" t="str">
        <f t="shared" ref="E900:E963" si="44">UPPER(SUBSTITUTE(SUBSTITUTE(C900,  " ", ""), CHAR(160), ""))</f>
        <v>RE029</v>
      </c>
      <c r="G900" t="str">
        <v>RESRE322</v>
      </c>
      <c r="K900" t="s">
        <v>6482</v>
      </c>
      <c r="L900" t="str">
        <f>_xlfn.XLOOKUP(TBLUCNRawToCNM2M[[#This Row],[UniqueCleanNorm RawSKUs]],SKUsNomalizing[Clean Normalized Raw SKU],SKUsNomalizing[Clean Normalized M2M SKU])</f>
        <v>RE322</v>
      </c>
    </row>
    <row r="901" spans="1:12" x14ac:dyDescent="0.35">
      <c r="A901" t="s">
        <v>88</v>
      </c>
      <c r="B901" t="str">
        <f t="shared" si="42"/>
        <v>RE030</v>
      </c>
      <c r="C901" t="s">
        <v>88</v>
      </c>
      <c r="D901" t="str">
        <f t="shared" si="43"/>
        <v>RE030</v>
      </c>
      <c r="E901" t="str">
        <f t="shared" si="44"/>
        <v>RE030</v>
      </c>
      <c r="G901" t="str">
        <v>RESRE352</v>
      </c>
      <c r="K901" t="s">
        <v>6483</v>
      </c>
      <c r="L901" t="str">
        <f>_xlfn.XLOOKUP(TBLUCNRawToCNM2M[[#This Row],[UniqueCleanNorm RawSKUs]],SKUsNomalizing[Clean Normalized Raw SKU],SKUsNomalizing[Clean Normalized M2M SKU])</f>
        <v>RE352</v>
      </c>
    </row>
    <row r="902" spans="1:12" x14ac:dyDescent="0.35">
      <c r="A902" t="s">
        <v>189</v>
      </c>
      <c r="B902" t="str">
        <f t="shared" si="42"/>
        <v>RE03316</v>
      </c>
      <c r="C902" t="s">
        <v>189</v>
      </c>
      <c r="D902" t="str">
        <f t="shared" si="43"/>
        <v>RE03316</v>
      </c>
      <c r="E902" t="str">
        <f t="shared" si="44"/>
        <v>RE033-16</v>
      </c>
      <c r="G902" t="str">
        <v>RESRE353</v>
      </c>
      <c r="K902" t="s">
        <v>6484</v>
      </c>
      <c r="L902" t="str">
        <f>_xlfn.XLOOKUP(TBLUCNRawToCNM2M[[#This Row],[UniqueCleanNorm RawSKUs]],SKUsNomalizing[Clean Normalized Raw SKU],SKUsNomalizing[Clean Normalized M2M SKU])</f>
        <v>RE353</v>
      </c>
    </row>
    <row r="903" spans="1:12" x14ac:dyDescent="0.35">
      <c r="A903" t="s">
        <v>89</v>
      </c>
      <c r="B903" t="str">
        <f t="shared" si="42"/>
        <v>RE036</v>
      </c>
      <c r="C903" t="s">
        <v>89</v>
      </c>
      <c r="D903" t="str">
        <f t="shared" si="43"/>
        <v>RE036</v>
      </c>
      <c r="E903" t="str">
        <f t="shared" si="44"/>
        <v>RE036</v>
      </c>
      <c r="G903" t="str">
        <v>RESRE359</v>
      </c>
      <c r="K903" t="s">
        <v>6485</v>
      </c>
      <c r="L903" t="str">
        <f>_xlfn.XLOOKUP(TBLUCNRawToCNM2M[[#This Row],[UniqueCleanNorm RawSKUs]],SKUsNomalizing[Clean Normalized Raw SKU],SKUsNomalizing[Clean Normalized M2M SKU])</f>
        <v>RE359</v>
      </c>
    </row>
    <row r="904" spans="1:12" x14ac:dyDescent="0.35">
      <c r="A904" t="s">
        <v>340</v>
      </c>
      <c r="B904" t="str">
        <f t="shared" si="42"/>
        <v>RE0360</v>
      </c>
      <c r="C904" t="s">
        <v>340</v>
      </c>
      <c r="D904" t="str">
        <f t="shared" si="43"/>
        <v>RE0360</v>
      </c>
      <c r="E904" t="str">
        <f t="shared" si="44"/>
        <v>RE036-0</v>
      </c>
      <c r="G904" t="str">
        <v>RESRE508X</v>
      </c>
      <c r="K904" t="s">
        <v>6486</v>
      </c>
      <c r="L904" t="str">
        <f>_xlfn.XLOOKUP(TBLUCNRawToCNM2M[[#This Row],[UniqueCleanNorm RawSKUs]],SKUsNomalizing[Clean Normalized Raw SKU],SKUsNomalizing[Clean Normalized M2M SKU])</f>
        <v>RE508X</v>
      </c>
    </row>
    <row r="905" spans="1:12" x14ac:dyDescent="0.35">
      <c r="A905" t="s">
        <v>977</v>
      </c>
      <c r="B905" t="str">
        <f t="shared" si="42"/>
        <v>RE042</v>
      </c>
      <c r="C905" t="s">
        <v>977</v>
      </c>
      <c r="D905" t="str">
        <f t="shared" si="43"/>
        <v>RE042</v>
      </c>
      <c r="E905" t="str">
        <f t="shared" si="44"/>
        <v>RE042</v>
      </c>
      <c r="G905" t="str">
        <v>RESRE508XC</v>
      </c>
      <c r="K905" t="s">
        <v>6487</v>
      </c>
      <c r="L905" t="str">
        <f>_xlfn.XLOOKUP(TBLUCNRawToCNM2M[[#This Row],[UniqueCleanNorm RawSKUs]],SKUsNomalizing[Clean Normalized Raw SKU],SKUsNomalizing[Clean Normalized M2M SKU])</f>
        <v>RE508XC</v>
      </c>
    </row>
    <row r="906" spans="1:12" x14ac:dyDescent="0.35">
      <c r="A906" t="s">
        <v>548</v>
      </c>
      <c r="B906" t="str">
        <f t="shared" si="42"/>
        <v>RE044</v>
      </c>
      <c r="C906" t="s">
        <v>548</v>
      </c>
      <c r="D906" t="str">
        <f t="shared" si="43"/>
        <v>RE044</v>
      </c>
      <c r="E906" t="str">
        <f t="shared" si="44"/>
        <v>RE044</v>
      </c>
      <c r="G906" t="str">
        <v>RESRE524X</v>
      </c>
      <c r="K906" t="s">
        <v>6488</v>
      </c>
      <c r="L906" t="str">
        <f>_xlfn.XLOOKUP(TBLUCNRawToCNM2M[[#This Row],[UniqueCleanNorm RawSKUs]],SKUsNomalizing[Clean Normalized Raw SKU],SKUsNomalizing[Clean Normalized M2M SKU])</f>
        <v>RE524X</v>
      </c>
    </row>
    <row r="907" spans="1:12" x14ac:dyDescent="0.35">
      <c r="A907" t="s">
        <v>159</v>
      </c>
      <c r="B907" t="str">
        <f t="shared" si="42"/>
        <v>RE046</v>
      </c>
      <c r="C907" t="s">
        <v>159</v>
      </c>
      <c r="D907" t="str">
        <f t="shared" si="43"/>
        <v>RE046</v>
      </c>
      <c r="E907" t="str">
        <f t="shared" si="44"/>
        <v>RE046</v>
      </c>
      <c r="G907" t="str">
        <v>RESRE524XC</v>
      </c>
      <c r="K907" t="s">
        <v>6489</v>
      </c>
      <c r="L907" t="str">
        <f>_xlfn.XLOOKUP(TBLUCNRawToCNM2M[[#This Row],[UniqueCleanNorm RawSKUs]],SKUsNomalizing[Clean Normalized Raw SKU],SKUsNomalizing[Clean Normalized M2M SKU])</f>
        <v>RE524XC</v>
      </c>
    </row>
    <row r="908" spans="1:12" x14ac:dyDescent="0.35">
      <c r="A908" t="s">
        <v>1114</v>
      </c>
      <c r="B908" t="str">
        <f t="shared" si="42"/>
        <v>RE048</v>
      </c>
      <c r="C908" t="s">
        <v>1114</v>
      </c>
      <c r="D908" t="str">
        <f t="shared" si="43"/>
        <v>RE048</v>
      </c>
      <c r="E908" t="str">
        <f t="shared" si="44"/>
        <v>RE048</v>
      </c>
      <c r="G908" t="str">
        <v>RESRE524XP</v>
      </c>
      <c r="K908" t="s">
        <v>6490</v>
      </c>
      <c r="L908" t="str">
        <f>_xlfn.XLOOKUP(TBLUCNRawToCNM2M[[#This Row],[UniqueCleanNorm RawSKUs]],SKUsNomalizing[Clean Normalized Raw SKU],SKUsNomalizing[Clean Normalized M2M SKU])</f>
        <v>RE524XP</v>
      </c>
    </row>
    <row r="909" spans="1:12" x14ac:dyDescent="0.35">
      <c r="A909" t="s">
        <v>330</v>
      </c>
      <c r="B909" t="str">
        <f t="shared" si="42"/>
        <v>RE049</v>
      </c>
      <c r="C909" t="s">
        <v>330</v>
      </c>
      <c r="D909" t="str">
        <f t="shared" si="43"/>
        <v>RE049</v>
      </c>
      <c r="E909" t="str">
        <f t="shared" si="44"/>
        <v>RE049</v>
      </c>
      <c r="G909" t="str">
        <v>RESRE600</v>
      </c>
      <c r="K909" t="s">
        <v>6491</v>
      </c>
      <c r="L909" t="str">
        <f>_xlfn.XLOOKUP(TBLUCNRawToCNM2M[[#This Row],[UniqueCleanNorm RawSKUs]],SKUsNomalizing[Clean Normalized Raw SKU],SKUsNomalizing[Clean Normalized M2M SKU])</f>
        <v>RE600</v>
      </c>
    </row>
    <row r="910" spans="1:12" x14ac:dyDescent="0.35">
      <c r="A910" t="s">
        <v>134</v>
      </c>
      <c r="B910" t="str">
        <f t="shared" si="42"/>
        <v>RE050100</v>
      </c>
      <c r="C910" t="s">
        <v>134</v>
      </c>
      <c r="D910" t="str">
        <f t="shared" si="43"/>
        <v>RE050100</v>
      </c>
      <c r="E910" t="str">
        <f t="shared" si="44"/>
        <v>RE050-100</v>
      </c>
      <c r="G910" t="str">
        <v>RESRE6005</v>
      </c>
      <c r="K910" t="s">
        <v>7536</v>
      </c>
      <c r="L910" t="str">
        <f>_xlfn.XLOOKUP(TBLUCNRawToCNM2M[[#This Row],[UniqueCleanNorm RawSKUs]],SKUsNomalizing[Clean Normalized Raw SKU],SKUsNomalizing[Clean Normalized M2M SKU])</f>
        <v>RE6005</v>
      </c>
    </row>
    <row r="911" spans="1:12" x14ac:dyDescent="0.35">
      <c r="A911" t="s">
        <v>90</v>
      </c>
      <c r="B911" t="str">
        <f t="shared" si="42"/>
        <v>RE05020</v>
      </c>
      <c r="C911" t="s">
        <v>90</v>
      </c>
      <c r="D911" t="str">
        <f t="shared" si="43"/>
        <v>RE05020</v>
      </c>
      <c r="E911" t="str">
        <f t="shared" si="44"/>
        <v>RE050-20</v>
      </c>
      <c r="G911" t="str">
        <v>RESRE601</v>
      </c>
      <c r="K911" t="s">
        <v>6493</v>
      </c>
      <c r="L911" t="str">
        <f>_xlfn.XLOOKUP(TBLUCNRawToCNM2M[[#This Row],[UniqueCleanNorm RawSKUs]],SKUsNomalizing[Clean Normalized Raw SKU],SKUsNomalizing[Clean Normalized M2M SKU])</f>
        <v>RE601</v>
      </c>
    </row>
    <row r="912" spans="1:12" x14ac:dyDescent="0.35">
      <c r="A912" t="s">
        <v>133</v>
      </c>
      <c r="B912" t="str">
        <f t="shared" si="42"/>
        <v>RE0504</v>
      </c>
      <c r="C912" t="s">
        <v>133</v>
      </c>
      <c r="D912" t="str">
        <f t="shared" si="43"/>
        <v>RE0504</v>
      </c>
      <c r="E912" t="str">
        <f t="shared" si="44"/>
        <v>RE050-4</v>
      </c>
      <c r="G912" t="str">
        <v>RESRE603</v>
      </c>
      <c r="K912" t="s">
        <v>6494</v>
      </c>
      <c r="L912" t="str">
        <f>_xlfn.XLOOKUP(TBLUCNRawToCNM2M[[#This Row],[UniqueCleanNorm RawSKUs]],SKUsNomalizing[Clean Normalized Raw SKU],SKUsNomalizing[Clean Normalized M2M SKU])</f>
        <v>RE603</v>
      </c>
    </row>
    <row r="913" spans="1:12" x14ac:dyDescent="0.35">
      <c r="A913" t="s">
        <v>338</v>
      </c>
      <c r="B913" t="str">
        <f t="shared" si="42"/>
        <v>RE05050</v>
      </c>
      <c r="C913" t="s">
        <v>338</v>
      </c>
      <c r="D913" t="str">
        <f t="shared" si="43"/>
        <v>RE05050</v>
      </c>
      <c r="E913" t="str">
        <f t="shared" si="44"/>
        <v>RE050-50</v>
      </c>
      <c r="G913" t="str">
        <v>RESRE603P</v>
      </c>
      <c r="K913" t="s">
        <v>6495</v>
      </c>
      <c r="L913" t="str">
        <f>_xlfn.XLOOKUP(TBLUCNRawToCNM2M[[#This Row],[UniqueCleanNorm RawSKUs]],SKUsNomalizing[Clean Normalized Raw SKU],SKUsNomalizing[Clean Normalized M2M SKU])</f>
        <v>RE603P</v>
      </c>
    </row>
    <row r="914" spans="1:12" x14ac:dyDescent="0.35">
      <c r="A914" t="s">
        <v>46</v>
      </c>
      <c r="B914" t="str">
        <f t="shared" si="42"/>
        <v>RE1005</v>
      </c>
      <c r="C914" t="s">
        <v>46</v>
      </c>
      <c r="D914" t="str">
        <f t="shared" si="43"/>
        <v>RE1005</v>
      </c>
      <c r="E914" t="str">
        <f t="shared" si="44"/>
        <v>RE100-5</v>
      </c>
      <c r="G914" t="str">
        <v>RESRE605</v>
      </c>
      <c r="K914" t="s">
        <v>8024</v>
      </c>
      <c r="L914" t="str">
        <f>_xlfn.XLOOKUP(TBLUCNRawToCNM2M[[#This Row],[UniqueCleanNorm RawSKUs]],SKUsNomalizing[Clean Normalized Raw SKU],SKUsNomalizing[Clean Normalized M2M SKU])</f>
        <v>RE605</v>
      </c>
    </row>
    <row r="915" spans="1:12" x14ac:dyDescent="0.35">
      <c r="A915" t="s">
        <v>193</v>
      </c>
      <c r="B915" t="str">
        <f t="shared" si="42"/>
        <v>RE101</v>
      </c>
      <c r="C915" t="s">
        <v>193</v>
      </c>
      <c r="D915" t="str">
        <f t="shared" si="43"/>
        <v>RE101</v>
      </c>
      <c r="E915" t="str">
        <f t="shared" si="44"/>
        <v>RE101</v>
      </c>
      <c r="G915" t="str">
        <v>RESRE606</v>
      </c>
      <c r="K915" t="s">
        <v>8025</v>
      </c>
      <c r="L915" t="str">
        <f>_xlfn.XLOOKUP(TBLUCNRawToCNM2M[[#This Row],[UniqueCleanNorm RawSKUs]],SKUsNomalizing[Clean Normalized Raw SKU],SKUsNomalizing[Clean Normalized M2M SKU])</f>
        <v>RE606</v>
      </c>
    </row>
    <row r="916" spans="1:12" x14ac:dyDescent="0.35">
      <c r="A916" t="s">
        <v>101</v>
      </c>
      <c r="B916" t="str">
        <f t="shared" si="42"/>
        <v>RE103P</v>
      </c>
      <c r="C916" t="s">
        <v>101</v>
      </c>
      <c r="D916" t="str">
        <f t="shared" si="43"/>
        <v>RE103P</v>
      </c>
      <c r="E916" t="str">
        <f t="shared" si="44"/>
        <v>RE103P</v>
      </c>
      <c r="G916" t="str">
        <v>RESRE606M</v>
      </c>
      <c r="K916" t="s">
        <v>6496</v>
      </c>
      <c r="L916" t="str">
        <f>_xlfn.XLOOKUP(TBLUCNRawToCNM2M[[#This Row],[UniqueCleanNorm RawSKUs]],SKUsNomalizing[Clean Normalized Raw SKU],SKUsNomalizing[Clean Normalized M2M SKU])</f>
        <v>RE606M</v>
      </c>
    </row>
    <row r="917" spans="1:12" x14ac:dyDescent="0.35">
      <c r="A917" t="s">
        <v>158</v>
      </c>
      <c r="B917" t="str">
        <f t="shared" si="42"/>
        <v>RE106M</v>
      </c>
      <c r="C917" t="s">
        <v>158</v>
      </c>
      <c r="D917" t="str">
        <f t="shared" si="43"/>
        <v>RE106M</v>
      </c>
      <c r="E917" t="str">
        <f t="shared" si="44"/>
        <v>RE106M</v>
      </c>
      <c r="G917" t="str">
        <v>RESRE607</v>
      </c>
      <c r="K917" t="s">
        <v>6497</v>
      </c>
      <c r="L917" t="str">
        <f>_xlfn.XLOOKUP(TBLUCNRawToCNM2M[[#This Row],[UniqueCleanNorm RawSKUs]],SKUsNomalizing[Clean Normalized Raw SKU],SKUsNomalizing[Clean Normalized M2M SKU])</f>
        <v>RE607</v>
      </c>
    </row>
    <row r="918" spans="1:12" x14ac:dyDescent="0.35">
      <c r="A918" t="s">
        <v>47</v>
      </c>
      <c r="B918" t="str">
        <f t="shared" si="42"/>
        <v>RE107</v>
      </c>
      <c r="C918" t="s">
        <v>47</v>
      </c>
      <c r="D918" t="str">
        <f t="shared" si="43"/>
        <v>RE107</v>
      </c>
      <c r="E918" t="str">
        <f t="shared" si="44"/>
        <v>RE107</v>
      </c>
      <c r="G918" t="str">
        <v>RESRE609</v>
      </c>
      <c r="K918" t="s">
        <v>6498</v>
      </c>
      <c r="L918" t="str">
        <f>_xlfn.XLOOKUP(TBLUCNRawToCNM2M[[#This Row],[UniqueCleanNorm RawSKUs]],SKUsNomalizing[Clean Normalized Raw SKU],SKUsNomalizing[Clean Normalized M2M SKU])</f>
        <v>RE609</v>
      </c>
    </row>
    <row r="919" spans="1:12" x14ac:dyDescent="0.35">
      <c r="A919" t="s">
        <v>140</v>
      </c>
      <c r="B919" t="str">
        <f t="shared" si="42"/>
        <v>RE111P</v>
      </c>
      <c r="C919" t="s">
        <v>140</v>
      </c>
      <c r="D919" t="str">
        <f t="shared" si="43"/>
        <v>RE111P</v>
      </c>
      <c r="E919" t="str">
        <f t="shared" si="44"/>
        <v>RE111P</v>
      </c>
      <c r="G919" t="str">
        <v>RESRE6100P</v>
      </c>
      <c r="K919" t="s">
        <v>8026</v>
      </c>
      <c r="L919" t="str">
        <f>_xlfn.XLOOKUP(TBLUCNRawToCNM2M[[#This Row],[UniqueCleanNorm RawSKUs]],SKUsNomalizing[Clean Normalized Raw SKU],SKUsNomalizing[Clean Normalized M2M SKU])</f>
        <v>RE6100P</v>
      </c>
    </row>
    <row r="920" spans="1:12" x14ac:dyDescent="0.35">
      <c r="A920" t="s">
        <v>49</v>
      </c>
      <c r="B920" t="str">
        <f t="shared" si="42"/>
        <v>RE114</v>
      </c>
      <c r="C920" t="s">
        <v>49</v>
      </c>
      <c r="D920" t="str">
        <f t="shared" si="43"/>
        <v>RE114</v>
      </c>
      <c r="E920" t="str">
        <f t="shared" si="44"/>
        <v>RE114</v>
      </c>
      <c r="G920" t="str">
        <v>RESRE6100PJRZ</v>
      </c>
      <c r="K920" t="s">
        <v>8027</v>
      </c>
      <c r="L920" t="str">
        <f>_xlfn.XLOOKUP(TBLUCNRawToCNM2M[[#This Row],[UniqueCleanNorm RawSKUs]],SKUsNomalizing[Clean Normalized Raw SKU],SKUsNomalizing[Clean Normalized M2M SKU])</f>
        <v>RE6100PJRZ</v>
      </c>
    </row>
    <row r="921" spans="1:12" x14ac:dyDescent="0.35">
      <c r="A921" t="s">
        <v>241</v>
      </c>
      <c r="B921" t="str">
        <f t="shared" si="42"/>
        <v>RE115</v>
      </c>
      <c r="C921" t="s">
        <v>241</v>
      </c>
      <c r="D921" t="str">
        <f t="shared" si="43"/>
        <v>RE115</v>
      </c>
      <c r="E921" t="str">
        <f t="shared" si="44"/>
        <v>RE115</v>
      </c>
      <c r="G921" t="str">
        <v>RESRE6100PJRZT</v>
      </c>
      <c r="K921" t="s">
        <v>8028</v>
      </c>
      <c r="L921" t="str">
        <f>_xlfn.XLOOKUP(TBLUCNRawToCNM2M[[#This Row],[UniqueCleanNorm RawSKUs]],SKUsNomalizing[Clean Normalized Raw SKU],SKUsNomalizing[Clean Normalized M2M SKU])</f>
        <v>RE6100PJRZT</v>
      </c>
    </row>
    <row r="922" spans="1:12" x14ac:dyDescent="0.35">
      <c r="A922" t="s">
        <v>50</v>
      </c>
      <c r="B922" t="str">
        <f t="shared" si="42"/>
        <v>RE118</v>
      </c>
      <c r="C922" t="s">
        <v>50</v>
      </c>
      <c r="D922" t="str">
        <f t="shared" si="43"/>
        <v>RE118</v>
      </c>
      <c r="E922" t="str">
        <f t="shared" si="44"/>
        <v>RE118</v>
      </c>
      <c r="G922" t="str">
        <v>RESRE6100PKRZ</v>
      </c>
      <c r="K922" t="s">
        <v>8029</v>
      </c>
      <c r="L922" t="str">
        <f>_xlfn.XLOOKUP(TBLUCNRawToCNM2M[[#This Row],[UniqueCleanNorm RawSKUs]],SKUsNomalizing[Clean Normalized Raw SKU],SKUsNomalizing[Clean Normalized M2M SKU])</f>
        <v>RE6100PKRZ</v>
      </c>
    </row>
    <row r="923" spans="1:12" x14ac:dyDescent="0.35">
      <c r="A923" t="s">
        <v>51</v>
      </c>
      <c r="B923" t="str">
        <f t="shared" si="42"/>
        <v>RE122</v>
      </c>
      <c r="C923" t="s">
        <v>51</v>
      </c>
      <c r="D923" t="str">
        <f t="shared" si="43"/>
        <v>RE122</v>
      </c>
      <c r="E923" t="str">
        <f t="shared" si="44"/>
        <v>RE122</v>
      </c>
      <c r="G923" t="str">
        <v>RESRE6100PKRZT</v>
      </c>
      <c r="K923" t="s">
        <v>8030</v>
      </c>
      <c r="L923" t="str">
        <f>_xlfn.XLOOKUP(TBLUCNRawToCNM2M[[#This Row],[UniqueCleanNorm RawSKUs]],SKUsNomalizing[Clean Normalized Raw SKU],SKUsNomalizing[Clean Normalized M2M SKU])</f>
        <v>RE6100PKRZT</v>
      </c>
    </row>
    <row r="924" spans="1:12" x14ac:dyDescent="0.35">
      <c r="A924" t="s">
        <v>52</v>
      </c>
      <c r="B924" t="str">
        <f t="shared" si="42"/>
        <v>RE129</v>
      </c>
      <c r="C924" t="s">
        <v>52</v>
      </c>
      <c r="D924" t="str">
        <f t="shared" si="43"/>
        <v>RE129</v>
      </c>
      <c r="E924" t="str">
        <f t="shared" si="44"/>
        <v>RE129</v>
      </c>
      <c r="G924" t="str">
        <v>RESRE6100PXXX</v>
      </c>
      <c r="K924" t="s">
        <v>7537</v>
      </c>
      <c r="L924" t="str">
        <f>_xlfn.XLOOKUP(TBLUCNRawToCNM2M[[#This Row],[UniqueCleanNorm RawSKUs]],SKUsNomalizing[Clean Normalized Raw SKU],SKUsNomalizing[Clean Normalized M2M SKU])</f>
        <v>RE6100PXXX</v>
      </c>
    </row>
    <row r="925" spans="1:12" x14ac:dyDescent="0.35">
      <c r="A925" t="s">
        <v>172</v>
      </c>
      <c r="B925" t="str">
        <f t="shared" si="42"/>
        <v>RE2005</v>
      </c>
      <c r="C925" t="s">
        <v>172</v>
      </c>
      <c r="D925" t="str">
        <f t="shared" si="43"/>
        <v>RE2005</v>
      </c>
      <c r="E925" t="str">
        <f t="shared" si="44"/>
        <v>RE200-5</v>
      </c>
      <c r="G925" t="str">
        <v>RESRE6100SXXX</v>
      </c>
      <c r="K925" t="s">
        <v>8031</v>
      </c>
      <c r="L925" t="str">
        <f>_xlfn.XLOOKUP(TBLUCNRawToCNM2M[[#This Row],[UniqueCleanNorm RawSKUs]],SKUsNomalizing[Clean Normalized Raw SKU],SKUsNomalizing[Clean Normalized M2M SKU])</f>
        <v>RE6100SXXX</v>
      </c>
    </row>
    <row r="926" spans="1:12" x14ac:dyDescent="0.35">
      <c r="A926" t="s">
        <v>91</v>
      </c>
      <c r="B926" t="str">
        <f t="shared" si="42"/>
        <v>RE201</v>
      </c>
      <c r="C926" t="s">
        <v>91</v>
      </c>
      <c r="D926" t="str">
        <f t="shared" si="43"/>
        <v>RE201</v>
      </c>
      <c r="E926" t="str">
        <f t="shared" si="44"/>
        <v>RE201</v>
      </c>
      <c r="G926" t="str">
        <v>RESRE610P</v>
      </c>
      <c r="K926" t="s">
        <v>8032</v>
      </c>
      <c r="L926" t="str">
        <f>_xlfn.XLOOKUP(TBLUCNRawToCNM2M[[#This Row],[UniqueCleanNorm RawSKUs]],SKUsNomalizing[Clean Normalized Raw SKU],SKUsNomalizing[Clean Normalized M2M SKU])</f>
        <v>RE610P</v>
      </c>
    </row>
    <row r="927" spans="1:12" x14ac:dyDescent="0.35">
      <c r="A927" t="s">
        <v>246</v>
      </c>
      <c r="B927" t="str">
        <f t="shared" si="42"/>
        <v>RE201T</v>
      </c>
      <c r="C927" t="s">
        <v>246</v>
      </c>
      <c r="D927" t="str">
        <f t="shared" si="43"/>
        <v>RE201T</v>
      </c>
      <c r="E927" t="str">
        <f t="shared" si="44"/>
        <v>RE201T</v>
      </c>
      <c r="G927" t="str">
        <v>RESRE611P</v>
      </c>
      <c r="K927" t="s">
        <v>6500</v>
      </c>
      <c r="L927" t="str">
        <f>_xlfn.XLOOKUP(TBLUCNRawToCNM2M[[#This Row],[UniqueCleanNorm RawSKUs]],SKUsNomalizing[Clean Normalized Raw SKU],SKUsNomalizing[Clean Normalized M2M SKU])</f>
        <v>RE611P</v>
      </c>
    </row>
    <row r="928" spans="1:12" x14ac:dyDescent="0.35">
      <c r="A928" t="s">
        <v>264</v>
      </c>
      <c r="B928" t="str">
        <f t="shared" si="42"/>
        <v>RE203P</v>
      </c>
      <c r="C928" t="s">
        <v>264</v>
      </c>
      <c r="D928" t="str">
        <f t="shared" si="43"/>
        <v>RE203P</v>
      </c>
      <c r="E928" t="str">
        <f t="shared" si="44"/>
        <v>RE203P</v>
      </c>
      <c r="G928" t="str">
        <v>RESRE6130PLXX</v>
      </c>
      <c r="K928" t="s">
        <v>8033</v>
      </c>
      <c r="L928" t="str">
        <f>_xlfn.XLOOKUP(TBLUCNRawToCNM2M[[#This Row],[UniqueCleanNorm RawSKUs]],SKUsNomalizing[Clean Normalized Raw SKU],SKUsNomalizing[Clean Normalized M2M SKU])</f>
        <v>RE6130PLXX</v>
      </c>
    </row>
    <row r="929" spans="1:12" x14ac:dyDescent="0.35">
      <c r="A929" t="s">
        <v>347</v>
      </c>
      <c r="B929" t="str">
        <f t="shared" si="42"/>
        <v>RE206M</v>
      </c>
      <c r="C929" t="s">
        <v>347</v>
      </c>
      <c r="D929" t="str">
        <f t="shared" si="43"/>
        <v>RE206M</v>
      </c>
      <c r="E929" t="str">
        <f t="shared" si="44"/>
        <v>RE206M</v>
      </c>
      <c r="G929" t="str">
        <v>RESRE6130PXWX</v>
      </c>
      <c r="K929" t="s">
        <v>7538</v>
      </c>
      <c r="L929" t="str">
        <f>_xlfn.XLOOKUP(TBLUCNRawToCNM2M[[#This Row],[UniqueCleanNorm RawSKUs]],SKUsNomalizing[Clean Normalized Raw SKU],SKUsNomalizing[Clean Normalized M2M SKU])</f>
        <v>RE6130PXWX</v>
      </c>
    </row>
    <row r="930" spans="1:12" x14ac:dyDescent="0.35">
      <c r="A930" t="s">
        <v>511</v>
      </c>
      <c r="B930" t="str">
        <f t="shared" si="42"/>
        <v>RE207</v>
      </c>
      <c r="C930" t="s">
        <v>511</v>
      </c>
      <c r="D930" t="str">
        <f t="shared" si="43"/>
        <v>RE207</v>
      </c>
      <c r="E930" t="str">
        <f t="shared" si="44"/>
        <v>RE207</v>
      </c>
      <c r="G930" t="str">
        <v>RESRE614</v>
      </c>
      <c r="K930" t="s">
        <v>6502</v>
      </c>
      <c r="L930" t="str">
        <f>_xlfn.XLOOKUP(TBLUCNRawToCNM2M[[#This Row],[UniqueCleanNorm RawSKUs]],SKUsNomalizing[Clean Normalized Raw SKU],SKUsNomalizing[Clean Normalized M2M SKU])</f>
        <v>RE614</v>
      </c>
    </row>
    <row r="931" spans="1:12" x14ac:dyDescent="0.35">
      <c r="A931" t="s">
        <v>5497</v>
      </c>
      <c r="B931" t="str">
        <f t="shared" si="42"/>
        <v>RE207T</v>
      </c>
      <c r="C931" t="s">
        <v>5497</v>
      </c>
      <c r="D931" t="str">
        <f t="shared" si="43"/>
        <v>RE207T</v>
      </c>
      <c r="E931" t="str">
        <f t="shared" si="44"/>
        <v>RE207T</v>
      </c>
      <c r="G931" t="str">
        <v>RESRE615</v>
      </c>
      <c r="K931" t="s">
        <v>6503</v>
      </c>
      <c r="L931" t="str">
        <f>_xlfn.XLOOKUP(TBLUCNRawToCNM2M[[#This Row],[UniqueCleanNorm RawSKUs]],SKUsNomalizing[Clean Normalized Raw SKU],SKUsNomalizing[Clean Normalized M2M SKU])</f>
        <v>RE615</v>
      </c>
    </row>
    <row r="932" spans="1:12" x14ac:dyDescent="0.35">
      <c r="A932" s="260" t="s">
        <v>5500</v>
      </c>
      <c r="B932" t="str">
        <f t="shared" si="42"/>
        <v>RE209</v>
      </c>
      <c r="C932" t="s">
        <v>5500</v>
      </c>
      <c r="D932" t="str">
        <f t="shared" si="43"/>
        <v>RE209</v>
      </c>
      <c r="E932" t="str">
        <f t="shared" si="44"/>
        <v>RE209</v>
      </c>
      <c r="G932" t="str">
        <v>RESRE616</v>
      </c>
      <c r="K932" t="s">
        <v>6504</v>
      </c>
      <c r="L932" t="str">
        <f>_xlfn.XLOOKUP(TBLUCNRawToCNM2M[[#This Row],[UniqueCleanNorm RawSKUs]],SKUsNomalizing[Clean Normalized Raw SKU],SKUsNomalizing[Clean Normalized M2M SKU])</f>
        <v>RE616</v>
      </c>
    </row>
    <row r="933" spans="1:12" x14ac:dyDescent="0.35">
      <c r="A933" t="s">
        <v>108</v>
      </c>
      <c r="B933" t="str">
        <f t="shared" si="42"/>
        <v>RE211P</v>
      </c>
      <c r="C933" t="s">
        <v>108</v>
      </c>
      <c r="D933" t="str">
        <f t="shared" si="43"/>
        <v>RE211P</v>
      </c>
      <c r="E933" t="str">
        <f t="shared" si="44"/>
        <v>RE211P</v>
      </c>
      <c r="G933" t="str">
        <v>RESRE616X</v>
      </c>
      <c r="K933" t="s">
        <v>8034</v>
      </c>
      <c r="L933" t="str">
        <f>_xlfn.XLOOKUP(TBLUCNRawToCNM2M[[#This Row],[UniqueCleanNorm RawSKUs]],SKUsNomalizing[Clean Normalized Raw SKU],SKUsNomalizing[Clean Normalized M2M SKU])</f>
        <v>RE616X</v>
      </c>
    </row>
    <row r="934" spans="1:12" x14ac:dyDescent="0.35">
      <c r="A934" t="s">
        <v>126</v>
      </c>
      <c r="B934" t="str">
        <f t="shared" si="42"/>
        <v>RE214</v>
      </c>
      <c r="C934" t="s">
        <v>126</v>
      </c>
      <c r="D934" t="str">
        <f t="shared" si="43"/>
        <v>RE214</v>
      </c>
      <c r="E934" t="str">
        <f t="shared" si="44"/>
        <v>RE214</v>
      </c>
      <c r="G934" t="str">
        <v>RESRE617</v>
      </c>
      <c r="K934" t="s">
        <v>6505</v>
      </c>
      <c r="L934" t="str">
        <f>_xlfn.XLOOKUP(TBLUCNRawToCNM2M[[#This Row],[UniqueCleanNorm RawSKUs]],SKUsNomalizing[Clean Normalized Raw SKU],SKUsNomalizing[Clean Normalized M2M SKU])</f>
        <v>RE617</v>
      </c>
    </row>
    <row r="935" spans="1:12" x14ac:dyDescent="0.35">
      <c r="A935" t="s">
        <v>167</v>
      </c>
      <c r="B935" t="str">
        <f t="shared" si="42"/>
        <v>RE214T</v>
      </c>
      <c r="C935" t="s">
        <v>167</v>
      </c>
      <c r="D935" t="str">
        <f t="shared" si="43"/>
        <v>RE214T</v>
      </c>
      <c r="E935" t="str">
        <f t="shared" si="44"/>
        <v>RE214T</v>
      </c>
      <c r="G935" t="str">
        <v>RESRE618</v>
      </c>
      <c r="K935" t="s">
        <v>6506</v>
      </c>
      <c r="L935" t="str">
        <f>_xlfn.XLOOKUP(TBLUCNRawToCNM2M[[#This Row],[UniqueCleanNorm RawSKUs]],SKUsNomalizing[Clean Normalized Raw SKU],SKUsNomalizing[Clean Normalized M2M SKU])</f>
        <v>RE618</v>
      </c>
    </row>
    <row r="936" spans="1:12" x14ac:dyDescent="0.35">
      <c r="A936" t="s">
        <v>196</v>
      </c>
      <c r="B936" t="str">
        <f t="shared" si="42"/>
        <v>RE215</v>
      </c>
      <c r="C936" t="s">
        <v>196</v>
      </c>
      <c r="D936" t="str">
        <f t="shared" si="43"/>
        <v>RE215</v>
      </c>
      <c r="E936" t="str">
        <f t="shared" si="44"/>
        <v>RE215</v>
      </c>
      <c r="G936" t="str">
        <v>RESRE619</v>
      </c>
      <c r="K936" t="s">
        <v>6507</v>
      </c>
      <c r="L936" t="str">
        <f>_xlfn.XLOOKUP(TBLUCNRawToCNM2M[[#This Row],[UniqueCleanNorm RawSKUs]],SKUsNomalizing[Clean Normalized Raw SKU],SKUsNomalizing[Clean Normalized M2M SKU])</f>
        <v>RE619</v>
      </c>
    </row>
    <row r="937" spans="1:12" x14ac:dyDescent="0.35">
      <c r="A937" t="s">
        <v>174</v>
      </c>
      <c r="B937" t="str">
        <f t="shared" si="42"/>
        <v>RE215T</v>
      </c>
      <c r="C937" t="s">
        <v>174</v>
      </c>
      <c r="D937" t="str">
        <f t="shared" si="43"/>
        <v>RE215T</v>
      </c>
      <c r="E937" t="str">
        <f t="shared" si="44"/>
        <v>RE215T</v>
      </c>
      <c r="G937" t="str">
        <v>RESRE620</v>
      </c>
      <c r="K937" t="s">
        <v>6508</v>
      </c>
      <c r="L937" t="str">
        <f>_xlfn.XLOOKUP(TBLUCNRawToCNM2M[[#This Row],[UniqueCleanNorm RawSKUs]],SKUsNomalizing[Clean Normalized Raw SKU],SKUsNomalizing[Clean Normalized M2M SKU])</f>
        <v>RE620</v>
      </c>
    </row>
    <row r="938" spans="1:12" x14ac:dyDescent="0.35">
      <c r="A938" t="s">
        <v>53</v>
      </c>
      <c r="B938" t="str">
        <f t="shared" si="42"/>
        <v>RE218</v>
      </c>
      <c r="C938" t="s">
        <v>53</v>
      </c>
      <c r="D938" t="str">
        <f t="shared" si="43"/>
        <v>RE218</v>
      </c>
      <c r="E938" t="str">
        <f t="shared" si="44"/>
        <v>RE218</v>
      </c>
      <c r="G938" t="str">
        <v>RESRE621</v>
      </c>
      <c r="K938" t="s">
        <v>8035</v>
      </c>
      <c r="L938" t="str">
        <f>_xlfn.XLOOKUP(TBLUCNRawToCNM2M[[#This Row],[UniqueCleanNorm RawSKUs]],SKUsNomalizing[Clean Normalized Raw SKU],SKUsNomalizing[Clean Normalized M2M SKU])</f>
        <v>RE621</v>
      </c>
    </row>
    <row r="939" spans="1:12" x14ac:dyDescent="0.35">
      <c r="A939" t="s">
        <v>268</v>
      </c>
      <c r="B939" t="str">
        <f t="shared" si="42"/>
        <v>RE218T</v>
      </c>
      <c r="C939" t="s">
        <v>268</v>
      </c>
      <c r="D939" t="str">
        <f t="shared" si="43"/>
        <v>RE218T</v>
      </c>
      <c r="E939" t="str">
        <f t="shared" si="44"/>
        <v>RE218T</v>
      </c>
      <c r="G939" t="str">
        <v>RESRE622</v>
      </c>
      <c r="K939" t="s">
        <v>6509</v>
      </c>
      <c r="L939" t="str">
        <f>_xlfn.XLOOKUP(TBLUCNRawToCNM2M[[#This Row],[UniqueCleanNorm RawSKUs]],SKUsNomalizing[Clean Normalized Raw SKU],SKUsNomalizing[Clean Normalized M2M SKU])</f>
        <v>RE622</v>
      </c>
    </row>
    <row r="940" spans="1:12" x14ac:dyDescent="0.35">
      <c r="A940" t="s">
        <v>92</v>
      </c>
      <c r="B940" t="str">
        <f t="shared" si="42"/>
        <v>RE222</v>
      </c>
      <c r="C940" t="s">
        <v>92</v>
      </c>
      <c r="D940" t="str">
        <f t="shared" si="43"/>
        <v>RE222</v>
      </c>
      <c r="E940" t="str">
        <f t="shared" si="44"/>
        <v>RE222</v>
      </c>
      <c r="G940" t="str">
        <v>RESRE626</v>
      </c>
      <c r="K940" t="s">
        <v>6510</v>
      </c>
      <c r="L940" t="str">
        <f>_xlfn.XLOOKUP(TBLUCNRawToCNM2M[[#This Row],[UniqueCleanNorm RawSKUs]],SKUsNomalizing[Clean Normalized Raw SKU],SKUsNomalizing[Clean Normalized M2M SKU])</f>
        <v>RE626</v>
      </c>
    </row>
    <row r="941" spans="1:12" x14ac:dyDescent="0.35">
      <c r="A941" t="s">
        <v>272</v>
      </c>
      <c r="B941" t="str">
        <f t="shared" si="42"/>
        <v>RE222T</v>
      </c>
      <c r="C941" t="s">
        <v>272</v>
      </c>
      <c r="D941" t="str">
        <f t="shared" si="43"/>
        <v>RE222T</v>
      </c>
      <c r="E941" t="str">
        <f t="shared" si="44"/>
        <v>RE222T</v>
      </c>
      <c r="G941" t="str">
        <v>RESRE629</v>
      </c>
      <c r="K941" t="s">
        <v>6511</v>
      </c>
      <c r="L941" t="str">
        <f>_xlfn.XLOOKUP(TBLUCNRawToCNM2M[[#This Row],[UniqueCleanNorm RawSKUs]],SKUsNomalizing[Clean Normalized Raw SKU],SKUsNomalizing[Clean Normalized M2M SKU])</f>
        <v>RE629</v>
      </c>
    </row>
    <row r="942" spans="1:12" x14ac:dyDescent="0.35">
      <c r="A942" t="s">
        <v>128</v>
      </c>
      <c r="B942" t="str">
        <f t="shared" si="42"/>
        <v>RE229</v>
      </c>
      <c r="C942" t="s">
        <v>128</v>
      </c>
      <c r="D942" t="str">
        <f t="shared" si="43"/>
        <v>RE229</v>
      </c>
      <c r="E942" t="str">
        <f t="shared" si="44"/>
        <v>RE229</v>
      </c>
      <c r="G942" t="str">
        <v>RESRE636</v>
      </c>
      <c r="K942" t="s">
        <v>8036</v>
      </c>
      <c r="L942" t="str">
        <f>_xlfn.XLOOKUP(TBLUCNRawToCNM2M[[#This Row],[UniqueCleanNorm RawSKUs]],SKUsNomalizing[Clean Normalized Raw SKU],SKUsNomalizing[Clean Normalized M2M SKU])</f>
        <v>RE636</v>
      </c>
    </row>
    <row r="943" spans="1:12" x14ac:dyDescent="0.35">
      <c r="A943" t="s">
        <v>54</v>
      </c>
      <c r="B943" t="str">
        <f t="shared" si="42"/>
        <v>RE301</v>
      </c>
      <c r="C943" t="s">
        <v>54</v>
      </c>
      <c r="D943" t="str">
        <f t="shared" si="43"/>
        <v>RE301</v>
      </c>
      <c r="E943" t="str">
        <f t="shared" si="44"/>
        <v>RE301</v>
      </c>
      <c r="G943" t="str">
        <v>RESRE636X</v>
      </c>
      <c r="K943" t="s">
        <v>6512</v>
      </c>
      <c r="L943" t="str">
        <f>_xlfn.XLOOKUP(TBLUCNRawToCNM2M[[#This Row],[UniqueCleanNorm RawSKUs]],SKUsNomalizing[Clean Normalized Raw SKU],SKUsNomalizing[Clean Normalized M2M SKU])</f>
        <v>RE636X</v>
      </c>
    </row>
    <row r="944" spans="1:12" x14ac:dyDescent="0.35">
      <c r="A944" t="s">
        <v>236</v>
      </c>
      <c r="B944" t="str">
        <f t="shared" si="42"/>
        <v>RE310P</v>
      </c>
      <c r="C944" t="s">
        <v>236</v>
      </c>
      <c r="D944" t="str">
        <f t="shared" si="43"/>
        <v>RE310P</v>
      </c>
      <c r="E944" t="str">
        <f t="shared" si="44"/>
        <v>RE310P</v>
      </c>
      <c r="G944" t="str">
        <v>RESRE652</v>
      </c>
      <c r="K944" t="s">
        <v>6513</v>
      </c>
      <c r="L944" t="str">
        <f>_xlfn.XLOOKUP(TBLUCNRawToCNM2M[[#This Row],[UniqueCleanNorm RawSKUs]],SKUsNomalizing[Clean Normalized Raw SKU],SKUsNomalizing[Clean Normalized M2M SKU])</f>
        <v>RE652</v>
      </c>
    </row>
    <row r="945" spans="1:12" x14ac:dyDescent="0.35">
      <c r="A945" t="s">
        <v>55</v>
      </c>
      <c r="B945" t="str">
        <f t="shared" si="42"/>
        <v>RE314</v>
      </c>
      <c r="C945" t="s">
        <v>55</v>
      </c>
      <c r="D945" t="str">
        <f t="shared" si="43"/>
        <v>RE314</v>
      </c>
      <c r="E945" t="str">
        <f t="shared" si="44"/>
        <v>RE314</v>
      </c>
      <c r="G945" t="str">
        <v>RESRE653</v>
      </c>
      <c r="K945" t="s">
        <v>8037</v>
      </c>
      <c r="L945" t="str">
        <f>_xlfn.XLOOKUP(TBLUCNRawToCNM2M[[#This Row],[UniqueCleanNorm RawSKUs]],SKUsNomalizing[Clean Normalized Raw SKU],SKUsNomalizing[Clean Normalized M2M SKU])</f>
        <v>RE653</v>
      </c>
    </row>
    <row r="946" spans="1:12" x14ac:dyDescent="0.35">
      <c r="A946" t="s">
        <v>214</v>
      </c>
      <c r="B946" t="str">
        <f t="shared" si="42"/>
        <v>RE322</v>
      </c>
      <c r="C946" t="s">
        <v>214</v>
      </c>
      <c r="D946" t="str">
        <f t="shared" si="43"/>
        <v>RE322</v>
      </c>
      <c r="E946" t="str">
        <f t="shared" si="44"/>
        <v>RE322</v>
      </c>
      <c r="G946" t="str">
        <v>RESRE656</v>
      </c>
      <c r="K946" t="s">
        <v>8038</v>
      </c>
      <c r="L946" t="str">
        <f>_xlfn.XLOOKUP(TBLUCNRawToCNM2M[[#This Row],[UniqueCleanNorm RawSKUs]],SKUsNomalizing[Clean Normalized Raw SKU],SKUsNomalizing[Clean Normalized M2M SKU])</f>
        <v>RE656</v>
      </c>
    </row>
    <row r="947" spans="1:12" x14ac:dyDescent="0.35">
      <c r="A947" t="s">
        <v>56</v>
      </c>
      <c r="B947" t="str">
        <f t="shared" si="42"/>
        <v>RE508X</v>
      </c>
      <c r="C947" t="s">
        <v>56</v>
      </c>
      <c r="D947" t="str">
        <f t="shared" si="43"/>
        <v>RE508X</v>
      </c>
      <c r="E947" t="str">
        <f t="shared" si="44"/>
        <v>RE508X</v>
      </c>
      <c r="G947" t="str">
        <v>RESRE657B</v>
      </c>
      <c r="K947" t="s">
        <v>6514</v>
      </c>
      <c r="L947" t="str">
        <f>_xlfn.XLOOKUP(TBLUCNRawToCNM2M[[#This Row],[UniqueCleanNorm RawSKUs]],SKUsNomalizing[Clean Normalized Raw SKU],SKUsNomalizing[Clean Normalized M2M SKU])</f>
        <v>RE657B</v>
      </c>
    </row>
    <row r="948" spans="1:12" x14ac:dyDescent="0.35">
      <c r="A948" t="s">
        <v>6183</v>
      </c>
      <c r="B948" t="str">
        <f t="shared" si="42"/>
        <v>RE508XUNIVERSALTRANSLATORHARDWIREDTOWIRELESS</v>
      </c>
      <c r="C948" t="s">
        <v>56</v>
      </c>
      <c r="D948" t="str">
        <f t="shared" si="43"/>
        <v>RE508X</v>
      </c>
      <c r="E948" t="str">
        <f t="shared" si="44"/>
        <v>RE508X</v>
      </c>
      <c r="G948" t="str">
        <v>RESRE657BR</v>
      </c>
      <c r="K948" t="s">
        <v>7539</v>
      </c>
      <c r="L948" t="str">
        <f>_xlfn.XLOOKUP(TBLUCNRawToCNM2M[[#This Row],[UniqueCleanNorm RawSKUs]],SKUsNomalizing[Clean Normalized Raw SKU],SKUsNomalizing[Clean Normalized M2M SKU])</f>
        <v>RE657BR</v>
      </c>
    </row>
    <row r="949" spans="1:12" x14ac:dyDescent="0.35">
      <c r="A949" s="260" t="s">
        <v>6183</v>
      </c>
      <c r="B949" t="str">
        <f t="shared" si="42"/>
        <v>RE508XUNIVERSALTRANSLATORHARDWIREDTOWIRELESS</v>
      </c>
      <c r="C949" t="s">
        <v>56</v>
      </c>
      <c r="D949" t="str">
        <f t="shared" si="43"/>
        <v>RE508X</v>
      </c>
      <c r="E949" t="str">
        <f t="shared" si="44"/>
        <v>RE508X</v>
      </c>
      <c r="G949" t="str">
        <v>RESRE657W</v>
      </c>
      <c r="K949" t="s">
        <v>6516</v>
      </c>
      <c r="L949" t="str">
        <f>_xlfn.XLOOKUP(TBLUCNRawToCNM2M[[#This Row],[UniqueCleanNorm RawSKUs]],SKUsNomalizing[Clean Normalized Raw SKU],SKUsNomalizing[Clean Normalized M2M SKU])</f>
        <v>RE657W</v>
      </c>
    </row>
    <row r="950" spans="1:12" x14ac:dyDescent="0.35">
      <c r="A950" s="260" t="s">
        <v>6183</v>
      </c>
      <c r="B950" t="str">
        <f t="shared" si="42"/>
        <v>RE508XUNIVERSALTRANSLATORHARDWIREDTOWIRELESS</v>
      </c>
      <c r="C950" t="s">
        <v>56</v>
      </c>
      <c r="D950" t="str">
        <f t="shared" si="43"/>
        <v>RE508X</v>
      </c>
      <c r="E950" t="str">
        <f t="shared" si="44"/>
        <v>RE508X</v>
      </c>
      <c r="G950" t="str">
        <v>RESRE657WF</v>
      </c>
      <c r="K950" t="s">
        <v>8039</v>
      </c>
      <c r="L950" t="str">
        <f>_xlfn.XLOOKUP(TBLUCNRawToCNM2M[[#This Row],[UniqueCleanNorm RawSKUs]],SKUsNomalizing[Clean Normalized Raw SKU],SKUsNomalizing[Clean Normalized M2M SKU])</f>
        <v>RE6557WF</v>
      </c>
    </row>
    <row r="951" spans="1:12" x14ac:dyDescent="0.35">
      <c r="A951" t="s">
        <v>201</v>
      </c>
      <c r="B951" t="str">
        <f t="shared" si="42"/>
        <v>RE508XC</v>
      </c>
      <c r="C951" t="s">
        <v>201</v>
      </c>
      <c r="D951" t="str">
        <f t="shared" si="43"/>
        <v>RE508XC</v>
      </c>
      <c r="E951" t="str">
        <f t="shared" si="44"/>
        <v>RE508XC</v>
      </c>
      <c r="G951" t="str">
        <v>RESRE657WFR</v>
      </c>
      <c r="K951" t="s">
        <v>8040</v>
      </c>
      <c r="L951" t="str">
        <f>_xlfn.XLOOKUP(TBLUCNRawToCNM2M[[#This Row],[UniqueCleanNorm RawSKUs]],SKUsNomalizing[Clean Normalized Raw SKU],SKUsNomalizing[Clean Normalized M2M SKU])</f>
        <v>RE657WFR</v>
      </c>
    </row>
    <row r="952" spans="1:12" x14ac:dyDescent="0.35">
      <c r="A952" t="s">
        <v>93</v>
      </c>
      <c r="B952" t="str">
        <f t="shared" si="42"/>
        <v>RE524X</v>
      </c>
      <c r="C952" t="s">
        <v>93</v>
      </c>
      <c r="D952" t="str">
        <f t="shared" si="43"/>
        <v>RE524X</v>
      </c>
      <c r="E952" t="str">
        <f t="shared" si="44"/>
        <v>RE524X</v>
      </c>
      <c r="G952" t="str">
        <v>RESRE657WR</v>
      </c>
      <c r="K952" t="s">
        <v>7540</v>
      </c>
      <c r="L952" t="str">
        <f>_xlfn.XLOOKUP(TBLUCNRawToCNM2M[[#This Row],[UniqueCleanNorm RawSKUs]],SKUsNomalizing[Clean Normalized Raw SKU],SKUsNomalizing[Clean Normalized M2M SKU])</f>
        <v>RE657WR</v>
      </c>
    </row>
    <row r="953" spans="1:12" x14ac:dyDescent="0.35">
      <c r="A953" t="s">
        <v>324</v>
      </c>
      <c r="B953" t="str">
        <f t="shared" si="42"/>
        <v>RE524XC</v>
      </c>
      <c r="C953" t="s">
        <v>324</v>
      </c>
      <c r="D953" t="str">
        <f t="shared" si="43"/>
        <v>RE524XC</v>
      </c>
      <c r="E953" t="str">
        <f t="shared" si="44"/>
        <v>RE524XC</v>
      </c>
      <c r="G953" t="str">
        <v>RESRE659</v>
      </c>
      <c r="K953" t="s">
        <v>6518</v>
      </c>
      <c r="L953" t="str">
        <f>_xlfn.XLOOKUP(TBLUCNRawToCNM2M[[#This Row],[UniqueCleanNorm RawSKUs]],SKUsNomalizing[Clean Normalized Raw SKU],SKUsNomalizing[Clean Normalized M2M SKU])</f>
        <v>RE659</v>
      </c>
    </row>
    <row r="954" spans="1:12" x14ac:dyDescent="0.35">
      <c r="A954" t="s">
        <v>409</v>
      </c>
      <c r="B954" t="str">
        <f t="shared" si="42"/>
        <v>RE524XP</v>
      </c>
      <c r="C954" t="s">
        <v>409</v>
      </c>
      <c r="D954" t="str">
        <f t="shared" si="43"/>
        <v>RE524XP</v>
      </c>
      <c r="E954" t="str">
        <f t="shared" si="44"/>
        <v>RE524XP</v>
      </c>
      <c r="G954" t="str">
        <v>RESRE661</v>
      </c>
      <c r="K954" t="s">
        <v>8041</v>
      </c>
      <c r="L954" t="str">
        <f>_xlfn.XLOOKUP(TBLUCNRawToCNM2M[[#This Row],[UniqueCleanNorm RawSKUs]],SKUsNomalizing[Clean Normalized Raw SKU],SKUsNomalizing[Clean Normalized M2M SKU])</f>
        <v>RE661</v>
      </c>
    </row>
    <row r="955" spans="1:12" x14ac:dyDescent="0.35">
      <c r="A955" t="s">
        <v>435</v>
      </c>
      <c r="B955" t="str">
        <f t="shared" si="42"/>
        <v>RE6005</v>
      </c>
      <c r="C955" t="s">
        <v>435</v>
      </c>
      <c r="D955" t="str">
        <f t="shared" si="43"/>
        <v>RE6005</v>
      </c>
      <c r="E955" t="str">
        <f t="shared" si="44"/>
        <v>RE6005</v>
      </c>
      <c r="G955" t="str">
        <v>RESRE663</v>
      </c>
      <c r="K955" t="s">
        <v>8042</v>
      </c>
      <c r="L955" t="str">
        <f>_xlfn.XLOOKUP(TBLUCNRawToCNM2M[[#This Row],[UniqueCleanNorm RawSKUs]],SKUsNomalizing[Clean Normalized Raw SKU],SKUsNomalizing[Clean Normalized M2M SKU])</f>
        <v>RE663</v>
      </c>
    </row>
    <row r="956" spans="1:12" x14ac:dyDescent="0.35">
      <c r="A956" t="s">
        <v>57</v>
      </c>
      <c r="B956" t="str">
        <f t="shared" si="42"/>
        <v>RE6005</v>
      </c>
      <c r="C956" t="s">
        <v>57</v>
      </c>
      <c r="D956" t="str">
        <f t="shared" si="43"/>
        <v>RE6005</v>
      </c>
      <c r="E956" t="str">
        <f t="shared" si="44"/>
        <v>RE600-5</v>
      </c>
      <c r="G956" t="str">
        <v>RESRE667B</v>
      </c>
      <c r="K956" t="s">
        <v>6519</v>
      </c>
      <c r="L956" t="str">
        <f>_xlfn.XLOOKUP(TBLUCNRawToCNM2M[[#This Row],[UniqueCleanNorm RawSKUs]],SKUsNomalizing[Clean Normalized Raw SKU],SKUsNomalizing[Clean Normalized M2M SKU])</f>
        <v>RE667B</v>
      </c>
    </row>
    <row r="957" spans="1:12" x14ac:dyDescent="0.35">
      <c r="A957" t="s">
        <v>58</v>
      </c>
      <c r="B957" t="str">
        <f t="shared" si="42"/>
        <v>RE601</v>
      </c>
      <c r="C957" t="s">
        <v>58</v>
      </c>
      <c r="D957" t="str">
        <f t="shared" si="43"/>
        <v>RE601</v>
      </c>
      <c r="E957" t="str">
        <f t="shared" si="44"/>
        <v>RE601</v>
      </c>
      <c r="G957" t="str">
        <v>RESRE667BR</v>
      </c>
      <c r="K957" t="s">
        <v>7541</v>
      </c>
      <c r="L957" t="str">
        <f>_xlfn.XLOOKUP(TBLUCNRawToCNM2M[[#This Row],[UniqueCleanNorm RawSKUs]],SKUsNomalizing[Clean Normalized Raw SKU],SKUsNomalizing[Clean Normalized M2M SKU])</f>
        <v>RE667BR</v>
      </c>
    </row>
    <row r="958" spans="1:12" x14ac:dyDescent="0.35">
      <c r="A958" t="s">
        <v>6184</v>
      </c>
      <c r="B958" t="str">
        <f t="shared" si="42"/>
        <v>RE601STANDARDDOOR/WINDOW(HARDWIREINPUT)</v>
      </c>
      <c r="C958" t="s">
        <v>58</v>
      </c>
      <c r="D958" t="str">
        <f t="shared" si="43"/>
        <v>RE601</v>
      </c>
      <c r="E958" t="str">
        <f t="shared" si="44"/>
        <v>RE601</v>
      </c>
      <c r="G958" t="str">
        <v>RESRE667W</v>
      </c>
      <c r="K958" t="s">
        <v>8043</v>
      </c>
      <c r="L958" t="str">
        <f>_xlfn.XLOOKUP(TBLUCNRawToCNM2M[[#This Row],[UniqueCleanNorm RawSKUs]],SKUsNomalizing[Clean Normalized Raw SKU],SKUsNomalizing[Clean Normalized M2M SKU])</f>
        <v>RE667W</v>
      </c>
    </row>
    <row r="959" spans="1:12" x14ac:dyDescent="0.35">
      <c r="A959" s="260" t="s">
        <v>6184</v>
      </c>
      <c r="B959" t="str">
        <f t="shared" si="42"/>
        <v>RE601STANDARDDOOR/WINDOW(HARDWIREINPUT)</v>
      </c>
      <c r="C959" t="s">
        <v>58</v>
      </c>
      <c r="D959" t="str">
        <f t="shared" si="43"/>
        <v>RE601</v>
      </c>
      <c r="E959" t="str">
        <f t="shared" si="44"/>
        <v>RE601</v>
      </c>
      <c r="G959" t="str">
        <v>RESRE667WPRO</v>
      </c>
      <c r="K959" t="s">
        <v>8044</v>
      </c>
      <c r="L959" t="str">
        <f>_xlfn.XLOOKUP(TBLUCNRawToCNM2M[[#This Row],[UniqueCleanNorm RawSKUs]],SKUsNomalizing[Clean Normalized Raw SKU],SKUsNomalizing[Clean Normalized M2M SKU])</f>
        <v>RE667WPRO</v>
      </c>
    </row>
    <row r="960" spans="1:12" x14ac:dyDescent="0.35">
      <c r="A960" t="s">
        <v>130</v>
      </c>
      <c r="B960" t="str">
        <f t="shared" si="42"/>
        <v>RE603</v>
      </c>
      <c r="C960" t="s">
        <v>130</v>
      </c>
      <c r="D960" t="str">
        <f t="shared" si="43"/>
        <v>RE603</v>
      </c>
      <c r="E960" t="str">
        <f t="shared" si="44"/>
        <v>RE603</v>
      </c>
      <c r="G960" t="str">
        <v>RESRE667WR</v>
      </c>
      <c r="K960" t="s">
        <v>8045</v>
      </c>
      <c r="L960" t="str">
        <f>_xlfn.XLOOKUP(TBLUCNRawToCNM2M[[#This Row],[UniqueCleanNorm RawSKUs]],SKUsNomalizing[Clean Normalized Raw SKU],SKUsNomalizing[Clean Normalized M2M SKU])</f>
        <v>RE667WR</v>
      </c>
    </row>
    <row r="961" spans="1:12" x14ac:dyDescent="0.35">
      <c r="A961" t="s">
        <v>59</v>
      </c>
      <c r="B961" t="str">
        <f t="shared" si="42"/>
        <v>RE603P</v>
      </c>
      <c r="C961" t="s">
        <v>59</v>
      </c>
      <c r="D961" t="str">
        <f t="shared" si="43"/>
        <v>RE603P</v>
      </c>
      <c r="E961" t="str">
        <f t="shared" si="44"/>
        <v>RE603P</v>
      </c>
      <c r="G961" t="str">
        <v>RESRE667WRPRO</v>
      </c>
      <c r="K961" t="s">
        <v>8046</v>
      </c>
      <c r="L961" t="str">
        <f>_xlfn.XLOOKUP(TBLUCNRawToCNM2M[[#This Row],[UniqueCleanNorm RawSKUs]],SKUsNomalizing[Clean Normalized Raw SKU],SKUsNomalizing[Clean Normalized M2M SKU])</f>
        <v>RE667WRPRO</v>
      </c>
    </row>
    <row r="962" spans="1:12" x14ac:dyDescent="0.35">
      <c r="A962" t="s">
        <v>326</v>
      </c>
      <c r="B962" t="str">
        <f t="shared" si="42"/>
        <v>RE606</v>
      </c>
      <c r="C962" t="s">
        <v>326</v>
      </c>
      <c r="D962" t="str">
        <f t="shared" si="43"/>
        <v>RE606</v>
      </c>
      <c r="E962" t="str">
        <f t="shared" si="44"/>
        <v>RE606</v>
      </c>
      <c r="G962" t="str">
        <v>RESRE667XPRO</v>
      </c>
      <c r="K962" t="s">
        <v>7542</v>
      </c>
      <c r="L962" t="str">
        <f>_xlfn.XLOOKUP(TBLUCNRawToCNM2M[[#This Row],[UniqueCleanNorm RawSKUs]],SKUsNomalizing[Clean Normalized Raw SKU],SKUsNomalizing[Clean Normalized M2M SKU])</f>
        <v>RE667XPRO</v>
      </c>
    </row>
    <row r="963" spans="1:12" x14ac:dyDescent="0.35">
      <c r="A963" t="s">
        <v>60</v>
      </c>
      <c r="B963" t="str">
        <f t="shared" si="42"/>
        <v>RE606M</v>
      </c>
      <c r="C963" t="s">
        <v>60</v>
      </c>
      <c r="D963" t="str">
        <f t="shared" si="43"/>
        <v>RE606M</v>
      </c>
      <c r="E963" t="str">
        <f t="shared" si="44"/>
        <v>RE606M</v>
      </c>
      <c r="G963" t="str">
        <v>RESRE667XPROR</v>
      </c>
      <c r="K963" t="s">
        <v>8047</v>
      </c>
      <c r="L963" t="str">
        <f>_xlfn.XLOOKUP(TBLUCNRawToCNM2M[[#This Row],[UniqueCleanNorm RawSKUs]],SKUsNomalizing[Clean Normalized Raw SKU],SKUsNomalizing[Clean Normalized M2M SKU])</f>
        <v>RE667XPROR</v>
      </c>
    </row>
    <row r="964" spans="1:12" x14ac:dyDescent="0.35">
      <c r="A964" t="s">
        <v>6185</v>
      </c>
      <c r="B964" t="str">
        <f t="shared" ref="B964:B1027" si="45">UPPER(SUBSTITUTE(SUBSTITUTE(SUBSTITUTE(A964, "-", ""), " ", ""), CHAR(160), ""))</f>
        <v>RE606MTILT</v>
      </c>
      <c r="C964" t="s">
        <v>60</v>
      </c>
      <c r="D964" t="str">
        <f t="shared" ref="D964:D1027" si="46">UPPER(SUBSTITUTE(SUBSTITUTE(SUBSTITUTE(C964, "-", ""), " ", ""), CHAR(160), ""))</f>
        <v>RE606M</v>
      </c>
      <c r="E964" t="str">
        <f t="shared" ref="E964:E1027" si="47">UPPER(SUBSTITUTE(SUBSTITUTE(C964,  " ", ""), CHAR(160), ""))</f>
        <v>RE606M</v>
      </c>
      <c r="G964" t="str">
        <v>RESRE700</v>
      </c>
      <c r="K964" t="s">
        <v>6522</v>
      </c>
      <c r="L964" t="str">
        <f>_xlfn.XLOOKUP(TBLUCNRawToCNM2M[[#This Row],[UniqueCleanNorm RawSKUs]],SKUsNomalizing[Clean Normalized Raw SKU],SKUsNomalizing[Clean Normalized M2M SKU])</f>
        <v>RE700</v>
      </c>
    </row>
    <row r="965" spans="1:12" x14ac:dyDescent="0.35">
      <c r="A965" s="260" t="s">
        <v>6185</v>
      </c>
      <c r="B965" t="str">
        <f t="shared" si="45"/>
        <v>RE606MTILT</v>
      </c>
      <c r="C965" t="s">
        <v>60</v>
      </c>
      <c r="D965" t="str">
        <f t="shared" si="46"/>
        <v>RE606M</v>
      </c>
      <c r="E965" t="str">
        <f t="shared" si="47"/>
        <v>RE606M</v>
      </c>
      <c r="G965" t="str">
        <v>RESRE701</v>
      </c>
      <c r="K965" t="s">
        <v>8048</v>
      </c>
      <c r="L965" t="str">
        <f>_xlfn.XLOOKUP(TBLUCNRawToCNM2M[[#This Row],[UniqueCleanNorm RawSKUs]],SKUsNomalizing[Clean Normalized Raw SKU],SKUsNomalizing[Clean Normalized M2M SKU])</f>
        <v>RE701</v>
      </c>
    </row>
    <row r="966" spans="1:12" x14ac:dyDescent="0.35">
      <c r="A966" t="s">
        <v>227</v>
      </c>
      <c r="B966" t="str">
        <f t="shared" si="45"/>
        <v>RE607</v>
      </c>
      <c r="C966" t="s">
        <v>227</v>
      </c>
      <c r="D966" t="str">
        <f t="shared" si="46"/>
        <v>RE607</v>
      </c>
      <c r="E966" t="str">
        <f t="shared" si="47"/>
        <v>RE607</v>
      </c>
      <c r="G966" t="str">
        <v>RESRE702</v>
      </c>
      <c r="K966" t="s">
        <v>6523</v>
      </c>
      <c r="L966" t="str">
        <f>_xlfn.XLOOKUP(TBLUCNRawToCNM2M[[#This Row],[UniqueCleanNorm RawSKUs]],SKUsNomalizing[Clean Normalized Raw SKU],SKUsNomalizing[Clean Normalized M2M SKU])</f>
        <v>RE702</v>
      </c>
    </row>
    <row r="967" spans="1:12" x14ac:dyDescent="0.35">
      <c r="A967" t="s">
        <v>5435</v>
      </c>
      <c r="B967" t="str">
        <f t="shared" si="45"/>
        <v>RE609</v>
      </c>
      <c r="C967" t="s">
        <v>5435</v>
      </c>
      <c r="D967" t="str">
        <f t="shared" si="46"/>
        <v>RE609</v>
      </c>
      <c r="E967" t="str">
        <f t="shared" si="47"/>
        <v>RE609</v>
      </c>
      <c r="G967" t="str">
        <v>RESRE703</v>
      </c>
      <c r="K967" t="s">
        <v>8049</v>
      </c>
      <c r="L967" t="str">
        <f>_xlfn.XLOOKUP(TBLUCNRawToCNM2M[[#This Row],[UniqueCleanNorm RawSKUs]],SKUsNomalizing[Clean Normalized Raw SKU],SKUsNomalizing[Clean Normalized M2M SKU])</f>
        <v>RE703</v>
      </c>
    </row>
    <row r="968" spans="1:12" x14ac:dyDescent="0.35">
      <c r="A968" s="260" t="s">
        <v>2072</v>
      </c>
      <c r="B968" t="str">
        <f t="shared" si="45"/>
        <v>RE6100PJXX</v>
      </c>
      <c r="C968" s="272" t="s">
        <v>2072</v>
      </c>
      <c r="D968" t="str">
        <f t="shared" si="46"/>
        <v>RE6100PJXX</v>
      </c>
      <c r="E968" t="str">
        <f t="shared" si="47"/>
        <v>RE6100PJXX</v>
      </c>
      <c r="G968" t="str">
        <v>RESRE926RS</v>
      </c>
      <c r="K968" t="s">
        <v>8050</v>
      </c>
      <c r="L968" t="str">
        <f>_xlfn.XLOOKUP(TBLUCNRawToCNM2M[[#This Row],[UniqueCleanNorm RawSKUs]],SKUsNomalizing[Clean Normalized Raw SKU],SKUsNomalizing[Clean Normalized M2M SKU])</f>
        <v>RE926RS</v>
      </c>
    </row>
    <row r="969" spans="1:12" x14ac:dyDescent="0.35">
      <c r="A969" t="s">
        <v>2072</v>
      </c>
      <c r="B969" t="str">
        <f t="shared" si="45"/>
        <v>RE6100PJXX</v>
      </c>
      <c r="C969" t="s">
        <v>5573</v>
      </c>
      <c r="D969" t="str">
        <f t="shared" si="46"/>
        <v>RE6100PJXX</v>
      </c>
      <c r="E969" t="str">
        <f t="shared" si="47"/>
        <v>RE6100-P-J-XX</v>
      </c>
      <c r="G969" t="str">
        <v>RESRE926RX</v>
      </c>
      <c r="K969" t="s">
        <v>8051</v>
      </c>
      <c r="L969" t="str">
        <f>_xlfn.XLOOKUP(TBLUCNRawToCNM2M[[#This Row],[UniqueCleanNorm RawSKUs]],SKUsNomalizing[Clean Normalized Raw SKU],SKUsNomalizing[Clean Normalized M2M SKU])</f>
        <v>RE926RX</v>
      </c>
    </row>
    <row r="970" spans="1:12" x14ac:dyDescent="0.35">
      <c r="A970" t="s">
        <v>62</v>
      </c>
      <c r="B970" t="str">
        <f t="shared" si="45"/>
        <v>RE6100PXXX</v>
      </c>
      <c r="C970" t="s">
        <v>62</v>
      </c>
      <c r="D970" t="str">
        <f t="shared" si="46"/>
        <v>RE6100PXXX</v>
      </c>
      <c r="E970" t="str">
        <f t="shared" si="47"/>
        <v>RE6100P-XX-X</v>
      </c>
      <c r="G970" t="str">
        <v>RESRE926X</v>
      </c>
      <c r="K970" t="s">
        <v>8052</v>
      </c>
      <c r="L970" t="str">
        <f>_xlfn.XLOOKUP(TBLUCNRawToCNM2M[[#This Row],[UniqueCleanNorm RawSKUs]],SKUsNomalizing[Clean Normalized Raw SKU],SKUsNomalizing[Clean Normalized M2M SKU])</f>
        <v>RE926X</v>
      </c>
    </row>
    <row r="971" spans="1:12" x14ac:dyDescent="0.35">
      <c r="A971" t="s">
        <v>144</v>
      </c>
      <c r="B971" t="str">
        <f t="shared" si="45"/>
        <v>RE610P</v>
      </c>
      <c r="C971" t="s">
        <v>144</v>
      </c>
      <c r="D971" t="str">
        <f t="shared" si="46"/>
        <v>RE610P</v>
      </c>
      <c r="E971" t="str">
        <f t="shared" si="47"/>
        <v>RE610P</v>
      </c>
      <c r="G971" t="str">
        <v>RESRE926X0300</v>
      </c>
      <c r="K971" t="s">
        <v>8053</v>
      </c>
      <c r="L971" t="str">
        <f>_xlfn.XLOOKUP(TBLUCNRawToCNM2M[[#This Row],[UniqueCleanNorm RawSKUs]],SKUsNomalizing[Clean Normalized Raw SKU],SKUsNomalizing[Clean Normalized M2M SKU])</f>
        <v>RE926X0300</v>
      </c>
    </row>
    <row r="972" spans="1:12" x14ac:dyDescent="0.35">
      <c r="A972" t="s">
        <v>63</v>
      </c>
      <c r="B972" t="str">
        <f t="shared" si="45"/>
        <v>RE611P</v>
      </c>
      <c r="C972" t="s">
        <v>63</v>
      </c>
      <c r="D972" t="str">
        <f t="shared" si="46"/>
        <v>RE611P</v>
      </c>
      <c r="E972" t="str">
        <f t="shared" si="47"/>
        <v>RE611P</v>
      </c>
      <c r="G972" t="str">
        <v>RESRE927RPA</v>
      </c>
      <c r="K972" t="s">
        <v>8054</v>
      </c>
      <c r="L972" t="str">
        <f>_xlfn.XLOOKUP(TBLUCNRawToCNM2M[[#This Row],[UniqueCleanNorm RawSKUs]],SKUsNomalizing[Clean Normalized Raw SKU],SKUsNomalizing[Clean Normalized M2M SKU])</f>
        <v>RE927RPA</v>
      </c>
    </row>
    <row r="973" spans="1:12" x14ac:dyDescent="0.35">
      <c r="A973" t="s">
        <v>6186</v>
      </c>
      <c r="B973" t="str">
        <f t="shared" si="45"/>
        <v>RE611PINDOORMOTIONSENSOR,PETIMMUNE</v>
      </c>
      <c r="C973" t="s">
        <v>63</v>
      </c>
      <c r="D973" t="str">
        <f t="shared" si="46"/>
        <v>RE611P</v>
      </c>
      <c r="E973" t="str">
        <f t="shared" si="47"/>
        <v>RE611P</v>
      </c>
      <c r="G973" t="str">
        <v>RESRE927RSA</v>
      </c>
      <c r="K973" t="s">
        <v>6524</v>
      </c>
      <c r="L973" t="str">
        <f>_xlfn.XLOOKUP(TBLUCNRawToCNM2M[[#This Row],[UniqueCleanNorm RawSKUs]],SKUsNomalizing[Clean Normalized Raw SKU],SKUsNomalizing[Clean Normalized M2M SKU])</f>
        <v>RE927RSA</v>
      </c>
    </row>
    <row r="974" spans="1:12" x14ac:dyDescent="0.35">
      <c r="A974" s="260" t="s">
        <v>6186</v>
      </c>
      <c r="B974" t="str">
        <f t="shared" si="45"/>
        <v>RE611PINDOORMOTIONSENSOR,PETIMMUNE</v>
      </c>
      <c r="C974" t="s">
        <v>63</v>
      </c>
      <c r="D974" t="str">
        <f t="shared" si="46"/>
        <v>RE611P</v>
      </c>
      <c r="E974" t="str">
        <f t="shared" si="47"/>
        <v>RE611P</v>
      </c>
      <c r="G974" t="str">
        <v>RESRE927X</v>
      </c>
      <c r="K974" t="s">
        <v>8055</v>
      </c>
      <c r="L974" t="str">
        <f>_xlfn.XLOOKUP(TBLUCNRawToCNM2M[[#This Row],[UniqueCleanNorm RawSKUs]],SKUsNomalizing[Clean Normalized Raw SKU],SKUsNomalizing[Clean Normalized M2M SKU])</f>
        <v>RE927X</v>
      </c>
    </row>
    <row r="975" spans="1:12" x14ac:dyDescent="0.35">
      <c r="A975" t="s">
        <v>64</v>
      </c>
      <c r="B975" t="str">
        <f t="shared" si="45"/>
        <v>RE614</v>
      </c>
      <c r="C975" t="s">
        <v>64</v>
      </c>
      <c r="D975" t="str">
        <f t="shared" si="46"/>
        <v>RE614</v>
      </c>
      <c r="E975" t="str">
        <f t="shared" si="47"/>
        <v>RE614</v>
      </c>
      <c r="G975" t="str">
        <v>RESRE928RCV</v>
      </c>
      <c r="K975" t="s">
        <v>6525</v>
      </c>
      <c r="L975" t="str">
        <f>_xlfn.XLOOKUP(TBLUCNRawToCNM2M[[#This Row],[UniqueCleanNorm RawSKUs]],SKUsNomalizing[Clean Normalized Raw SKU],SKUsNomalizing[Clean Normalized M2M SKU])</f>
        <v>RE928RCV</v>
      </c>
    </row>
    <row r="976" spans="1:12" x14ac:dyDescent="0.35">
      <c r="A976" t="s">
        <v>6187</v>
      </c>
      <c r="B976" t="str">
        <f t="shared" si="45"/>
        <v>RE614SMOKE</v>
      </c>
      <c r="C976" t="s">
        <v>64</v>
      </c>
      <c r="D976" t="str">
        <f t="shared" si="46"/>
        <v>RE614</v>
      </c>
      <c r="E976" t="str">
        <f t="shared" si="47"/>
        <v>RE614</v>
      </c>
      <c r="G976" t="str">
        <v>RESRE928RPV</v>
      </c>
      <c r="K976" t="s">
        <v>6526</v>
      </c>
      <c r="L976" t="str">
        <f>_xlfn.XLOOKUP(TBLUCNRawToCNM2M[[#This Row],[UniqueCleanNorm RawSKUs]],SKUsNomalizing[Clean Normalized Raw SKU],SKUsNomalizing[Clean Normalized M2M SKU])</f>
        <v>RE928RPV</v>
      </c>
    </row>
    <row r="977" spans="1:12" x14ac:dyDescent="0.35">
      <c r="A977" s="260" t="s">
        <v>6187</v>
      </c>
      <c r="B977" t="str">
        <f t="shared" si="45"/>
        <v>RE614SMOKE</v>
      </c>
      <c r="C977" t="s">
        <v>64</v>
      </c>
      <c r="D977" t="str">
        <f t="shared" si="46"/>
        <v>RE614</v>
      </c>
      <c r="E977" t="str">
        <f t="shared" si="47"/>
        <v>RE614</v>
      </c>
      <c r="G977" t="str">
        <v>RESRE929RCV</v>
      </c>
      <c r="K977" t="s">
        <v>6527</v>
      </c>
      <c r="L977" t="str">
        <f>_xlfn.XLOOKUP(TBLUCNRawToCNM2M[[#This Row],[UniqueCleanNorm RawSKUs]],SKUsNomalizing[Clean Normalized Raw SKU],SKUsNomalizing[Clean Normalized M2M SKU])</f>
        <v>RE929RCV</v>
      </c>
    </row>
    <row r="978" spans="1:12" x14ac:dyDescent="0.35">
      <c r="A978" t="s">
        <v>65</v>
      </c>
      <c r="B978" t="str">
        <f t="shared" si="45"/>
        <v>RE615</v>
      </c>
      <c r="C978" t="s">
        <v>65</v>
      </c>
      <c r="D978" t="str">
        <f t="shared" si="46"/>
        <v>RE615</v>
      </c>
      <c r="E978" t="str">
        <f t="shared" si="47"/>
        <v>RE615</v>
      </c>
      <c r="G978" t="str">
        <v>RESRE929RPV</v>
      </c>
      <c r="K978" t="s">
        <v>6528</v>
      </c>
      <c r="L978" t="str">
        <f>_xlfn.XLOOKUP(TBLUCNRawToCNM2M[[#This Row],[UniqueCleanNorm RawSKUs]],SKUsNomalizing[Clean Normalized Raw SKU],SKUsNomalizing[Clean Normalized M2M SKU])</f>
        <v>RE929RPV</v>
      </c>
    </row>
    <row r="979" spans="1:12" x14ac:dyDescent="0.35">
      <c r="A979" t="s">
        <v>6188</v>
      </c>
      <c r="B979" t="str">
        <f t="shared" si="45"/>
        <v>RE615CO</v>
      </c>
      <c r="C979" t="s">
        <v>65</v>
      </c>
      <c r="D979" t="str">
        <f t="shared" si="46"/>
        <v>RE615</v>
      </c>
      <c r="E979" t="str">
        <f t="shared" si="47"/>
        <v>RE615</v>
      </c>
      <c r="G979" t="str">
        <v>RESRE929RSV</v>
      </c>
      <c r="K979" t="s">
        <v>6529</v>
      </c>
      <c r="L979" t="str">
        <f>_xlfn.XLOOKUP(TBLUCNRawToCNM2M[[#This Row],[UniqueCleanNorm RawSKUs]],SKUsNomalizing[Clean Normalized Raw SKU],SKUsNomalizing[Clean Normalized M2M SKU])</f>
        <v>RE929RSV</v>
      </c>
    </row>
    <row r="980" spans="1:12" x14ac:dyDescent="0.35">
      <c r="A980" s="260" t="s">
        <v>6188</v>
      </c>
      <c r="B980" t="str">
        <f t="shared" si="45"/>
        <v>RE615CO</v>
      </c>
      <c r="C980" t="s">
        <v>65</v>
      </c>
      <c r="D980" t="str">
        <f t="shared" si="46"/>
        <v>RE615</v>
      </c>
      <c r="E980" t="str">
        <f t="shared" si="47"/>
        <v>RE615</v>
      </c>
      <c r="G980" t="str">
        <v>RESRE929S0101</v>
      </c>
      <c r="K980" t="s">
        <v>8056</v>
      </c>
      <c r="L980" t="str">
        <f>_xlfn.XLOOKUP(TBLUCNRawToCNM2M[[#This Row],[UniqueCleanNorm RawSKUs]],SKUsNomalizing[Clean Normalized Raw SKU],SKUsNomalizing[Clean Normalized M2M SKU])</f>
        <v>RE929S0101</v>
      </c>
    </row>
    <row r="981" spans="1:12" x14ac:dyDescent="0.35">
      <c r="A981" t="s">
        <v>66</v>
      </c>
      <c r="B981" t="str">
        <f t="shared" si="45"/>
        <v>RE616</v>
      </c>
      <c r="C981" t="s">
        <v>66</v>
      </c>
      <c r="D981" t="str">
        <f t="shared" si="46"/>
        <v>RE616</v>
      </c>
      <c r="E981" t="str">
        <f t="shared" si="47"/>
        <v>RE616</v>
      </c>
      <c r="G981" t="str">
        <v>RESRE929X0101</v>
      </c>
      <c r="K981" t="s">
        <v>8057</v>
      </c>
      <c r="L981" t="str">
        <f>_xlfn.XLOOKUP(TBLUCNRawToCNM2M[[#This Row],[UniqueCleanNorm RawSKUs]],SKUsNomalizing[Clean Normalized Raw SKU],SKUsNomalizing[Clean Normalized M2M SKU])</f>
        <v>RE929X0101</v>
      </c>
    </row>
    <row r="982" spans="1:12" x14ac:dyDescent="0.35">
      <c r="A982" t="s">
        <v>7138</v>
      </c>
      <c r="B982" t="str">
        <f t="shared" si="45"/>
        <v>RE616X</v>
      </c>
      <c r="C982" t="s">
        <v>1264</v>
      </c>
      <c r="D982" t="str">
        <f t="shared" si="46"/>
        <v>RE616X</v>
      </c>
      <c r="E982" t="str">
        <f t="shared" si="47"/>
        <v>RE616X</v>
      </c>
      <c r="G982" t="str">
        <v>RESRE930RPA</v>
      </c>
      <c r="K982" t="s">
        <v>6530</v>
      </c>
      <c r="L982" t="str">
        <f>_xlfn.XLOOKUP(TBLUCNRawToCNM2M[[#This Row],[UniqueCleanNorm RawSKUs]],SKUsNomalizing[Clean Normalized Raw SKU],SKUsNomalizing[Clean Normalized M2M SKU])</f>
        <v>RE930RPA</v>
      </c>
    </row>
    <row r="983" spans="1:12" x14ac:dyDescent="0.35">
      <c r="A983" s="260" t="s">
        <v>8193</v>
      </c>
      <c r="B983" t="str">
        <f t="shared" si="45"/>
        <v>RE616XWIRELESSSIRENCONNECT+ENCRYPTED,WHITEPORTIONENABLED</v>
      </c>
      <c r="C983" t="s">
        <v>1264</v>
      </c>
      <c r="D983" t="str">
        <f t="shared" si="46"/>
        <v>RE616X</v>
      </c>
      <c r="E983" t="str">
        <f t="shared" si="47"/>
        <v>RE616X</v>
      </c>
      <c r="G983" t="str">
        <v>RESRE930RPV</v>
      </c>
      <c r="K983" t="s">
        <v>6531</v>
      </c>
      <c r="L983" t="str">
        <f>_xlfn.XLOOKUP(TBLUCNRawToCNM2M[[#This Row],[UniqueCleanNorm RawSKUs]],SKUsNomalizing[Clean Normalized Raw SKU],SKUsNomalizing[Clean Normalized M2M SKU])</f>
        <v>RE930RPV</v>
      </c>
    </row>
    <row r="984" spans="1:12" x14ac:dyDescent="0.35">
      <c r="A984" t="s">
        <v>67</v>
      </c>
      <c r="B984" t="str">
        <f t="shared" si="45"/>
        <v>RE617</v>
      </c>
      <c r="C984" t="s">
        <v>67</v>
      </c>
      <c r="D984" t="str">
        <f t="shared" si="46"/>
        <v>RE617</v>
      </c>
      <c r="E984" t="str">
        <f t="shared" si="47"/>
        <v>RE617</v>
      </c>
      <c r="G984" t="str">
        <v>RESRE934T</v>
      </c>
      <c r="K984" t="s">
        <v>6532</v>
      </c>
      <c r="L984" t="str">
        <f>_xlfn.XLOOKUP(TBLUCNRawToCNM2M[[#This Row],[UniqueCleanNorm RawSKUs]],SKUsNomalizing[Clean Normalized Raw SKU],SKUsNomalizing[Clean Normalized M2M SKU])</f>
        <v>RE934T</v>
      </c>
    </row>
    <row r="985" spans="1:12" x14ac:dyDescent="0.35">
      <c r="A985" t="s">
        <v>68</v>
      </c>
      <c r="B985" t="str">
        <f t="shared" si="45"/>
        <v>RE618</v>
      </c>
      <c r="C985" t="s">
        <v>68</v>
      </c>
      <c r="D985" t="str">
        <f t="shared" si="46"/>
        <v>RE618</v>
      </c>
      <c r="E985" t="str">
        <f t="shared" si="47"/>
        <v>RE618</v>
      </c>
      <c r="G985" t="str">
        <v>RESRE934Z</v>
      </c>
      <c r="K985" t="s">
        <v>8058</v>
      </c>
      <c r="L985" t="str">
        <f>_xlfn.XLOOKUP(TBLUCNRawToCNM2M[[#This Row],[UniqueCleanNorm RawSKUs]],SKUsNomalizing[Clean Normalized Raw SKU],SKUsNomalizing[Clean Normalized M2M SKU])</f>
        <v>RE934Z</v>
      </c>
    </row>
    <row r="986" spans="1:12" x14ac:dyDescent="0.35">
      <c r="A986" s="260" t="s">
        <v>412</v>
      </c>
      <c r="B986" t="str">
        <f t="shared" si="45"/>
        <v>RE619</v>
      </c>
      <c r="C986" s="272" t="s">
        <v>412</v>
      </c>
      <c r="D986" t="str">
        <f t="shared" si="46"/>
        <v>RE619</v>
      </c>
      <c r="E986" t="str">
        <f t="shared" si="47"/>
        <v>RE619</v>
      </c>
      <c r="G986" t="str">
        <v>RESRE934ZT</v>
      </c>
      <c r="K986" t="s">
        <v>8059</v>
      </c>
      <c r="L986" t="str">
        <f>_xlfn.XLOOKUP(TBLUCNRawToCNM2M[[#This Row],[UniqueCleanNorm RawSKUs]],SKUsNomalizing[Clean Normalized Raw SKU],SKUsNomalizing[Clean Normalized M2M SKU])</f>
        <v>RE934ZT</v>
      </c>
    </row>
    <row r="987" spans="1:12" x14ac:dyDescent="0.35">
      <c r="A987" t="s">
        <v>6189</v>
      </c>
      <c r="B987" t="str">
        <f t="shared" si="45"/>
        <v>RE619ALULAHOMEDISASTERRE619</v>
      </c>
      <c r="C987" t="s">
        <v>412</v>
      </c>
      <c r="D987" t="str">
        <f t="shared" si="46"/>
        <v>RE619</v>
      </c>
      <c r="E987" t="str">
        <f t="shared" si="47"/>
        <v>RE619</v>
      </c>
      <c r="G987" t="str">
        <v>RESREHXK210</v>
      </c>
      <c r="K987" t="s">
        <v>7543</v>
      </c>
      <c r="L987" t="str">
        <f>_xlfn.XLOOKUP(TBLUCNRawToCNM2M[[#This Row],[UniqueCleanNorm RawSKUs]],SKUsNomalizing[Clean Normalized Raw SKU],SKUsNomalizing[Clean Normalized M2M SKU])</f>
        <v>REHXK210</v>
      </c>
    </row>
    <row r="988" spans="1:12" x14ac:dyDescent="0.35">
      <c r="A988" s="260" t="s">
        <v>6189</v>
      </c>
      <c r="B988" t="str">
        <f t="shared" si="45"/>
        <v>RE619ALULAHOMEDISASTERRE619</v>
      </c>
      <c r="C988" t="s">
        <v>412</v>
      </c>
      <c r="D988" t="str">
        <f t="shared" si="46"/>
        <v>RE619</v>
      </c>
      <c r="E988" t="str">
        <f t="shared" si="47"/>
        <v>RE619</v>
      </c>
      <c r="G988" t="str">
        <v>RESREHXK210A</v>
      </c>
      <c r="K988" t="s">
        <v>8060</v>
      </c>
      <c r="L988" t="str">
        <f>_xlfn.XLOOKUP(TBLUCNRawToCNM2M[[#This Row],[UniqueCleanNorm RawSKUs]],SKUsNomalizing[Clean Normalized Raw SKU],SKUsNomalizing[Clean Normalized M2M SKU])</f>
        <v>REHXK210A</v>
      </c>
    </row>
    <row r="989" spans="1:12" x14ac:dyDescent="0.35">
      <c r="A989" t="s">
        <v>69</v>
      </c>
      <c r="B989" t="str">
        <f t="shared" si="45"/>
        <v>RE620</v>
      </c>
      <c r="C989" t="s">
        <v>69</v>
      </c>
      <c r="D989" t="str">
        <f t="shared" si="46"/>
        <v>RE620</v>
      </c>
      <c r="E989" t="str">
        <f t="shared" si="47"/>
        <v>RE620</v>
      </c>
      <c r="G989" t="str">
        <v>RESREHXK210C</v>
      </c>
      <c r="K989" t="s">
        <v>6534</v>
      </c>
      <c r="L989" t="str">
        <f>_xlfn.XLOOKUP(TBLUCNRawToCNM2M[[#This Row],[UniqueCleanNorm RawSKUs]],SKUsNomalizing[Clean Normalized Raw SKU],SKUsNomalizing[Clean Normalized M2M SKU])</f>
        <v>REHXK210C</v>
      </c>
    </row>
    <row r="990" spans="1:12" x14ac:dyDescent="0.35">
      <c r="A990" t="s">
        <v>6190</v>
      </c>
      <c r="B990" t="str">
        <f t="shared" si="45"/>
        <v>RE620CONNECT+™REPEATER</v>
      </c>
      <c r="C990" t="s">
        <v>69</v>
      </c>
      <c r="D990" t="str">
        <f t="shared" si="46"/>
        <v>RE620</v>
      </c>
      <c r="E990" t="str">
        <f t="shared" si="47"/>
        <v>RE620</v>
      </c>
      <c r="G990" t="str">
        <v>RESREHXK311A</v>
      </c>
      <c r="K990" t="s">
        <v>7544</v>
      </c>
      <c r="L990" t="str">
        <f>_xlfn.XLOOKUP(TBLUCNRawToCNM2M[[#This Row],[UniqueCleanNorm RawSKUs]],SKUsNomalizing[Clean Normalized Raw SKU],SKUsNomalizing[Clean Normalized M2M SKU])</f>
        <v>REHXK311A</v>
      </c>
    </row>
    <row r="991" spans="1:12" x14ac:dyDescent="0.35">
      <c r="A991" s="260" t="s">
        <v>6190</v>
      </c>
      <c r="B991" t="str">
        <f t="shared" si="45"/>
        <v>RE620CONNECT+™REPEATER</v>
      </c>
      <c r="C991" t="s">
        <v>69</v>
      </c>
      <c r="D991" t="str">
        <f t="shared" si="46"/>
        <v>RE620</v>
      </c>
      <c r="E991" t="str">
        <f t="shared" si="47"/>
        <v>RE620</v>
      </c>
      <c r="G991" t="str">
        <v>RESREHXK311C</v>
      </c>
      <c r="K991" t="s">
        <v>8061</v>
      </c>
      <c r="L991" t="str">
        <f>_xlfn.XLOOKUP(TBLUCNRawToCNM2M[[#This Row],[UniqueCleanNorm RawSKUs]],SKUsNomalizing[Clean Normalized Raw SKU],SKUsNomalizing[Clean Normalized M2M SKU])</f>
        <v>REHXK311C</v>
      </c>
    </row>
    <row r="992" spans="1:12" x14ac:dyDescent="0.35">
      <c r="A992" s="260" t="s">
        <v>190</v>
      </c>
      <c r="B992" t="str">
        <f t="shared" si="45"/>
        <v>RE621</v>
      </c>
      <c r="C992" t="s">
        <v>190</v>
      </c>
      <c r="D992" t="str">
        <f t="shared" si="46"/>
        <v>RE621</v>
      </c>
      <c r="E992" t="str">
        <f t="shared" si="47"/>
        <v>RE621</v>
      </c>
      <c r="G992" t="str">
        <v>RPAL300ULXRAL</v>
      </c>
      <c r="K992" t="s">
        <v>7545</v>
      </c>
      <c r="L992" t="str">
        <f>_xlfn.XLOOKUP(TBLUCNRawToCNM2M[[#This Row],[UniqueCleanNorm RawSKUs]],SKUsNomalizing[Clean Normalized Raw SKU],SKUsNomalizing[Clean Normalized M2M SKU])</f>
        <v>AL300ULXRAL</v>
      </c>
    </row>
    <row r="993" spans="1:12" x14ac:dyDescent="0.35">
      <c r="A993" t="s">
        <v>6191</v>
      </c>
      <c r="B993" t="str">
        <f t="shared" si="45"/>
        <v>RE621TOUCHPADRANGEEXTENDER</v>
      </c>
      <c r="C993" t="s">
        <v>190</v>
      </c>
      <c r="D993" t="str">
        <f t="shared" si="46"/>
        <v>RE621</v>
      </c>
      <c r="E993" t="str">
        <f t="shared" si="47"/>
        <v>RE621</v>
      </c>
      <c r="G993" t="str">
        <v>RPANTENNACBL5</v>
      </c>
      <c r="K993" t="s">
        <v>7546</v>
      </c>
      <c r="L993" t="str">
        <f>_xlfn.XLOOKUP(TBLUCNRawToCNM2M[[#This Row],[UniqueCleanNorm RawSKUs]],SKUsNomalizing[Clean Normalized Raw SKU],SKUsNomalizing[Clean Normalized M2M SKU])</f>
        <v>ANTENNACBL5</v>
      </c>
    </row>
    <row r="994" spans="1:12" x14ac:dyDescent="0.35">
      <c r="A994" s="260" t="s">
        <v>6191</v>
      </c>
      <c r="B994" t="str">
        <f t="shared" si="45"/>
        <v>RE621TOUCHPADRANGEEXTENDER</v>
      </c>
      <c r="C994" t="s">
        <v>190</v>
      </c>
      <c r="D994" t="str">
        <f t="shared" si="46"/>
        <v>RE621</v>
      </c>
      <c r="E994" t="str">
        <f t="shared" si="47"/>
        <v>RE621</v>
      </c>
      <c r="G994" t="str">
        <v>RPBATCONNECTA</v>
      </c>
      <c r="K994" t="s">
        <v>7547</v>
      </c>
      <c r="L994" t="str">
        <f>_xlfn.XLOOKUP(TBLUCNRawToCNM2M[[#This Row],[UniqueCleanNorm RawSKUs]],SKUsNomalizing[Clean Normalized Raw SKU],SKUsNomalizing[Clean Normalized M2M SKU])</f>
        <v>BATCONNECTA</v>
      </c>
    </row>
    <row r="995" spans="1:12" x14ac:dyDescent="0.35">
      <c r="A995" t="s">
        <v>70</v>
      </c>
      <c r="B995" t="str">
        <f t="shared" si="45"/>
        <v>RE622</v>
      </c>
      <c r="C995" t="s">
        <v>70</v>
      </c>
      <c r="D995" t="str">
        <f t="shared" si="46"/>
        <v>RE622</v>
      </c>
      <c r="E995" t="str">
        <f t="shared" si="47"/>
        <v>RE622</v>
      </c>
      <c r="G995" t="str">
        <v>RPBATCONNECTAINTL</v>
      </c>
      <c r="K995" t="s">
        <v>7548</v>
      </c>
      <c r="L995" t="str">
        <f>_xlfn.XLOOKUP(TBLUCNRawToCNM2M[[#This Row],[UniqueCleanNorm RawSKUs]],SKUsNomalizing[Clean Normalized Raw SKU],SKUsNomalizing[Clean Normalized M2M SKU])</f>
        <v>BATCONNECTAINTL</v>
      </c>
    </row>
    <row r="996" spans="1:12" x14ac:dyDescent="0.35">
      <c r="A996" t="s">
        <v>71</v>
      </c>
      <c r="B996" t="str">
        <f t="shared" si="45"/>
        <v>RE626</v>
      </c>
      <c r="C996" t="s">
        <v>71</v>
      </c>
      <c r="D996" t="str">
        <f t="shared" si="46"/>
        <v>RE626</v>
      </c>
      <c r="E996" t="str">
        <f t="shared" si="47"/>
        <v>RE626</v>
      </c>
      <c r="G996" t="str">
        <v>RPBATCONNECTV</v>
      </c>
      <c r="K996" t="s">
        <v>7549</v>
      </c>
      <c r="L996" t="str">
        <f>_xlfn.XLOOKUP(TBLUCNRawToCNM2M[[#This Row],[UniqueCleanNorm RawSKUs]],SKUsNomalizing[Clean Normalized Raw SKU],SKUsNomalizing[Clean Normalized M2M SKU])</f>
        <v>BATCONNECTV</v>
      </c>
    </row>
    <row r="997" spans="1:12" x14ac:dyDescent="0.35">
      <c r="A997" t="s">
        <v>72</v>
      </c>
      <c r="B997" t="str">
        <f t="shared" si="45"/>
        <v>RE629</v>
      </c>
      <c r="C997" t="s">
        <v>72</v>
      </c>
      <c r="D997" t="str">
        <f t="shared" si="46"/>
        <v>RE629</v>
      </c>
      <c r="E997" t="str">
        <f t="shared" si="47"/>
        <v>RE629</v>
      </c>
      <c r="G997" t="str">
        <v>RPBATFIREATT</v>
      </c>
      <c r="K997" t="s">
        <v>7550</v>
      </c>
      <c r="L997" t="str">
        <f>_xlfn.XLOOKUP(TBLUCNRawToCNM2M[[#This Row],[UniqueCleanNorm RawSKUs]],SKUsNomalizing[Clean Normalized Raw SKU],SKUsNomalizing[Clean Normalized M2M SKU])</f>
        <v>BATFIREATT</v>
      </c>
    </row>
    <row r="998" spans="1:12" x14ac:dyDescent="0.35">
      <c r="A998" t="s">
        <v>73</v>
      </c>
      <c r="B998" t="str">
        <f t="shared" si="45"/>
        <v>RE636</v>
      </c>
      <c r="C998" t="s">
        <v>73</v>
      </c>
      <c r="D998" t="str">
        <f t="shared" si="46"/>
        <v>RE636</v>
      </c>
      <c r="E998" t="str">
        <f t="shared" si="47"/>
        <v>RE636</v>
      </c>
      <c r="G998" t="str">
        <v>RPBATFIREVZ</v>
      </c>
      <c r="K998" t="s">
        <v>7551</v>
      </c>
      <c r="L998" t="str">
        <f>_xlfn.XLOOKUP(TBLUCNRawToCNM2M[[#This Row],[UniqueCleanNorm RawSKUs]],SKUsNomalizing[Clean Normalized Raw SKU],SKUsNomalizing[Clean Normalized M2M SKU])</f>
        <v>BATFIREVZ</v>
      </c>
    </row>
    <row r="999" spans="1:12" x14ac:dyDescent="0.35">
      <c r="A999" t="s">
        <v>1751</v>
      </c>
      <c r="B999" t="str">
        <f t="shared" si="45"/>
        <v>RE636X</v>
      </c>
      <c r="C999" t="s">
        <v>1751</v>
      </c>
      <c r="D999" t="str">
        <f t="shared" si="46"/>
        <v>RE636X</v>
      </c>
      <c r="E999" t="str">
        <f t="shared" si="47"/>
        <v>RE636X</v>
      </c>
      <c r="G999" t="str">
        <v>RPBATMINI</v>
      </c>
      <c r="K999" t="s">
        <v>7552</v>
      </c>
      <c r="L999" t="str">
        <f>_xlfn.XLOOKUP(TBLUCNRawToCNM2M[[#This Row],[UniqueCleanNorm RawSKUs]],SKUsNomalizing[Clean Normalized Raw SKU],SKUsNomalizing[Clean Normalized M2M SKU])</f>
        <v>BATMINI</v>
      </c>
    </row>
    <row r="1000" spans="1:12" x14ac:dyDescent="0.35">
      <c r="A1000" t="s">
        <v>269</v>
      </c>
      <c r="B1000" t="str">
        <f t="shared" si="45"/>
        <v>RE652</v>
      </c>
      <c r="C1000" t="s">
        <v>269</v>
      </c>
      <c r="D1000" t="str">
        <f t="shared" si="46"/>
        <v>RE652</v>
      </c>
      <c r="E1000" t="str">
        <f t="shared" si="47"/>
        <v>RE652</v>
      </c>
      <c r="G1000" t="str">
        <v>RPBATMINIAV</v>
      </c>
      <c r="K1000" t="s">
        <v>7553</v>
      </c>
      <c r="L1000" t="str">
        <f>_xlfn.XLOOKUP(TBLUCNRawToCNM2M[[#This Row],[UniqueCleanNorm RawSKUs]],SKUsNomalizing[Clean Normalized Raw SKU],SKUsNomalizing[Clean Normalized M2M SKU])</f>
        <v>BATMINIAV</v>
      </c>
    </row>
    <row r="1001" spans="1:12" x14ac:dyDescent="0.35">
      <c r="A1001" t="s">
        <v>551</v>
      </c>
      <c r="B1001" t="str">
        <f t="shared" si="45"/>
        <v>RE657WF</v>
      </c>
      <c r="C1001" t="s">
        <v>551</v>
      </c>
      <c r="D1001" t="str">
        <f t="shared" si="46"/>
        <v>RE657WF</v>
      </c>
      <c r="E1001" t="str">
        <f t="shared" si="47"/>
        <v>RE657WF</v>
      </c>
      <c r="G1001" t="str">
        <v>RPCAM360JS1</v>
      </c>
      <c r="K1001" t="s">
        <v>7554</v>
      </c>
      <c r="L1001" t="str">
        <f>_xlfn.XLOOKUP(TBLUCNRawToCNM2M[[#This Row],[UniqueCleanNorm RawSKUs]],SKUsNomalizing[Clean Normalized Raw SKU],SKUsNomalizing[Clean Normalized M2M SKU])</f>
        <v>CAM360JS1</v>
      </c>
    </row>
    <row r="1002" spans="1:12" x14ac:dyDescent="0.35">
      <c r="A1002" t="s">
        <v>74</v>
      </c>
      <c r="B1002" t="str">
        <f t="shared" si="45"/>
        <v>RE659</v>
      </c>
      <c r="C1002" t="s">
        <v>74</v>
      </c>
      <c r="D1002" t="str">
        <f t="shared" si="46"/>
        <v>RE659</v>
      </c>
      <c r="E1002" t="str">
        <f t="shared" si="47"/>
        <v>RE659</v>
      </c>
      <c r="G1002" t="str">
        <v>RPCAMDBE340</v>
      </c>
      <c r="K1002" t="s">
        <v>7555</v>
      </c>
      <c r="L1002" t="str">
        <f>_xlfn.XLOOKUP(TBLUCNRawToCNM2M[[#This Row],[UniqueCleanNorm RawSKUs]],SKUsNomalizing[Clean Normalized Raw SKU],SKUsNomalizing[Clean Normalized M2M SKU])</f>
        <v>CAMDBE340</v>
      </c>
    </row>
    <row r="1003" spans="1:12" x14ac:dyDescent="0.35">
      <c r="A1003" t="s">
        <v>216</v>
      </c>
      <c r="B1003" t="str">
        <f t="shared" si="45"/>
        <v>RE667W</v>
      </c>
      <c r="C1003" t="s">
        <v>216</v>
      </c>
      <c r="D1003" t="str">
        <f t="shared" si="46"/>
        <v>RE667W</v>
      </c>
      <c r="E1003" t="str">
        <f t="shared" si="47"/>
        <v>RE667W</v>
      </c>
      <c r="G1003" t="str">
        <v>RPCAMDBHS2AI</v>
      </c>
      <c r="K1003" t="s">
        <v>7556</v>
      </c>
      <c r="L1003" t="str">
        <f>_xlfn.XLOOKUP(TBLUCNRawToCNM2M[[#This Row],[UniqueCleanNorm RawSKUs]],SKUsNomalizing[Clean Normalized Raw SKU],SKUsNomalizing[Clean Normalized M2M SKU])</f>
        <v>CAMDBHS2AI</v>
      </c>
    </row>
    <row r="1004" spans="1:12" x14ac:dyDescent="0.35">
      <c r="A1004" t="s">
        <v>471</v>
      </c>
      <c r="B1004" t="str">
        <f t="shared" si="45"/>
        <v>RE667WPRO</v>
      </c>
      <c r="C1004" t="s">
        <v>95</v>
      </c>
      <c r="D1004" t="str">
        <f t="shared" si="46"/>
        <v>RE667WPRO</v>
      </c>
      <c r="E1004" t="str">
        <f t="shared" si="47"/>
        <v>RE667W-PRO</v>
      </c>
      <c r="G1004" t="str">
        <v>RPCAMDBJS1</v>
      </c>
      <c r="K1004" t="s">
        <v>7557</v>
      </c>
      <c r="L1004" t="str">
        <f>_xlfn.XLOOKUP(TBLUCNRawToCNM2M[[#This Row],[UniqueCleanNorm RawSKUs]],SKUsNomalizing[Clean Normalized Raw SKU],SKUsNomalizing[Clean Normalized M2M SKU])</f>
        <v>CAMDBJS1</v>
      </c>
    </row>
    <row r="1005" spans="1:12" x14ac:dyDescent="0.35">
      <c r="A1005" t="s">
        <v>7142</v>
      </c>
      <c r="B1005" t="str">
        <f t="shared" si="45"/>
        <v>RE667X</v>
      </c>
      <c r="C1005" t="s">
        <v>550</v>
      </c>
      <c r="D1005" t="str">
        <f t="shared" si="46"/>
        <v>RE667XPRO</v>
      </c>
      <c r="E1005" t="str">
        <f t="shared" si="47"/>
        <v>RE667X-PRO</v>
      </c>
      <c r="G1005" t="str">
        <v>RPCAMDBJS1ACC</v>
      </c>
      <c r="K1005" t="s">
        <v>7558</v>
      </c>
      <c r="L1005" t="str">
        <f>_xlfn.XLOOKUP(TBLUCNRawToCNM2M[[#This Row],[UniqueCleanNorm RawSKUs]],SKUsNomalizing[Clean Normalized Raw SKU],SKUsNomalizing[Clean Normalized M2M SKU])</f>
        <v>CAMDBJS1ACC</v>
      </c>
    </row>
    <row r="1006" spans="1:12" x14ac:dyDescent="0.35">
      <c r="A1006" t="s">
        <v>588</v>
      </c>
      <c r="B1006" t="str">
        <f t="shared" si="45"/>
        <v>RE667XPRO</v>
      </c>
      <c r="C1006" t="s">
        <v>550</v>
      </c>
      <c r="D1006" t="str">
        <f t="shared" si="46"/>
        <v>RE667XPRO</v>
      </c>
      <c r="E1006" t="str">
        <f t="shared" si="47"/>
        <v>RE667X-PRO</v>
      </c>
      <c r="G1006" t="str">
        <v>RPCAMODBATTE30</v>
      </c>
      <c r="K1006" t="s">
        <v>7559</v>
      </c>
      <c r="L1006" t="str">
        <f>_xlfn.XLOOKUP(TBLUCNRawToCNM2M[[#This Row],[UniqueCleanNorm RawSKUs]],SKUsNomalizing[Clean Normalized Raw SKU],SKUsNomalizing[Clean Normalized M2M SKU])</f>
        <v>CAMODBATTE30</v>
      </c>
    </row>
    <row r="1007" spans="1:12" x14ac:dyDescent="0.35">
      <c r="A1007" t="s">
        <v>550</v>
      </c>
      <c r="B1007" t="str">
        <f t="shared" si="45"/>
        <v>RE667XPRO</v>
      </c>
      <c r="C1007" t="s">
        <v>550</v>
      </c>
      <c r="D1007" t="str">
        <f t="shared" si="46"/>
        <v>RE667XPRO</v>
      </c>
      <c r="E1007" t="str">
        <f t="shared" si="47"/>
        <v>RE667X-PRO</v>
      </c>
      <c r="G1007" t="str">
        <v>RPCAMODBATTS220</v>
      </c>
      <c r="K1007" t="s">
        <v>7560</v>
      </c>
      <c r="L1007" t="str">
        <f>_xlfn.XLOOKUP(TBLUCNRawToCNM2M[[#This Row],[UniqueCleanNorm RawSKUs]],SKUsNomalizing[Clean Normalized Raw SKU],SKUsNomalizing[Clean Normalized M2M SKU])</f>
        <v>CAMODBATTS220</v>
      </c>
    </row>
    <row r="1008" spans="1:12" x14ac:dyDescent="0.35">
      <c r="A1008" t="s">
        <v>6192</v>
      </c>
      <c r="B1008" t="str">
        <f t="shared" si="45"/>
        <v>RE667XPROTOUCHPADSLIMLINEPRO,CONNECTFAMILYENCRYPTED,WHITE</v>
      </c>
      <c r="C1008" t="s">
        <v>550</v>
      </c>
      <c r="D1008" t="str">
        <f t="shared" si="46"/>
        <v>RE667XPRO</v>
      </c>
      <c r="E1008" t="str">
        <f t="shared" si="47"/>
        <v>RE667X-PRO</v>
      </c>
      <c r="G1008" t="str">
        <v>RPCAMODHS2AI</v>
      </c>
      <c r="K1008" t="s">
        <v>7561</v>
      </c>
      <c r="L1008" t="str">
        <f>_xlfn.XLOOKUP(TBLUCNRawToCNM2M[[#This Row],[UniqueCleanNorm RawSKUs]],SKUsNomalizing[Clean Normalized Raw SKU],SKUsNomalizing[Clean Normalized M2M SKU])</f>
        <v>CAMODHS2AI</v>
      </c>
    </row>
    <row r="1009" spans="1:12" x14ac:dyDescent="0.35">
      <c r="A1009" s="260" t="s">
        <v>6192</v>
      </c>
      <c r="B1009" t="str">
        <f t="shared" si="45"/>
        <v>RE667XPROTOUCHPADSLIMLINEPRO,CONNECTFAMILYENCRYPTED,WHITE</v>
      </c>
      <c r="C1009" t="s">
        <v>550</v>
      </c>
      <c r="D1009" t="str">
        <f t="shared" si="46"/>
        <v>RE667XPRO</v>
      </c>
      <c r="E1009" t="str">
        <f t="shared" si="47"/>
        <v>RE667X-PRO</v>
      </c>
      <c r="G1009" t="str">
        <v>RPCAMODJS1AI</v>
      </c>
      <c r="K1009" t="s">
        <v>7562</v>
      </c>
      <c r="L1009" t="str">
        <f>_xlfn.XLOOKUP(TBLUCNRawToCNM2M[[#This Row],[UniqueCleanNorm RawSKUs]],SKUsNomalizing[Clean Normalized Raw SKU],SKUsNomalizing[Clean Normalized M2M SKU])</f>
        <v>CAMODJS1AI</v>
      </c>
    </row>
    <row r="1010" spans="1:12" x14ac:dyDescent="0.35">
      <c r="A1010" t="s">
        <v>513</v>
      </c>
      <c r="B1010" t="str">
        <f t="shared" si="45"/>
        <v>RE667XPROR</v>
      </c>
      <c r="C1010" t="s">
        <v>513</v>
      </c>
      <c r="D1010" t="str">
        <f t="shared" si="46"/>
        <v>RE667XPROR</v>
      </c>
      <c r="E1010" t="str">
        <f t="shared" si="47"/>
        <v>RE667X-PRO-R</v>
      </c>
      <c r="G1010" t="str">
        <v>RPCFBASEM</v>
      </c>
      <c r="K1010" t="s">
        <v>7563</v>
      </c>
      <c r="L1010" t="str">
        <f>_xlfn.XLOOKUP(TBLUCNRawToCNM2M[[#This Row],[UniqueCleanNorm RawSKUs]],SKUsNomalizing[Clean Normalized Raw SKU],SKUsNomalizing[Clean Normalized M2M SKU])</f>
        <v>CFBASEM</v>
      </c>
    </row>
    <row r="1011" spans="1:12" x14ac:dyDescent="0.35">
      <c r="A1011" s="260" t="s">
        <v>8186</v>
      </c>
      <c r="B1011" t="str">
        <f t="shared" si="45"/>
        <v>RE667XRPRO</v>
      </c>
      <c r="C1011" s="272" t="s">
        <v>1112</v>
      </c>
      <c r="D1011" t="str">
        <f t="shared" si="46"/>
        <v>RE667XRPRO</v>
      </c>
      <c r="E1011" t="str">
        <f t="shared" si="47"/>
        <v>RE667X-R-PRO</v>
      </c>
      <c r="G1011" t="str">
        <v>RPCFHAASM</v>
      </c>
      <c r="K1011" t="s">
        <v>7564</v>
      </c>
      <c r="L1011" t="str">
        <f>_xlfn.XLOOKUP(TBLUCNRawToCNM2M[[#This Row],[UniqueCleanNorm RawSKUs]],SKUsNomalizing[Clean Normalized Raw SKU],SKUsNomalizing[Clean Normalized M2M SKU])</f>
        <v>CFHAASM</v>
      </c>
    </row>
    <row r="1012" spans="1:12" x14ac:dyDescent="0.35">
      <c r="A1012" t="s">
        <v>481</v>
      </c>
      <c r="B1012" t="str">
        <f t="shared" si="45"/>
        <v>RE700</v>
      </c>
      <c r="C1012" t="s">
        <v>481</v>
      </c>
      <c r="D1012" t="str">
        <f t="shared" si="46"/>
        <v>RE700</v>
      </c>
      <c r="E1012" t="str">
        <f t="shared" si="47"/>
        <v>RE700</v>
      </c>
      <c r="G1012" t="str">
        <v>RPCFPLATINUMM</v>
      </c>
      <c r="K1012" t="s">
        <v>7565</v>
      </c>
      <c r="L1012" t="str">
        <f>_xlfn.XLOOKUP(TBLUCNRawToCNM2M[[#This Row],[UniqueCleanNorm RawSKUs]],SKUsNomalizing[Clean Normalized Raw SKU],SKUsNomalizing[Clean Normalized M2M SKU])</f>
        <v>CFPLATINUMM</v>
      </c>
    </row>
    <row r="1013" spans="1:12" x14ac:dyDescent="0.35">
      <c r="A1013" t="s">
        <v>125</v>
      </c>
      <c r="B1013" t="str">
        <f t="shared" si="45"/>
        <v>RE703</v>
      </c>
      <c r="C1013" t="s">
        <v>125</v>
      </c>
      <c r="D1013" t="str">
        <f t="shared" si="46"/>
        <v>RE703</v>
      </c>
      <c r="E1013" t="str">
        <f t="shared" si="47"/>
        <v>RE703</v>
      </c>
      <c r="G1013" t="str">
        <v>RPCFPREMIUMM</v>
      </c>
      <c r="K1013" t="s">
        <v>7566</v>
      </c>
      <c r="L1013" t="str">
        <f>_xlfn.XLOOKUP(TBLUCNRawToCNM2M[[#This Row],[UniqueCleanNorm RawSKUs]],SKUsNomalizing[Clean Normalized Raw SKU],SKUsNomalizing[Clean Normalized M2M SKU])</f>
        <v>CFPREMIUMM</v>
      </c>
    </row>
    <row r="1014" spans="1:12" x14ac:dyDescent="0.35">
      <c r="A1014" t="s">
        <v>109</v>
      </c>
      <c r="B1014" t="str">
        <f t="shared" si="45"/>
        <v>RE926RS</v>
      </c>
      <c r="C1014" t="s">
        <v>109</v>
      </c>
      <c r="D1014" t="str">
        <f t="shared" si="46"/>
        <v>RE926RS</v>
      </c>
      <c r="E1014" t="str">
        <f t="shared" si="47"/>
        <v>RE926RS</v>
      </c>
      <c r="G1014" t="str">
        <v>RPCONNECTFLXM</v>
      </c>
      <c r="K1014" t="s">
        <v>7567</v>
      </c>
      <c r="L1014" t="str">
        <f>_xlfn.XLOOKUP(TBLUCNRawToCNM2M[[#This Row],[UniqueCleanNorm RawSKUs]],SKUsNomalizing[Clean Normalized Raw SKU],SKUsNomalizing[Clean Normalized M2M SKU])</f>
        <v>CONNECTFLXM</v>
      </c>
    </row>
    <row r="1015" spans="1:12" x14ac:dyDescent="0.35">
      <c r="A1015" t="s">
        <v>176</v>
      </c>
      <c r="B1015" t="str">
        <f t="shared" si="45"/>
        <v>RE926RX</v>
      </c>
      <c r="C1015" t="s">
        <v>176</v>
      </c>
      <c r="D1015" t="str">
        <f t="shared" si="46"/>
        <v>RE926RX</v>
      </c>
      <c r="E1015" t="str">
        <f t="shared" si="47"/>
        <v>RE926RX</v>
      </c>
      <c r="G1015" t="str">
        <v>RPCONNECTFLXMZ</v>
      </c>
      <c r="K1015" t="s">
        <v>7568</v>
      </c>
      <c r="L1015" t="str">
        <f>_xlfn.XLOOKUP(TBLUCNRawToCNM2M[[#This Row],[UniqueCleanNorm RawSKUs]],SKUsNomalizing[Clean Normalized Raw SKU],SKUsNomalizing[Clean Normalized M2M SKU])</f>
        <v>CONNECTFLXMZ</v>
      </c>
    </row>
    <row r="1016" spans="1:12" x14ac:dyDescent="0.35">
      <c r="A1016" t="s">
        <v>6193</v>
      </c>
      <c r="B1016" t="str">
        <f t="shared" si="45"/>
        <v>RE926RXWIFIDEVICELINK</v>
      </c>
      <c r="C1016" t="s">
        <v>176</v>
      </c>
      <c r="D1016" t="str">
        <f t="shared" si="46"/>
        <v>RE926RX</v>
      </c>
      <c r="E1016" t="str">
        <f t="shared" si="47"/>
        <v>RE926RX</v>
      </c>
      <c r="G1016" t="str">
        <v>RPCONNECTXTA</v>
      </c>
      <c r="K1016" t="s">
        <v>7569</v>
      </c>
      <c r="L1016" t="str">
        <f>_xlfn.XLOOKUP(TBLUCNRawToCNM2M[[#This Row],[UniqueCleanNorm RawSKUs]],SKUsNomalizing[Clean Normalized Raw SKU],SKUsNomalizing[Clean Normalized M2M SKU])</f>
        <v>CONNECTXTA</v>
      </c>
    </row>
    <row r="1017" spans="1:12" x14ac:dyDescent="0.35">
      <c r="A1017" s="260" t="s">
        <v>6193</v>
      </c>
      <c r="B1017" t="str">
        <f t="shared" si="45"/>
        <v>RE926RXWIFIDEVICELINK</v>
      </c>
      <c r="C1017" t="s">
        <v>176</v>
      </c>
      <c r="D1017" t="str">
        <f t="shared" si="46"/>
        <v>RE926RX</v>
      </c>
      <c r="E1017" t="str">
        <f t="shared" si="47"/>
        <v>RE926RX</v>
      </c>
      <c r="G1017" t="str">
        <v>RPCONNECTXTAZ</v>
      </c>
      <c r="K1017" t="s">
        <v>7570</v>
      </c>
      <c r="L1017" t="str">
        <f>_xlfn.XLOOKUP(TBLUCNRawToCNM2M[[#This Row],[UniqueCleanNorm RawSKUs]],SKUsNomalizing[Clean Normalized Raw SKU],SKUsNomalizing[Clean Normalized M2M SKU])</f>
        <v>CONNECTXTAZ</v>
      </c>
    </row>
    <row r="1018" spans="1:12" x14ac:dyDescent="0.35">
      <c r="A1018" s="260" t="s">
        <v>191</v>
      </c>
      <c r="B1018" t="str">
        <f t="shared" si="45"/>
        <v>RE930RPA</v>
      </c>
      <c r="C1018" s="272" t="s">
        <v>191</v>
      </c>
      <c r="D1018" t="str">
        <f t="shared" si="46"/>
        <v>RE930RPA</v>
      </c>
      <c r="E1018" t="str">
        <f t="shared" si="47"/>
        <v>RE930RPA</v>
      </c>
      <c r="G1018" t="str">
        <v>RPCONNECTXTV</v>
      </c>
      <c r="K1018" t="s">
        <v>7571</v>
      </c>
      <c r="L1018" t="str">
        <f>_xlfn.XLOOKUP(TBLUCNRawToCNM2M[[#This Row],[UniqueCleanNorm RawSKUs]],SKUsNomalizing[Clean Normalized Raw SKU],SKUsNomalizing[Clean Normalized M2M SKU])</f>
        <v>CONNECTXTV</v>
      </c>
    </row>
    <row r="1019" spans="1:12" x14ac:dyDescent="0.35">
      <c r="A1019" t="s">
        <v>192</v>
      </c>
      <c r="B1019" t="str">
        <f t="shared" si="45"/>
        <v>RE930RPV</v>
      </c>
      <c r="C1019" t="s">
        <v>192</v>
      </c>
      <c r="D1019" t="str">
        <f t="shared" si="46"/>
        <v>RE930RPV</v>
      </c>
      <c r="E1019" t="str">
        <f t="shared" si="47"/>
        <v>RE930RPV</v>
      </c>
      <c r="G1019" t="str">
        <v>RPCONNECTXTVZ</v>
      </c>
      <c r="K1019" t="s">
        <v>7572</v>
      </c>
      <c r="L1019" t="str">
        <f>_xlfn.XLOOKUP(TBLUCNRawToCNM2M[[#This Row],[UniqueCleanNorm RawSKUs]],SKUsNomalizing[Clean Normalized Raw SKU],SKUsNomalizing[Clean Normalized M2M SKU])</f>
        <v>CONNECTXTVZ</v>
      </c>
    </row>
    <row r="1020" spans="1:12" x14ac:dyDescent="0.35">
      <c r="A1020" t="s">
        <v>129</v>
      </c>
      <c r="B1020" t="str">
        <f t="shared" si="45"/>
        <v>RE934Z</v>
      </c>
      <c r="C1020" t="s">
        <v>129</v>
      </c>
      <c r="D1020" t="str">
        <f t="shared" si="46"/>
        <v>RE934Z</v>
      </c>
      <c r="E1020" t="str">
        <f t="shared" si="47"/>
        <v>RE934Z</v>
      </c>
      <c r="G1020" t="str">
        <v>RPCPBUILDER</v>
      </c>
      <c r="K1020" t="s">
        <v>7573</v>
      </c>
      <c r="L1020" t="str">
        <f>_xlfn.XLOOKUP(TBLUCNRawToCNM2M[[#This Row],[UniqueCleanNorm RawSKUs]],SKUsNomalizing[Clean Normalized Raw SKU],SKUsNomalizing[Clean Normalized M2M SKU])</f>
        <v>CPBUILDER</v>
      </c>
    </row>
    <row r="1021" spans="1:12" x14ac:dyDescent="0.35">
      <c r="A1021" t="s">
        <v>354</v>
      </c>
      <c r="B1021" t="str">
        <f t="shared" si="45"/>
        <v>RE934ZT</v>
      </c>
      <c r="C1021" t="s">
        <v>354</v>
      </c>
      <c r="D1021" t="str">
        <f t="shared" si="46"/>
        <v>RE934ZT</v>
      </c>
      <c r="E1021" t="str">
        <f t="shared" si="47"/>
        <v>RE934ZT</v>
      </c>
      <c r="G1021" t="str">
        <v>RPCPCOREA</v>
      </c>
      <c r="K1021" t="s">
        <v>7574</v>
      </c>
      <c r="L1021" t="str">
        <f>_xlfn.XLOOKUP(TBLUCNRawToCNM2M[[#This Row],[UniqueCleanNorm RawSKUs]],SKUsNomalizing[Clean Normalized Raw SKU],SKUsNomalizing[Clean Normalized M2M SKU])</f>
        <v>CPCOREA</v>
      </c>
    </row>
    <row r="1022" spans="1:12" x14ac:dyDescent="0.35">
      <c r="A1022" s="260" t="s">
        <v>5669</v>
      </c>
      <c r="B1022" t="str">
        <f t="shared" si="45"/>
        <v>REHXK210</v>
      </c>
      <c r="C1022" s="272" t="s">
        <v>5669</v>
      </c>
      <c r="D1022" t="str">
        <f t="shared" si="46"/>
        <v>REHXK210</v>
      </c>
      <c r="E1022" t="str">
        <f t="shared" si="47"/>
        <v>REHXK210</v>
      </c>
      <c r="G1022" t="str">
        <v>RPCPCOREV</v>
      </c>
      <c r="K1022" t="s">
        <v>7575</v>
      </c>
      <c r="L1022" t="str">
        <f>_xlfn.XLOOKUP(TBLUCNRawToCNM2M[[#This Row],[UniqueCleanNorm RawSKUs]],SKUsNomalizing[Clean Normalized Raw SKU],SKUsNomalizing[Clean Normalized M2M SKU])</f>
        <v>CPCOREV</v>
      </c>
    </row>
    <row r="1023" spans="1:12" x14ac:dyDescent="0.35">
      <c r="A1023" s="260" t="s">
        <v>5680</v>
      </c>
      <c r="B1023" t="str">
        <f t="shared" si="45"/>
        <v>REHXK311C</v>
      </c>
      <c r="C1023" s="272" t="s">
        <v>5680</v>
      </c>
      <c r="D1023" t="str">
        <f t="shared" si="46"/>
        <v>REHXK311C</v>
      </c>
      <c r="E1023" t="str">
        <f t="shared" si="47"/>
        <v>REHXK311C</v>
      </c>
      <c r="G1023" t="str">
        <v>RPCPPLATINUMA</v>
      </c>
      <c r="K1023" t="s">
        <v>7576</v>
      </c>
      <c r="L1023" t="str">
        <f>_xlfn.XLOOKUP(TBLUCNRawToCNM2M[[#This Row],[UniqueCleanNorm RawSKUs]],SKUsNomalizing[Clean Normalized Raw SKU],SKUsNomalizing[Clean Normalized M2M SKU])</f>
        <v>CPPLATINUMA</v>
      </c>
    </row>
    <row r="1024" spans="1:12" x14ac:dyDescent="0.35">
      <c r="A1024" t="s">
        <v>6194</v>
      </c>
      <c r="B1024" t="str">
        <f t="shared" si="45"/>
        <v>RES050100</v>
      </c>
      <c r="C1024" t="s">
        <v>134</v>
      </c>
      <c r="D1024" t="str">
        <f t="shared" si="46"/>
        <v>RE050100</v>
      </c>
      <c r="E1024" t="str">
        <f t="shared" si="47"/>
        <v>RE050-100</v>
      </c>
      <c r="G1024" t="str">
        <v>RPCPPLATINUMV</v>
      </c>
      <c r="K1024" t="s">
        <v>7577</v>
      </c>
      <c r="L1024" t="str">
        <f>_xlfn.XLOOKUP(TBLUCNRawToCNM2M[[#This Row],[UniqueCleanNorm RawSKUs]],SKUsNomalizing[Clean Normalized Raw SKU],SKUsNomalizing[Clean Normalized M2M SKU])</f>
        <v>CPPLATINUMV</v>
      </c>
    </row>
    <row r="1025" spans="1:12" x14ac:dyDescent="0.35">
      <c r="A1025" t="s">
        <v>6195</v>
      </c>
      <c r="B1025" t="str">
        <f t="shared" si="45"/>
        <v>RESAL300ULXRAL</v>
      </c>
      <c r="C1025" t="s">
        <v>414</v>
      </c>
      <c r="D1025" t="str">
        <f t="shared" si="46"/>
        <v>AL300ULXRAL</v>
      </c>
      <c r="E1025" t="str">
        <f t="shared" si="47"/>
        <v>AL300ULXRAL</v>
      </c>
      <c r="G1025" t="str">
        <v>RPCPPREMIUMA</v>
      </c>
      <c r="K1025" t="s">
        <v>7578</v>
      </c>
      <c r="L1025" t="str">
        <f>_xlfn.XLOOKUP(TBLUCNRawToCNM2M[[#This Row],[UniqueCleanNorm RawSKUs]],SKUsNomalizing[Clean Normalized Raw SKU],SKUsNomalizing[Clean Normalized M2M SKU])</f>
        <v>CPPREMIUMA</v>
      </c>
    </row>
    <row r="1026" spans="1:12" x14ac:dyDescent="0.35">
      <c r="A1026" t="s">
        <v>6196</v>
      </c>
      <c r="B1026" t="str">
        <f t="shared" si="45"/>
        <v>RESANTENNACBL5</v>
      </c>
      <c r="C1026" t="s">
        <v>1086</v>
      </c>
      <c r="D1026" t="str">
        <f t="shared" si="46"/>
        <v>ANTENNACBL5</v>
      </c>
      <c r="E1026" t="str">
        <f t="shared" si="47"/>
        <v>ANTENNA-CBL-5</v>
      </c>
      <c r="G1026" t="str">
        <v>RPCPPREMIUMA&amp;CAMDBJS1</v>
      </c>
      <c r="K1026" t="s">
        <v>7579</v>
      </c>
      <c r="L1026" t="str">
        <f>_xlfn.XLOOKUP(TBLUCNRawToCNM2M[[#This Row],[UniqueCleanNorm RawSKUs]],SKUsNomalizing[Clean Normalized Raw SKU],SKUsNomalizing[Clean Normalized M2M SKU])</f>
        <v>CPPREMIUMA&amp;CAMDBJS1</v>
      </c>
    </row>
    <row r="1027" spans="1:12" x14ac:dyDescent="0.35">
      <c r="A1027" t="s">
        <v>6197</v>
      </c>
      <c r="B1027" t="str">
        <f t="shared" si="45"/>
        <v>RESBATCONNECTA</v>
      </c>
      <c r="C1027" t="s">
        <v>33</v>
      </c>
      <c r="D1027" t="str">
        <f t="shared" si="46"/>
        <v>BATCONNECTA</v>
      </c>
      <c r="E1027" t="str">
        <f t="shared" si="47"/>
        <v>BAT-CONNECT-A</v>
      </c>
      <c r="G1027" t="str">
        <v>RPCPPREMIUMV</v>
      </c>
      <c r="K1027" t="s">
        <v>7580</v>
      </c>
      <c r="L1027" t="str">
        <f>_xlfn.XLOOKUP(TBLUCNRawToCNM2M[[#This Row],[UniqueCleanNorm RawSKUs]],SKUsNomalizing[Clean Normalized Raw SKU],SKUsNomalizing[Clean Normalized M2M SKU])</f>
        <v>CPPREMIUMV</v>
      </c>
    </row>
    <row r="1028" spans="1:12" x14ac:dyDescent="0.35">
      <c r="A1028" t="s">
        <v>6198</v>
      </c>
      <c r="B1028" t="str">
        <f t="shared" ref="B1028:B1091" si="48">UPPER(SUBSTITUTE(SUBSTITUTE(SUBSTITUTE(A1028, "-", ""), " ", ""), CHAR(160), ""))</f>
        <v>RESBATCONNECTV</v>
      </c>
      <c r="C1028" t="s">
        <v>81</v>
      </c>
      <c r="D1028" t="str">
        <f t="shared" ref="D1028:D1091" si="49">UPPER(SUBSTITUTE(SUBSTITUTE(SUBSTITUTE(C1028, "-", ""), " ", ""), CHAR(160), ""))</f>
        <v>BATCONNECTV</v>
      </c>
      <c r="E1028" t="str">
        <f t="shared" ref="E1028:E1091" si="50">UPPER(SUBSTITUTE(SUBSTITUTE(C1028,  " ", ""), CHAR(160), ""))</f>
        <v>BAT-CONNECT-V</v>
      </c>
      <c r="G1028" t="str">
        <v>RPCPPREMIUMV&amp;CAMDBJS1</v>
      </c>
      <c r="K1028" t="s">
        <v>8062</v>
      </c>
      <c r="L1028" t="str">
        <f>_xlfn.XLOOKUP(TBLUCNRawToCNM2M[[#This Row],[UniqueCleanNorm RawSKUs]],SKUsNomalizing[Clean Normalized Raw SKU],SKUsNomalizing[Clean Normalized M2M SKU])</f>
        <v>CPPREMIUMV&amp;CAMDBJS1</v>
      </c>
    </row>
    <row r="1029" spans="1:12" x14ac:dyDescent="0.35">
      <c r="A1029" t="s">
        <v>6199</v>
      </c>
      <c r="B1029" t="str">
        <f t="shared" si="48"/>
        <v>RESBATFIREATT</v>
      </c>
      <c r="C1029" t="s">
        <v>104</v>
      </c>
      <c r="D1029" t="str">
        <f t="shared" si="49"/>
        <v>BATFIREATT</v>
      </c>
      <c r="E1029" t="str">
        <f t="shared" si="50"/>
        <v>BAT-FIRE-ATT</v>
      </c>
      <c r="G1029" t="str">
        <v>RPCPSTARTER</v>
      </c>
      <c r="K1029" t="s">
        <v>7581</v>
      </c>
      <c r="L1029" t="str">
        <f>_xlfn.XLOOKUP(TBLUCNRawToCNM2M[[#This Row],[UniqueCleanNorm RawSKUs]],SKUsNomalizing[Clean Normalized Raw SKU],SKUsNomalizing[Clean Normalized M2M SKU])</f>
        <v>CPSTARTER</v>
      </c>
    </row>
    <row r="1030" spans="1:12" x14ac:dyDescent="0.35">
      <c r="A1030" t="s">
        <v>6200</v>
      </c>
      <c r="B1030" t="str">
        <f t="shared" si="48"/>
        <v>RESBATFIREVZ</v>
      </c>
      <c r="C1030" t="s">
        <v>82</v>
      </c>
      <c r="D1030" t="str">
        <f t="shared" si="49"/>
        <v>BATFIREVZ</v>
      </c>
      <c r="E1030" t="str">
        <f t="shared" si="50"/>
        <v>BAT-FIRE-VZ</v>
      </c>
      <c r="G1030" t="str">
        <v>RPCPTAKEOVERA</v>
      </c>
      <c r="K1030" t="s">
        <v>7582</v>
      </c>
      <c r="L1030" t="str">
        <f>_xlfn.XLOOKUP(TBLUCNRawToCNM2M[[#This Row],[UniqueCleanNorm RawSKUs]],SKUsNomalizing[Clean Normalized Raw SKU],SKUsNomalizing[Clean Normalized M2M SKU])</f>
        <v>CPTAKEOVERA</v>
      </c>
    </row>
    <row r="1031" spans="1:12" x14ac:dyDescent="0.35">
      <c r="A1031" t="s">
        <v>6201</v>
      </c>
      <c r="B1031" t="str">
        <f t="shared" si="48"/>
        <v>RESBATMINI</v>
      </c>
      <c r="C1031" t="s">
        <v>244</v>
      </c>
      <c r="D1031" t="str">
        <f t="shared" si="49"/>
        <v>BATMINI</v>
      </c>
      <c r="E1031" t="str">
        <f t="shared" si="50"/>
        <v>BAT-MINI</v>
      </c>
      <c r="G1031" t="str">
        <v>RPCPTAKEOVERV</v>
      </c>
      <c r="K1031" t="s">
        <v>7583</v>
      </c>
      <c r="L1031" t="str">
        <f>_xlfn.XLOOKUP(TBLUCNRawToCNM2M[[#This Row],[UniqueCleanNorm RawSKUs]],SKUsNomalizing[Clean Normalized Raw SKU],SKUsNomalizing[Clean Normalized M2M SKU])</f>
        <v>CPTAKEOVERV</v>
      </c>
    </row>
    <row r="1032" spans="1:12" x14ac:dyDescent="0.35">
      <c r="A1032" t="s">
        <v>6202</v>
      </c>
      <c r="B1032" t="str">
        <f t="shared" si="48"/>
        <v>RESBATMINIAV</v>
      </c>
      <c r="C1032" t="s">
        <v>512</v>
      </c>
      <c r="D1032" t="str">
        <f t="shared" si="49"/>
        <v>BATMINIAV</v>
      </c>
      <c r="E1032" t="str">
        <f t="shared" si="50"/>
        <v>BAT-MINI-AV</v>
      </c>
      <c r="G1032" t="str">
        <v>RPCPWALLPLATE5</v>
      </c>
      <c r="K1032" t="s">
        <v>7584</v>
      </c>
      <c r="L1032" t="str">
        <f>_xlfn.XLOOKUP(TBLUCNRawToCNM2M[[#This Row],[UniqueCleanNorm RawSKUs]],SKUsNomalizing[Clean Normalized Raw SKU],SKUsNomalizing[Clean Normalized M2M SKU])</f>
        <v>CPWALLPLATE5</v>
      </c>
    </row>
    <row r="1033" spans="1:12" x14ac:dyDescent="0.35">
      <c r="A1033" t="s">
        <v>6203</v>
      </c>
      <c r="B1033" t="str">
        <f t="shared" si="48"/>
        <v>RESCAM360JS1</v>
      </c>
      <c r="C1033" t="s">
        <v>100</v>
      </c>
      <c r="D1033" t="str">
        <f t="shared" si="49"/>
        <v>CAM360JS1</v>
      </c>
      <c r="E1033" t="str">
        <f t="shared" si="50"/>
        <v>CAM-360-JS1</v>
      </c>
      <c r="G1033" t="str">
        <v>RPDBALU001</v>
      </c>
      <c r="K1033" t="s">
        <v>7585</v>
      </c>
      <c r="L1033" t="str">
        <f>_xlfn.XLOOKUP(TBLUCNRawToCNM2M[[#This Row],[UniqueCleanNorm RawSKUs]],SKUsNomalizing[Clean Normalized Raw SKU],SKUsNomalizing[Clean Normalized M2M SKU])</f>
        <v>DBALU001</v>
      </c>
    </row>
    <row r="1034" spans="1:12" x14ac:dyDescent="0.35">
      <c r="A1034" t="s">
        <v>6204</v>
      </c>
      <c r="B1034" t="str">
        <f t="shared" si="48"/>
        <v>RESCAM360JS1</v>
      </c>
      <c r="C1034" t="s">
        <v>100</v>
      </c>
      <c r="D1034" t="str">
        <f t="shared" si="49"/>
        <v>CAM360JS1</v>
      </c>
      <c r="E1034" t="str">
        <f t="shared" si="50"/>
        <v>CAM-360-JS1</v>
      </c>
      <c r="G1034" t="str">
        <v>RPDBEXT004</v>
      </c>
      <c r="K1034" t="s">
        <v>7586</v>
      </c>
      <c r="L1034" t="str">
        <f>_xlfn.XLOOKUP(TBLUCNRawToCNM2M[[#This Row],[UniqueCleanNorm RawSKUs]],SKUsNomalizing[Clean Normalized Raw SKU],SKUsNomalizing[Clean Normalized M2M SKU])</f>
        <v>DBEXT004</v>
      </c>
    </row>
    <row r="1035" spans="1:12" x14ac:dyDescent="0.35">
      <c r="A1035" t="s">
        <v>6205</v>
      </c>
      <c r="B1035" t="str">
        <f t="shared" si="48"/>
        <v>RESCAMDBE340</v>
      </c>
      <c r="C1035" t="s">
        <v>1963</v>
      </c>
      <c r="D1035" t="str">
        <f t="shared" si="49"/>
        <v>CAMDBE340</v>
      </c>
      <c r="E1035" t="str">
        <f t="shared" si="50"/>
        <v>CAM-DB-E340</v>
      </c>
      <c r="G1035" t="str">
        <v>RPDOORBELLWIRELESSCHIMEKIT</v>
      </c>
      <c r="K1035" t="s">
        <v>7587</v>
      </c>
      <c r="L1035" t="str">
        <f>_xlfn.XLOOKUP(TBLUCNRawToCNM2M[[#This Row],[UniqueCleanNorm RawSKUs]],SKUsNomalizing[Clean Normalized Raw SKU],SKUsNomalizing[Clean Normalized M2M SKU])</f>
        <v>DOORBELLWIRELESSCHIMEKIT</v>
      </c>
    </row>
    <row r="1036" spans="1:12" x14ac:dyDescent="0.35">
      <c r="A1036" t="s">
        <v>6206</v>
      </c>
      <c r="B1036" t="str">
        <f t="shared" si="48"/>
        <v>RESCAMDBHS2AI</v>
      </c>
      <c r="C1036" t="s">
        <v>83</v>
      </c>
      <c r="D1036" t="str">
        <f t="shared" si="49"/>
        <v>CAMDBHS2AI</v>
      </c>
      <c r="E1036" t="str">
        <f t="shared" si="50"/>
        <v>CAM-DB-HS2-AI</v>
      </c>
      <c r="G1036" t="str">
        <v>RPDWSLL</v>
      </c>
      <c r="K1036" t="s">
        <v>7588</v>
      </c>
      <c r="L1036" t="str">
        <f>_xlfn.XLOOKUP(TBLUCNRawToCNM2M[[#This Row],[UniqueCleanNorm RawSKUs]],SKUsNomalizing[Clean Normalized Raw SKU],SKUsNomalizing[Clean Normalized M2M SKU])</f>
        <v>DWSLL</v>
      </c>
    </row>
    <row r="1037" spans="1:12" x14ac:dyDescent="0.35">
      <c r="A1037" t="s">
        <v>6207</v>
      </c>
      <c r="B1037" t="str">
        <f t="shared" si="48"/>
        <v>RESCAMDBHS2AI</v>
      </c>
      <c r="C1037" t="s">
        <v>83</v>
      </c>
      <c r="D1037" t="str">
        <f t="shared" si="49"/>
        <v>CAMDBHS2AI</v>
      </c>
      <c r="E1037" t="str">
        <f t="shared" si="50"/>
        <v>CAM-DB-HS2-AI</v>
      </c>
      <c r="G1037" t="str">
        <v>RPE930RPA</v>
      </c>
      <c r="K1037" t="s">
        <v>7589</v>
      </c>
      <c r="L1037" t="str">
        <f>_xlfn.XLOOKUP(TBLUCNRawToCNM2M[[#This Row],[UniqueCleanNorm RawSKUs]],SKUsNomalizing[Clean Normalized Raw SKU],SKUsNomalizing[Clean Normalized M2M SKU])</f>
        <v>E930RPA</v>
      </c>
    </row>
    <row r="1038" spans="1:12" x14ac:dyDescent="0.35">
      <c r="A1038" t="s">
        <v>6208</v>
      </c>
      <c r="B1038" t="str">
        <f t="shared" si="48"/>
        <v>RESCAMDBJS1</v>
      </c>
      <c r="C1038" t="s">
        <v>5235</v>
      </c>
      <c r="D1038" t="str">
        <f t="shared" si="49"/>
        <v>CAMDBJS1</v>
      </c>
      <c r="E1038" t="str">
        <f t="shared" si="50"/>
        <v>CAM-DB-JS1</v>
      </c>
      <c r="G1038" t="str">
        <v>RPRAL300ULXRAL</v>
      </c>
      <c r="K1038" t="s">
        <v>6585</v>
      </c>
      <c r="L1038" t="str">
        <f>_xlfn.XLOOKUP(TBLUCNRawToCNM2M[[#This Row],[UniqueCleanNorm RawSKUs]],SKUsNomalizing[Clean Normalized Raw SKU],SKUsNomalizing[Clean Normalized M2M SKU])</f>
        <v>AL300ULXRAL</v>
      </c>
    </row>
    <row r="1039" spans="1:12" x14ac:dyDescent="0.35">
      <c r="A1039" t="s">
        <v>6209</v>
      </c>
      <c r="B1039" t="str">
        <f t="shared" si="48"/>
        <v>RESCAMDBJS1</v>
      </c>
      <c r="C1039" t="s">
        <v>35</v>
      </c>
      <c r="D1039" t="str">
        <f t="shared" si="49"/>
        <v>CAMDBJS1</v>
      </c>
      <c r="E1039" t="str">
        <f t="shared" si="50"/>
        <v>CAM-DB-JS1</v>
      </c>
      <c r="G1039" t="str">
        <v>RPRANTENNACBL5</v>
      </c>
      <c r="K1039" t="s">
        <v>6586</v>
      </c>
      <c r="L1039" t="str">
        <f>_xlfn.XLOOKUP(TBLUCNRawToCNM2M[[#This Row],[UniqueCleanNorm RawSKUs]],SKUsNomalizing[Clean Normalized Raw SKU],SKUsNomalizing[Clean Normalized M2M SKU])</f>
        <v>ANTENNACBL5</v>
      </c>
    </row>
    <row r="1040" spans="1:12" x14ac:dyDescent="0.35">
      <c r="A1040" t="s">
        <v>6210</v>
      </c>
      <c r="B1040" t="str">
        <f t="shared" si="48"/>
        <v>RESCAMDBJS1ACC</v>
      </c>
      <c r="C1040" t="s">
        <v>302</v>
      </c>
      <c r="D1040" t="str">
        <f t="shared" si="49"/>
        <v>CAMDBJS1ACC</v>
      </c>
      <c r="E1040" t="str">
        <f t="shared" si="50"/>
        <v>CAM-DB-JS1-ACC</v>
      </c>
      <c r="G1040" t="str">
        <v>RPRBATCONNECTA</v>
      </c>
      <c r="K1040" t="s">
        <v>6587</v>
      </c>
      <c r="L1040" t="str">
        <f>_xlfn.XLOOKUP(TBLUCNRawToCNM2M[[#This Row],[UniqueCleanNorm RawSKUs]],SKUsNomalizing[Clean Normalized Raw SKU],SKUsNomalizing[Clean Normalized M2M SKU])</f>
        <v>BATCONNECTA</v>
      </c>
    </row>
    <row r="1041" spans="1:12" x14ac:dyDescent="0.35">
      <c r="A1041" t="s">
        <v>6211</v>
      </c>
      <c r="B1041" t="str">
        <f t="shared" si="48"/>
        <v>RESCAMDBJS1ACC</v>
      </c>
      <c r="C1041" t="s">
        <v>302</v>
      </c>
      <c r="D1041" t="str">
        <f t="shared" si="49"/>
        <v>CAMDBJS1ACC</v>
      </c>
      <c r="E1041" t="str">
        <f t="shared" si="50"/>
        <v>CAM-DB-JS1-ACC</v>
      </c>
      <c r="G1041" t="str">
        <v>RPRBATCONNECTV</v>
      </c>
      <c r="K1041" t="s">
        <v>6588</v>
      </c>
      <c r="L1041" t="str">
        <f>_xlfn.XLOOKUP(TBLUCNRawToCNM2M[[#This Row],[UniqueCleanNorm RawSKUs]],SKUsNomalizing[Clean Normalized Raw SKU],SKUsNomalizing[Clean Normalized M2M SKU])</f>
        <v>BATCONNECTV</v>
      </c>
    </row>
    <row r="1042" spans="1:12" x14ac:dyDescent="0.35">
      <c r="A1042" t="s">
        <v>6212</v>
      </c>
      <c r="B1042" t="str">
        <f t="shared" si="48"/>
        <v>RESCAMODBATTE30</v>
      </c>
      <c r="C1042" t="s">
        <v>1964</v>
      </c>
      <c r="D1042" t="str">
        <f t="shared" si="49"/>
        <v>CAMODBATTE30</v>
      </c>
      <c r="E1042" t="str">
        <f t="shared" si="50"/>
        <v>CAM-OD-BATT-E30</v>
      </c>
      <c r="G1042" t="str">
        <v>RPRBATFIREATT</v>
      </c>
      <c r="K1042" t="s">
        <v>6589</v>
      </c>
      <c r="L1042" t="str">
        <f>_xlfn.XLOOKUP(TBLUCNRawToCNM2M[[#This Row],[UniqueCleanNorm RawSKUs]],SKUsNomalizing[Clean Normalized Raw SKU],SKUsNomalizing[Clean Normalized M2M SKU])</f>
        <v>BATFIREATT</v>
      </c>
    </row>
    <row r="1043" spans="1:12" x14ac:dyDescent="0.35">
      <c r="A1043" t="s">
        <v>6213</v>
      </c>
      <c r="B1043" t="str">
        <f t="shared" si="48"/>
        <v>RESCAMODBATTS220</v>
      </c>
      <c r="C1043" t="s">
        <v>1965</v>
      </c>
      <c r="D1043" t="str">
        <f t="shared" si="49"/>
        <v>CAMODBATTS220</v>
      </c>
      <c r="E1043" t="str">
        <f t="shared" si="50"/>
        <v>CAM-OD-BATT-S220</v>
      </c>
      <c r="G1043" t="str">
        <v>RPRBATFIREVZ</v>
      </c>
      <c r="K1043" t="s">
        <v>6590</v>
      </c>
      <c r="L1043" t="str">
        <f>_xlfn.XLOOKUP(TBLUCNRawToCNM2M[[#This Row],[UniqueCleanNorm RawSKUs]],SKUsNomalizing[Clean Normalized Raw SKU],SKUsNomalizing[Clean Normalized M2M SKU])</f>
        <v>BATFIREVZ</v>
      </c>
    </row>
    <row r="1044" spans="1:12" x14ac:dyDescent="0.35">
      <c r="A1044" t="s">
        <v>6214</v>
      </c>
      <c r="B1044" t="str">
        <f t="shared" si="48"/>
        <v>RESCAMODHS2AI</v>
      </c>
      <c r="C1044" t="s">
        <v>36</v>
      </c>
      <c r="D1044" t="str">
        <f t="shared" si="49"/>
        <v>CAMODHS2AI</v>
      </c>
      <c r="E1044" t="str">
        <f t="shared" si="50"/>
        <v>CAM-OD-HS2-AI</v>
      </c>
      <c r="G1044" t="str">
        <v>RPRBATMINI</v>
      </c>
      <c r="K1044" t="s">
        <v>6591</v>
      </c>
      <c r="L1044" t="str">
        <f>_xlfn.XLOOKUP(TBLUCNRawToCNM2M[[#This Row],[UniqueCleanNorm RawSKUs]],SKUsNomalizing[Clean Normalized Raw SKU],SKUsNomalizing[Clean Normalized M2M SKU])</f>
        <v>BATMINI</v>
      </c>
    </row>
    <row r="1045" spans="1:12" x14ac:dyDescent="0.35">
      <c r="A1045" t="s">
        <v>6215</v>
      </c>
      <c r="B1045" t="str">
        <f t="shared" si="48"/>
        <v>RESCAMODJS1AI</v>
      </c>
      <c r="C1045" t="s">
        <v>37</v>
      </c>
      <c r="D1045" t="str">
        <f t="shared" si="49"/>
        <v>CAMODJS1AI</v>
      </c>
      <c r="E1045" t="str">
        <f t="shared" si="50"/>
        <v>CAM-OD-JS1-AI</v>
      </c>
      <c r="G1045" t="str">
        <v>RPRBATMINIAV</v>
      </c>
      <c r="K1045" t="s">
        <v>6592</v>
      </c>
      <c r="L1045" t="str">
        <f>_xlfn.XLOOKUP(TBLUCNRawToCNM2M[[#This Row],[UniqueCleanNorm RawSKUs]],SKUsNomalizing[Clean Normalized Raw SKU],SKUsNomalizing[Clean Normalized M2M SKU])</f>
        <v>BATMINIAV</v>
      </c>
    </row>
    <row r="1046" spans="1:12" x14ac:dyDescent="0.35">
      <c r="A1046" t="s">
        <v>6216</v>
      </c>
      <c r="B1046" t="str">
        <f t="shared" si="48"/>
        <v>RESCAMODJS1AI</v>
      </c>
      <c r="C1046" t="s">
        <v>37</v>
      </c>
      <c r="D1046" t="str">
        <f t="shared" si="49"/>
        <v>CAMODJS1AI</v>
      </c>
      <c r="E1046" t="str">
        <f t="shared" si="50"/>
        <v>CAM-OD-JS1-AI</v>
      </c>
      <c r="G1046" t="str">
        <v>RPRCAM360JS1</v>
      </c>
      <c r="K1046" t="s">
        <v>6593</v>
      </c>
      <c r="L1046" t="str">
        <f>_xlfn.XLOOKUP(TBLUCNRawToCNM2M[[#This Row],[UniqueCleanNorm RawSKUs]],SKUsNomalizing[Clean Normalized Raw SKU],SKUsNomalizing[Clean Normalized M2M SKU])</f>
        <v>CAM360JS1</v>
      </c>
    </row>
    <row r="1047" spans="1:12" x14ac:dyDescent="0.35">
      <c r="A1047" t="s">
        <v>6217</v>
      </c>
      <c r="B1047" t="str">
        <f t="shared" si="48"/>
        <v>RESCFBASEM</v>
      </c>
      <c r="C1047" t="s">
        <v>1796</v>
      </c>
      <c r="D1047" t="str">
        <f t="shared" si="49"/>
        <v>CFBASEM</v>
      </c>
      <c r="E1047" t="str">
        <f t="shared" si="50"/>
        <v>CF-BASE-M</v>
      </c>
      <c r="G1047" t="str">
        <v>RPRCAMDBE340</v>
      </c>
      <c r="K1047" t="s">
        <v>6594</v>
      </c>
      <c r="L1047" t="str">
        <f>_xlfn.XLOOKUP(TBLUCNRawToCNM2M[[#This Row],[UniqueCleanNorm RawSKUs]],SKUsNomalizing[Clean Normalized Raw SKU],SKUsNomalizing[Clean Normalized M2M SKU])</f>
        <v>CAMDBE340</v>
      </c>
    </row>
    <row r="1048" spans="1:12" x14ac:dyDescent="0.35">
      <c r="A1048" t="s">
        <v>6218</v>
      </c>
      <c r="B1048" t="str">
        <f t="shared" si="48"/>
        <v>RESCFHAASM</v>
      </c>
      <c r="C1048" t="s">
        <v>2038</v>
      </c>
      <c r="D1048" t="str">
        <f t="shared" si="49"/>
        <v>CFHAASM</v>
      </c>
      <c r="E1048" t="str">
        <f t="shared" si="50"/>
        <v>CF-HAAS-M</v>
      </c>
      <c r="G1048" t="str">
        <v>RPRCAMDBHS2AI</v>
      </c>
      <c r="K1048" t="s">
        <v>6595</v>
      </c>
      <c r="L1048" t="str">
        <f>_xlfn.XLOOKUP(TBLUCNRawToCNM2M[[#This Row],[UniqueCleanNorm RawSKUs]],SKUsNomalizing[Clean Normalized Raw SKU],SKUsNomalizing[Clean Normalized M2M SKU])</f>
        <v>CAMDBHS2AI</v>
      </c>
    </row>
    <row r="1049" spans="1:12" x14ac:dyDescent="0.35">
      <c r="A1049" t="s">
        <v>6219</v>
      </c>
      <c r="B1049" t="str">
        <f t="shared" si="48"/>
        <v>RESCFPREMIUMM</v>
      </c>
      <c r="C1049" t="s">
        <v>1798</v>
      </c>
      <c r="D1049" t="str">
        <f t="shared" si="49"/>
        <v>CFPREMIUMM</v>
      </c>
      <c r="E1049" t="str">
        <f t="shared" si="50"/>
        <v>CF-PREMIUM-M</v>
      </c>
      <c r="G1049" t="str">
        <v>RPRCAMDBJS1</v>
      </c>
      <c r="K1049" t="s">
        <v>6596</v>
      </c>
      <c r="L1049" t="str">
        <f>_xlfn.XLOOKUP(TBLUCNRawToCNM2M[[#This Row],[UniqueCleanNorm RawSKUs]],SKUsNomalizing[Clean Normalized Raw SKU],SKUsNomalizing[Clean Normalized M2M SKU])</f>
        <v>CAMDBJS1</v>
      </c>
    </row>
    <row r="1050" spans="1:12" x14ac:dyDescent="0.35">
      <c r="A1050" t="s">
        <v>6220</v>
      </c>
      <c r="B1050" t="str">
        <f t="shared" si="48"/>
        <v>RESCONNECTFLXM</v>
      </c>
      <c r="C1050" t="s">
        <v>1875</v>
      </c>
      <c r="D1050" t="str">
        <f t="shared" si="49"/>
        <v>CONNECTFLXM</v>
      </c>
      <c r="E1050" t="str">
        <f t="shared" si="50"/>
        <v>CONNECT-FLX-M</v>
      </c>
      <c r="G1050" t="str">
        <v>RPRCAMDBJS1ACC</v>
      </c>
      <c r="K1050" t="s">
        <v>6597</v>
      </c>
      <c r="L1050" t="str">
        <f>_xlfn.XLOOKUP(TBLUCNRawToCNM2M[[#This Row],[UniqueCleanNorm RawSKUs]],SKUsNomalizing[Clean Normalized Raw SKU],SKUsNomalizing[Clean Normalized M2M SKU])</f>
        <v>CAMDBJS1ACC</v>
      </c>
    </row>
    <row r="1051" spans="1:12" x14ac:dyDescent="0.35">
      <c r="A1051" t="s">
        <v>6221</v>
      </c>
      <c r="B1051" t="str">
        <f t="shared" si="48"/>
        <v>RESCONNECTFLXMZ</v>
      </c>
      <c r="C1051" t="s">
        <v>1806</v>
      </c>
      <c r="D1051" t="str">
        <f t="shared" si="49"/>
        <v>CONNECTFLXMZ</v>
      </c>
      <c r="E1051" t="str">
        <f t="shared" si="50"/>
        <v>CONNECT-FLX-M-Z</v>
      </c>
      <c r="G1051" t="str">
        <v>RPRCAMODBATTE30</v>
      </c>
      <c r="K1051" t="s">
        <v>6598</v>
      </c>
      <c r="L1051" t="str">
        <f>_xlfn.XLOOKUP(TBLUCNRawToCNM2M[[#This Row],[UniqueCleanNorm RawSKUs]],SKUsNomalizing[Clean Normalized Raw SKU],SKUsNomalizing[Clean Normalized M2M SKU])</f>
        <v>CAMODBATTE30</v>
      </c>
    </row>
    <row r="1052" spans="1:12" x14ac:dyDescent="0.35">
      <c r="A1052" t="s">
        <v>6222</v>
      </c>
      <c r="B1052" t="str">
        <f t="shared" si="48"/>
        <v>RESCPBUILDER</v>
      </c>
      <c r="C1052" t="s">
        <v>38</v>
      </c>
      <c r="D1052" t="str">
        <f t="shared" si="49"/>
        <v>CPBUILDER</v>
      </c>
      <c r="E1052" t="str">
        <f t="shared" si="50"/>
        <v>CP-BUILDER</v>
      </c>
      <c r="G1052" t="str">
        <v>RPRCAMODBATTS220</v>
      </c>
      <c r="K1052" t="s">
        <v>6599</v>
      </c>
      <c r="L1052" t="str">
        <f>_xlfn.XLOOKUP(TBLUCNRawToCNM2M[[#This Row],[UniqueCleanNorm RawSKUs]],SKUsNomalizing[Clean Normalized Raw SKU],SKUsNomalizing[Clean Normalized M2M SKU])</f>
        <v>CAMODBATTS220</v>
      </c>
    </row>
    <row r="1053" spans="1:12" x14ac:dyDescent="0.35">
      <c r="A1053" t="s">
        <v>6223</v>
      </c>
      <c r="B1053" t="str">
        <f t="shared" si="48"/>
        <v>RESCPCOREA</v>
      </c>
      <c r="C1053" t="s">
        <v>152</v>
      </c>
      <c r="D1053" t="str">
        <f t="shared" si="49"/>
        <v>CPCOREA</v>
      </c>
      <c r="E1053" t="str">
        <f t="shared" si="50"/>
        <v>CP-CORE-A</v>
      </c>
      <c r="G1053" t="str">
        <v>RPRCFBASEM</v>
      </c>
      <c r="K1053" t="s">
        <v>6600</v>
      </c>
      <c r="L1053" t="str">
        <f>_xlfn.XLOOKUP(TBLUCNRawToCNM2M[[#This Row],[UniqueCleanNorm RawSKUs]],SKUsNomalizing[Clean Normalized Raw SKU],SKUsNomalizing[Clean Normalized M2M SKU])</f>
        <v>CFBASEMFLX</v>
      </c>
    </row>
    <row r="1054" spans="1:12" x14ac:dyDescent="0.35">
      <c r="A1054" t="s">
        <v>6224</v>
      </c>
      <c r="B1054" t="str">
        <f t="shared" si="48"/>
        <v>RESCPCOREV</v>
      </c>
      <c r="C1054" t="s">
        <v>153</v>
      </c>
      <c r="D1054" t="str">
        <f t="shared" si="49"/>
        <v>CPCOREV</v>
      </c>
      <c r="E1054" t="str">
        <f t="shared" si="50"/>
        <v>CP-CORE-V</v>
      </c>
      <c r="G1054" t="str">
        <v>RPRCFHAASM</v>
      </c>
      <c r="K1054" t="s">
        <v>6601</v>
      </c>
      <c r="L1054" t="str">
        <f>_xlfn.XLOOKUP(TBLUCNRawToCNM2M[[#This Row],[UniqueCleanNorm RawSKUs]],SKUsNomalizing[Clean Normalized Raw SKU],SKUsNomalizing[Clean Normalized M2M SKU])</f>
        <v>CFHAASMADV</v>
      </c>
    </row>
    <row r="1055" spans="1:12" x14ac:dyDescent="0.35">
      <c r="A1055" t="s">
        <v>6225</v>
      </c>
      <c r="B1055" t="str">
        <f t="shared" si="48"/>
        <v>RESCPLUSATTZWTPW</v>
      </c>
      <c r="C1055" t="s">
        <v>2362</v>
      </c>
      <c r="D1055" t="str">
        <f t="shared" si="49"/>
        <v>CPLUSATTZWTPW</v>
      </c>
      <c r="E1055" t="str">
        <f t="shared" si="50"/>
        <v>CPLUS-ATT-ZW-TPW</v>
      </c>
      <c r="G1055" t="str">
        <v>RPRCFPLATINUMM</v>
      </c>
      <c r="K1055" t="s">
        <v>6602</v>
      </c>
      <c r="L1055" t="str">
        <f>_xlfn.XLOOKUP(TBLUCNRawToCNM2M[[#This Row],[UniqueCleanNorm RawSKUs]],SKUsNomalizing[Clean Normalized Raw SKU],SKUsNomalizing[Clean Normalized M2M SKU])</f>
        <v>CFPLATINUMM</v>
      </c>
    </row>
    <row r="1056" spans="1:12" x14ac:dyDescent="0.35">
      <c r="A1056" t="s">
        <v>6226</v>
      </c>
      <c r="B1056" t="str">
        <f t="shared" si="48"/>
        <v>RESCPLUSTPW310</v>
      </c>
      <c r="C1056" t="s">
        <v>5266</v>
      </c>
      <c r="D1056" t="str">
        <f t="shared" si="49"/>
        <v>CPLUSTPW310</v>
      </c>
      <c r="E1056" t="str">
        <f t="shared" si="50"/>
        <v>CPLUS-TPW-310</v>
      </c>
      <c r="G1056" t="str">
        <v>RPRCFPREMIUMM</v>
      </c>
      <c r="K1056" t="s">
        <v>6603</v>
      </c>
      <c r="L1056" t="str">
        <f>_xlfn.XLOOKUP(TBLUCNRawToCNM2M[[#This Row],[UniqueCleanNorm RawSKUs]],SKUsNomalizing[Clean Normalized Raw SKU],SKUsNomalizing[Clean Normalized M2M SKU])</f>
        <v>CFPREMIUMM</v>
      </c>
    </row>
    <row r="1057" spans="1:12" x14ac:dyDescent="0.35">
      <c r="A1057" t="s">
        <v>6227</v>
      </c>
      <c r="B1057" t="str">
        <f t="shared" si="48"/>
        <v>RESCPLUSVZZWTPW</v>
      </c>
      <c r="C1057" t="s">
        <v>1926</v>
      </c>
      <c r="D1057" t="str">
        <f t="shared" si="49"/>
        <v>CPLUSVZZWTPW</v>
      </c>
      <c r="E1057" t="str">
        <f t="shared" si="50"/>
        <v>CPLUS-VZ-ZW-TPW</v>
      </c>
      <c r="G1057" t="str">
        <v>RPRCONNECTFLXM</v>
      </c>
      <c r="K1057" t="s">
        <v>8083</v>
      </c>
      <c r="L1057" t="str">
        <f>_xlfn.XLOOKUP(TBLUCNRawToCNM2M[[#This Row],[UniqueCleanNorm RawSKUs]],SKUsNomalizing[Clean Normalized Raw SKU],SKUsNomalizing[Clean Normalized M2M SKU])</f>
        <v>CONNECTFLXM</v>
      </c>
    </row>
    <row r="1058" spans="1:12" x14ac:dyDescent="0.35">
      <c r="A1058" t="s">
        <v>6228</v>
      </c>
      <c r="B1058" t="str">
        <f t="shared" si="48"/>
        <v>RESCPLUSVZZWTPW310</v>
      </c>
      <c r="C1058" t="s">
        <v>2364</v>
      </c>
      <c r="D1058" t="str">
        <f t="shared" si="49"/>
        <v>CPLUSVZZWTPW310</v>
      </c>
      <c r="E1058" t="str">
        <f t="shared" si="50"/>
        <v>CPLUS-VZ-ZW-TPW-310</v>
      </c>
      <c r="G1058" t="str">
        <v>RPRCONNECTFLXMZ</v>
      </c>
      <c r="K1058" t="s">
        <v>6605</v>
      </c>
      <c r="L1058" t="str">
        <f>_xlfn.XLOOKUP(TBLUCNRawToCNM2M[[#This Row],[UniqueCleanNorm RawSKUs]],SKUsNomalizing[Clean Normalized Raw SKU],SKUsNomalizing[Clean Normalized M2M SKU])</f>
        <v>CONNECTFLXMZ</v>
      </c>
    </row>
    <row r="1059" spans="1:12" x14ac:dyDescent="0.35">
      <c r="A1059" t="s">
        <v>6229</v>
      </c>
      <c r="B1059" t="str">
        <f t="shared" si="48"/>
        <v>RESCPPLATINUMA</v>
      </c>
      <c r="C1059" t="s">
        <v>39</v>
      </c>
      <c r="D1059" t="str">
        <f t="shared" si="49"/>
        <v>CPPLATINUMA</v>
      </c>
      <c r="E1059" t="str">
        <f t="shared" si="50"/>
        <v>CP-PLATINUM-A</v>
      </c>
      <c r="G1059" t="str">
        <v>RPRCPWALLPLATE5</v>
      </c>
      <c r="K1059" t="s">
        <v>6606</v>
      </c>
      <c r="L1059" t="str">
        <f>_xlfn.XLOOKUP(TBLUCNRawToCNM2M[[#This Row],[UniqueCleanNorm RawSKUs]],SKUsNomalizing[Clean Normalized Raw SKU],SKUsNomalizing[Clean Normalized M2M SKU])</f>
        <v>CPWALLPLATE5</v>
      </c>
    </row>
    <row r="1060" spans="1:12" x14ac:dyDescent="0.35">
      <c r="A1060" t="s">
        <v>6230</v>
      </c>
      <c r="B1060" t="str">
        <f t="shared" si="48"/>
        <v>RESCPPLATINUMV</v>
      </c>
      <c r="C1060" t="s">
        <v>271</v>
      </c>
      <c r="D1060" t="str">
        <f t="shared" si="49"/>
        <v>CPPLATINUMV</v>
      </c>
      <c r="E1060" t="str">
        <f t="shared" si="50"/>
        <v>CP-PLATINUM-V</v>
      </c>
      <c r="G1060" t="str">
        <v>RPRDBALU001</v>
      </c>
      <c r="K1060" t="s">
        <v>6607</v>
      </c>
      <c r="L1060" t="str">
        <f>_xlfn.XLOOKUP(TBLUCNRawToCNM2M[[#This Row],[UniqueCleanNorm RawSKUs]],SKUsNomalizing[Clean Normalized Raw SKU],SKUsNomalizing[Clean Normalized M2M SKU])</f>
        <v>DBALU001</v>
      </c>
    </row>
    <row r="1061" spans="1:12" x14ac:dyDescent="0.35">
      <c r="A1061" t="s">
        <v>6231</v>
      </c>
      <c r="B1061" t="str">
        <f t="shared" si="48"/>
        <v>RESCPPREMIUMA</v>
      </c>
      <c r="C1061" t="s">
        <v>40</v>
      </c>
      <c r="D1061" t="str">
        <f t="shared" si="49"/>
        <v>CPPREMIUMA</v>
      </c>
      <c r="E1061" t="str">
        <f t="shared" si="50"/>
        <v>CP-PREMIUM-A</v>
      </c>
      <c r="G1061" t="str">
        <v>RPRDBEXT004</v>
      </c>
      <c r="K1061" t="s">
        <v>6608</v>
      </c>
      <c r="L1061" t="str">
        <f>_xlfn.XLOOKUP(TBLUCNRawToCNM2M[[#This Row],[UniqueCleanNorm RawSKUs]],SKUsNomalizing[Clean Normalized Raw SKU],SKUsNomalizing[Clean Normalized M2M SKU])</f>
        <v>DBEXT004</v>
      </c>
    </row>
    <row r="1062" spans="1:12" x14ac:dyDescent="0.35">
      <c r="A1062" t="s">
        <v>6232</v>
      </c>
      <c r="B1062" t="str">
        <f t="shared" si="48"/>
        <v>RESCPPREMIUMV</v>
      </c>
      <c r="C1062" t="s">
        <v>84</v>
      </c>
      <c r="D1062" t="str">
        <f t="shared" si="49"/>
        <v>CPPREMIUMV</v>
      </c>
      <c r="E1062" t="str">
        <f t="shared" si="50"/>
        <v>CP-PREMIUM-V</v>
      </c>
      <c r="G1062" t="str">
        <v>RPRDOORBELLWIRELESSCHIME</v>
      </c>
      <c r="K1062" t="s">
        <v>6609</v>
      </c>
      <c r="L1062" t="str">
        <f>_xlfn.XLOOKUP(TBLUCNRawToCNM2M[[#This Row],[UniqueCleanNorm RawSKUs]],SKUsNomalizing[Clean Normalized Raw SKU],SKUsNomalizing[Clean Normalized M2M SKU])</f>
        <v>DOORBELLWIRELESSCHIMEKIT</v>
      </c>
    </row>
    <row r="1063" spans="1:12" x14ac:dyDescent="0.35">
      <c r="A1063" t="s">
        <v>6233</v>
      </c>
      <c r="B1063" t="str">
        <f t="shared" si="48"/>
        <v>RESCPSTARTER</v>
      </c>
      <c r="C1063" t="s">
        <v>41</v>
      </c>
      <c r="D1063" t="str">
        <f t="shared" si="49"/>
        <v>CPSTARTER</v>
      </c>
      <c r="E1063" t="str">
        <f t="shared" si="50"/>
        <v>CP-STARTER</v>
      </c>
      <c r="G1063" t="str">
        <v>RPRDWSLL</v>
      </c>
      <c r="K1063" t="s">
        <v>6610</v>
      </c>
      <c r="L1063" t="str">
        <f>_xlfn.XLOOKUP(TBLUCNRawToCNM2M[[#This Row],[UniqueCleanNorm RawSKUs]],SKUsNomalizing[Clean Normalized Raw SKU],SKUsNomalizing[Clean Normalized M2M SKU])</f>
        <v>DWSLL</v>
      </c>
    </row>
    <row r="1064" spans="1:12" x14ac:dyDescent="0.35">
      <c r="A1064" t="s">
        <v>6234</v>
      </c>
      <c r="B1064" t="str">
        <f t="shared" si="48"/>
        <v>RESCPTAKEOVERA</v>
      </c>
      <c r="C1064" t="s">
        <v>42</v>
      </c>
      <c r="D1064" t="str">
        <f t="shared" si="49"/>
        <v>CPTAKEOVERA</v>
      </c>
      <c r="E1064" t="str">
        <f t="shared" si="50"/>
        <v>CP-TAKEOVER-A</v>
      </c>
      <c r="G1064" t="str">
        <v>RPRE007</v>
      </c>
      <c r="K1064" t="s">
        <v>7590</v>
      </c>
      <c r="L1064" t="str">
        <f>_xlfn.XLOOKUP(TBLUCNRawToCNM2M[[#This Row],[UniqueCleanNorm RawSKUs]],SKUsNomalizing[Clean Normalized Raw SKU],SKUsNomalizing[Clean Normalized M2M SKU])</f>
        <v>RE007</v>
      </c>
    </row>
    <row r="1065" spans="1:12" x14ac:dyDescent="0.35">
      <c r="A1065" t="s">
        <v>6235</v>
      </c>
      <c r="B1065" t="str">
        <f t="shared" si="48"/>
        <v>RESCPTAKEOVERV</v>
      </c>
      <c r="C1065" t="s">
        <v>87</v>
      </c>
      <c r="D1065" t="str">
        <f t="shared" si="49"/>
        <v>CPTAKEOVERV</v>
      </c>
      <c r="E1065" t="str">
        <f t="shared" si="50"/>
        <v>CP-TAKEOVER-V</v>
      </c>
      <c r="G1065" t="str">
        <v>RPRE007N_B100</v>
      </c>
      <c r="K1065" t="s">
        <v>7591</v>
      </c>
      <c r="L1065" t="str">
        <f>_xlfn.XLOOKUP(TBLUCNRawToCNM2M[[#This Row],[UniqueCleanNorm RawSKUs]],SKUsNomalizing[Clean Normalized Raw SKU],SKUsNomalizing[Clean Normalized M2M SKU])</f>
        <v>RE007N_B100</v>
      </c>
    </row>
    <row r="1066" spans="1:12" x14ac:dyDescent="0.35">
      <c r="A1066" t="s">
        <v>6236</v>
      </c>
      <c r="B1066" t="str">
        <f t="shared" si="48"/>
        <v>RESCPWALLPLATE5</v>
      </c>
      <c r="C1066" t="s">
        <v>184</v>
      </c>
      <c r="D1066" t="str">
        <f t="shared" si="49"/>
        <v>CPWALLPLATE5</v>
      </c>
      <c r="E1066" t="str">
        <f t="shared" si="50"/>
        <v>CP-WALLPLATE-5</v>
      </c>
      <c r="G1066" t="str">
        <v>RPRE012</v>
      </c>
      <c r="K1066" t="s">
        <v>7592</v>
      </c>
      <c r="L1066" t="str">
        <f>_xlfn.XLOOKUP(TBLUCNRawToCNM2M[[#This Row],[UniqueCleanNorm RawSKUs]],SKUsNomalizing[Clean Normalized Raw SKU],SKUsNomalizing[Clean Normalized M2M SKU])</f>
        <v>RE012</v>
      </c>
    </row>
    <row r="1067" spans="1:12" x14ac:dyDescent="0.35">
      <c r="A1067" t="s">
        <v>6237</v>
      </c>
      <c r="B1067" t="str">
        <f t="shared" si="48"/>
        <v>RESDBALU001</v>
      </c>
      <c r="C1067" t="s">
        <v>2046</v>
      </c>
      <c r="D1067" t="str">
        <f t="shared" si="49"/>
        <v>DBALU001</v>
      </c>
      <c r="E1067" t="str">
        <f t="shared" si="50"/>
        <v>DB-ALU-001</v>
      </c>
      <c r="G1067" t="str">
        <v>RPRE01214</v>
      </c>
      <c r="K1067" t="s">
        <v>7593</v>
      </c>
      <c r="L1067" t="str">
        <f>_xlfn.XLOOKUP(TBLUCNRawToCNM2M[[#This Row],[UniqueCleanNorm RawSKUs]],SKUsNomalizing[Clean Normalized Raw SKU],SKUsNomalizing[Clean Normalized M2M SKU])</f>
        <v>RE01214</v>
      </c>
    </row>
    <row r="1068" spans="1:12" x14ac:dyDescent="0.35">
      <c r="A1068" t="s">
        <v>6238</v>
      </c>
      <c r="B1068" t="str">
        <f t="shared" si="48"/>
        <v>RESDBEXT004</v>
      </c>
      <c r="C1068" t="s">
        <v>307</v>
      </c>
      <c r="D1068" t="str">
        <f t="shared" si="49"/>
        <v>DBEXT004</v>
      </c>
      <c r="E1068" t="str">
        <f t="shared" si="50"/>
        <v>DB-EXT-004</v>
      </c>
      <c r="G1068" t="str">
        <v>RPRE01217</v>
      </c>
      <c r="K1068" t="s">
        <v>7594</v>
      </c>
      <c r="L1068" t="str">
        <f>_xlfn.XLOOKUP(TBLUCNRawToCNM2M[[#This Row],[UniqueCleanNorm RawSKUs]],SKUsNomalizing[Clean Normalized Raw SKU],SKUsNomalizing[Clean Normalized M2M SKU])</f>
        <v>RE01217</v>
      </c>
    </row>
    <row r="1069" spans="1:12" x14ac:dyDescent="0.35">
      <c r="A1069" t="s">
        <v>6239</v>
      </c>
      <c r="B1069" t="str">
        <f t="shared" si="48"/>
        <v>RESDOORBELLWIRELESSCHIMEKIT</v>
      </c>
      <c r="C1069" t="s">
        <v>2366</v>
      </c>
      <c r="D1069" t="str">
        <f t="shared" si="49"/>
        <v>DOORBELLWIRELESSCHIMEKIT</v>
      </c>
      <c r="E1069" t="str">
        <f t="shared" si="50"/>
        <v>DOORBELLWIRELESSCHIMEKIT</v>
      </c>
      <c r="G1069" t="str">
        <v>RPRE0126</v>
      </c>
      <c r="K1069" t="s">
        <v>7595</v>
      </c>
      <c r="L1069" t="str">
        <f>_xlfn.XLOOKUP(TBLUCNRawToCNM2M[[#This Row],[UniqueCleanNorm RawSKUs]],SKUsNomalizing[Clean Normalized Raw SKU],SKUsNomalizing[Clean Normalized M2M SKU])</f>
        <v>RE0126</v>
      </c>
    </row>
    <row r="1070" spans="1:12" x14ac:dyDescent="0.35">
      <c r="A1070" t="s">
        <v>6240</v>
      </c>
      <c r="B1070" t="str">
        <f t="shared" si="48"/>
        <v>RESDWSLL</v>
      </c>
      <c r="C1070" t="s">
        <v>43</v>
      </c>
      <c r="D1070" t="str">
        <f t="shared" si="49"/>
        <v>DWSLL</v>
      </c>
      <c r="E1070" t="str">
        <f t="shared" si="50"/>
        <v>DWS-LL</v>
      </c>
      <c r="G1070" t="str">
        <v>RPRE0129</v>
      </c>
      <c r="K1070" t="s">
        <v>7596</v>
      </c>
      <c r="L1070" t="str">
        <f>_xlfn.XLOOKUP(TBLUCNRawToCNM2M[[#This Row],[UniqueCleanNorm RawSKUs]],SKUsNomalizing[Clean Normalized Raw SKU],SKUsNomalizing[Clean Normalized M2M SKU])</f>
        <v>RE0129</v>
      </c>
    </row>
    <row r="1071" spans="1:12" x14ac:dyDescent="0.35">
      <c r="A1071" t="s">
        <v>6241</v>
      </c>
      <c r="B1071" t="str">
        <f t="shared" si="48"/>
        <v>RESM2MAXS</v>
      </c>
      <c r="C1071" t="s">
        <v>1966</v>
      </c>
      <c r="D1071" t="str">
        <f t="shared" si="49"/>
        <v>M2MAXS</v>
      </c>
      <c r="E1071" t="str">
        <f t="shared" si="50"/>
        <v>M2M-AXS</v>
      </c>
      <c r="G1071" t="str">
        <v>RPRE012S</v>
      </c>
      <c r="K1071" t="s">
        <v>7597</v>
      </c>
      <c r="L1071" t="str">
        <f>_xlfn.XLOOKUP(TBLUCNRawToCNM2M[[#This Row],[UniqueCleanNorm RawSKUs]],SKUsNomalizing[Clean Normalized Raw SKU],SKUsNomalizing[Clean Normalized M2M SKU])</f>
        <v>RE012S</v>
      </c>
    </row>
    <row r="1072" spans="1:12" x14ac:dyDescent="0.35">
      <c r="A1072" t="s">
        <v>6242</v>
      </c>
      <c r="B1072" t="str">
        <f t="shared" si="48"/>
        <v>RESRE007</v>
      </c>
      <c r="C1072" t="s">
        <v>420</v>
      </c>
      <c r="D1072" t="str">
        <f t="shared" si="49"/>
        <v>RE007</v>
      </c>
      <c r="E1072" t="str">
        <f t="shared" si="50"/>
        <v>RE007</v>
      </c>
      <c r="G1072" t="str">
        <v>RPRE02010</v>
      </c>
      <c r="K1072" t="s">
        <v>7598</v>
      </c>
      <c r="L1072" t="str">
        <f>_xlfn.XLOOKUP(TBLUCNRawToCNM2M[[#This Row],[UniqueCleanNorm RawSKUs]],SKUsNomalizing[Clean Normalized Raw SKU],SKUsNomalizing[Clean Normalized M2M SKU])</f>
        <v>RE02010</v>
      </c>
    </row>
    <row r="1073" spans="1:12" x14ac:dyDescent="0.35">
      <c r="A1073" t="s">
        <v>6243</v>
      </c>
      <c r="B1073" t="str">
        <f t="shared" si="48"/>
        <v>RESRE007N_B100</v>
      </c>
      <c r="C1073" t="s">
        <v>208</v>
      </c>
      <c r="D1073" t="str">
        <f t="shared" si="49"/>
        <v>RE007N_B100</v>
      </c>
      <c r="E1073" t="str">
        <f t="shared" si="50"/>
        <v>RE007N_B100</v>
      </c>
      <c r="G1073" t="str">
        <v>RPRE021</v>
      </c>
      <c r="K1073" t="s">
        <v>7599</v>
      </c>
      <c r="L1073" t="str">
        <f>_xlfn.XLOOKUP(TBLUCNRawToCNM2M[[#This Row],[UniqueCleanNorm RawSKUs]],SKUsNomalizing[Clean Normalized Raw SKU],SKUsNomalizing[Clean Normalized M2M SKU])</f>
        <v>RE021</v>
      </c>
    </row>
    <row r="1074" spans="1:12" x14ac:dyDescent="0.35">
      <c r="A1074" t="s">
        <v>6244</v>
      </c>
      <c r="B1074" t="str">
        <f t="shared" si="48"/>
        <v>RESRE012</v>
      </c>
      <c r="C1074" t="s">
        <v>453</v>
      </c>
      <c r="D1074" t="str">
        <f t="shared" si="49"/>
        <v>RE012</v>
      </c>
      <c r="E1074" t="str">
        <f t="shared" si="50"/>
        <v>RE012</v>
      </c>
      <c r="G1074" t="str">
        <v>RPRE0225</v>
      </c>
      <c r="K1074" t="s">
        <v>7600</v>
      </c>
      <c r="L1074" t="str">
        <f>_xlfn.XLOOKUP(TBLUCNRawToCNM2M[[#This Row],[UniqueCleanNorm RawSKUs]],SKUsNomalizing[Clean Normalized Raw SKU],SKUsNomalizing[Clean Normalized M2M SKU])</f>
        <v>RE0225</v>
      </c>
    </row>
    <row r="1075" spans="1:12" x14ac:dyDescent="0.35">
      <c r="A1075" t="s">
        <v>6245</v>
      </c>
      <c r="B1075" t="str">
        <f t="shared" si="48"/>
        <v>RESRE0126</v>
      </c>
      <c r="C1075" t="s">
        <v>329</v>
      </c>
      <c r="D1075" t="str">
        <f t="shared" si="49"/>
        <v>RE0126</v>
      </c>
      <c r="E1075" t="str">
        <f t="shared" si="50"/>
        <v>RE012-6</v>
      </c>
      <c r="G1075" t="str">
        <v>RPRE024</v>
      </c>
      <c r="K1075" t="s">
        <v>7601</v>
      </c>
      <c r="L1075" t="str">
        <f>_xlfn.XLOOKUP(TBLUCNRawToCNM2M[[#This Row],[UniqueCleanNorm RawSKUs]],SKUsNomalizing[Clean Normalized Raw SKU],SKUsNomalizing[Clean Normalized M2M SKU])</f>
        <v>RE024</v>
      </c>
    </row>
    <row r="1076" spans="1:12" x14ac:dyDescent="0.35">
      <c r="A1076" t="s">
        <v>6246</v>
      </c>
      <c r="B1076" t="str">
        <f t="shared" si="48"/>
        <v>RESRE0129</v>
      </c>
      <c r="C1076" t="s">
        <v>401</v>
      </c>
      <c r="D1076" t="str">
        <f t="shared" si="49"/>
        <v>RE0129</v>
      </c>
      <c r="E1076" t="str">
        <f t="shared" si="50"/>
        <v>RE012-9</v>
      </c>
      <c r="G1076" t="str">
        <v>RPRE029</v>
      </c>
      <c r="K1076" t="s">
        <v>7602</v>
      </c>
      <c r="L1076" t="str">
        <f>_xlfn.XLOOKUP(TBLUCNRawToCNM2M[[#This Row],[UniqueCleanNorm RawSKUs]],SKUsNomalizing[Clean Normalized Raw SKU],SKUsNomalizing[Clean Normalized M2M SKU])</f>
        <v>RE029</v>
      </c>
    </row>
    <row r="1077" spans="1:12" x14ac:dyDescent="0.35">
      <c r="A1077" t="s">
        <v>6247</v>
      </c>
      <c r="B1077" t="str">
        <f t="shared" si="48"/>
        <v>RESRE012S</v>
      </c>
      <c r="C1077" t="s">
        <v>5403</v>
      </c>
      <c r="D1077" t="str">
        <f t="shared" si="49"/>
        <v>RE012S</v>
      </c>
      <c r="E1077" t="str">
        <f t="shared" si="50"/>
        <v>RE012-S</v>
      </c>
      <c r="G1077" t="str">
        <v>RPRE030</v>
      </c>
      <c r="K1077" t="s">
        <v>7603</v>
      </c>
      <c r="L1077" t="str">
        <f>_xlfn.XLOOKUP(TBLUCNRawToCNM2M[[#This Row],[UniqueCleanNorm RawSKUs]],SKUsNomalizing[Clean Normalized Raw SKU],SKUsNomalizing[Clean Normalized M2M SKU])</f>
        <v>RE030</v>
      </c>
    </row>
    <row r="1078" spans="1:12" x14ac:dyDescent="0.35">
      <c r="A1078" t="s">
        <v>6248</v>
      </c>
      <c r="B1078" t="str">
        <f t="shared" si="48"/>
        <v>RESRE02010</v>
      </c>
      <c r="C1078" t="s">
        <v>2382</v>
      </c>
      <c r="D1078" t="str">
        <f t="shared" si="49"/>
        <v>RE02010</v>
      </c>
      <c r="E1078" t="str">
        <f t="shared" si="50"/>
        <v>RE020-10</v>
      </c>
      <c r="G1078" t="str">
        <v>RPRE031</v>
      </c>
      <c r="K1078" t="s">
        <v>7604</v>
      </c>
      <c r="L1078" t="str">
        <f>_xlfn.XLOOKUP(TBLUCNRawToCNM2M[[#This Row],[UniqueCleanNorm RawSKUs]],SKUsNomalizing[Clean Normalized Raw SKU],SKUsNomalizing[Clean Normalized M2M SKU])</f>
        <v>RE031</v>
      </c>
    </row>
    <row r="1079" spans="1:12" x14ac:dyDescent="0.35">
      <c r="A1079" t="s">
        <v>6249</v>
      </c>
      <c r="B1079" t="str">
        <f t="shared" si="48"/>
        <v>RESRE021</v>
      </c>
      <c r="C1079" t="s">
        <v>1650</v>
      </c>
      <c r="D1079" t="str">
        <f t="shared" si="49"/>
        <v>RE021</v>
      </c>
      <c r="E1079" t="str">
        <f t="shared" si="50"/>
        <v>RE021</v>
      </c>
      <c r="G1079" t="str">
        <v>RPRE03316</v>
      </c>
      <c r="K1079" t="s">
        <v>7605</v>
      </c>
      <c r="L1079" t="str">
        <f>_xlfn.XLOOKUP(TBLUCNRawToCNM2M[[#This Row],[UniqueCleanNorm RawSKUs]],SKUsNomalizing[Clean Normalized Raw SKU],SKUsNomalizing[Clean Normalized M2M SKU])</f>
        <v>RE03316</v>
      </c>
    </row>
    <row r="1080" spans="1:12" x14ac:dyDescent="0.35">
      <c r="A1080" t="s">
        <v>6250</v>
      </c>
      <c r="B1080" t="str">
        <f t="shared" si="48"/>
        <v>RESRE029</v>
      </c>
      <c r="C1080" t="s">
        <v>45</v>
      </c>
      <c r="D1080" t="str">
        <f t="shared" si="49"/>
        <v>RE029</v>
      </c>
      <c r="E1080" t="str">
        <f t="shared" si="50"/>
        <v>RE029</v>
      </c>
      <c r="G1080" t="str">
        <v>RPRE036</v>
      </c>
      <c r="K1080" t="s">
        <v>7606</v>
      </c>
      <c r="L1080" t="str">
        <f>_xlfn.XLOOKUP(TBLUCNRawToCNM2M[[#This Row],[UniqueCleanNorm RawSKUs]],SKUsNomalizing[Clean Normalized Raw SKU],SKUsNomalizing[Clean Normalized M2M SKU])</f>
        <v>RE036</v>
      </c>
    </row>
    <row r="1081" spans="1:12" x14ac:dyDescent="0.35">
      <c r="A1081" t="s">
        <v>6251</v>
      </c>
      <c r="B1081" t="str">
        <f t="shared" si="48"/>
        <v>RESRE030</v>
      </c>
      <c r="C1081" t="s">
        <v>88</v>
      </c>
      <c r="D1081" t="str">
        <f t="shared" si="49"/>
        <v>RE030</v>
      </c>
      <c r="E1081" t="str">
        <f t="shared" si="50"/>
        <v>RE030</v>
      </c>
      <c r="G1081" t="str">
        <v>RPRE0360</v>
      </c>
      <c r="K1081" t="s">
        <v>7607</v>
      </c>
      <c r="L1081" t="str">
        <f>_xlfn.XLOOKUP(TBLUCNRawToCNM2M[[#This Row],[UniqueCleanNorm RawSKUs]],SKUsNomalizing[Clean Normalized Raw SKU],SKUsNomalizing[Clean Normalized M2M SKU])</f>
        <v>RE0360</v>
      </c>
    </row>
    <row r="1082" spans="1:12" x14ac:dyDescent="0.35">
      <c r="A1082" t="s">
        <v>6252</v>
      </c>
      <c r="B1082" t="str">
        <f t="shared" si="48"/>
        <v>RESRE03316</v>
      </c>
      <c r="C1082" t="s">
        <v>189</v>
      </c>
      <c r="D1082" t="str">
        <f t="shared" si="49"/>
        <v>RE03316</v>
      </c>
      <c r="E1082" t="str">
        <f t="shared" si="50"/>
        <v>RE033-16</v>
      </c>
      <c r="G1082" t="str">
        <v>RPRE037</v>
      </c>
      <c r="K1082" t="s">
        <v>7608</v>
      </c>
      <c r="L1082" t="str">
        <f>_xlfn.XLOOKUP(TBLUCNRawToCNM2M[[#This Row],[UniqueCleanNorm RawSKUs]],SKUsNomalizing[Clean Normalized Raw SKU],SKUsNomalizing[Clean Normalized M2M SKU])</f>
        <v>RE037</v>
      </c>
    </row>
    <row r="1083" spans="1:12" x14ac:dyDescent="0.35">
      <c r="A1083" t="s">
        <v>6253</v>
      </c>
      <c r="B1083" t="str">
        <f t="shared" si="48"/>
        <v>RESRE036</v>
      </c>
      <c r="C1083" t="s">
        <v>89</v>
      </c>
      <c r="D1083" t="str">
        <f t="shared" si="49"/>
        <v>RE036</v>
      </c>
      <c r="E1083" t="str">
        <f t="shared" si="50"/>
        <v>RE036</v>
      </c>
      <c r="G1083" t="str">
        <v>RPRE038</v>
      </c>
      <c r="K1083" t="s">
        <v>7609</v>
      </c>
      <c r="L1083" t="str">
        <f>_xlfn.XLOOKUP(TBLUCNRawToCNM2M[[#This Row],[UniqueCleanNorm RawSKUs]],SKUsNomalizing[Clean Normalized Raw SKU],SKUsNomalizing[Clean Normalized M2M SKU])</f>
        <v>RE038</v>
      </c>
    </row>
    <row r="1084" spans="1:12" x14ac:dyDescent="0.35">
      <c r="A1084" t="s">
        <v>6254</v>
      </c>
      <c r="B1084" t="str">
        <f t="shared" si="48"/>
        <v>RESRE0360</v>
      </c>
      <c r="C1084" t="s">
        <v>340</v>
      </c>
      <c r="D1084" t="str">
        <f t="shared" si="49"/>
        <v>RE0360</v>
      </c>
      <c r="E1084" t="str">
        <f t="shared" si="50"/>
        <v>RE036-0</v>
      </c>
      <c r="G1084" t="str">
        <v>RPRE039</v>
      </c>
      <c r="K1084" t="s">
        <v>7610</v>
      </c>
      <c r="L1084" t="str">
        <f>_xlfn.XLOOKUP(TBLUCNRawToCNM2M[[#This Row],[UniqueCleanNorm RawSKUs]],SKUsNomalizing[Clean Normalized Raw SKU],SKUsNomalizing[Clean Normalized M2M SKU])</f>
        <v>RE039</v>
      </c>
    </row>
    <row r="1085" spans="1:12" x14ac:dyDescent="0.35">
      <c r="A1085" t="s">
        <v>6255</v>
      </c>
      <c r="B1085" t="str">
        <f t="shared" si="48"/>
        <v>RESRE039</v>
      </c>
      <c r="C1085" t="s">
        <v>5423</v>
      </c>
      <c r="D1085" t="str">
        <f t="shared" si="49"/>
        <v>RE039</v>
      </c>
      <c r="E1085" t="str">
        <f t="shared" si="50"/>
        <v>RE039</v>
      </c>
      <c r="G1085" t="str">
        <v>RPRE042</v>
      </c>
      <c r="K1085" t="s">
        <v>7611</v>
      </c>
      <c r="L1085" t="str">
        <f>_xlfn.XLOOKUP(TBLUCNRawToCNM2M[[#This Row],[UniqueCleanNorm RawSKUs]],SKUsNomalizing[Clean Normalized Raw SKU],SKUsNomalizing[Clean Normalized M2M SKU])</f>
        <v>RE042</v>
      </c>
    </row>
    <row r="1086" spans="1:12" x14ac:dyDescent="0.35">
      <c r="A1086" t="s">
        <v>6256</v>
      </c>
      <c r="B1086" t="str">
        <f t="shared" si="48"/>
        <v>RESRE042</v>
      </c>
      <c r="C1086" t="s">
        <v>977</v>
      </c>
      <c r="D1086" t="str">
        <f t="shared" si="49"/>
        <v>RE042</v>
      </c>
      <c r="E1086" t="str">
        <f t="shared" si="50"/>
        <v>RE042</v>
      </c>
      <c r="G1086" t="str">
        <v>RPRE044</v>
      </c>
      <c r="K1086" t="s">
        <v>7612</v>
      </c>
      <c r="L1086" t="str">
        <f>_xlfn.XLOOKUP(TBLUCNRawToCNM2M[[#This Row],[UniqueCleanNorm RawSKUs]],SKUsNomalizing[Clean Normalized Raw SKU],SKUsNomalizing[Clean Normalized M2M SKU])</f>
        <v>RE044</v>
      </c>
    </row>
    <row r="1087" spans="1:12" x14ac:dyDescent="0.35">
      <c r="A1087" t="s">
        <v>6257</v>
      </c>
      <c r="B1087" t="str">
        <f t="shared" si="48"/>
        <v>RESRE044</v>
      </c>
      <c r="C1087" t="s">
        <v>548</v>
      </c>
      <c r="D1087" t="str">
        <f t="shared" si="49"/>
        <v>RE044</v>
      </c>
      <c r="E1087" t="str">
        <f t="shared" si="50"/>
        <v>RE044</v>
      </c>
      <c r="G1087" t="str">
        <v>RPRE045</v>
      </c>
      <c r="K1087" t="s">
        <v>7613</v>
      </c>
      <c r="L1087" t="str">
        <f>_xlfn.XLOOKUP(TBLUCNRawToCNM2M[[#This Row],[UniqueCleanNorm RawSKUs]],SKUsNomalizing[Clean Normalized Raw SKU],SKUsNomalizing[Clean Normalized M2M SKU])</f>
        <v>RE045</v>
      </c>
    </row>
    <row r="1088" spans="1:12" x14ac:dyDescent="0.35">
      <c r="A1088" t="s">
        <v>6258</v>
      </c>
      <c r="B1088" t="str">
        <f t="shared" si="48"/>
        <v>RESRE046</v>
      </c>
      <c r="C1088" t="s">
        <v>159</v>
      </c>
      <c r="D1088" t="str">
        <f t="shared" si="49"/>
        <v>RE046</v>
      </c>
      <c r="E1088" t="str">
        <f t="shared" si="50"/>
        <v>RE046</v>
      </c>
      <c r="G1088" t="str">
        <v>RPRE046</v>
      </c>
      <c r="K1088" t="s">
        <v>7614</v>
      </c>
      <c r="L1088" t="str">
        <f>_xlfn.XLOOKUP(TBLUCNRawToCNM2M[[#This Row],[UniqueCleanNorm RawSKUs]],SKUsNomalizing[Clean Normalized Raw SKU],SKUsNomalizing[Clean Normalized M2M SKU])</f>
        <v>RE046</v>
      </c>
    </row>
    <row r="1089" spans="1:12" x14ac:dyDescent="0.35">
      <c r="A1089" t="s">
        <v>6259</v>
      </c>
      <c r="B1089" t="str">
        <f t="shared" si="48"/>
        <v>RESRE048</v>
      </c>
      <c r="C1089" t="s">
        <v>1114</v>
      </c>
      <c r="D1089" t="str">
        <f t="shared" si="49"/>
        <v>RE048</v>
      </c>
      <c r="E1089" t="str">
        <f t="shared" si="50"/>
        <v>RE048</v>
      </c>
      <c r="G1089" t="str">
        <v>RPRE048</v>
      </c>
      <c r="K1089" t="s">
        <v>7615</v>
      </c>
      <c r="L1089" t="str">
        <f>_xlfn.XLOOKUP(TBLUCNRawToCNM2M[[#This Row],[UniqueCleanNorm RawSKUs]],SKUsNomalizing[Clean Normalized Raw SKU],SKUsNomalizing[Clean Normalized M2M SKU])</f>
        <v>RE048</v>
      </c>
    </row>
    <row r="1090" spans="1:12" x14ac:dyDescent="0.35">
      <c r="A1090" t="s">
        <v>6260</v>
      </c>
      <c r="B1090" t="str">
        <f t="shared" si="48"/>
        <v>RESRE049</v>
      </c>
      <c r="C1090" t="s">
        <v>330</v>
      </c>
      <c r="D1090" t="str">
        <f t="shared" si="49"/>
        <v>RE049</v>
      </c>
      <c r="E1090" t="str">
        <f t="shared" si="50"/>
        <v>RE049</v>
      </c>
      <c r="G1090" t="str">
        <v>RPRE049</v>
      </c>
      <c r="K1090" t="s">
        <v>7616</v>
      </c>
      <c r="L1090" t="str">
        <f>_xlfn.XLOOKUP(TBLUCNRawToCNM2M[[#This Row],[UniqueCleanNorm RawSKUs]],SKUsNomalizing[Clean Normalized Raw SKU],SKUsNomalizing[Clean Normalized M2M SKU])</f>
        <v>RE049</v>
      </c>
    </row>
    <row r="1091" spans="1:12" x14ac:dyDescent="0.35">
      <c r="A1091" t="s">
        <v>6261</v>
      </c>
      <c r="B1091" t="str">
        <f t="shared" si="48"/>
        <v>RESRE050100</v>
      </c>
      <c r="C1091" t="s">
        <v>134</v>
      </c>
      <c r="D1091" t="str">
        <f t="shared" si="49"/>
        <v>RE050100</v>
      </c>
      <c r="E1091" t="str">
        <f t="shared" si="50"/>
        <v>RE050-100</v>
      </c>
      <c r="G1091" t="str">
        <v>RPRE050100</v>
      </c>
      <c r="K1091" t="s">
        <v>7617</v>
      </c>
      <c r="L1091" t="str">
        <f>_xlfn.XLOOKUP(TBLUCNRawToCNM2M[[#This Row],[UniqueCleanNorm RawSKUs]],SKUsNomalizing[Clean Normalized Raw SKU],SKUsNomalizing[Clean Normalized M2M SKU])</f>
        <v>RE050100</v>
      </c>
    </row>
    <row r="1092" spans="1:12" x14ac:dyDescent="0.35">
      <c r="A1092" t="s">
        <v>6262</v>
      </c>
      <c r="B1092" t="str">
        <f t="shared" ref="B1092:B1155" si="51">UPPER(SUBSTITUTE(SUBSTITUTE(SUBSTITUTE(A1092, "-", ""), " ", ""), CHAR(160), ""))</f>
        <v>RESRE05020</v>
      </c>
      <c r="C1092" t="s">
        <v>90</v>
      </c>
      <c r="D1092" t="str">
        <f t="shared" ref="D1092:D1155" si="52">UPPER(SUBSTITUTE(SUBSTITUTE(SUBSTITUTE(C1092, "-", ""), " ", ""), CHAR(160), ""))</f>
        <v>RE05020</v>
      </c>
      <c r="E1092" t="str">
        <f t="shared" ref="E1092:E1155" si="53">UPPER(SUBSTITUTE(SUBSTITUTE(C1092,  " ", ""), CHAR(160), ""))</f>
        <v>RE050-20</v>
      </c>
      <c r="G1092" t="str">
        <v>RPRE05020</v>
      </c>
      <c r="K1092" t="s">
        <v>7618</v>
      </c>
      <c r="L1092" t="str">
        <f>_xlfn.XLOOKUP(TBLUCNRawToCNM2M[[#This Row],[UniqueCleanNorm RawSKUs]],SKUsNomalizing[Clean Normalized Raw SKU],SKUsNomalizing[Clean Normalized M2M SKU])</f>
        <v>RE05020</v>
      </c>
    </row>
    <row r="1093" spans="1:12" x14ac:dyDescent="0.35">
      <c r="A1093" t="s">
        <v>6263</v>
      </c>
      <c r="B1093" t="str">
        <f t="shared" si="51"/>
        <v>RESRE0504</v>
      </c>
      <c r="C1093" t="s">
        <v>133</v>
      </c>
      <c r="D1093" t="str">
        <f t="shared" si="52"/>
        <v>RE0504</v>
      </c>
      <c r="E1093" t="str">
        <f t="shared" si="53"/>
        <v>RE050-4</v>
      </c>
      <c r="G1093" t="str">
        <v>RPRE0504</v>
      </c>
      <c r="K1093" t="s">
        <v>7619</v>
      </c>
      <c r="L1093" t="str">
        <f>_xlfn.XLOOKUP(TBLUCNRawToCNM2M[[#This Row],[UniqueCleanNorm RawSKUs]],SKUsNomalizing[Clean Normalized Raw SKU],SKUsNomalizing[Clean Normalized M2M SKU])</f>
        <v>RE0504</v>
      </c>
    </row>
    <row r="1094" spans="1:12" x14ac:dyDescent="0.35">
      <c r="A1094" t="s">
        <v>6264</v>
      </c>
      <c r="B1094" t="str">
        <f t="shared" si="51"/>
        <v>RESRE05050</v>
      </c>
      <c r="C1094" t="s">
        <v>338</v>
      </c>
      <c r="D1094" t="str">
        <f t="shared" si="52"/>
        <v>RE05050</v>
      </c>
      <c r="E1094" t="str">
        <f t="shared" si="53"/>
        <v>RE050-50</v>
      </c>
      <c r="G1094" t="str">
        <v>RPRE05050</v>
      </c>
      <c r="K1094" t="s">
        <v>7620</v>
      </c>
      <c r="L1094" t="str">
        <f>_xlfn.XLOOKUP(TBLUCNRawToCNM2M[[#This Row],[UniqueCleanNorm RawSKUs]],SKUsNomalizing[Clean Normalized Raw SKU],SKUsNomalizing[Clean Normalized M2M SKU])</f>
        <v>RE05050</v>
      </c>
    </row>
    <row r="1095" spans="1:12" x14ac:dyDescent="0.35">
      <c r="A1095" t="s">
        <v>6265</v>
      </c>
      <c r="B1095" t="str">
        <f t="shared" si="51"/>
        <v>RESRE100</v>
      </c>
      <c r="C1095" t="s">
        <v>2395</v>
      </c>
      <c r="D1095" t="str">
        <f t="shared" si="52"/>
        <v>RE100</v>
      </c>
      <c r="E1095" t="str">
        <f t="shared" si="53"/>
        <v>RE100</v>
      </c>
      <c r="G1095" t="str">
        <v>RPRE1005</v>
      </c>
      <c r="K1095" t="s">
        <v>7621</v>
      </c>
      <c r="L1095" t="str">
        <f>_xlfn.XLOOKUP(TBLUCNRawToCNM2M[[#This Row],[UniqueCleanNorm RawSKUs]],SKUsNomalizing[Clean Normalized Raw SKU],SKUsNomalizing[Clean Normalized M2M SKU])</f>
        <v>RE1005</v>
      </c>
    </row>
    <row r="1096" spans="1:12" x14ac:dyDescent="0.35">
      <c r="A1096" t="s">
        <v>6266</v>
      </c>
      <c r="B1096" t="str">
        <f t="shared" si="51"/>
        <v>RESRE1005</v>
      </c>
      <c r="C1096" t="s">
        <v>46</v>
      </c>
      <c r="D1096" t="str">
        <f t="shared" si="52"/>
        <v>RE1005</v>
      </c>
      <c r="E1096" t="str">
        <f t="shared" si="53"/>
        <v>RE100-5</v>
      </c>
      <c r="G1096" t="str">
        <v>RPRE101</v>
      </c>
      <c r="K1096" t="s">
        <v>7622</v>
      </c>
      <c r="L1096" t="str">
        <f>_xlfn.XLOOKUP(TBLUCNRawToCNM2M[[#This Row],[UniqueCleanNorm RawSKUs]],SKUsNomalizing[Clean Normalized Raw SKU],SKUsNomalizing[Clean Normalized M2M SKU])</f>
        <v>RE101</v>
      </c>
    </row>
    <row r="1097" spans="1:12" x14ac:dyDescent="0.35">
      <c r="A1097" t="s">
        <v>6267</v>
      </c>
      <c r="B1097" t="str">
        <f t="shared" si="51"/>
        <v>RESRE101</v>
      </c>
      <c r="C1097" t="s">
        <v>193</v>
      </c>
      <c r="D1097" t="str">
        <f t="shared" si="52"/>
        <v>RE101</v>
      </c>
      <c r="E1097" t="str">
        <f t="shared" si="53"/>
        <v>RE101</v>
      </c>
      <c r="G1097" t="str">
        <v>RPRE103</v>
      </c>
      <c r="K1097" t="s">
        <v>7623</v>
      </c>
      <c r="L1097" t="str">
        <f>_xlfn.XLOOKUP(TBLUCNRawToCNM2M[[#This Row],[UniqueCleanNorm RawSKUs]],SKUsNomalizing[Clean Normalized Raw SKU],SKUsNomalizing[Clean Normalized M2M SKU])</f>
        <v>RE103</v>
      </c>
    </row>
    <row r="1098" spans="1:12" x14ac:dyDescent="0.35">
      <c r="A1098" t="s">
        <v>6268</v>
      </c>
      <c r="B1098" t="str">
        <f t="shared" si="51"/>
        <v>RESRE103</v>
      </c>
      <c r="C1098" t="s">
        <v>200</v>
      </c>
      <c r="D1098" t="str">
        <f t="shared" si="52"/>
        <v>RE103</v>
      </c>
      <c r="E1098" t="str">
        <f t="shared" si="53"/>
        <v>RE103</v>
      </c>
      <c r="G1098" t="str">
        <v>RPRE103P</v>
      </c>
      <c r="K1098" t="s">
        <v>7624</v>
      </c>
      <c r="L1098" t="str">
        <f>_xlfn.XLOOKUP(TBLUCNRawToCNM2M[[#This Row],[UniqueCleanNorm RawSKUs]],SKUsNomalizing[Clean Normalized Raw SKU],SKUsNomalizing[Clean Normalized M2M SKU])</f>
        <v>RE103P</v>
      </c>
    </row>
    <row r="1099" spans="1:12" x14ac:dyDescent="0.35">
      <c r="A1099" t="s">
        <v>6269</v>
      </c>
      <c r="B1099" t="str">
        <f t="shared" si="51"/>
        <v>RESRE103P</v>
      </c>
      <c r="C1099" t="s">
        <v>101</v>
      </c>
      <c r="D1099" t="str">
        <f t="shared" si="52"/>
        <v>RE103P</v>
      </c>
      <c r="E1099" t="str">
        <f t="shared" si="53"/>
        <v>RE103P</v>
      </c>
      <c r="G1099" t="str">
        <v>RPRE104</v>
      </c>
      <c r="K1099" t="s">
        <v>7625</v>
      </c>
      <c r="L1099" t="str">
        <f>_xlfn.XLOOKUP(TBLUCNRawToCNM2M[[#This Row],[UniqueCleanNorm RawSKUs]],SKUsNomalizing[Clean Normalized Raw SKU],SKUsNomalizing[Clean Normalized M2M SKU])</f>
        <v>RE104</v>
      </c>
    </row>
    <row r="1100" spans="1:12" x14ac:dyDescent="0.35">
      <c r="A1100" t="s">
        <v>6270</v>
      </c>
      <c r="B1100" t="str">
        <f t="shared" si="51"/>
        <v>RESRE105</v>
      </c>
      <c r="C1100" t="s">
        <v>5445</v>
      </c>
      <c r="D1100" t="str">
        <f t="shared" si="52"/>
        <v>RE105</v>
      </c>
      <c r="E1100" t="str">
        <f t="shared" si="53"/>
        <v>RE105</v>
      </c>
      <c r="G1100" t="str">
        <v>RPRE105</v>
      </c>
      <c r="K1100" t="s">
        <v>7626</v>
      </c>
      <c r="L1100" t="str">
        <f>_xlfn.XLOOKUP(TBLUCNRawToCNM2M[[#This Row],[UniqueCleanNorm RawSKUs]],SKUsNomalizing[Clean Normalized Raw SKU],SKUsNomalizing[Clean Normalized M2M SKU])</f>
        <v>RE105</v>
      </c>
    </row>
    <row r="1101" spans="1:12" x14ac:dyDescent="0.35">
      <c r="A1101" t="s">
        <v>6271</v>
      </c>
      <c r="B1101" t="str">
        <f t="shared" si="51"/>
        <v>RESRE106</v>
      </c>
      <c r="C1101" t="s">
        <v>413</v>
      </c>
      <c r="D1101" t="str">
        <f t="shared" si="52"/>
        <v>RE106</v>
      </c>
      <c r="E1101" t="str">
        <f t="shared" si="53"/>
        <v>RE106</v>
      </c>
      <c r="G1101" t="str">
        <v>RPRE106</v>
      </c>
      <c r="K1101" t="s">
        <v>7627</v>
      </c>
      <c r="L1101" t="str">
        <f>_xlfn.XLOOKUP(TBLUCNRawToCNM2M[[#This Row],[UniqueCleanNorm RawSKUs]],SKUsNomalizing[Clean Normalized Raw SKU],SKUsNomalizing[Clean Normalized M2M SKU])</f>
        <v>RE106</v>
      </c>
    </row>
    <row r="1102" spans="1:12" x14ac:dyDescent="0.35">
      <c r="A1102" t="s">
        <v>6272</v>
      </c>
      <c r="B1102" t="str">
        <f t="shared" si="51"/>
        <v>RESRE106M</v>
      </c>
      <c r="C1102" t="s">
        <v>158</v>
      </c>
      <c r="D1102" t="str">
        <f t="shared" si="52"/>
        <v>RE106M</v>
      </c>
      <c r="E1102" t="str">
        <f t="shared" si="53"/>
        <v>RE106M</v>
      </c>
      <c r="G1102" t="str">
        <v>RPRE106M</v>
      </c>
      <c r="K1102" t="s">
        <v>7628</v>
      </c>
      <c r="L1102" t="str">
        <f>_xlfn.XLOOKUP(TBLUCNRawToCNM2M[[#This Row],[UniqueCleanNorm RawSKUs]],SKUsNomalizing[Clean Normalized Raw SKU],SKUsNomalizing[Clean Normalized M2M SKU])</f>
        <v>RE106M</v>
      </c>
    </row>
    <row r="1103" spans="1:12" x14ac:dyDescent="0.35">
      <c r="A1103" t="s">
        <v>6273</v>
      </c>
      <c r="B1103" t="str">
        <f t="shared" si="51"/>
        <v>RESRE107</v>
      </c>
      <c r="C1103" t="s">
        <v>47</v>
      </c>
      <c r="D1103" t="str">
        <f t="shared" si="52"/>
        <v>RE107</v>
      </c>
      <c r="E1103" t="str">
        <f t="shared" si="53"/>
        <v>RE107</v>
      </c>
      <c r="G1103" t="str">
        <v>RPRE107</v>
      </c>
      <c r="K1103" t="s">
        <v>7629</v>
      </c>
      <c r="L1103" t="str">
        <f>_xlfn.XLOOKUP(TBLUCNRawToCNM2M[[#This Row],[UniqueCleanNorm RawSKUs]],SKUsNomalizing[Clean Normalized Raw SKU],SKUsNomalizing[Clean Normalized M2M SKU])</f>
        <v>RE107</v>
      </c>
    </row>
    <row r="1104" spans="1:12" x14ac:dyDescent="0.35">
      <c r="A1104" t="s">
        <v>6274</v>
      </c>
      <c r="B1104" t="str">
        <f t="shared" si="51"/>
        <v>RESRE109</v>
      </c>
      <c r="C1104" t="s">
        <v>1329</v>
      </c>
      <c r="D1104" t="str">
        <f t="shared" si="52"/>
        <v>RE109</v>
      </c>
      <c r="E1104" t="str">
        <f t="shared" si="53"/>
        <v>RE109</v>
      </c>
      <c r="G1104" t="str">
        <v>RPRE108</v>
      </c>
      <c r="K1104" t="s">
        <v>7630</v>
      </c>
      <c r="L1104" t="str">
        <f>_xlfn.XLOOKUP(TBLUCNRawToCNM2M[[#This Row],[UniqueCleanNorm RawSKUs]],SKUsNomalizing[Clean Normalized Raw SKU],SKUsNomalizing[Clean Normalized M2M SKU])</f>
        <v>RE108</v>
      </c>
    </row>
    <row r="1105" spans="1:12" x14ac:dyDescent="0.35">
      <c r="A1105" t="s">
        <v>6275</v>
      </c>
      <c r="B1105" t="str">
        <f t="shared" si="51"/>
        <v>RESRE110P</v>
      </c>
      <c r="C1105" t="s">
        <v>48</v>
      </c>
      <c r="D1105" t="str">
        <f t="shared" si="52"/>
        <v>RE110P</v>
      </c>
      <c r="E1105" t="str">
        <f t="shared" si="53"/>
        <v>RE110P</v>
      </c>
      <c r="G1105" t="str">
        <v>RPRE109</v>
      </c>
      <c r="K1105" t="s">
        <v>7631</v>
      </c>
      <c r="L1105" t="str">
        <f>_xlfn.XLOOKUP(TBLUCNRawToCNM2M[[#This Row],[UniqueCleanNorm RawSKUs]],SKUsNomalizing[Clean Normalized Raw SKU],SKUsNomalizing[Clean Normalized M2M SKU])</f>
        <v>RE109</v>
      </c>
    </row>
    <row r="1106" spans="1:12" x14ac:dyDescent="0.35">
      <c r="A1106" t="s">
        <v>6276</v>
      </c>
      <c r="B1106" t="str">
        <f t="shared" si="51"/>
        <v>RESRE111P</v>
      </c>
      <c r="C1106" t="s">
        <v>140</v>
      </c>
      <c r="D1106" t="str">
        <f t="shared" si="52"/>
        <v>RE111P</v>
      </c>
      <c r="E1106" t="str">
        <f t="shared" si="53"/>
        <v>RE111P</v>
      </c>
      <c r="G1106" t="str">
        <v>RPRE110P</v>
      </c>
      <c r="K1106" t="s">
        <v>7632</v>
      </c>
      <c r="L1106" t="str">
        <f>_xlfn.XLOOKUP(TBLUCNRawToCNM2M[[#This Row],[UniqueCleanNorm RawSKUs]],SKUsNomalizing[Clean Normalized Raw SKU],SKUsNomalizing[Clean Normalized M2M SKU])</f>
        <v>RE110P</v>
      </c>
    </row>
    <row r="1107" spans="1:12" x14ac:dyDescent="0.35">
      <c r="A1107" t="s">
        <v>6277</v>
      </c>
      <c r="B1107" t="str">
        <f t="shared" si="51"/>
        <v>RESRE112</v>
      </c>
      <c r="C1107" t="s">
        <v>5456</v>
      </c>
      <c r="D1107" t="str">
        <f t="shared" si="52"/>
        <v>RE112</v>
      </c>
      <c r="E1107" t="str">
        <f t="shared" si="53"/>
        <v>RE112</v>
      </c>
      <c r="G1107" t="str">
        <v>RPRE111P</v>
      </c>
      <c r="K1107" t="s">
        <v>7633</v>
      </c>
      <c r="L1107" t="str">
        <f>_xlfn.XLOOKUP(TBLUCNRawToCNM2M[[#This Row],[UniqueCleanNorm RawSKUs]],SKUsNomalizing[Clean Normalized Raw SKU],SKUsNomalizing[Clean Normalized M2M SKU])</f>
        <v>RE111P</v>
      </c>
    </row>
    <row r="1108" spans="1:12" x14ac:dyDescent="0.35">
      <c r="A1108" t="s">
        <v>6278</v>
      </c>
      <c r="B1108" t="str">
        <f t="shared" si="51"/>
        <v>RESRE114</v>
      </c>
      <c r="C1108" t="s">
        <v>49</v>
      </c>
      <c r="D1108" t="str">
        <f t="shared" si="52"/>
        <v>RE114</v>
      </c>
      <c r="E1108" t="str">
        <f t="shared" si="53"/>
        <v>RE114</v>
      </c>
      <c r="G1108" t="str">
        <v>RPRE114</v>
      </c>
      <c r="K1108" t="s">
        <v>7634</v>
      </c>
      <c r="L1108" t="str">
        <f>_xlfn.XLOOKUP(TBLUCNRawToCNM2M[[#This Row],[UniqueCleanNorm RawSKUs]],SKUsNomalizing[Clean Normalized Raw SKU],SKUsNomalizing[Clean Normalized M2M SKU])</f>
        <v>RE114</v>
      </c>
    </row>
    <row r="1109" spans="1:12" x14ac:dyDescent="0.35">
      <c r="A1109" t="s">
        <v>6279</v>
      </c>
      <c r="B1109" t="str">
        <f t="shared" si="51"/>
        <v>RESRE115</v>
      </c>
      <c r="C1109" t="s">
        <v>241</v>
      </c>
      <c r="D1109" t="str">
        <f t="shared" si="52"/>
        <v>RE115</v>
      </c>
      <c r="E1109" t="str">
        <f t="shared" si="53"/>
        <v>RE115</v>
      </c>
      <c r="G1109" t="str">
        <v>RPRE115</v>
      </c>
      <c r="K1109" t="s">
        <v>7635</v>
      </c>
      <c r="L1109" t="str">
        <f>_xlfn.XLOOKUP(TBLUCNRawToCNM2M[[#This Row],[UniqueCleanNorm RawSKUs]],SKUsNomalizing[Clean Normalized Raw SKU],SKUsNomalizing[Clean Normalized M2M SKU])</f>
        <v>RE115</v>
      </c>
    </row>
    <row r="1110" spans="1:12" x14ac:dyDescent="0.35">
      <c r="A1110" t="s">
        <v>6280</v>
      </c>
      <c r="B1110" t="str">
        <f t="shared" si="51"/>
        <v>RESRE116</v>
      </c>
      <c r="C1110" t="s">
        <v>5460</v>
      </c>
      <c r="D1110" t="str">
        <f t="shared" si="52"/>
        <v>RE116</v>
      </c>
      <c r="E1110" t="str">
        <f t="shared" si="53"/>
        <v>RE116</v>
      </c>
      <c r="G1110" t="str">
        <v>RPRE116</v>
      </c>
      <c r="K1110" t="s">
        <v>7636</v>
      </c>
      <c r="L1110" t="str">
        <f>_xlfn.XLOOKUP(TBLUCNRawToCNM2M[[#This Row],[UniqueCleanNorm RawSKUs]],SKUsNomalizing[Clean Normalized Raw SKU],SKUsNomalizing[Clean Normalized M2M SKU])</f>
        <v>RE116</v>
      </c>
    </row>
    <row r="1111" spans="1:12" x14ac:dyDescent="0.35">
      <c r="A1111" t="s">
        <v>6281</v>
      </c>
      <c r="B1111" t="str">
        <f t="shared" si="51"/>
        <v>RESRE116U</v>
      </c>
      <c r="C1111" t="s">
        <v>5461</v>
      </c>
      <c r="D1111" t="str">
        <f t="shared" si="52"/>
        <v>RE116U</v>
      </c>
      <c r="E1111" t="str">
        <f t="shared" si="53"/>
        <v>RE116U</v>
      </c>
      <c r="G1111" t="str">
        <v>RPRE116U</v>
      </c>
      <c r="K1111" t="s">
        <v>7637</v>
      </c>
      <c r="L1111" t="str">
        <f>_xlfn.XLOOKUP(TBLUCNRawToCNM2M[[#This Row],[UniqueCleanNorm RawSKUs]],SKUsNomalizing[Clean Normalized Raw SKU],SKUsNomalizing[Clean Normalized M2M SKU])</f>
        <v>RE116U</v>
      </c>
    </row>
    <row r="1112" spans="1:12" x14ac:dyDescent="0.35">
      <c r="A1112" t="s">
        <v>6282</v>
      </c>
      <c r="B1112" t="str">
        <f t="shared" si="51"/>
        <v>RESRE118</v>
      </c>
      <c r="C1112" t="s">
        <v>50</v>
      </c>
      <c r="D1112" t="str">
        <f t="shared" si="52"/>
        <v>RE118</v>
      </c>
      <c r="E1112" t="str">
        <f t="shared" si="53"/>
        <v>RE118</v>
      </c>
      <c r="G1112" t="str">
        <v>RPRE118</v>
      </c>
      <c r="K1112" t="s">
        <v>7638</v>
      </c>
      <c r="L1112" t="str">
        <f>_xlfn.XLOOKUP(TBLUCNRawToCNM2M[[#This Row],[UniqueCleanNorm RawSKUs]],SKUsNomalizing[Clean Normalized Raw SKU],SKUsNomalizing[Clean Normalized M2M SKU])</f>
        <v>RE118</v>
      </c>
    </row>
    <row r="1113" spans="1:12" x14ac:dyDescent="0.35">
      <c r="A1113" t="s">
        <v>6283</v>
      </c>
      <c r="B1113" t="str">
        <f t="shared" si="51"/>
        <v>RESRE119</v>
      </c>
      <c r="C1113" t="s">
        <v>5464</v>
      </c>
      <c r="D1113" t="str">
        <f t="shared" si="52"/>
        <v>RE119</v>
      </c>
      <c r="E1113" t="str">
        <f t="shared" si="53"/>
        <v>RE119</v>
      </c>
      <c r="G1113" t="str">
        <v>RPRE119</v>
      </c>
      <c r="K1113" t="s">
        <v>7639</v>
      </c>
      <c r="L1113" t="str">
        <f>_xlfn.XLOOKUP(TBLUCNRawToCNM2M[[#This Row],[UniqueCleanNorm RawSKUs]],SKUsNomalizing[Clean Normalized Raw SKU],SKUsNomalizing[Clean Normalized M2M SKU])</f>
        <v>RE119</v>
      </c>
    </row>
    <row r="1114" spans="1:12" x14ac:dyDescent="0.35">
      <c r="A1114" t="s">
        <v>6284</v>
      </c>
      <c r="B1114" t="str">
        <f t="shared" si="51"/>
        <v>RESRE122</v>
      </c>
      <c r="C1114" t="s">
        <v>51</v>
      </c>
      <c r="D1114" t="str">
        <f t="shared" si="52"/>
        <v>RE122</v>
      </c>
      <c r="E1114" t="str">
        <f t="shared" si="53"/>
        <v>RE122</v>
      </c>
      <c r="G1114" t="str">
        <v>RPRE122</v>
      </c>
      <c r="K1114" t="s">
        <v>7640</v>
      </c>
      <c r="L1114" t="str">
        <f>_xlfn.XLOOKUP(TBLUCNRawToCNM2M[[#This Row],[UniqueCleanNorm RawSKUs]],SKUsNomalizing[Clean Normalized Raw SKU],SKUsNomalizing[Clean Normalized M2M SKU])</f>
        <v>RE122</v>
      </c>
    </row>
    <row r="1115" spans="1:12" x14ac:dyDescent="0.35">
      <c r="A1115" t="s">
        <v>6285</v>
      </c>
      <c r="B1115" t="str">
        <f t="shared" si="51"/>
        <v>RESRE124DG</v>
      </c>
      <c r="C1115" t="s">
        <v>5471</v>
      </c>
      <c r="D1115" t="str">
        <f t="shared" si="52"/>
        <v>RE124DG</v>
      </c>
      <c r="E1115" t="str">
        <f t="shared" si="53"/>
        <v>RE124DG</v>
      </c>
      <c r="G1115" t="str">
        <v>RPRE129</v>
      </c>
      <c r="K1115" t="s">
        <v>7641</v>
      </c>
      <c r="L1115" t="str">
        <f>_xlfn.XLOOKUP(TBLUCNRawToCNM2M[[#This Row],[UniqueCleanNorm RawSKUs]],SKUsNomalizing[Clean Normalized Raw SKU],SKUsNomalizing[Clean Normalized M2M SKU])</f>
        <v>RE129</v>
      </c>
    </row>
    <row r="1116" spans="1:12" x14ac:dyDescent="0.35">
      <c r="A1116" t="s">
        <v>6286</v>
      </c>
      <c r="B1116" t="str">
        <f t="shared" si="51"/>
        <v>RESRE124HG</v>
      </c>
      <c r="C1116" t="s">
        <v>5474</v>
      </c>
      <c r="D1116" t="str">
        <f t="shared" si="52"/>
        <v>RE124HG</v>
      </c>
      <c r="E1116" t="str">
        <f t="shared" si="53"/>
        <v>RE124HG</v>
      </c>
      <c r="G1116" t="str">
        <v>RPRE151</v>
      </c>
      <c r="K1116" t="s">
        <v>7642</v>
      </c>
      <c r="L1116" t="str">
        <f>_xlfn.XLOOKUP(TBLUCNRawToCNM2M[[#This Row],[UniqueCleanNorm RawSKUs]],SKUsNomalizing[Clean Normalized Raw SKU],SKUsNomalizing[Clean Normalized M2M SKU])</f>
        <v>RE151</v>
      </c>
    </row>
    <row r="1117" spans="1:12" x14ac:dyDescent="0.35">
      <c r="A1117" t="s">
        <v>6287</v>
      </c>
      <c r="B1117" t="str">
        <f t="shared" si="51"/>
        <v>RESRE129</v>
      </c>
      <c r="C1117" t="s">
        <v>52</v>
      </c>
      <c r="D1117" t="str">
        <f t="shared" si="52"/>
        <v>RE129</v>
      </c>
      <c r="E1117" t="str">
        <f t="shared" si="53"/>
        <v>RE129</v>
      </c>
      <c r="G1117" t="str">
        <v>RPRE152</v>
      </c>
      <c r="K1117" t="s">
        <v>7643</v>
      </c>
      <c r="L1117" t="str">
        <f>_xlfn.XLOOKUP(TBLUCNRawToCNM2M[[#This Row],[UniqueCleanNorm RawSKUs]],SKUsNomalizing[Clean Normalized Raw SKU],SKUsNomalizing[Clean Normalized M2M SKU])</f>
        <v>RE152</v>
      </c>
    </row>
    <row r="1118" spans="1:12" x14ac:dyDescent="0.35">
      <c r="A1118" t="s">
        <v>6288</v>
      </c>
      <c r="B1118" t="str">
        <f t="shared" si="51"/>
        <v>RESRE151</v>
      </c>
      <c r="C1118" t="s">
        <v>5479</v>
      </c>
      <c r="D1118" t="str">
        <f t="shared" si="52"/>
        <v>RE151</v>
      </c>
      <c r="E1118" t="str">
        <f t="shared" si="53"/>
        <v>RE151</v>
      </c>
      <c r="G1118" t="str">
        <v>RPRE2005</v>
      </c>
      <c r="K1118" t="s">
        <v>7644</v>
      </c>
      <c r="L1118" t="str">
        <f>_xlfn.XLOOKUP(TBLUCNRawToCNM2M[[#This Row],[UniqueCleanNorm RawSKUs]],SKUsNomalizing[Clean Normalized Raw SKU],SKUsNomalizing[Clean Normalized M2M SKU])</f>
        <v>RE2005</v>
      </c>
    </row>
    <row r="1119" spans="1:12" x14ac:dyDescent="0.35">
      <c r="A1119" t="s">
        <v>6289</v>
      </c>
      <c r="B1119" t="str">
        <f t="shared" si="51"/>
        <v>RESRE152</v>
      </c>
      <c r="C1119" t="s">
        <v>1214</v>
      </c>
      <c r="D1119" t="str">
        <f t="shared" si="52"/>
        <v>RE152</v>
      </c>
      <c r="E1119" t="str">
        <f t="shared" si="53"/>
        <v>RE152</v>
      </c>
      <c r="G1119" t="str">
        <v>RPRE200RW</v>
      </c>
      <c r="K1119" t="s">
        <v>7645</v>
      </c>
      <c r="L1119" t="str">
        <f>_xlfn.XLOOKUP(TBLUCNRawToCNM2M[[#This Row],[UniqueCleanNorm RawSKUs]],SKUsNomalizing[Clean Normalized Raw SKU],SKUsNomalizing[Clean Normalized M2M SKU])</f>
        <v>RE200RW</v>
      </c>
    </row>
    <row r="1120" spans="1:12" x14ac:dyDescent="0.35">
      <c r="A1120" t="s">
        <v>6290</v>
      </c>
      <c r="B1120" t="str">
        <f t="shared" si="51"/>
        <v>RESRE159</v>
      </c>
      <c r="C1120" t="s">
        <v>5484</v>
      </c>
      <c r="D1120" t="str">
        <f t="shared" si="52"/>
        <v>RE159</v>
      </c>
      <c r="E1120" t="str">
        <f t="shared" si="53"/>
        <v>RE159</v>
      </c>
      <c r="G1120" t="str">
        <v>RPRE201</v>
      </c>
      <c r="K1120" t="s">
        <v>7646</v>
      </c>
      <c r="L1120" t="str">
        <f>_xlfn.XLOOKUP(TBLUCNRawToCNM2M[[#This Row],[UniqueCleanNorm RawSKUs]],SKUsNomalizing[Clean Normalized Raw SKU],SKUsNomalizing[Clean Normalized M2M SKU])</f>
        <v>RE201</v>
      </c>
    </row>
    <row r="1121" spans="1:12" x14ac:dyDescent="0.35">
      <c r="A1121" t="s">
        <v>6291</v>
      </c>
      <c r="B1121" t="str">
        <f t="shared" si="51"/>
        <v>RESRE200</v>
      </c>
      <c r="C1121" t="s">
        <v>5487</v>
      </c>
      <c r="D1121" t="str">
        <f t="shared" si="52"/>
        <v>RE200</v>
      </c>
      <c r="E1121" t="str">
        <f t="shared" si="53"/>
        <v>RE200</v>
      </c>
      <c r="G1121" t="str">
        <v>RPRE201T</v>
      </c>
      <c r="K1121" t="s">
        <v>7647</v>
      </c>
      <c r="L1121" t="str">
        <f>_xlfn.XLOOKUP(TBLUCNRawToCNM2M[[#This Row],[UniqueCleanNorm RawSKUs]],SKUsNomalizing[Clean Normalized Raw SKU],SKUsNomalizing[Clean Normalized M2M SKU])</f>
        <v>RE201T</v>
      </c>
    </row>
    <row r="1122" spans="1:12" x14ac:dyDescent="0.35">
      <c r="A1122" t="s">
        <v>6292</v>
      </c>
      <c r="B1122" t="str">
        <f t="shared" si="51"/>
        <v>RESRE2005</v>
      </c>
      <c r="C1122" t="s">
        <v>172</v>
      </c>
      <c r="D1122" t="str">
        <f t="shared" si="52"/>
        <v>RE2005</v>
      </c>
      <c r="E1122" t="str">
        <f t="shared" si="53"/>
        <v>RE200-5</v>
      </c>
      <c r="G1122" t="str">
        <v>RPRE203</v>
      </c>
      <c r="K1122" t="s">
        <v>7648</v>
      </c>
      <c r="L1122" t="str">
        <f>_xlfn.XLOOKUP(TBLUCNRawToCNM2M[[#This Row],[UniqueCleanNorm RawSKUs]],SKUsNomalizing[Clean Normalized Raw SKU],SKUsNomalizing[Clean Normalized M2M SKU])</f>
        <v>RE203</v>
      </c>
    </row>
    <row r="1123" spans="1:12" x14ac:dyDescent="0.35">
      <c r="A1123" t="s">
        <v>6293</v>
      </c>
      <c r="B1123" t="str">
        <f t="shared" si="51"/>
        <v>RESRE201</v>
      </c>
      <c r="C1123" t="s">
        <v>91</v>
      </c>
      <c r="D1123" t="str">
        <f t="shared" si="52"/>
        <v>RE201</v>
      </c>
      <c r="E1123" t="str">
        <f t="shared" si="53"/>
        <v>RE201</v>
      </c>
      <c r="G1123" t="str">
        <v>RPRE203P</v>
      </c>
      <c r="K1123" t="s">
        <v>7649</v>
      </c>
      <c r="L1123" t="str">
        <f>_xlfn.XLOOKUP(TBLUCNRawToCNM2M[[#This Row],[UniqueCleanNorm RawSKUs]],SKUsNomalizing[Clean Normalized Raw SKU],SKUsNomalizing[Clean Normalized M2M SKU])</f>
        <v>RE203P</v>
      </c>
    </row>
    <row r="1124" spans="1:12" x14ac:dyDescent="0.35">
      <c r="A1124" t="s">
        <v>6294</v>
      </c>
      <c r="B1124" t="str">
        <f t="shared" si="51"/>
        <v>RESRE201T</v>
      </c>
      <c r="C1124" t="s">
        <v>246</v>
      </c>
      <c r="D1124" t="str">
        <f t="shared" si="52"/>
        <v>RE201T</v>
      </c>
      <c r="E1124" t="str">
        <f t="shared" si="53"/>
        <v>RE201T</v>
      </c>
      <c r="G1124" t="str">
        <v>RPRE204</v>
      </c>
      <c r="K1124" t="s">
        <v>7650</v>
      </c>
      <c r="L1124" t="str">
        <f>_xlfn.XLOOKUP(TBLUCNRawToCNM2M[[#This Row],[UniqueCleanNorm RawSKUs]],SKUsNomalizing[Clean Normalized Raw SKU],SKUsNomalizing[Clean Normalized M2M SKU])</f>
        <v>RE204</v>
      </c>
    </row>
    <row r="1125" spans="1:12" x14ac:dyDescent="0.35">
      <c r="A1125" t="s">
        <v>6295</v>
      </c>
      <c r="B1125" t="str">
        <f t="shared" si="51"/>
        <v>RESRE203</v>
      </c>
      <c r="C1125" t="s">
        <v>467</v>
      </c>
      <c r="D1125" t="str">
        <f t="shared" si="52"/>
        <v>RE203</v>
      </c>
      <c r="E1125" t="str">
        <f t="shared" si="53"/>
        <v>RE203</v>
      </c>
      <c r="G1125" t="str">
        <v>RPRE205</v>
      </c>
      <c r="K1125" t="s">
        <v>7651</v>
      </c>
      <c r="L1125" t="str">
        <f>_xlfn.XLOOKUP(TBLUCNRawToCNM2M[[#This Row],[UniqueCleanNorm RawSKUs]],SKUsNomalizing[Clean Normalized Raw SKU],SKUsNomalizing[Clean Normalized M2M SKU])</f>
        <v>RE205</v>
      </c>
    </row>
    <row r="1126" spans="1:12" x14ac:dyDescent="0.35">
      <c r="A1126" t="s">
        <v>6296</v>
      </c>
      <c r="B1126" t="str">
        <f t="shared" si="51"/>
        <v>RESRE203P</v>
      </c>
      <c r="C1126" t="s">
        <v>264</v>
      </c>
      <c r="D1126" t="str">
        <f t="shared" si="52"/>
        <v>RE203P</v>
      </c>
      <c r="E1126" t="str">
        <f t="shared" si="53"/>
        <v>RE203P</v>
      </c>
      <c r="G1126" t="str">
        <v>RPRE206</v>
      </c>
      <c r="K1126" t="s">
        <v>7652</v>
      </c>
      <c r="L1126" t="str">
        <f>_xlfn.XLOOKUP(TBLUCNRawToCNM2M[[#This Row],[UniqueCleanNorm RawSKUs]],SKUsNomalizing[Clean Normalized Raw SKU],SKUsNomalizing[Clean Normalized M2M SKU])</f>
        <v>RE206</v>
      </c>
    </row>
    <row r="1127" spans="1:12" x14ac:dyDescent="0.35">
      <c r="A1127" t="s">
        <v>6297</v>
      </c>
      <c r="B1127" t="str">
        <f t="shared" si="51"/>
        <v>RESRE206</v>
      </c>
      <c r="C1127" t="s">
        <v>418</v>
      </c>
      <c r="D1127" t="str">
        <f t="shared" si="52"/>
        <v>RE206</v>
      </c>
      <c r="E1127" t="str">
        <f t="shared" si="53"/>
        <v>RE206</v>
      </c>
      <c r="G1127" t="str">
        <v>RPRE206M</v>
      </c>
      <c r="K1127" t="s">
        <v>7653</v>
      </c>
      <c r="L1127" t="str">
        <f>_xlfn.XLOOKUP(TBLUCNRawToCNM2M[[#This Row],[UniqueCleanNorm RawSKUs]],SKUsNomalizing[Clean Normalized Raw SKU],SKUsNomalizing[Clean Normalized M2M SKU])</f>
        <v>RE206M</v>
      </c>
    </row>
    <row r="1128" spans="1:12" x14ac:dyDescent="0.35">
      <c r="A1128" t="s">
        <v>6298</v>
      </c>
      <c r="B1128" t="str">
        <f t="shared" si="51"/>
        <v>RESRE206M</v>
      </c>
      <c r="C1128" t="s">
        <v>347</v>
      </c>
      <c r="D1128" t="str">
        <f t="shared" si="52"/>
        <v>RE206M</v>
      </c>
      <c r="E1128" t="str">
        <f t="shared" si="53"/>
        <v>RE206M</v>
      </c>
      <c r="G1128" t="str">
        <v>RPRE207</v>
      </c>
      <c r="K1128" t="s">
        <v>7654</v>
      </c>
      <c r="L1128" t="str">
        <f>_xlfn.XLOOKUP(TBLUCNRawToCNM2M[[#This Row],[UniqueCleanNorm RawSKUs]],SKUsNomalizing[Clean Normalized Raw SKU],SKUsNomalizing[Clean Normalized M2M SKU])</f>
        <v>RE207</v>
      </c>
    </row>
    <row r="1129" spans="1:12" x14ac:dyDescent="0.35">
      <c r="A1129" t="s">
        <v>6299</v>
      </c>
      <c r="B1129" t="str">
        <f t="shared" si="51"/>
        <v>RESRE207</v>
      </c>
      <c r="C1129" t="s">
        <v>511</v>
      </c>
      <c r="D1129" t="str">
        <f t="shared" si="52"/>
        <v>RE207</v>
      </c>
      <c r="E1129" t="str">
        <f t="shared" si="53"/>
        <v>RE207</v>
      </c>
      <c r="G1129" t="str">
        <v>RPRE207T</v>
      </c>
      <c r="K1129" t="s">
        <v>7655</v>
      </c>
      <c r="L1129" t="str">
        <f>_xlfn.XLOOKUP(TBLUCNRawToCNM2M[[#This Row],[UniqueCleanNorm RawSKUs]],SKUsNomalizing[Clean Normalized Raw SKU],SKUsNomalizing[Clean Normalized M2M SKU])</f>
        <v>RE207T</v>
      </c>
    </row>
    <row r="1130" spans="1:12" x14ac:dyDescent="0.35">
      <c r="A1130" t="s">
        <v>6300</v>
      </c>
      <c r="B1130" t="str">
        <f t="shared" si="51"/>
        <v>RESRE207T</v>
      </c>
      <c r="C1130" t="s">
        <v>5497</v>
      </c>
      <c r="D1130" t="str">
        <f t="shared" si="52"/>
        <v>RE207T</v>
      </c>
      <c r="E1130" t="str">
        <f t="shared" si="53"/>
        <v>RE207T</v>
      </c>
      <c r="G1130" t="str">
        <v>RPRE208</v>
      </c>
      <c r="K1130" t="s">
        <v>7656</v>
      </c>
      <c r="L1130" t="str">
        <f>_xlfn.XLOOKUP(TBLUCNRawToCNM2M[[#This Row],[UniqueCleanNorm RawSKUs]],SKUsNomalizing[Clean Normalized Raw SKU],SKUsNomalizing[Clean Normalized M2M SKU])</f>
        <v>RE208</v>
      </c>
    </row>
    <row r="1131" spans="1:12" x14ac:dyDescent="0.35">
      <c r="A1131" t="s">
        <v>6301</v>
      </c>
      <c r="B1131" t="str">
        <f t="shared" si="51"/>
        <v>RESRE209</v>
      </c>
      <c r="C1131" t="s">
        <v>5500</v>
      </c>
      <c r="D1131" t="str">
        <f t="shared" si="52"/>
        <v>RE209</v>
      </c>
      <c r="E1131" t="str">
        <f t="shared" si="53"/>
        <v>RE209</v>
      </c>
      <c r="G1131" t="str">
        <v>RPRE209</v>
      </c>
      <c r="K1131" t="s">
        <v>7657</v>
      </c>
      <c r="L1131" t="str">
        <f>_xlfn.XLOOKUP(TBLUCNRawToCNM2M[[#This Row],[UniqueCleanNorm RawSKUs]],SKUsNomalizing[Clean Normalized Raw SKU],SKUsNomalizing[Clean Normalized M2M SKU])</f>
        <v>RE209</v>
      </c>
    </row>
    <row r="1132" spans="1:12" x14ac:dyDescent="0.35">
      <c r="A1132" t="s">
        <v>6302</v>
      </c>
      <c r="B1132" t="str">
        <f t="shared" si="51"/>
        <v>RESRE210P</v>
      </c>
      <c r="C1132" t="s">
        <v>221</v>
      </c>
      <c r="D1132" t="str">
        <f t="shared" si="52"/>
        <v>RE210P</v>
      </c>
      <c r="E1132" t="str">
        <f t="shared" si="53"/>
        <v>RE210P</v>
      </c>
      <c r="G1132" t="str">
        <v>RPRE210P</v>
      </c>
      <c r="K1132" t="s">
        <v>7658</v>
      </c>
      <c r="L1132" t="str">
        <f>_xlfn.XLOOKUP(TBLUCNRawToCNM2M[[#This Row],[UniqueCleanNorm RawSKUs]],SKUsNomalizing[Clean Normalized Raw SKU],SKUsNomalizing[Clean Normalized M2M SKU])</f>
        <v>RE210P</v>
      </c>
    </row>
    <row r="1133" spans="1:12" x14ac:dyDescent="0.35">
      <c r="A1133" t="s">
        <v>6303</v>
      </c>
      <c r="B1133" t="str">
        <f t="shared" si="51"/>
        <v>RESRE211P</v>
      </c>
      <c r="C1133" t="s">
        <v>108</v>
      </c>
      <c r="D1133" t="str">
        <f t="shared" si="52"/>
        <v>RE211P</v>
      </c>
      <c r="E1133" t="str">
        <f t="shared" si="53"/>
        <v>RE211P</v>
      </c>
      <c r="G1133" t="str">
        <v>RPRE210T</v>
      </c>
      <c r="K1133" t="s">
        <v>7659</v>
      </c>
      <c r="L1133" t="str">
        <f>_xlfn.XLOOKUP(TBLUCNRawToCNM2M[[#This Row],[UniqueCleanNorm RawSKUs]],SKUsNomalizing[Clean Normalized Raw SKU],SKUsNomalizing[Clean Normalized M2M SKU])</f>
        <v>RE210T</v>
      </c>
    </row>
    <row r="1134" spans="1:12" x14ac:dyDescent="0.35">
      <c r="A1134" t="s">
        <v>6304</v>
      </c>
      <c r="B1134" t="str">
        <f t="shared" si="51"/>
        <v>RESRE212</v>
      </c>
      <c r="C1134" t="s">
        <v>5506</v>
      </c>
      <c r="D1134" t="str">
        <f t="shared" si="52"/>
        <v>RE212</v>
      </c>
      <c r="E1134" t="str">
        <f t="shared" si="53"/>
        <v>RE212</v>
      </c>
      <c r="G1134" t="str">
        <v>RPRE211P</v>
      </c>
      <c r="K1134" t="s">
        <v>7660</v>
      </c>
      <c r="L1134" t="str">
        <f>_xlfn.XLOOKUP(TBLUCNRawToCNM2M[[#This Row],[UniqueCleanNorm RawSKUs]],SKUsNomalizing[Clean Normalized Raw SKU],SKUsNomalizing[Clean Normalized M2M SKU])</f>
        <v>RE211P</v>
      </c>
    </row>
    <row r="1135" spans="1:12" x14ac:dyDescent="0.35">
      <c r="A1135" t="s">
        <v>6305</v>
      </c>
      <c r="B1135" t="str">
        <f t="shared" si="51"/>
        <v>RESRE214</v>
      </c>
      <c r="C1135" t="s">
        <v>126</v>
      </c>
      <c r="D1135" t="str">
        <f t="shared" si="52"/>
        <v>RE214</v>
      </c>
      <c r="E1135" t="str">
        <f t="shared" si="53"/>
        <v>RE214</v>
      </c>
      <c r="G1135" t="str">
        <v>RPRE214</v>
      </c>
      <c r="K1135" t="s">
        <v>7661</v>
      </c>
      <c r="L1135" t="str">
        <f>_xlfn.XLOOKUP(TBLUCNRawToCNM2M[[#This Row],[UniqueCleanNorm RawSKUs]],SKUsNomalizing[Clean Normalized Raw SKU],SKUsNomalizing[Clean Normalized M2M SKU])</f>
        <v>RE214</v>
      </c>
    </row>
    <row r="1136" spans="1:12" x14ac:dyDescent="0.35">
      <c r="A1136" t="s">
        <v>6306</v>
      </c>
      <c r="B1136" t="str">
        <f t="shared" si="51"/>
        <v>RESRE214T</v>
      </c>
      <c r="C1136" t="s">
        <v>167</v>
      </c>
      <c r="D1136" t="str">
        <f t="shared" si="52"/>
        <v>RE214T</v>
      </c>
      <c r="E1136" t="str">
        <f t="shared" si="53"/>
        <v>RE214T</v>
      </c>
      <c r="G1136" t="str">
        <v>RPRE214T</v>
      </c>
      <c r="K1136" t="s">
        <v>7662</v>
      </c>
      <c r="L1136" t="str">
        <f>_xlfn.XLOOKUP(TBLUCNRawToCNM2M[[#This Row],[UniqueCleanNorm RawSKUs]],SKUsNomalizing[Clean Normalized Raw SKU],SKUsNomalizing[Clean Normalized M2M SKU])</f>
        <v>RE214T</v>
      </c>
    </row>
    <row r="1137" spans="1:12" x14ac:dyDescent="0.35">
      <c r="A1137" t="s">
        <v>6307</v>
      </c>
      <c r="B1137" t="str">
        <f t="shared" si="51"/>
        <v>RESRE215</v>
      </c>
      <c r="C1137" t="s">
        <v>196</v>
      </c>
      <c r="D1137" t="str">
        <f t="shared" si="52"/>
        <v>RE215</v>
      </c>
      <c r="E1137" t="str">
        <f t="shared" si="53"/>
        <v>RE215</v>
      </c>
      <c r="G1137" t="str">
        <v>RPRE215</v>
      </c>
      <c r="K1137" t="s">
        <v>7663</v>
      </c>
      <c r="L1137" t="str">
        <f>_xlfn.XLOOKUP(TBLUCNRawToCNM2M[[#This Row],[UniqueCleanNorm RawSKUs]],SKUsNomalizing[Clean Normalized Raw SKU],SKUsNomalizing[Clean Normalized M2M SKU])</f>
        <v>RE215</v>
      </c>
    </row>
    <row r="1138" spans="1:12" x14ac:dyDescent="0.35">
      <c r="A1138" t="s">
        <v>6308</v>
      </c>
      <c r="B1138" t="str">
        <f t="shared" si="51"/>
        <v>RESRE215T</v>
      </c>
      <c r="C1138" t="s">
        <v>174</v>
      </c>
      <c r="D1138" t="str">
        <f t="shared" si="52"/>
        <v>RE215T</v>
      </c>
      <c r="E1138" t="str">
        <f t="shared" si="53"/>
        <v>RE215T</v>
      </c>
      <c r="G1138" t="str">
        <v>RPRE215T</v>
      </c>
      <c r="K1138" t="s">
        <v>7664</v>
      </c>
      <c r="L1138" t="str">
        <f>_xlfn.XLOOKUP(TBLUCNRawToCNM2M[[#This Row],[UniqueCleanNorm RawSKUs]],SKUsNomalizing[Clean Normalized Raw SKU],SKUsNomalizing[Clean Normalized M2M SKU])</f>
        <v>RE215T</v>
      </c>
    </row>
    <row r="1139" spans="1:12" x14ac:dyDescent="0.35">
      <c r="A1139" t="s">
        <v>6309</v>
      </c>
      <c r="B1139" t="str">
        <f t="shared" si="51"/>
        <v>RESRE218</v>
      </c>
      <c r="C1139" t="s">
        <v>53</v>
      </c>
      <c r="D1139" t="str">
        <f t="shared" si="52"/>
        <v>RE218</v>
      </c>
      <c r="E1139" t="str">
        <f t="shared" si="53"/>
        <v>RE218</v>
      </c>
      <c r="G1139" t="str">
        <v>RPRE218</v>
      </c>
      <c r="K1139" t="s">
        <v>7665</v>
      </c>
      <c r="L1139" t="str">
        <f>_xlfn.XLOOKUP(TBLUCNRawToCNM2M[[#This Row],[UniqueCleanNorm RawSKUs]],SKUsNomalizing[Clean Normalized Raw SKU],SKUsNomalizing[Clean Normalized M2M SKU])</f>
        <v>RE218</v>
      </c>
    </row>
    <row r="1140" spans="1:12" x14ac:dyDescent="0.35">
      <c r="A1140" t="s">
        <v>6310</v>
      </c>
      <c r="B1140" t="str">
        <f t="shared" si="51"/>
        <v>RESRE218T</v>
      </c>
      <c r="C1140" t="s">
        <v>268</v>
      </c>
      <c r="D1140" t="str">
        <f t="shared" si="52"/>
        <v>RE218T</v>
      </c>
      <c r="E1140" t="str">
        <f t="shared" si="53"/>
        <v>RE218T</v>
      </c>
      <c r="G1140" t="str">
        <v>RPRE218T</v>
      </c>
      <c r="K1140" t="s">
        <v>7666</v>
      </c>
      <c r="L1140" t="str">
        <f>_xlfn.XLOOKUP(TBLUCNRawToCNM2M[[#This Row],[UniqueCleanNorm RawSKUs]],SKUsNomalizing[Clean Normalized Raw SKU],SKUsNomalizing[Clean Normalized M2M SKU])</f>
        <v>RE218T</v>
      </c>
    </row>
    <row r="1141" spans="1:12" x14ac:dyDescent="0.35">
      <c r="A1141" t="s">
        <v>6311</v>
      </c>
      <c r="B1141" t="str">
        <f t="shared" si="51"/>
        <v>RESRE219</v>
      </c>
      <c r="C1141" t="s">
        <v>5407</v>
      </c>
      <c r="D1141" t="str">
        <f t="shared" si="52"/>
        <v>RE219</v>
      </c>
      <c r="E1141" t="str">
        <f t="shared" si="53"/>
        <v>RE219</v>
      </c>
      <c r="G1141" t="str">
        <v>RPRE219</v>
      </c>
      <c r="K1141" t="s">
        <v>7667</v>
      </c>
      <c r="L1141" t="str">
        <f>_xlfn.XLOOKUP(TBLUCNRawToCNM2M[[#This Row],[UniqueCleanNorm RawSKUs]],SKUsNomalizing[Clean Normalized Raw SKU],SKUsNomalizing[Clean Normalized M2M SKU])</f>
        <v>RE219</v>
      </c>
    </row>
    <row r="1142" spans="1:12" x14ac:dyDescent="0.35">
      <c r="A1142" t="s">
        <v>6312</v>
      </c>
      <c r="B1142" t="str">
        <f t="shared" si="51"/>
        <v>RESRE222</v>
      </c>
      <c r="C1142" t="s">
        <v>92</v>
      </c>
      <c r="D1142" t="str">
        <f t="shared" si="52"/>
        <v>RE222</v>
      </c>
      <c r="E1142" t="str">
        <f t="shared" si="53"/>
        <v>RE222</v>
      </c>
      <c r="G1142" t="str">
        <v>RPRE222</v>
      </c>
      <c r="K1142" t="s">
        <v>7668</v>
      </c>
      <c r="L1142" t="str">
        <f>_xlfn.XLOOKUP(TBLUCNRawToCNM2M[[#This Row],[UniqueCleanNorm RawSKUs]],SKUsNomalizing[Clean Normalized Raw SKU],SKUsNomalizing[Clean Normalized M2M SKU])</f>
        <v>RE222</v>
      </c>
    </row>
    <row r="1143" spans="1:12" x14ac:dyDescent="0.35">
      <c r="A1143" t="s">
        <v>6313</v>
      </c>
      <c r="B1143" t="str">
        <f t="shared" si="51"/>
        <v>RESRE222T</v>
      </c>
      <c r="C1143" t="s">
        <v>272</v>
      </c>
      <c r="D1143" t="str">
        <f t="shared" si="52"/>
        <v>RE222T</v>
      </c>
      <c r="E1143" t="str">
        <f t="shared" si="53"/>
        <v>RE222T</v>
      </c>
      <c r="G1143" t="str">
        <v>RPRE222T</v>
      </c>
      <c r="K1143" t="s">
        <v>7669</v>
      </c>
      <c r="L1143" t="str">
        <f>_xlfn.XLOOKUP(TBLUCNRawToCNM2M[[#This Row],[UniqueCleanNorm RawSKUs]],SKUsNomalizing[Clean Normalized Raw SKU],SKUsNomalizing[Clean Normalized M2M SKU])</f>
        <v>RE222T</v>
      </c>
    </row>
    <row r="1144" spans="1:12" x14ac:dyDescent="0.35">
      <c r="A1144" t="s">
        <v>6314</v>
      </c>
      <c r="B1144" t="str">
        <f t="shared" si="51"/>
        <v>RESRE224DH</v>
      </c>
      <c r="C1144" t="s">
        <v>5514</v>
      </c>
      <c r="D1144" t="str">
        <f t="shared" si="52"/>
        <v>RE224DH</v>
      </c>
      <c r="E1144" t="str">
        <f t="shared" si="53"/>
        <v>RE224DH</v>
      </c>
      <c r="G1144" t="str">
        <v>RPRE224DT</v>
      </c>
      <c r="K1144" t="s">
        <v>7670</v>
      </c>
      <c r="L1144" t="str">
        <f>_xlfn.XLOOKUP(TBLUCNRawToCNM2M[[#This Row],[UniqueCleanNorm RawSKUs]],SKUsNomalizing[Clean Normalized Raw SKU],SKUsNomalizing[Clean Normalized M2M SKU])</f>
        <v>RE224DT</v>
      </c>
    </row>
    <row r="1145" spans="1:12" x14ac:dyDescent="0.35">
      <c r="A1145" t="s">
        <v>6315</v>
      </c>
      <c r="B1145" t="str">
        <f t="shared" si="51"/>
        <v>RESRE224GT</v>
      </c>
      <c r="C1145" t="s">
        <v>5516</v>
      </c>
      <c r="D1145" t="str">
        <f t="shared" si="52"/>
        <v>RE224GT</v>
      </c>
      <c r="E1145" t="str">
        <f t="shared" si="53"/>
        <v>RE224GT</v>
      </c>
      <c r="G1145" t="str">
        <v>RPRE229</v>
      </c>
      <c r="K1145" t="s">
        <v>7671</v>
      </c>
      <c r="L1145" t="str">
        <f>_xlfn.XLOOKUP(TBLUCNRawToCNM2M[[#This Row],[UniqueCleanNorm RawSKUs]],SKUsNomalizing[Clean Normalized Raw SKU],SKUsNomalizing[Clean Normalized M2M SKU])</f>
        <v>RE229</v>
      </c>
    </row>
    <row r="1146" spans="1:12" x14ac:dyDescent="0.35">
      <c r="A1146" t="s">
        <v>6316</v>
      </c>
      <c r="B1146" t="str">
        <f t="shared" si="51"/>
        <v>RESRE229</v>
      </c>
      <c r="C1146" t="s">
        <v>128</v>
      </c>
      <c r="D1146" t="str">
        <f t="shared" si="52"/>
        <v>RE229</v>
      </c>
      <c r="E1146" t="str">
        <f t="shared" si="53"/>
        <v>RE229</v>
      </c>
      <c r="G1146" t="str">
        <v>RPRE251</v>
      </c>
      <c r="K1146" t="s">
        <v>7672</v>
      </c>
      <c r="L1146" t="str">
        <f>_xlfn.XLOOKUP(TBLUCNRawToCNM2M[[#This Row],[UniqueCleanNorm RawSKUs]],SKUsNomalizing[Clean Normalized Raw SKU],SKUsNomalizing[Clean Normalized M2M SKU])</f>
        <v>RE251</v>
      </c>
    </row>
    <row r="1147" spans="1:12" x14ac:dyDescent="0.35">
      <c r="A1147" t="s">
        <v>6317</v>
      </c>
      <c r="B1147" t="str">
        <f t="shared" si="51"/>
        <v>RESRE301</v>
      </c>
      <c r="C1147" t="s">
        <v>54</v>
      </c>
      <c r="D1147" t="str">
        <f t="shared" si="52"/>
        <v>RE301</v>
      </c>
      <c r="E1147" t="str">
        <f t="shared" si="53"/>
        <v>RE301</v>
      </c>
      <c r="G1147" t="str">
        <v>RPRE252</v>
      </c>
      <c r="K1147" t="s">
        <v>7673</v>
      </c>
      <c r="L1147" t="str">
        <f>_xlfn.XLOOKUP(TBLUCNRawToCNM2M[[#This Row],[UniqueCleanNorm RawSKUs]],SKUsNomalizing[Clean Normalized Raw SKU],SKUsNomalizing[Clean Normalized M2M SKU])</f>
        <v>RE252</v>
      </c>
    </row>
    <row r="1148" spans="1:12" x14ac:dyDescent="0.35">
      <c r="A1148" t="s">
        <v>6318</v>
      </c>
      <c r="B1148" t="str">
        <f t="shared" si="51"/>
        <v>RESRE306</v>
      </c>
      <c r="C1148" t="s">
        <v>5412</v>
      </c>
      <c r="D1148" t="str">
        <f t="shared" si="52"/>
        <v>RE306</v>
      </c>
      <c r="E1148" t="str">
        <f t="shared" si="53"/>
        <v>RE306</v>
      </c>
      <c r="G1148" t="str">
        <v>RPRE252T</v>
      </c>
      <c r="K1148" t="s">
        <v>7674</v>
      </c>
      <c r="L1148" t="str">
        <f>_xlfn.XLOOKUP(TBLUCNRawToCNM2M[[#This Row],[UniqueCleanNorm RawSKUs]],SKUsNomalizing[Clean Normalized Raw SKU],SKUsNomalizing[Clean Normalized M2M SKU])</f>
        <v>RE252T</v>
      </c>
    </row>
    <row r="1149" spans="1:12" x14ac:dyDescent="0.35">
      <c r="A1149" t="s">
        <v>6319</v>
      </c>
      <c r="B1149" t="str">
        <f t="shared" si="51"/>
        <v>RESRE309</v>
      </c>
      <c r="C1149" t="s">
        <v>5414</v>
      </c>
      <c r="D1149" t="str">
        <f t="shared" si="52"/>
        <v>RE309</v>
      </c>
      <c r="E1149" t="str">
        <f t="shared" si="53"/>
        <v>RE309</v>
      </c>
      <c r="G1149" t="str">
        <v>RPRE259</v>
      </c>
      <c r="K1149" t="s">
        <v>7675</v>
      </c>
      <c r="L1149" t="str">
        <f>_xlfn.XLOOKUP(TBLUCNRawToCNM2M[[#This Row],[UniqueCleanNorm RawSKUs]],SKUsNomalizing[Clean Normalized Raw SKU],SKUsNomalizing[Clean Normalized M2M SKU])</f>
        <v>RE259</v>
      </c>
    </row>
    <row r="1150" spans="1:12" x14ac:dyDescent="0.35">
      <c r="A1150" t="s">
        <v>6320</v>
      </c>
      <c r="B1150" t="str">
        <f t="shared" si="51"/>
        <v>RESRE310P</v>
      </c>
      <c r="C1150" t="s">
        <v>236</v>
      </c>
      <c r="D1150" t="str">
        <f t="shared" si="52"/>
        <v>RE310P</v>
      </c>
      <c r="E1150" t="str">
        <f t="shared" si="53"/>
        <v>RE310P</v>
      </c>
      <c r="G1150" t="str">
        <v>RPRE261</v>
      </c>
      <c r="K1150" t="s">
        <v>7676</v>
      </c>
      <c r="L1150" t="str">
        <f>_xlfn.XLOOKUP(TBLUCNRawToCNM2M[[#This Row],[UniqueCleanNorm RawSKUs]],SKUsNomalizing[Clean Normalized Raw SKU],SKUsNomalizing[Clean Normalized M2M SKU])</f>
        <v>RE261</v>
      </c>
    </row>
    <row r="1151" spans="1:12" x14ac:dyDescent="0.35">
      <c r="A1151" t="s">
        <v>6321</v>
      </c>
      <c r="B1151" t="str">
        <f t="shared" si="51"/>
        <v>RESRE314</v>
      </c>
      <c r="C1151" t="s">
        <v>55</v>
      </c>
      <c r="D1151" t="str">
        <f t="shared" si="52"/>
        <v>RE314</v>
      </c>
      <c r="E1151" t="str">
        <f t="shared" si="53"/>
        <v>RE314</v>
      </c>
      <c r="G1151" t="str">
        <v>RPRE300</v>
      </c>
      <c r="K1151" t="s">
        <v>7677</v>
      </c>
      <c r="L1151" t="str">
        <f>_xlfn.XLOOKUP(TBLUCNRawToCNM2M[[#This Row],[UniqueCleanNorm RawSKUs]],SKUsNomalizing[Clean Normalized Raw SKU],SKUsNomalizing[Clean Normalized M2M SKU])</f>
        <v>RE300</v>
      </c>
    </row>
    <row r="1152" spans="1:12" x14ac:dyDescent="0.35">
      <c r="A1152" t="s">
        <v>6322</v>
      </c>
      <c r="B1152" t="str">
        <f t="shared" si="51"/>
        <v>RESRE315</v>
      </c>
      <c r="C1152" t="s">
        <v>5543</v>
      </c>
      <c r="D1152" t="str">
        <f t="shared" si="52"/>
        <v>RE315</v>
      </c>
      <c r="E1152" t="str">
        <f t="shared" si="53"/>
        <v>RE315</v>
      </c>
      <c r="G1152" t="str">
        <v>RPRE3005</v>
      </c>
      <c r="K1152" t="s">
        <v>7678</v>
      </c>
      <c r="L1152" t="str">
        <f>_xlfn.XLOOKUP(TBLUCNRawToCNM2M[[#This Row],[UniqueCleanNorm RawSKUs]],SKUsNomalizing[Clean Normalized Raw SKU],SKUsNomalizing[Clean Normalized M2M SKU])</f>
        <v>RE3005</v>
      </c>
    </row>
    <row r="1153" spans="1:12" x14ac:dyDescent="0.35">
      <c r="A1153" t="s">
        <v>6323</v>
      </c>
      <c r="B1153" t="str">
        <f t="shared" si="51"/>
        <v>RESRE319</v>
      </c>
      <c r="C1153" t="s">
        <v>5418</v>
      </c>
      <c r="D1153" t="str">
        <f t="shared" si="52"/>
        <v>RE319</v>
      </c>
      <c r="E1153" t="str">
        <f t="shared" si="53"/>
        <v>RE319</v>
      </c>
      <c r="G1153" t="str">
        <v>RPRE301</v>
      </c>
      <c r="K1153" t="s">
        <v>7679</v>
      </c>
      <c r="L1153" t="str">
        <f>_xlfn.XLOOKUP(TBLUCNRawToCNM2M[[#This Row],[UniqueCleanNorm RawSKUs]],SKUsNomalizing[Clean Normalized Raw SKU],SKUsNomalizing[Clean Normalized M2M SKU])</f>
        <v>RE301</v>
      </c>
    </row>
    <row r="1154" spans="1:12" x14ac:dyDescent="0.35">
      <c r="A1154" t="s">
        <v>6324</v>
      </c>
      <c r="B1154" t="str">
        <f t="shared" si="51"/>
        <v>RESRE322</v>
      </c>
      <c r="C1154" t="s">
        <v>214</v>
      </c>
      <c r="D1154" t="str">
        <f t="shared" si="52"/>
        <v>RE322</v>
      </c>
      <c r="E1154" t="str">
        <f t="shared" si="53"/>
        <v>RE322</v>
      </c>
      <c r="G1154" t="str">
        <v>RPRE304</v>
      </c>
      <c r="K1154" t="s">
        <v>7680</v>
      </c>
      <c r="L1154" t="str">
        <f>_xlfn.XLOOKUP(TBLUCNRawToCNM2M[[#This Row],[UniqueCleanNorm RawSKUs]],SKUsNomalizing[Clean Normalized Raw SKU],SKUsNomalizing[Clean Normalized M2M SKU])</f>
        <v>RE304</v>
      </c>
    </row>
    <row r="1155" spans="1:12" x14ac:dyDescent="0.35">
      <c r="A1155" t="s">
        <v>6325</v>
      </c>
      <c r="B1155" t="str">
        <f t="shared" si="51"/>
        <v>RESRE508X</v>
      </c>
      <c r="C1155" t="s">
        <v>56</v>
      </c>
      <c r="D1155" t="str">
        <f t="shared" si="52"/>
        <v>RE508X</v>
      </c>
      <c r="E1155" t="str">
        <f t="shared" si="53"/>
        <v>RE508X</v>
      </c>
      <c r="G1155" t="str">
        <v>RPRE305</v>
      </c>
      <c r="K1155" t="s">
        <v>7681</v>
      </c>
      <c r="L1155" t="str">
        <f>_xlfn.XLOOKUP(TBLUCNRawToCNM2M[[#This Row],[UniqueCleanNorm RawSKUs]],SKUsNomalizing[Clean Normalized Raw SKU],SKUsNomalizing[Clean Normalized M2M SKU])</f>
        <v>RE305</v>
      </c>
    </row>
    <row r="1156" spans="1:12" x14ac:dyDescent="0.35">
      <c r="A1156" t="s">
        <v>6326</v>
      </c>
      <c r="B1156" t="str">
        <f t="shared" ref="B1156:B1219" si="54">UPPER(SUBSTITUTE(SUBSTITUTE(SUBSTITUTE(A1156, "-", ""), " ", ""), CHAR(160), ""))</f>
        <v>RESRE508XC</v>
      </c>
      <c r="C1156" t="s">
        <v>201</v>
      </c>
      <c r="D1156" t="str">
        <f t="shared" ref="D1156:D1219" si="55">UPPER(SUBSTITUTE(SUBSTITUTE(SUBSTITUTE(C1156, "-", ""), " ", ""), CHAR(160), ""))</f>
        <v>RE508XC</v>
      </c>
      <c r="E1156" t="str">
        <f t="shared" ref="E1156:E1219" si="56">UPPER(SUBSTITUTE(SUBSTITUTE(C1156,  " ", ""), CHAR(160), ""))</f>
        <v>RE508XC</v>
      </c>
      <c r="G1156" t="str">
        <v>RPRE306</v>
      </c>
      <c r="K1156" t="s">
        <v>7682</v>
      </c>
      <c r="L1156" t="str">
        <f>_xlfn.XLOOKUP(TBLUCNRawToCNM2M[[#This Row],[UniqueCleanNorm RawSKUs]],SKUsNomalizing[Clean Normalized Raw SKU],SKUsNomalizing[Clean Normalized M2M SKU])</f>
        <v>RE306</v>
      </c>
    </row>
    <row r="1157" spans="1:12" x14ac:dyDescent="0.35">
      <c r="A1157" t="s">
        <v>6327</v>
      </c>
      <c r="B1157" t="str">
        <f t="shared" si="54"/>
        <v>RESRE524X</v>
      </c>
      <c r="C1157" t="s">
        <v>93</v>
      </c>
      <c r="D1157" t="str">
        <f t="shared" si="55"/>
        <v>RE524X</v>
      </c>
      <c r="E1157" t="str">
        <f t="shared" si="56"/>
        <v>RE524X</v>
      </c>
      <c r="G1157" t="str">
        <v>RPRE309</v>
      </c>
      <c r="K1157" t="s">
        <v>7683</v>
      </c>
      <c r="L1157" t="str">
        <f>_xlfn.XLOOKUP(TBLUCNRawToCNM2M[[#This Row],[UniqueCleanNorm RawSKUs]],SKUsNomalizing[Clean Normalized Raw SKU],SKUsNomalizing[Clean Normalized M2M SKU])</f>
        <v>RE309</v>
      </c>
    </row>
    <row r="1158" spans="1:12" x14ac:dyDescent="0.35">
      <c r="A1158" t="s">
        <v>6328</v>
      </c>
      <c r="B1158" t="str">
        <f t="shared" si="54"/>
        <v>RESRE524XC</v>
      </c>
      <c r="C1158" t="s">
        <v>324</v>
      </c>
      <c r="D1158" t="str">
        <f t="shared" si="55"/>
        <v>RE524XC</v>
      </c>
      <c r="E1158" t="str">
        <f t="shared" si="56"/>
        <v>RE524XC</v>
      </c>
      <c r="G1158" t="str">
        <v>RPRE310P</v>
      </c>
      <c r="K1158" t="s">
        <v>7684</v>
      </c>
      <c r="L1158" t="str">
        <f>_xlfn.XLOOKUP(TBLUCNRawToCNM2M[[#This Row],[UniqueCleanNorm RawSKUs]],SKUsNomalizing[Clean Normalized Raw SKU],SKUsNomalizing[Clean Normalized M2M SKU])</f>
        <v>RE310P</v>
      </c>
    </row>
    <row r="1159" spans="1:12" x14ac:dyDescent="0.35">
      <c r="A1159" t="s">
        <v>6329</v>
      </c>
      <c r="B1159" t="str">
        <f t="shared" si="54"/>
        <v>RESRE524XP</v>
      </c>
      <c r="C1159" t="s">
        <v>409</v>
      </c>
      <c r="D1159" t="str">
        <f t="shared" si="55"/>
        <v>RE524XP</v>
      </c>
      <c r="E1159" t="str">
        <f t="shared" si="56"/>
        <v>RE524XP</v>
      </c>
      <c r="G1159" t="str">
        <v>RPRE314</v>
      </c>
      <c r="K1159" t="s">
        <v>7685</v>
      </c>
      <c r="L1159" t="str">
        <f>_xlfn.XLOOKUP(TBLUCNRawToCNM2M[[#This Row],[UniqueCleanNorm RawSKUs]],SKUsNomalizing[Clean Normalized Raw SKU],SKUsNomalizing[Clean Normalized M2M SKU])</f>
        <v>RE314</v>
      </c>
    </row>
    <row r="1160" spans="1:12" x14ac:dyDescent="0.35">
      <c r="A1160" t="s">
        <v>6330</v>
      </c>
      <c r="B1160" t="str">
        <f t="shared" si="54"/>
        <v>RESRE600</v>
      </c>
      <c r="C1160" t="s">
        <v>5427</v>
      </c>
      <c r="D1160" t="str">
        <f t="shared" si="55"/>
        <v>RE600</v>
      </c>
      <c r="E1160" t="str">
        <f t="shared" si="56"/>
        <v>RE600</v>
      </c>
      <c r="G1160" t="str">
        <v>RPRE319</v>
      </c>
      <c r="K1160" t="s">
        <v>7686</v>
      </c>
      <c r="L1160" t="str">
        <f>_xlfn.XLOOKUP(TBLUCNRawToCNM2M[[#This Row],[UniqueCleanNorm RawSKUs]],SKUsNomalizing[Clean Normalized Raw SKU],SKUsNomalizing[Clean Normalized M2M SKU])</f>
        <v>RE319</v>
      </c>
    </row>
    <row r="1161" spans="1:12" x14ac:dyDescent="0.35">
      <c r="A1161" t="s">
        <v>6331</v>
      </c>
      <c r="B1161" t="str">
        <f t="shared" si="54"/>
        <v>RESRE6005</v>
      </c>
      <c r="C1161" t="s">
        <v>57</v>
      </c>
      <c r="D1161" t="str">
        <f t="shared" si="55"/>
        <v>RE6005</v>
      </c>
      <c r="E1161" t="str">
        <f t="shared" si="56"/>
        <v>RE600-5</v>
      </c>
      <c r="G1161" t="str">
        <v>RPRE322</v>
      </c>
      <c r="K1161" t="s">
        <v>7687</v>
      </c>
      <c r="L1161" t="str">
        <f>_xlfn.XLOOKUP(TBLUCNRawToCNM2M[[#This Row],[UniqueCleanNorm RawSKUs]],SKUsNomalizing[Clean Normalized Raw SKU],SKUsNomalizing[Clean Normalized M2M SKU])</f>
        <v>RE322</v>
      </c>
    </row>
    <row r="1162" spans="1:12" x14ac:dyDescent="0.35">
      <c r="A1162" t="s">
        <v>6332</v>
      </c>
      <c r="B1162" t="str">
        <f t="shared" si="54"/>
        <v>RESRE601</v>
      </c>
      <c r="C1162" t="s">
        <v>58</v>
      </c>
      <c r="D1162" t="str">
        <f t="shared" si="55"/>
        <v>RE601</v>
      </c>
      <c r="E1162" t="str">
        <f t="shared" si="56"/>
        <v>RE601</v>
      </c>
      <c r="G1162" t="str">
        <v>RPRE352</v>
      </c>
      <c r="K1162" t="s">
        <v>7688</v>
      </c>
      <c r="L1162" t="str">
        <f>_xlfn.XLOOKUP(TBLUCNRawToCNM2M[[#This Row],[UniqueCleanNorm RawSKUs]],SKUsNomalizing[Clean Normalized Raw SKU],SKUsNomalizing[Clean Normalized M2M SKU])</f>
        <v>RE352</v>
      </c>
    </row>
    <row r="1163" spans="1:12" x14ac:dyDescent="0.35">
      <c r="A1163" t="s">
        <v>6333</v>
      </c>
      <c r="B1163" t="str">
        <f t="shared" si="54"/>
        <v>RESRE603</v>
      </c>
      <c r="C1163" t="s">
        <v>130</v>
      </c>
      <c r="D1163" t="str">
        <f t="shared" si="55"/>
        <v>RE603</v>
      </c>
      <c r="E1163" t="str">
        <f t="shared" si="56"/>
        <v>RE603</v>
      </c>
      <c r="G1163" t="str">
        <v>RPRE403L</v>
      </c>
      <c r="K1163" t="s">
        <v>7689</v>
      </c>
      <c r="L1163" t="str">
        <f>_xlfn.XLOOKUP(TBLUCNRawToCNM2M[[#This Row],[UniqueCleanNorm RawSKUs]],SKUsNomalizing[Clean Normalized Raw SKU],SKUsNomalizing[Clean Normalized M2M SKU])</f>
        <v>RE403L</v>
      </c>
    </row>
    <row r="1164" spans="1:12" x14ac:dyDescent="0.35">
      <c r="A1164" t="s">
        <v>6334</v>
      </c>
      <c r="B1164" t="str">
        <f t="shared" si="54"/>
        <v>RESRE603P</v>
      </c>
      <c r="C1164" t="s">
        <v>59</v>
      </c>
      <c r="D1164" t="str">
        <f t="shared" si="55"/>
        <v>RE603P</v>
      </c>
      <c r="E1164" t="str">
        <f t="shared" si="56"/>
        <v>RE603P</v>
      </c>
      <c r="G1164" t="str">
        <v>RPRE403V</v>
      </c>
      <c r="K1164" t="s">
        <v>7690</v>
      </c>
      <c r="L1164" t="str">
        <f>_xlfn.XLOOKUP(TBLUCNRawToCNM2M[[#This Row],[UniqueCleanNorm RawSKUs]],SKUsNomalizing[Clean Normalized Raw SKU],SKUsNomalizing[Clean Normalized M2M SKU])</f>
        <v>RE403V</v>
      </c>
    </row>
    <row r="1165" spans="1:12" x14ac:dyDescent="0.35">
      <c r="A1165" t="s">
        <v>6335</v>
      </c>
      <c r="B1165" t="str">
        <f t="shared" si="54"/>
        <v>RESRE605</v>
      </c>
      <c r="C1165" t="s">
        <v>322</v>
      </c>
      <c r="D1165" t="str">
        <f t="shared" si="55"/>
        <v>RE605</v>
      </c>
      <c r="E1165" t="str">
        <f t="shared" si="56"/>
        <v>RE605</v>
      </c>
      <c r="G1165" t="str">
        <v>RPRE508X</v>
      </c>
      <c r="K1165" t="s">
        <v>7691</v>
      </c>
      <c r="L1165" t="str">
        <f>_xlfn.XLOOKUP(TBLUCNRawToCNM2M[[#This Row],[UniqueCleanNorm RawSKUs]],SKUsNomalizing[Clean Normalized Raw SKU],SKUsNomalizing[Clean Normalized M2M SKU])</f>
        <v>RE508X</v>
      </c>
    </row>
    <row r="1166" spans="1:12" x14ac:dyDescent="0.35">
      <c r="A1166" t="s">
        <v>6336</v>
      </c>
      <c r="B1166" t="str">
        <f t="shared" si="54"/>
        <v>RESRE606</v>
      </c>
      <c r="C1166" t="s">
        <v>326</v>
      </c>
      <c r="D1166" t="str">
        <f t="shared" si="55"/>
        <v>RE606</v>
      </c>
      <c r="E1166" t="str">
        <f t="shared" si="56"/>
        <v>RE606</v>
      </c>
      <c r="G1166" t="str">
        <v>RPRE508XB1G50</v>
      </c>
      <c r="K1166" t="s">
        <v>7692</v>
      </c>
      <c r="L1166" t="str">
        <f>_xlfn.XLOOKUP(TBLUCNRawToCNM2M[[#This Row],[UniqueCleanNorm RawSKUs]],SKUsNomalizing[Clean Normalized Raw SKU],SKUsNomalizing[Clean Normalized M2M SKU])</f>
        <v>RE508X</v>
      </c>
    </row>
    <row r="1167" spans="1:12" x14ac:dyDescent="0.35">
      <c r="A1167" t="s">
        <v>6337</v>
      </c>
      <c r="B1167" t="str">
        <f t="shared" si="54"/>
        <v>RESRE606M</v>
      </c>
      <c r="C1167" t="s">
        <v>60</v>
      </c>
      <c r="D1167" t="str">
        <f t="shared" si="55"/>
        <v>RE606M</v>
      </c>
      <c r="E1167" t="str">
        <f t="shared" si="56"/>
        <v>RE606M</v>
      </c>
      <c r="G1167" t="str">
        <v>RPRE508XC</v>
      </c>
      <c r="K1167" t="s">
        <v>7693</v>
      </c>
      <c r="L1167" t="str">
        <f>_xlfn.XLOOKUP(TBLUCNRawToCNM2M[[#This Row],[UniqueCleanNorm RawSKUs]],SKUsNomalizing[Clean Normalized Raw SKU],SKUsNomalizing[Clean Normalized M2M SKU])</f>
        <v>RE508XC</v>
      </c>
    </row>
    <row r="1168" spans="1:12" x14ac:dyDescent="0.35">
      <c r="A1168" t="s">
        <v>6338</v>
      </c>
      <c r="B1168" t="str">
        <f t="shared" si="54"/>
        <v>RESRE607</v>
      </c>
      <c r="C1168" t="s">
        <v>227</v>
      </c>
      <c r="D1168" t="str">
        <f t="shared" si="55"/>
        <v>RE607</v>
      </c>
      <c r="E1168" t="str">
        <f t="shared" si="56"/>
        <v>RE607</v>
      </c>
      <c r="G1168" t="str">
        <v>RPRE508XCB1G50</v>
      </c>
      <c r="K1168" t="s">
        <v>7694</v>
      </c>
      <c r="L1168" t="str">
        <f>_xlfn.XLOOKUP(TBLUCNRawToCNM2M[[#This Row],[UniqueCleanNorm RawSKUs]],SKUsNomalizing[Clean Normalized Raw SKU],SKUsNomalizing[Clean Normalized M2M SKU])</f>
        <v>RE508XC</v>
      </c>
    </row>
    <row r="1169" spans="1:12" x14ac:dyDescent="0.35">
      <c r="A1169" t="s">
        <v>6339</v>
      </c>
      <c r="B1169" t="str">
        <f t="shared" si="54"/>
        <v>RESRE609</v>
      </c>
      <c r="C1169" t="s">
        <v>5435</v>
      </c>
      <c r="D1169" t="str">
        <f t="shared" si="55"/>
        <v>RE609</v>
      </c>
      <c r="E1169" t="str">
        <f t="shared" si="56"/>
        <v>RE609</v>
      </c>
      <c r="G1169" t="str">
        <v>RPRE524X</v>
      </c>
      <c r="K1169" t="s">
        <v>7695</v>
      </c>
      <c r="L1169" t="str">
        <f>_xlfn.XLOOKUP(TBLUCNRawToCNM2M[[#This Row],[UniqueCleanNorm RawSKUs]],SKUsNomalizing[Clean Normalized Raw SKU],SKUsNomalizing[Clean Normalized M2M SKU])</f>
        <v>RE524X</v>
      </c>
    </row>
    <row r="1170" spans="1:12" x14ac:dyDescent="0.35">
      <c r="A1170" t="s">
        <v>6340</v>
      </c>
      <c r="B1170" t="str">
        <f t="shared" si="54"/>
        <v>RESRE6100P</v>
      </c>
      <c r="C1170" t="s">
        <v>5569</v>
      </c>
      <c r="D1170" t="str">
        <f t="shared" si="55"/>
        <v>RE6100P</v>
      </c>
      <c r="E1170" t="str">
        <f t="shared" si="56"/>
        <v>RE6100P</v>
      </c>
      <c r="G1170" t="str">
        <v>RPRE524XB1G50</v>
      </c>
      <c r="K1170" t="s">
        <v>7696</v>
      </c>
      <c r="L1170" t="str">
        <f>_xlfn.XLOOKUP(TBLUCNRawToCNM2M[[#This Row],[UniqueCleanNorm RawSKUs]],SKUsNomalizing[Clean Normalized Raw SKU],SKUsNomalizing[Clean Normalized M2M SKU])</f>
        <v>RE524X</v>
      </c>
    </row>
    <row r="1171" spans="1:12" x14ac:dyDescent="0.35">
      <c r="A1171" t="s">
        <v>6341</v>
      </c>
      <c r="B1171" t="str">
        <f t="shared" si="54"/>
        <v>RESRE6100PJRZ</v>
      </c>
      <c r="C1171" t="s">
        <v>94</v>
      </c>
      <c r="D1171" t="str">
        <f t="shared" si="55"/>
        <v>RE6100PJRZ</v>
      </c>
      <c r="E1171" t="str">
        <f t="shared" si="56"/>
        <v>RE6100P-JR-Z</v>
      </c>
      <c r="G1171" t="str">
        <v>RPRE524XC</v>
      </c>
      <c r="K1171" t="s">
        <v>7697</v>
      </c>
      <c r="L1171" t="str">
        <f>_xlfn.XLOOKUP(TBLUCNRawToCNM2M[[#This Row],[UniqueCleanNorm RawSKUs]],SKUsNomalizing[Clean Normalized Raw SKU],SKUsNomalizing[Clean Normalized M2M SKU])</f>
        <v>RE524XC</v>
      </c>
    </row>
    <row r="1172" spans="1:12" x14ac:dyDescent="0.35">
      <c r="A1172" t="s">
        <v>6342</v>
      </c>
      <c r="B1172" t="str">
        <f t="shared" si="54"/>
        <v>RESRE6100PJRZT</v>
      </c>
      <c r="C1172" t="s">
        <v>1219</v>
      </c>
      <c r="D1172" t="str">
        <f t="shared" si="55"/>
        <v>RE6100PJRZT</v>
      </c>
      <c r="E1172" t="str">
        <f t="shared" si="56"/>
        <v>RE6100P-JR-ZT</v>
      </c>
      <c r="G1172" t="str">
        <v>RPRE524XCB1G50</v>
      </c>
      <c r="K1172" t="s">
        <v>7698</v>
      </c>
      <c r="L1172" t="str">
        <f>_xlfn.XLOOKUP(TBLUCNRawToCNM2M[[#This Row],[UniqueCleanNorm RawSKUs]],SKUsNomalizing[Clean Normalized Raw SKU],SKUsNomalizing[Clean Normalized M2M SKU])</f>
        <v>RE524XC</v>
      </c>
    </row>
    <row r="1173" spans="1:12" x14ac:dyDescent="0.35">
      <c r="A1173" t="s">
        <v>6343</v>
      </c>
      <c r="B1173" t="str">
        <f t="shared" si="54"/>
        <v>RESRE6100PKRZ</v>
      </c>
      <c r="C1173" t="s">
        <v>61</v>
      </c>
      <c r="D1173" t="str">
        <f t="shared" si="55"/>
        <v>RE6100PKRZ</v>
      </c>
      <c r="E1173" t="str">
        <f t="shared" si="56"/>
        <v>RE6100P-KR-Z</v>
      </c>
      <c r="G1173" t="str">
        <v>RPRE524XP</v>
      </c>
      <c r="K1173" t="s">
        <v>7699</v>
      </c>
      <c r="L1173" t="str">
        <f>_xlfn.XLOOKUP(TBLUCNRawToCNM2M[[#This Row],[UniqueCleanNorm RawSKUs]],SKUsNomalizing[Clean Normalized Raw SKU],SKUsNomalizing[Clean Normalized M2M SKU])</f>
        <v>RE524XP</v>
      </c>
    </row>
    <row r="1174" spans="1:12" x14ac:dyDescent="0.35">
      <c r="A1174" t="s">
        <v>6344</v>
      </c>
      <c r="B1174" t="str">
        <f t="shared" si="54"/>
        <v>RESRE6100PKRZT</v>
      </c>
      <c r="C1174" t="s">
        <v>1191</v>
      </c>
      <c r="D1174" t="str">
        <f t="shared" si="55"/>
        <v>RE6100PKRZT</v>
      </c>
      <c r="E1174" t="str">
        <f t="shared" si="56"/>
        <v>RE6100P-KR-ZT</v>
      </c>
      <c r="G1174" t="str">
        <v>RPRE600</v>
      </c>
      <c r="K1174" t="s">
        <v>7700</v>
      </c>
      <c r="L1174" t="str">
        <f>_xlfn.XLOOKUP(TBLUCNRawToCNM2M[[#This Row],[UniqueCleanNorm RawSKUs]],SKUsNomalizing[Clean Normalized Raw SKU],SKUsNomalizing[Clean Normalized M2M SKU])</f>
        <v>RE600</v>
      </c>
    </row>
    <row r="1175" spans="1:12" x14ac:dyDescent="0.35">
      <c r="A1175" t="s">
        <v>6345</v>
      </c>
      <c r="B1175" t="str">
        <f t="shared" si="54"/>
        <v>RESRE6100PXXX</v>
      </c>
      <c r="C1175" t="s">
        <v>62</v>
      </c>
      <c r="D1175" t="str">
        <f t="shared" si="55"/>
        <v>RE6100PXXX</v>
      </c>
      <c r="E1175" t="str">
        <f t="shared" si="56"/>
        <v>RE6100P-XX-X</v>
      </c>
      <c r="G1175" t="str">
        <v>RPRE6005</v>
      </c>
      <c r="K1175" t="s">
        <v>7701</v>
      </c>
      <c r="L1175" t="str">
        <f>_xlfn.XLOOKUP(TBLUCNRawToCNM2M[[#This Row],[UniqueCleanNorm RawSKUs]],SKUsNomalizing[Clean Normalized Raw SKU],SKUsNomalizing[Clean Normalized M2M SKU])</f>
        <v>RE6005</v>
      </c>
    </row>
    <row r="1176" spans="1:12" x14ac:dyDescent="0.35">
      <c r="A1176" t="s">
        <v>6346</v>
      </c>
      <c r="B1176" t="str">
        <f t="shared" si="54"/>
        <v>RESRE6100SXXX</v>
      </c>
      <c r="C1176" t="s">
        <v>5439</v>
      </c>
      <c r="D1176" t="str">
        <f t="shared" si="55"/>
        <v>RE6100SXXX</v>
      </c>
      <c r="E1176" t="str">
        <f t="shared" si="56"/>
        <v>RE6100S-XX-X</v>
      </c>
      <c r="G1176" t="str">
        <v>RPRE601</v>
      </c>
      <c r="K1176" t="s">
        <v>7702</v>
      </c>
      <c r="L1176" t="str">
        <f>_xlfn.XLOOKUP(TBLUCNRawToCNM2M[[#This Row],[UniqueCleanNorm RawSKUs]],SKUsNomalizing[Clean Normalized Raw SKU],SKUsNomalizing[Clean Normalized M2M SKU])</f>
        <v>RE601</v>
      </c>
    </row>
    <row r="1177" spans="1:12" x14ac:dyDescent="0.35">
      <c r="A1177" t="s">
        <v>6347</v>
      </c>
      <c r="B1177" t="str">
        <f t="shared" si="54"/>
        <v>RESRE610P</v>
      </c>
      <c r="C1177" t="s">
        <v>144</v>
      </c>
      <c r="D1177" t="str">
        <f t="shared" si="55"/>
        <v>RE610P</v>
      </c>
      <c r="E1177" t="str">
        <f t="shared" si="56"/>
        <v>RE610P</v>
      </c>
      <c r="G1177" t="str">
        <v>RPRE603</v>
      </c>
      <c r="K1177" t="s">
        <v>7703</v>
      </c>
      <c r="L1177" t="str">
        <f>_xlfn.XLOOKUP(TBLUCNRawToCNM2M[[#This Row],[UniqueCleanNorm RawSKUs]],SKUsNomalizing[Clean Normalized Raw SKU],SKUsNomalizing[Clean Normalized M2M SKU])</f>
        <v>RE603</v>
      </c>
    </row>
    <row r="1178" spans="1:12" x14ac:dyDescent="0.35">
      <c r="A1178" t="s">
        <v>6348</v>
      </c>
      <c r="B1178" t="str">
        <f t="shared" si="54"/>
        <v>RESRE611P</v>
      </c>
      <c r="C1178" t="s">
        <v>63</v>
      </c>
      <c r="D1178" t="str">
        <f t="shared" si="55"/>
        <v>RE611P</v>
      </c>
      <c r="E1178" t="str">
        <f t="shared" si="56"/>
        <v>RE611P</v>
      </c>
      <c r="G1178" t="str">
        <v>RPRE603P</v>
      </c>
      <c r="K1178" t="s">
        <v>7704</v>
      </c>
      <c r="L1178" t="str">
        <f>_xlfn.XLOOKUP(TBLUCNRawToCNM2M[[#This Row],[UniqueCleanNorm RawSKUs]],SKUsNomalizing[Clean Normalized Raw SKU],SKUsNomalizing[Clean Normalized M2M SKU])</f>
        <v>RE603P</v>
      </c>
    </row>
    <row r="1179" spans="1:12" x14ac:dyDescent="0.35">
      <c r="A1179" t="s">
        <v>6349</v>
      </c>
      <c r="B1179" t="str">
        <f t="shared" si="54"/>
        <v>RESRE6130PLXX</v>
      </c>
      <c r="C1179" t="s">
        <v>410</v>
      </c>
      <c r="D1179" t="str">
        <f t="shared" si="55"/>
        <v>RE6130PLXX</v>
      </c>
      <c r="E1179" t="str">
        <f t="shared" si="56"/>
        <v>RE6130P-LX-X</v>
      </c>
      <c r="G1179" t="str">
        <v>RPRE605</v>
      </c>
      <c r="K1179" t="s">
        <v>7705</v>
      </c>
      <c r="L1179" t="str">
        <f>_xlfn.XLOOKUP(TBLUCNRawToCNM2M[[#This Row],[UniqueCleanNorm RawSKUs]],SKUsNomalizing[Clean Normalized Raw SKU],SKUsNomalizing[Clean Normalized M2M SKU])</f>
        <v>RE605</v>
      </c>
    </row>
    <row r="1180" spans="1:12" x14ac:dyDescent="0.35">
      <c r="A1180" t="s">
        <v>6350</v>
      </c>
      <c r="B1180" t="str">
        <f t="shared" si="54"/>
        <v>RESRE614</v>
      </c>
      <c r="C1180" t="s">
        <v>64</v>
      </c>
      <c r="D1180" t="str">
        <f t="shared" si="55"/>
        <v>RE614</v>
      </c>
      <c r="E1180" t="str">
        <f t="shared" si="56"/>
        <v>RE614</v>
      </c>
      <c r="G1180" t="str">
        <v>RPRE606</v>
      </c>
      <c r="K1180" t="s">
        <v>7706</v>
      </c>
      <c r="L1180" t="str">
        <f>_xlfn.XLOOKUP(TBLUCNRawToCNM2M[[#This Row],[UniqueCleanNorm RawSKUs]],SKUsNomalizing[Clean Normalized Raw SKU],SKUsNomalizing[Clean Normalized M2M SKU])</f>
        <v>RE606</v>
      </c>
    </row>
    <row r="1181" spans="1:12" x14ac:dyDescent="0.35">
      <c r="A1181" t="s">
        <v>6351</v>
      </c>
      <c r="B1181" t="str">
        <f t="shared" si="54"/>
        <v>RESRE615</v>
      </c>
      <c r="C1181" t="s">
        <v>65</v>
      </c>
      <c r="D1181" t="str">
        <f t="shared" si="55"/>
        <v>RE615</v>
      </c>
      <c r="E1181" t="str">
        <f t="shared" si="56"/>
        <v>RE615</v>
      </c>
      <c r="G1181" t="str">
        <v>RPRE606M</v>
      </c>
      <c r="K1181" t="s">
        <v>7707</v>
      </c>
      <c r="L1181" t="str">
        <f>_xlfn.XLOOKUP(TBLUCNRawToCNM2M[[#This Row],[UniqueCleanNorm RawSKUs]],SKUsNomalizing[Clean Normalized Raw SKU],SKUsNomalizing[Clean Normalized M2M SKU])</f>
        <v>RE606M</v>
      </c>
    </row>
    <row r="1182" spans="1:12" x14ac:dyDescent="0.35">
      <c r="A1182" t="s">
        <v>6352</v>
      </c>
      <c r="B1182" t="str">
        <f t="shared" si="54"/>
        <v>RESRE616</v>
      </c>
      <c r="C1182" t="s">
        <v>66</v>
      </c>
      <c r="D1182" t="str">
        <f t="shared" si="55"/>
        <v>RE616</v>
      </c>
      <c r="E1182" t="str">
        <f t="shared" si="56"/>
        <v>RE616</v>
      </c>
      <c r="G1182" t="str">
        <v>RPRE607</v>
      </c>
      <c r="K1182" t="s">
        <v>7708</v>
      </c>
      <c r="L1182" t="str">
        <f>_xlfn.XLOOKUP(TBLUCNRawToCNM2M[[#This Row],[UniqueCleanNorm RawSKUs]],SKUsNomalizing[Clean Normalized Raw SKU],SKUsNomalizing[Clean Normalized M2M SKU])</f>
        <v>RE607</v>
      </c>
    </row>
    <row r="1183" spans="1:12" x14ac:dyDescent="0.35">
      <c r="A1183" t="s">
        <v>6353</v>
      </c>
      <c r="B1183" t="str">
        <f t="shared" si="54"/>
        <v>RESRE616X</v>
      </c>
      <c r="C1183" t="s">
        <v>1264</v>
      </c>
      <c r="D1183" t="str">
        <f t="shared" si="55"/>
        <v>RE616X</v>
      </c>
      <c r="E1183" t="str">
        <f t="shared" si="56"/>
        <v>RE616X</v>
      </c>
      <c r="G1183" t="str">
        <v>RPRE608</v>
      </c>
      <c r="K1183" t="s">
        <v>7709</v>
      </c>
      <c r="L1183" t="str">
        <f>_xlfn.XLOOKUP(TBLUCNRawToCNM2M[[#This Row],[UniqueCleanNorm RawSKUs]],SKUsNomalizing[Clean Normalized Raw SKU],SKUsNomalizing[Clean Normalized M2M SKU])</f>
        <v>RE608</v>
      </c>
    </row>
    <row r="1184" spans="1:12" x14ac:dyDescent="0.35">
      <c r="A1184" t="s">
        <v>6354</v>
      </c>
      <c r="B1184" t="str">
        <f t="shared" si="54"/>
        <v>RESRE617</v>
      </c>
      <c r="C1184" t="s">
        <v>67</v>
      </c>
      <c r="D1184" t="str">
        <f t="shared" si="55"/>
        <v>RE617</v>
      </c>
      <c r="E1184" t="str">
        <f t="shared" si="56"/>
        <v>RE617</v>
      </c>
      <c r="G1184" t="str">
        <v>RPRE6100PJRZ</v>
      </c>
      <c r="K1184" t="s">
        <v>7710</v>
      </c>
      <c r="L1184" t="str">
        <f>_xlfn.XLOOKUP(TBLUCNRawToCNM2M[[#This Row],[UniqueCleanNorm RawSKUs]],SKUsNomalizing[Clean Normalized Raw SKU],SKUsNomalizing[Clean Normalized M2M SKU])</f>
        <v>RE6100PJRZ</v>
      </c>
    </row>
    <row r="1185" spans="1:12" x14ac:dyDescent="0.35">
      <c r="A1185" t="s">
        <v>6355</v>
      </c>
      <c r="B1185" t="str">
        <f t="shared" si="54"/>
        <v>RESRE618</v>
      </c>
      <c r="C1185" t="s">
        <v>68</v>
      </c>
      <c r="D1185" t="str">
        <f t="shared" si="55"/>
        <v>RE618</v>
      </c>
      <c r="E1185" t="str">
        <f t="shared" si="56"/>
        <v>RE618</v>
      </c>
      <c r="G1185" t="str">
        <v>RPRE6100PJRZT</v>
      </c>
      <c r="K1185" t="s">
        <v>7711</v>
      </c>
      <c r="L1185" t="str">
        <f>_xlfn.XLOOKUP(TBLUCNRawToCNM2M[[#This Row],[UniqueCleanNorm RawSKUs]],SKUsNomalizing[Clean Normalized Raw SKU],SKUsNomalizing[Clean Normalized M2M SKU])</f>
        <v>RE6100PJRZT</v>
      </c>
    </row>
    <row r="1186" spans="1:12" x14ac:dyDescent="0.35">
      <c r="A1186" t="s">
        <v>6356</v>
      </c>
      <c r="B1186" t="str">
        <f t="shared" si="54"/>
        <v>RESRE619</v>
      </c>
      <c r="C1186" t="s">
        <v>412</v>
      </c>
      <c r="D1186" t="str">
        <f t="shared" si="55"/>
        <v>RE619</v>
      </c>
      <c r="E1186" t="str">
        <f t="shared" si="56"/>
        <v>RE619</v>
      </c>
      <c r="G1186" t="str">
        <v>RPRE6100PJXX</v>
      </c>
      <c r="K1186" t="s">
        <v>7712</v>
      </c>
      <c r="L1186" t="str">
        <f>_xlfn.XLOOKUP(TBLUCNRawToCNM2M[[#This Row],[UniqueCleanNorm RawSKUs]],SKUsNomalizing[Clean Normalized Raw SKU],SKUsNomalizing[Clean Normalized M2M SKU])</f>
        <v>RE6100PJXX</v>
      </c>
    </row>
    <row r="1187" spans="1:12" x14ac:dyDescent="0.35">
      <c r="A1187" t="s">
        <v>6357</v>
      </c>
      <c r="B1187" t="str">
        <f t="shared" si="54"/>
        <v>RESRE620</v>
      </c>
      <c r="C1187" t="s">
        <v>69</v>
      </c>
      <c r="D1187" t="str">
        <f t="shared" si="55"/>
        <v>RE620</v>
      </c>
      <c r="E1187" t="str">
        <f t="shared" si="56"/>
        <v>RE620</v>
      </c>
      <c r="G1187" t="str">
        <v>RPRE6100PKRZ</v>
      </c>
      <c r="K1187" t="s">
        <v>7713</v>
      </c>
      <c r="L1187" t="str">
        <f>_xlfn.XLOOKUP(TBLUCNRawToCNM2M[[#This Row],[UniqueCleanNorm RawSKUs]],SKUsNomalizing[Clean Normalized Raw SKU],SKUsNomalizing[Clean Normalized M2M SKU])</f>
        <v>RE6100PKRZ</v>
      </c>
    </row>
    <row r="1188" spans="1:12" x14ac:dyDescent="0.35">
      <c r="A1188" t="s">
        <v>6358</v>
      </c>
      <c r="B1188" t="str">
        <f t="shared" si="54"/>
        <v>RESRE621</v>
      </c>
      <c r="C1188" t="s">
        <v>190</v>
      </c>
      <c r="D1188" t="str">
        <f t="shared" si="55"/>
        <v>RE621</v>
      </c>
      <c r="E1188" t="str">
        <f t="shared" si="56"/>
        <v>RE621</v>
      </c>
      <c r="G1188" t="str">
        <v>RPRE6100PKRZT</v>
      </c>
      <c r="K1188" t="s">
        <v>7714</v>
      </c>
      <c r="L1188" t="str">
        <f>_xlfn.XLOOKUP(TBLUCNRawToCNM2M[[#This Row],[UniqueCleanNorm RawSKUs]],SKUsNomalizing[Clean Normalized Raw SKU],SKUsNomalizing[Clean Normalized M2M SKU])</f>
        <v>RE6100PKRZT</v>
      </c>
    </row>
    <row r="1189" spans="1:12" x14ac:dyDescent="0.35">
      <c r="A1189" t="s">
        <v>6359</v>
      </c>
      <c r="B1189" t="str">
        <f t="shared" si="54"/>
        <v>RESRE622</v>
      </c>
      <c r="C1189" t="s">
        <v>70</v>
      </c>
      <c r="D1189" t="str">
        <f t="shared" si="55"/>
        <v>RE622</v>
      </c>
      <c r="E1189" t="str">
        <f t="shared" si="56"/>
        <v>RE622</v>
      </c>
      <c r="G1189" t="str">
        <v>RPRE6100PXRZT</v>
      </c>
      <c r="K1189" t="s">
        <v>7715</v>
      </c>
      <c r="L1189" t="str">
        <f>_xlfn.XLOOKUP(TBLUCNRawToCNM2M[[#This Row],[UniqueCleanNorm RawSKUs]],SKUsNomalizing[Clean Normalized Raw SKU],SKUsNomalizing[Clean Normalized M2M SKU])</f>
        <v>RE6100PXRZT</v>
      </c>
    </row>
    <row r="1190" spans="1:12" x14ac:dyDescent="0.35">
      <c r="A1190" t="s">
        <v>6360</v>
      </c>
      <c r="B1190" t="str">
        <f t="shared" si="54"/>
        <v>RESRE626</v>
      </c>
      <c r="C1190" t="s">
        <v>71</v>
      </c>
      <c r="D1190" t="str">
        <f t="shared" si="55"/>
        <v>RE626</v>
      </c>
      <c r="E1190" t="str">
        <f t="shared" si="56"/>
        <v>RE626</v>
      </c>
      <c r="G1190" t="str">
        <v>RPRE6100PXXX</v>
      </c>
      <c r="K1190" t="s">
        <v>7716</v>
      </c>
      <c r="L1190" t="str">
        <f>_xlfn.XLOOKUP(TBLUCNRawToCNM2M[[#This Row],[UniqueCleanNorm RawSKUs]],SKUsNomalizing[Clean Normalized Raw SKU],SKUsNomalizing[Clean Normalized M2M SKU])</f>
        <v>RE6100PXXX</v>
      </c>
    </row>
    <row r="1191" spans="1:12" x14ac:dyDescent="0.35">
      <c r="A1191" t="s">
        <v>6361</v>
      </c>
      <c r="B1191" t="str">
        <f t="shared" si="54"/>
        <v>RESRE629</v>
      </c>
      <c r="C1191" t="s">
        <v>72</v>
      </c>
      <c r="D1191" t="str">
        <f t="shared" si="55"/>
        <v>RE629</v>
      </c>
      <c r="E1191" t="str">
        <f t="shared" si="56"/>
        <v>RE629</v>
      </c>
      <c r="G1191" t="str">
        <v>RPRE6100SXXX</v>
      </c>
      <c r="K1191" t="s">
        <v>7717</v>
      </c>
      <c r="L1191" t="str">
        <f>_xlfn.XLOOKUP(TBLUCNRawToCNM2M[[#This Row],[UniqueCleanNorm RawSKUs]],SKUsNomalizing[Clean Normalized Raw SKU],SKUsNomalizing[Clean Normalized M2M SKU])</f>
        <v>RE6100SXXX</v>
      </c>
    </row>
    <row r="1192" spans="1:12" x14ac:dyDescent="0.35">
      <c r="A1192" t="s">
        <v>6362</v>
      </c>
      <c r="B1192" t="str">
        <f t="shared" si="54"/>
        <v>RESRE636</v>
      </c>
      <c r="C1192" t="s">
        <v>73</v>
      </c>
      <c r="D1192" t="str">
        <f t="shared" si="55"/>
        <v>RE636</v>
      </c>
      <c r="E1192" t="str">
        <f t="shared" si="56"/>
        <v>RE636</v>
      </c>
      <c r="G1192" t="str">
        <v>RPRE610P</v>
      </c>
      <c r="K1192" t="s">
        <v>7718</v>
      </c>
      <c r="L1192" t="str">
        <f>_xlfn.XLOOKUP(TBLUCNRawToCNM2M[[#This Row],[UniqueCleanNorm RawSKUs]],SKUsNomalizing[Clean Normalized Raw SKU],SKUsNomalizing[Clean Normalized M2M SKU])</f>
        <v>RE610P</v>
      </c>
    </row>
    <row r="1193" spans="1:12" x14ac:dyDescent="0.35">
      <c r="A1193" t="s">
        <v>6363</v>
      </c>
      <c r="B1193" t="str">
        <f t="shared" si="54"/>
        <v>RESRE636X</v>
      </c>
      <c r="C1193" t="s">
        <v>1751</v>
      </c>
      <c r="D1193" t="str">
        <f t="shared" si="55"/>
        <v>RE636X</v>
      </c>
      <c r="E1193" t="str">
        <f t="shared" si="56"/>
        <v>RE636X</v>
      </c>
      <c r="G1193" t="str">
        <v>RPRE611P</v>
      </c>
      <c r="K1193" t="s">
        <v>7719</v>
      </c>
      <c r="L1193" t="str">
        <f>_xlfn.XLOOKUP(TBLUCNRawToCNM2M[[#This Row],[UniqueCleanNorm RawSKUs]],SKUsNomalizing[Clean Normalized Raw SKU],SKUsNomalizing[Clean Normalized M2M SKU])</f>
        <v>RE611P</v>
      </c>
    </row>
    <row r="1194" spans="1:12" x14ac:dyDescent="0.35">
      <c r="A1194" t="s">
        <v>6364</v>
      </c>
      <c r="B1194" t="str">
        <f t="shared" si="54"/>
        <v>RESRE652</v>
      </c>
      <c r="C1194" t="s">
        <v>269</v>
      </c>
      <c r="D1194" t="str">
        <f t="shared" si="55"/>
        <v>RE652</v>
      </c>
      <c r="E1194" t="str">
        <f t="shared" si="56"/>
        <v>RE652</v>
      </c>
      <c r="G1194" t="str">
        <v>RPRE6130PLXX</v>
      </c>
      <c r="K1194" t="s">
        <v>7720</v>
      </c>
      <c r="L1194" t="str">
        <f>_xlfn.XLOOKUP(TBLUCNRawToCNM2M[[#This Row],[UniqueCleanNorm RawSKUs]],SKUsNomalizing[Clean Normalized Raw SKU],SKUsNomalizing[Clean Normalized M2M SKU])</f>
        <v>RE6130PLXX</v>
      </c>
    </row>
    <row r="1195" spans="1:12" x14ac:dyDescent="0.35">
      <c r="A1195" t="s">
        <v>6365</v>
      </c>
      <c r="B1195" t="str">
        <f t="shared" si="54"/>
        <v>RESRE653</v>
      </c>
      <c r="C1195" t="s">
        <v>181</v>
      </c>
      <c r="D1195" t="str">
        <f t="shared" si="55"/>
        <v>RE653</v>
      </c>
      <c r="E1195" t="str">
        <f t="shared" si="56"/>
        <v>RE653</v>
      </c>
      <c r="G1195" t="str">
        <v>RPRE6130PXWX</v>
      </c>
      <c r="K1195" t="s">
        <v>7721</v>
      </c>
      <c r="L1195" t="str">
        <f>_xlfn.XLOOKUP(TBLUCNRawToCNM2M[[#This Row],[UniqueCleanNorm RawSKUs]],SKUsNomalizing[Clean Normalized Raw SKU],SKUsNomalizing[Clean Normalized M2M SKU])</f>
        <v>RE6130PXWX</v>
      </c>
    </row>
    <row r="1196" spans="1:12" x14ac:dyDescent="0.35">
      <c r="A1196" t="s">
        <v>6366</v>
      </c>
      <c r="B1196" t="str">
        <f t="shared" si="54"/>
        <v>RESRE656</v>
      </c>
      <c r="C1196" t="s">
        <v>593</v>
      </c>
      <c r="D1196" t="str">
        <f t="shared" si="55"/>
        <v>RE656</v>
      </c>
      <c r="E1196" t="str">
        <f t="shared" si="56"/>
        <v>RE656</v>
      </c>
      <c r="G1196" t="str">
        <v>RPRE614</v>
      </c>
      <c r="K1196" t="s">
        <v>7722</v>
      </c>
      <c r="L1196" t="str">
        <f>_xlfn.XLOOKUP(TBLUCNRawToCNM2M[[#This Row],[UniqueCleanNorm RawSKUs]],SKUsNomalizing[Clean Normalized Raw SKU],SKUsNomalizing[Clean Normalized M2M SKU])</f>
        <v>RE614</v>
      </c>
    </row>
    <row r="1197" spans="1:12" x14ac:dyDescent="0.35">
      <c r="A1197" t="s">
        <v>6367</v>
      </c>
      <c r="B1197" t="str">
        <f t="shared" si="54"/>
        <v>RESRE657BR</v>
      </c>
      <c r="C1197" t="s">
        <v>5600</v>
      </c>
      <c r="D1197" t="str">
        <f t="shared" si="55"/>
        <v>RE657BR</v>
      </c>
      <c r="E1197" t="str">
        <f t="shared" si="56"/>
        <v>RE657B-R</v>
      </c>
      <c r="G1197" t="str">
        <v>RPRE615</v>
      </c>
      <c r="K1197" t="s">
        <v>7723</v>
      </c>
      <c r="L1197" t="str">
        <f>_xlfn.XLOOKUP(TBLUCNRawToCNM2M[[#This Row],[UniqueCleanNorm RawSKUs]],SKUsNomalizing[Clean Normalized Raw SKU],SKUsNomalizing[Clean Normalized M2M SKU])</f>
        <v>RE615</v>
      </c>
    </row>
    <row r="1198" spans="1:12" x14ac:dyDescent="0.35">
      <c r="A1198" t="s">
        <v>6368</v>
      </c>
      <c r="B1198" t="str">
        <f t="shared" si="54"/>
        <v>RESRE657W</v>
      </c>
      <c r="C1198" t="s">
        <v>624</v>
      </c>
      <c r="D1198" t="str">
        <f t="shared" si="55"/>
        <v>RE657W</v>
      </c>
      <c r="E1198" t="str">
        <f t="shared" si="56"/>
        <v>RE657W</v>
      </c>
      <c r="G1198" t="str">
        <v>RPRE616</v>
      </c>
      <c r="K1198" t="s">
        <v>7724</v>
      </c>
      <c r="L1198" t="str">
        <f>_xlfn.XLOOKUP(TBLUCNRawToCNM2M[[#This Row],[UniqueCleanNorm RawSKUs]],SKUsNomalizing[Clean Normalized Raw SKU],SKUsNomalizing[Clean Normalized M2M SKU])</f>
        <v>RE616</v>
      </c>
    </row>
    <row r="1199" spans="1:12" x14ac:dyDescent="0.35">
      <c r="A1199" t="s">
        <v>6369</v>
      </c>
      <c r="B1199" t="str">
        <f t="shared" si="54"/>
        <v>RESRE657WF</v>
      </c>
      <c r="C1199" t="s">
        <v>5594</v>
      </c>
      <c r="D1199" t="str">
        <f t="shared" si="55"/>
        <v>RE6557WF</v>
      </c>
      <c r="E1199" t="str">
        <f t="shared" si="56"/>
        <v>RE6557WF</v>
      </c>
      <c r="G1199" t="str">
        <v>RPRE616X</v>
      </c>
      <c r="K1199" t="s">
        <v>7725</v>
      </c>
      <c r="L1199" t="str">
        <f>_xlfn.XLOOKUP(TBLUCNRawToCNM2M[[#This Row],[UniqueCleanNorm RawSKUs]],SKUsNomalizing[Clean Normalized Raw SKU],SKUsNomalizing[Clean Normalized M2M SKU])</f>
        <v>RE616X</v>
      </c>
    </row>
    <row r="1200" spans="1:12" x14ac:dyDescent="0.35">
      <c r="A1200" t="s">
        <v>6370</v>
      </c>
      <c r="B1200" t="str">
        <f t="shared" si="54"/>
        <v>RESRE657WFR</v>
      </c>
      <c r="C1200" t="s">
        <v>1169</v>
      </c>
      <c r="D1200" t="str">
        <f t="shared" si="55"/>
        <v>RE657WFR</v>
      </c>
      <c r="E1200" t="str">
        <f t="shared" si="56"/>
        <v>RE657WF-R</v>
      </c>
      <c r="G1200" t="str">
        <v>RPRE617</v>
      </c>
      <c r="K1200" t="s">
        <v>7726</v>
      </c>
      <c r="L1200" t="str">
        <f>_xlfn.XLOOKUP(TBLUCNRawToCNM2M[[#This Row],[UniqueCleanNorm RawSKUs]],SKUsNomalizing[Clean Normalized Raw SKU],SKUsNomalizing[Clean Normalized M2M SKU])</f>
        <v>RE617</v>
      </c>
    </row>
    <row r="1201" spans="1:12" x14ac:dyDescent="0.35">
      <c r="A1201" t="s">
        <v>6371</v>
      </c>
      <c r="B1201" t="str">
        <f t="shared" si="54"/>
        <v>RESRE657WR</v>
      </c>
      <c r="C1201" t="s">
        <v>5606</v>
      </c>
      <c r="D1201" t="str">
        <f t="shared" si="55"/>
        <v>RE657WR</v>
      </c>
      <c r="E1201" t="str">
        <f t="shared" si="56"/>
        <v>RE657W-R</v>
      </c>
      <c r="G1201" t="str">
        <v>RPRE618</v>
      </c>
      <c r="K1201" t="s">
        <v>7727</v>
      </c>
      <c r="L1201" t="str">
        <f>_xlfn.XLOOKUP(TBLUCNRawToCNM2M[[#This Row],[UniqueCleanNorm RawSKUs]],SKUsNomalizing[Clean Normalized Raw SKU],SKUsNomalizing[Clean Normalized M2M SKU])</f>
        <v>RE618</v>
      </c>
    </row>
    <row r="1202" spans="1:12" x14ac:dyDescent="0.35">
      <c r="A1202" t="s">
        <v>6372</v>
      </c>
      <c r="B1202" t="str">
        <f t="shared" si="54"/>
        <v>RESRE659</v>
      </c>
      <c r="C1202" t="s">
        <v>74</v>
      </c>
      <c r="D1202" t="str">
        <f t="shared" si="55"/>
        <v>RE659</v>
      </c>
      <c r="E1202" t="str">
        <f t="shared" si="56"/>
        <v>RE659</v>
      </c>
      <c r="G1202" t="str">
        <v>RPRE619</v>
      </c>
      <c r="K1202" t="s">
        <v>7728</v>
      </c>
      <c r="L1202" t="str">
        <f>_xlfn.XLOOKUP(TBLUCNRawToCNM2M[[#This Row],[UniqueCleanNorm RawSKUs]],SKUsNomalizing[Clean Normalized Raw SKU],SKUsNomalizing[Clean Normalized M2M SKU])</f>
        <v>RE619</v>
      </c>
    </row>
    <row r="1203" spans="1:12" x14ac:dyDescent="0.35">
      <c r="A1203" t="s">
        <v>6373</v>
      </c>
      <c r="B1203" t="str">
        <f t="shared" si="54"/>
        <v>RESRE661</v>
      </c>
      <c r="C1203" t="s">
        <v>652</v>
      </c>
      <c r="D1203" t="str">
        <f t="shared" si="55"/>
        <v>RE661</v>
      </c>
      <c r="E1203" t="str">
        <f t="shared" si="56"/>
        <v>RE661</v>
      </c>
      <c r="G1203" t="str">
        <v>RPRE620</v>
      </c>
      <c r="K1203" t="s">
        <v>7729</v>
      </c>
      <c r="L1203" t="str">
        <f>_xlfn.XLOOKUP(TBLUCNRawToCNM2M[[#This Row],[UniqueCleanNorm RawSKUs]],SKUsNomalizing[Clean Normalized Raw SKU],SKUsNomalizing[Clean Normalized M2M SKU])</f>
        <v>RE620</v>
      </c>
    </row>
    <row r="1204" spans="1:12" x14ac:dyDescent="0.35">
      <c r="A1204" t="s">
        <v>6374</v>
      </c>
      <c r="B1204" t="str">
        <f t="shared" si="54"/>
        <v>RESRE663</v>
      </c>
      <c r="C1204" t="s">
        <v>75</v>
      </c>
      <c r="D1204" t="str">
        <f t="shared" si="55"/>
        <v>RE663</v>
      </c>
      <c r="E1204" t="str">
        <f t="shared" si="56"/>
        <v>RE663</v>
      </c>
      <c r="G1204" t="str">
        <v>RPRE621</v>
      </c>
      <c r="K1204" t="s">
        <v>7730</v>
      </c>
      <c r="L1204" t="str">
        <f>_xlfn.XLOOKUP(TBLUCNRawToCNM2M[[#This Row],[UniqueCleanNorm RawSKUs]],SKUsNomalizing[Clean Normalized Raw SKU],SKUsNomalizing[Clean Normalized M2M SKU])</f>
        <v>RE621</v>
      </c>
    </row>
    <row r="1205" spans="1:12" x14ac:dyDescent="0.35">
      <c r="A1205" t="s">
        <v>6375</v>
      </c>
      <c r="B1205" t="str">
        <f t="shared" si="54"/>
        <v>RESRE667B</v>
      </c>
      <c r="C1205" t="s">
        <v>197</v>
      </c>
      <c r="D1205" t="str">
        <f t="shared" si="55"/>
        <v>RE667B</v>
      </c>
      <c r="E1205" t="str">
        <f t="shared" si="56"/>
        <v>RE667B</v>
      </c>
      <c r="G1205" t="str">
        <v>RPRE622</v>
      </c>
      <c r="K1205" t="s">
        <v>7731</v>
      </c>
      <c r="L1205" t="str">
        <f>_xlfn.XLOOKUP(TBLUCNRawToCNM2M[[#This Row],[UniqueCleanNorm RawSKUs]],SKUsNomalizing[Clean Normalized Raw SKU],SKUsNomalizing[Clean Normalized M2M SKU])</f>
        <v>RE622</v>
      </c>
    </row>
    <row r="1206" spans="1:12" x14ac:dyDescent="0.35">
      <c r="A1206" t="s">
        <v>6376</v>
      </c>
      <c r="B1206" t="str">
        <f t="shared" si="54"/>
        <v>RESRE667W</v>
      </c>
      <c r="C1206" t="s">
        <v>216</v>
      </c>
      <c r="D1206" t="str">
        <f t="shared" si="55"/>
        <v>RE667W</v>
      </c>
      <c r="E1206" t="str">
        <f t="shared" si="56"/>
        <v>RE667W</v>
      </c>
      <c r="G1206" t="str">
        <v>RPRE626</v>
      </c>
      <c r="K1206" t="s">
        <v>7732</v>
      </c>
      <c r="L1206" t="str">
        <f>_xlfn.XLOOKUP(TBLUCNRawToCNM2M[[#This Row],[UniqueCleanNorm RawSKUs]],SKUsNomalizing[Clean Normalized Raw SKU],SKUsNomalizing[Clean Normalized M2M SKU])</f>
        <v>RE626</v>
      </c>
    </row>
    <row r="1207" spans="1:12" x14ac:dyDescent="0.35">
      <c r="A1207" t="s">
        <v>6377</v>
      </c>
      <c r="B1207" t="str">
        <f t="shared" si="54"/>
        <v>RESRE667WPRO</v>
      </c>
      <c r="C1207" t="s">
        <v>95</v>
      </c>
      <c r="D1207" t="str">
        <f t="shared" si="55"/>
        <v>RE667WPRO</v>
      </c>
      <c r="E1207" t="str">
        <f t="shared" si="56"/>
        <v>RE667W-PRO</v>
      </c>
      <c r="G1207" t="str">
        <v>RPRE629</v>
      </c>
      <c r="K1207" t="s">
        <v>7733</v>
      </c>
      <c r="L1207" t="str">
        <f>_xlfn.XLOOKUP(TBLUCNRawToCNM2M[[#This Row],[UniqueCleanNorm RawSKUs]],SKUsNomalizing[Clean Normalized Raw SKU],SKUsNomalizing[Clean Normalized M2M SKU])</f>
        <v>RE629</v>
      </c>
    </row>
    <row r="1208" spans="1:12" x14ac:dyDescent="0.35">
      <c r="A1208" t="s">
        <v>6378</v>
      </c>
      <c r="B1208" t="str">
        <f t="shared" si="54"/>
        <v>RESRE667WR</v>
      </c>
      <c r="C1208" t="s">
        <v>147</v>
      </c>
      <c r="D1208" t="str">
        <f t="shared" si="55"/>
        <v>RE667WR</v>
      </c>
      <c r="E1208" t="str">
        <f t="shared" si="56"/>
        <v>RE667W-R</v>
      </c>
      <c r="G1208" t="str">
        <v>RPRE636</v>
      </c>
      <c r="K1208" t="s">
        <v>7734</v>
      </c>
      <c r="L1208" t="str">
        <f>_xlfn.XLOOKUP(TBLUCNRawToCNM2M[[#This Row],[UniqueCleanNorm RawSKUs]],SKUsNomalizing[Clean Normalized Raw SKU],SKUsNomalizing[Clean Normalized M2M SKU])</f>
        <v>RE636</v>
      </c>
    </row>
    <row r="1209" spans="1:12" x14ac:dyDescent="0.35">
      <c r="A1209" t="s">
        <v>6379</v>
      </c>
      <c r="B1209" t="str">
        <f t="shared" si="54"/>
        <v>RESRE667WRPRO</v>
      </c>
      <c r="C1209" t="s">
        <v>76</v>
      </c>
      <c r="D1209" t="str">
        <f t="shared" si="55"/>
        <v>RE667WRPRO</v>
      </c>
      <c r="E1209" t="str">
        <f t="shared" si="56"/>
        <v>RE667W-R-PRO</v>
      </c>
      <c r="G1209" t="str">
        <v>RPRE636X</v>
      </c>
      <c r="K1209" t="s">
        <v>7735</v>
      </c>
      <c r="L1209" t="str">
        <f>_xlfn.XLOOKUP(TBLUCNRawToCNM2M[[#This Row],[UniqueCleanNorm RawSKUs]],SKUsNomalizing[Clean Normalized Raw SKU],SKUsNomalizing[Clean Normalized M2M SKU])</f>
        <v>RE636X</v>
      </c>
    </row>
    <row r="1210" spans="1:12" x14ac:dyDescent="0.35">
      <c r="A1210" t="s">
        <v>6380</v>
      </c>
      <c r="B1210" t="str">
        <f t="shared" si="54"/>
        <v>RESRE667XPRO</v>
      </c>
      <c r="C1210" t="s">
        <v>550</v>
      </c>
      <c r="D1210" t="str">
        <f t="shared" si="55"/>
        <v>RE667XPRO</v>
      </c>
      <c r="E1210" t="str">
        <f t="shared" si="56"/>
        <v>RE667X-PRO</v>
      </c>
      <c r="G1210" t="str">
        <v>RPRE651</v>
      </c>
      <c r="K1210" t="s">
        <v>7736</v>
      </c>
      <c r="L1210" t="str">
        <f>_xlfn.XLOOKUP(TBLUCNRawToCNM2M[[#This Row],[UniqueCleanNorm RawSKUs]],SKUsNomalizing[Clean Normalized Raw SKU],SKUsNomalizing[Clean Normalized M2M SKU])</f>
        <v>RE651</v>
      </c>
    </row>
    <row r="1211" spans="1:12" x14ac:dyDescent="0.35">
      <c r="A1211" t="s">
        <v>6381</v>
      </c>
      <c r="B1211" t="str">
        <f t="shared" si="54"/>
        <v>RESRE667XPROR</v>
      </c>
      <c r="C1211" t="s">
        <v>513</v>
      </c>
      <c r="D1211" t="str">
        <f t="shared" si="55"/>
        <v>RE667XPROR</v>
      </c>
      <c r="E1211" t="str">
        <f t="shared" si="56"/>
        <v>RE667X-PRO-R</v>
      </c>
      <c r="G1211" t="str">
        <v>RPRE652</v>
      </c>
      <c r="K1211" t="s">
        <v>7737</v>
      </c>
      <c r="L1211" t="str">
        <f>_xlfn.XLOOKUP(TBLUCNRawToCNM2M[[#This Row],[UniqueCleanNorm RawSKUs]],SKUsNomalizing[Clean Normalized Raw SKU],SKUsNomalizing[Clean Normalized M2M SKU])</f>
        <v>RE652</v>
      </c>
    </row>
    <row r="1212" spans="1:12" x14ac:dyDescent="0.35">
      <c r="A1212" t="s">
        <v>6382</v>
      </c>
      <c r="B1212" t="str">
        <f t="shared" si="54"/>
        <v>RESRE700</v>
      </c>
      <c r="C1212" t="s">
        <v>481</v>
      </c>
      <c r="D1212" t="str">
        <f t="shared" si="55"/>
        <v>RE700</v>
      </c>
      <c r="E1212" t="str">
        <f t="shared" si="56"/>
        <v>RE700</v>
      </c>
      <c r="G1212" t="str">
        <v>RPRE653</v>
      </c>
      <c r="K1212" t="s">
        <v>7738</v>
      </c>
      <c r="L1212" t="str">
        <f>_xlfn.XLOOKUP(TBLUCNRawToCNM2M[[#This Row],[UniqueCleanNorm RawSKUs]],SKUsNomalizing[Clean Normalized Raw SKU],SKUsNomalizing[Clean Normalized M2M SKU])</f>
        <v>RE653</v>
      </c>
    </row>
    <row r="1213" spans="1:12" x14ac:dyDescent="0.35">
      <c r="A1213" t="s">
        <v>6383</v>
      </c>
      <c r="B1213" t="str">
        <f t="shared" si="54"/>
        <v>RESRE701</v>
      </c>
      <c r="C1213" t="s">
        <v>431</v>
      </c>
      <c r="D1213" t="str">
        <f t="shared" si="55"/>
        <v>RE701</v>
      </c>
      <c r="E1213" t="str">
        <f t="shared" si="56"/>
        <v>RE701</v>
      </c>
      <c r="G1213" t="str">
        <v>RPRE657B</v>
      </c>
      <c r="K1213" t="s">
        <v>7739</v>
      </c>
      <c r="L1213" t="str">
        <f>_xlfn.XLOOKUP(TBLUCNRawToCNM2M[[#This Row],[UniqueCleanNorm RawSKUs]],SKUsNomalizing[Clean Normalized Raw SKU],SKUsNomalizing[Clean Normalized M2M SKU])</f>
        <v>RE657B</v>
      </c>
    </row>
    <row r="1214" spans="1:12" x14ac:dyDescent="0.35">
      <c r="A1214" t="s">
        <v>6384</v>
      </c>
      <c r="B1214" t="str">
        <f t="shared" si="54"/>
        <v>RESRE702</v>
      </c>
      <c r="C1214" t="s">
        <v>482</v>
      </c>
      <c r="D1214" t="str">
        <f t="shared" si="55"/>
        <v>RE702</v>
      </c>
      <c r="E1214" t="str">
        <f t="shared" si="56"/>
        <v>RE702</v>
      </c>
      <c r="G1214" t="str">
        <v>RPRE657BR</v>
      </c>
      <c r="K1214" t="s">
        <v>7740</v>
      </c>
      <c r="L1214" t="str">
        <f>_xlfn.XLOOKUP(TBLUCNRawToCNM2M[[#This Row],[UniqueCleanNorm RawSKUs]],SKUsNomalizing[Clean Normalized Raw SKU],SKUsNomalizing[Clean Normalized M2M SKU])</f>
        <v>RE657BR</v>
      </c>
    </row>
    <row r="1215" spans="1:12" x14ac:dyDescent="0.35">
      <c r="A1215" t="s">
        <v>6385</v>
      </c>
      <c r="B1215" t="str">
        <f t="shared" si="54"/>
        <v>RESRE703</v>
      </c>
      <c r="C1215" t="s">
        <v>125</v>
      </c>
      <c r="D1215" t="str">
        <f t="shared" si="55"/>
        <v>RE703</v>
      </c>
      <c r="E1215" t="str">
        <f t="shared" si="56"/>
        <v>RE703</v>
      </c>
      <c r="G1215" t="str">
        <v>RPRE657W</v>
      </c>
      <c r="K1215" t="s">
        <v>7741</v>
      </c>
      <c r="L1215" t="str">
        <f>_xlfn.XLOOKUP(TBLUCNRawToCNM2M[[#This Row],[UniqueCleanNorm RawSKUs]],SKUsNomalizing[Clean Normalized Raw SKU],SKUsNomalizing[Clean Normalized M2M SKU])</f>
        <v>RE657W</v>
      </c>
    </row>
    <row r="1216" spans="1:12" x14ac:dyDescent="0.35">
      <c r="A1216" t="s">
        <v>6386</v>
      </c>
      <c r="B1216" t="str">
        <f t="shared" si="54"/>
        <v>RESRE926RS</v>
      </c>
      <c r="C1216" t="s">
        <v>109</v>
      </c>
      <c r="D1216" t="str">
        <f t="shared" si="55"/>
        <v>RE926RS</v>
      </c>
      <c r="E1216" t="str">
        <f t="shared" si="56"/>
        <v>RE926RS</v>
      </c>
      <c r="G1216" t="str">
        <v>RPRE657WFR</v>
      </c>
      <c r="K1216" t="s">
        <v>7742</v>
      </c>
      <c r="L1216" t="str">
        <f>_xlfn.XLOOKUP(TBLUCNRawToCNM2M[[#This Row],[UniqueCleanNorm RawSKUs]],SKUsNomalizing[Clean Normalized Raw SKU],SKUsNomalizing[Clean Normalized M2M SKU])</f>
        <v>RE657WFR</v>
      </c>
    </row>
    <row r="1217" spans="1:12" x14ac:dyDescent="0.35">
      <c r="A1217" t="s">
        <v>6387</v>
      </c>
      <c r="B1217" t="str">
        <f t="shared" si="54"/>
        <v>RESRE926RX</v>
      </c>
      <c r="C1217" t="s">
        <v>176</v>
      </c>
      <c r="D1217" t="str">
        <f t="shared" si="55"/>
        <v>RE926RX</v>
      </c>
      <c r="E1217" t="str">
        <f t="shared" si="56"/>
        <v>RE926RX</v>
      </c>
      <c r="G1217" t="str">
        <v>RPRE659</v>
      </c>
      <c r="K1217" t="s">
        <v>7743</v>
      </c>
      <c r="L1217" t="str">
        <f>_xlfn.XLOOKUP(TBLUCNRawToCNM2M[[#This Row],[UniqueCleanNorm RawSKUs]],SKUsNomalizing[Clean Normalized Raw SKU],SKUsNomalizing[Clean Normalized M2M SKU])</f>
        <v>RE659</v>
      </c>
    </row>
    <row r="1218" spans="1:12" x14ac:dyDescent="0.35">
      <c r="A1218" t="s">
        <v>6388</v>
      </c>
      <c r="B1218" t="str">
        <f t="shared" si="54"/>
        <v>RESRE926X</v>
      </c>
      <c r="C1218" t="s">
        <v>5468</v>
      </c>
      <c r="D1218" t="str">
        <f t="shared" si="55"/>
        <v>RE926X</v>
      </c>
      <c r="E1218" t="str">
        <f t="shared" si="56"/>
        <v>RE926X</v>
      </c>
      <c r="G1218" t="str">
        <v>RPRE661</v>
      </c>
      <c r="K1218" t="s">
        <v>7744</v>
      </c>
      <c r="L1218" t="str">
        <f>_xlfn.XLOOKUP(TBLUCNRawToCNM2M[[#This Row],[UniqueCleanNorm RawSKUs]],SKUsNomalizing[Clean Normalized Raw SKU],SKUsNomalizing[Clean Normalized M2M SKU])</f>
        <v>RE661</v>
      </c>
    </row>
    <row r="1219" spans="1:12" x14ac:dyDescent="0.35">
      <c r="A1219" t="s">
        <v>6389</v>
      </c>
      <c r="B1219" t="str">
        <f t="shared" si="54"/>
        <v>RESRE926X0300</v>
      </c>
      <c r="C1219" t="s">
        <v>1196</v>
      </c>
      <c r="D1219" t="str">
        <f t="shared" si="55"/>
        <v>RE926X0300</v>
      </c>
      <c r="E1219" t="str">
        <f t="shared" si="56"/>
        <v>RE926X-03-00</v>
      </c>
      <c r="G1219" t="str">
        <v>RPRE663</v>
      </c>
      <c r="K1219" t="s">
        <v>7745</v>
      </c>
      <c r="L1219" t="str">
        <f>_xlfn.XLOOKUP(TBLUCNRawToCNM2M[[#This Row],[UniqueCleanNorm RawSKUs]],SKUsNomalizing[Clean Normalized Raw SKU],SKUsNomalizing[Clean Normalized M2M SKU])</f>
        <v>RE663</v>
      </c>
    </row>
    <row r="1220" spans="1:12" x14ac:dyDescent="0.35">
      <c r="A1220" t="s">
        <v>6390</v>
      </c>
      <c r="B1220" t="str">
        <f t="shared" ref="B1220:B1283" si="57">UPPER(SUBSTITUTE(SUBSTITUTE(SUBSTITUTE(A1220, "-", ""), " ", ""), CHAR(160), ""))</f>
        <v>RESRE927RPA</v>
      </c>
      <c r="C1220" t="s">
        <v>5631</v>
      </c>
      <c r="D1220" t="str">
        <f t="shared" ref="D1220:D1283" si="58">UPPER(SUBSTITUTE(SUBSTITUTE(SUBSTITUTE(C1220, "-", ""), " ", ""), CHAR(160), ""))</f>
        <v>RE927RPA</v>
      </c>
      <c r="E1220" t="str">
        <f t="shared" ref="E1220:E1283" si="59">UPPER(SUBSTITUTE(SUBSTITUTE(C1220,  " ", ""), CHAR(160), ""))</f>
        <v>RE927RPA</v>
      </c>
      <c r="G1220" t="str">
        <v>RPRE667B</v>
      </c>
      <c r="K1220" t="s">
        <v>7746</v>
      </c>
      <c r="L1220" t="str">
        <f>_xlfn.XLOOKUP(TBLUCNRawToCNM2M[[#This Row],[UniqueCleanNorm RawSKUs]],SKUsNomalizing[Clean Normalized Raw SKU],SKUsNomalizing[Clean Normalized M2M SKU])</f>
        <v>RE667B</v>
      </c>
    </row>
    <row r="1221" spans="1:12" x14ac:dyDescent="0.35">
      <c r="A1221" t="s">
        <v>6391</v>
      </c>
      <c r="B1221" t="str">
        <f t="shared" si="57"/>
        <v>RESRE927X</v>
      </c>
      <c r="C1221" t="s">
        <v>5473</v>
      </c>
      <c r="D1221" t="str">
        <f t="shared" si="58"/>
        <v>RE927X</v>
      </c>
      <c r="E1221" t="str">
        <f t="shared" si="59"/>
        <v>RE927X</v>
      </c>
      <c r="G1221" t="str">
        <v>RPRE667W</v>
      </c>
      <c r="K1221" t="s">
        <v>7747</v>
      </c>
      <c r="L1221" t="str">
        <f>_xlfn.XLOOKUP(TBLUCNRawToCNM2M[[#This Row],[UniqueCleanNorm RawSKUs]],SKUsNomalizing[Clean Normalized Raw SKU],SKUsNomalizing[Clean Normalized M2M SKU])</f>
        <v>RE667W</v>
      </c>
    </row>
    <row r="1222" spans="1:12" x14ac:dyDescent="0.35">
      <c r="A1222" t="s">
        <v>6392</v>
      </c>
      <c r="B1222" t="str">
        <f t="shared" si="57"/>
        <v>RESRE929RPV</v>
      </c>
      <c r="C1222" t="s">
        <v>1733</v>
      </c>
      <c r="D1222" t="str">
        <f t="shared" si="58"/>
        <v>RE929RPV</v>
      </c>
      <c r="E1222" t="str">
        <f t="shared" si="59"/>
        <v>RE929RPV</v>
      </c>
      <c r="G1222" t="str">
        <v>RPRE667XPRO</v>
      </c>
      <c r="K1222" t="s">
        <v>7748</v>
      </c>
      <c r="L1222" t="str">
        <f>_xlfn.XLOOKUP(TBLUCNRawToCNM2M[[#This Row],[UniqueCleanNorm RawSKUs]],SKUsNomalizing[Clean Normalized Raw SKU],SKUsNomalizing[Clean Normalized M2M SKU])</f>
        <v>RE667XPRO</v>
      </c>
    </row>
    <row r="1223" spans="1:12" x14ac:dyDescent="0.35">
      <c r="A1223" t="s">
        <v>6393</v>
      </c>
      <c r="B1223" t="str">
        <f t="shared" si="57"/>
        <v>RESRE929RSV</v>
      </c>
      <c r="C1223" t="s">
        <v>552</v>
      </c>
      <c r="D1223" t="str">
        <f t="shared" si="58"/>
        <v>RE929RSV</v>
      </c>
      <c r="E1223" t="str">
        <f t="shared" si="59"/>
        <v>RE929RSV</v>
      </c>
      <c r="G1223" t="str">
        <v>RPRE667XPROR</v>
      </c>
      <c r="K1223" t="s">
        <v>7749</v>
      </c>
      <c r="L1223" t="str">
        <f>_xlfn.XLOOKUP(TBLUCNRawToCNM2M[[#This Row],[UniqueCleanNorm RawSKUs]],SKUsNomalizing[Clean Normalized Raw SKU],SKUsNomalizing[Clean Normalized M2M SKU])</f>
        <v>RE667XPROR</v>
      </c>
    </row>
    <row r="1224" spans="1:12" x14ac:dyDescent="0.35">
      <c r="A1224" t="s">
        <v>6394</v>
      </c>
      <c r="B1224" t="str">
        <f t="shared" si="57"/>
        <v>RESRE929S0101</v>
      </c>
      <c r="C1224" t="s">
        <v>5658</v>
      </c>
      <c r="D1224" t="str">
        <f t="shared" si="58"/>
        <v>RE929S0101</v>
      </c>
      <c r="E1224" t="str">
        <f t="shared" si="59"/>
        <v>RE929S-01-01</v>
      </c>
      <c r="G1224" t="str">
        <v>RPRE700</v>
      </c>
      <c r="K1224" t="s">
        <v>7750</v>
      </c>
      <c r="L1224" t="str">
        <f>_xlfn.XLOOKUP(TBLUCNRawToCNM2M[[#This Row],[UniqueCleanNorm RawSKUs]],SKUsNomalizing[Clean Normalized Raw SKU],SKUsNomalizing[Clean Normalized M2M SKU])</f>
        <v>RE700</v>
      </c>
    </row>
    <row r="1225" spans="1:12" x14ac:dyDescent="0.35">
      <c r="A1225" t="s">
        <v>6395</v>
      </c>
      <c r="B1225" t="str">
        <f t="shared" si="57"/>
        <v>RESRE929X0101</v>
      </c>
      <c r="C1225" t="s">
        <v>5664</v>
      </c>
      <c r="D1225" t="str">
        <f t="shared" si="58"/>
        <v>RE929X0101</v>
      </c>
      <c r="E1225" t="str">
        <f t="shared" si="59"/>
        <v>RE929X-01-01</v>
      </c>
      <c r="G1225" t="str">
        <v>RPRE701</v>
      </c>
      <c r="K1225" t="s">
        <v>7751</v>
      </c>
      <c r="L1225" t="str">
        <f>_xlfn.XLOOKUP(TBLUCNRawToCNM2M[[#This Row],[UniqueCleanNorm RawSKUs]],SKUsNomalizing[Clean Normalized Raw SKU],SKUsNomalizing[Clean Normalized M2M SKU])</f>
        <v>RE701</v>
      </c>
    </row>
    <row r="1226" spans="1:12" x14ac:dyDescent="0.35">
      <c r="A1226" t="s">
        <v>6396</v>
      </c>
      <c r="B1226" t="str">
        <f t="shared" si="57"/>
        <v>RESRE930RPA</v>
      </c>
      <c r="C1226" t="s">
        <v>191</v>
      </c>
      <c r="D1226" t="str">
        <f t="shared" si="58"/>
        <v>RE930RPA</v>
      </c>
      <c r="E1226" t="str">
        <f t="shared" si="59"/>
        <v>RE930RPA</v>
      </c>
      <c r="G1226" t="str">
        <v>RPRE702</v>
      </c>
      <c r="K1226" t="s">
        <v>7752</v>
      </c>
      <c r="L1226" t="str">
        <f>_xlfn.XLOOKUP(TBLUCNRawToCNM2M[[#This Row],[UniqueCleanNorm RawSKUs]],SKUsNomalizing[Clean Normalized Raw SKU],SKUsNomalizing[Clean Normalized M2M SKU])</f>
        <v>RE702</v>
      </c>
    </row>
    <row r="1227" spans="1:12" x14ac:dyDescent="0.35">
      <c r="A1227" t="s">
        <v>6397</v>
      </c>
      <c r="B1227" t="str">
        <f t="shared" si="57"/>
        <v>RESRE930RPV</v>
      </c>
      <c r="C1227" t="s">
        <v>192</v>
      </c>
      <c r="D1227" t="str">
        <f t="shared" si="58"/>
        <v>RE930RPV</v>
      </c>
      <c r="E1227" t="str">
        <f t="shared" si="59"/>
        <v>RE930RPV</v>
      </c>
      <c r="G1227" t="str">
        <v>RPRE703</v>
      </c>
      <c r="K1227" t="s">
        <v>7753</v>
      </c>
      <c r="L1227" t="str">
        <f>_xlfn.XLOOKUP(TBLUCNRawToCNM2M[[#This Row],[UniqueCleanNorm RawSKUs]],SKUsNomalizing[Clean Normalized Raw SKU],SKUsNomalizing[Clean Normalized M2M SKU])</f>
        <v>RE703</v>
      </c>
    </row>
    <row r="1228" spans="1:12" x14ac:dyDescent="0.35">
      <c r="A1228" t="s">
        <v>6398</v>
      </c>
      <c r="B1228" t="str">
        <f t="shared" si="57"/>
        <v>RESRE934Z</v>
      </c>
      <c r="C1228" t="s">
        <v>129</v>
      </c>
      <c r="D1228" t="str">
        <f t="shared" si="58"/>
        <v>RE934Z</v>
      </c>
      <c r="E1228" t="str">
        <f t="shared" si="59"/>
        <v>RE934Z</v>
      </c>
      <c r="G1228" t="str">
        <v>RPRE920S01</v>
      </c>
      <c r="K1228" t="s">
        <v>7754</v>
      </c>
      <c r="L1228" t="str">
        <f>_xlfn.XLOOKUP(TBLUCNRawToCNM2M[[#This Row],[UniqueCleanNorm RawSKUs]],SKUsNomalizing[Clean Normalized Raw SKU],SKUsNomalizing[Clean Normalized M2M SKU])</f>
        <v>RE920S01</v>
      </c>
    </row>
    <row r="1229" spans="1:12" x14ac:dyDescent="0.35">
      <c r="A1229" t="s">
        <v>6399</v>
      </c>
      <c r="B1229" t="str">
        <f t="shared" si="57"/>
        <v>RESRE934ZT</v>
      </c>
      <c r="C1229" t="s">
        <v>354</v>
      </c>
      <c r="D1229" t="str">
        <f t="shared" si="58"/>
        <v>RE934ZT</v>
      </c>
      <c r="E1229" t="str">
        <f t="shared" si="59"/>
        <v>RE934ZT</v>
      </c>
      <c r="G1229" t="str">
        <v>RPRE920S03</v>
      </c>
      <c r="K1229" t="s">
        <v>7755</v>
      </c>
      <c r="L1229" t="str">
        <f>_xlfn.XLOOKUP(TBLUCNRawToCNM2M[[#This Row],[UniqueCleanNorm RawSKUs]],SKUsNomalizing[Clean Normalized Raw SKU],SKUsNomalizing[Clean Normalized M2M SKU])</f>
        <v>RE920S03</v>
      </c>
    </row>
    <row r="1230" spans="1:12" x14ac:dyDescent="0.35">
      <c r="A1230" t="s">
        <v>6400</v>
      </c>
      <c r="B1230" t="str">
        <f t="shared" si="57"/>
        <v>RESREHXK210</v>
      </c>
      <c r="C1230" t="s">
        <v>5669</v>
      </c>
      <c r="D1230" t="str">
        <f t="shared" si="58"/>
        <v>REHXK210</v>
      </c>
      <c r="E1230" t="str">
        <f t="shared" si="59"/>
        <v>REHXK210</v>
      </c>
      <c r="G1230" t="str">
        <v>RPRE920X01</v>
      </c>
      <c r="K1230" t="s">
        <v>7756</v>
      </c>
      <c r="L1230" t="str">
        <f>_xlfn.XLOOKUP(TBLUCNRawToCNM2M[[#This Row],[UniqueCleanNorm RawSKUs]],SKUsNomalizing[Clean Normalized Raw SKU],SKUsNomalizing[Clean Normalized M2M SKU])</f>
        <v>RE920X01</v>
      </c>
    </row>
    <row r="1231" spans="1:12" x14ac:dyDescent="0.35">
      <c r="A1231" t="s">
        <v>6401</v>
      </c>
      <c r="B1231" t="str">
        <f t="shared" si="57"/>
        <v>RESREHXK210A</v>
      </c>
      <c r="C1231" t="s">
        <v>5672</v>
      </c>
      <c r="D1231" t="str">
        <f t="shared" si="58"/>
        <v>REHXK210A</v>
      </c>
      <c r="E1231" t="str">
        <f t="shared" si="59"/>
        <v>REHXK210A</v>
      </c>
      <c r="G1231" t="str">
        <v>RPRE926RS</v>
      </c>
      <c r="K1231" t="s">
        <v>7757</v>
      </c>
      <c r="L1231" t="str">
        <f>_xlfn.XLOOKUP(TBLUCNRawToCNM2M[[#This Row],[UniqueCleanNorm RawSKUs]],SKUsNomalizing[Clean Normalized Raw SKU],SKUsNomalizing[Clean Normalized M2M SKU])</f>
        <v>RE926RS</v>
      </c>
    </row>
    <row r="1232" spans="1:12" x14ac:dyDescent="0.35">
      <c r="A1232" t="s">
        <v>6402</v>
      </c>
      <c r="B1232" t="str">
        <f t="shared" si="57"/>
        <v>RESREHXK210C</v>
      </c>
      <c r="C1232" t="s">
        <v>5675</v>
      </c>
      <c r="D1232" t="str">
        <f t="shared" si="58"/>
        <v>REHXK210C</v>
      </c>
      <c r="E1232" t="str">
        <f t="shared" si="59"/>
        <v>REHXK210C</v>
      </c>
      <c r="G1232" t="str">
        <v>RPRE926RX</v>
      </c>
      <c r="K1232" t="s">
        <v>7758</v>
      </c>
      <c r="L1232" t="str">
        <f>_xlfn.XLOOKUP(TBLUCNRawToCNM2M[[#This Row],[UniqueCleanNorm RawSKUs]],SKUsNomalizing[Clean Normalized Raw SKU],SKUsNomalizing[Clean Normalized M2M SKU])</f>
        <v>RE926RX</v>
      </c>
    </row>
    <row r="1233" spans="1:12" x14ac:dyDescent="0.35">
      <c r="A1233" t="s">
        <v>6403</v>
      </c>
      <c r="B1233" t="str">
        <f t="shared" si="57"/>
        <v>RESREHXK311A</v>
      </c>
      <c r="C1233" t="s">
        <v>5676</v>
      </c>
      <c r="D1233" t="str">
        <f t="shared" si="58"/>
        <v>REHXK311A</v>
      </c>
      <c r="E1233" t="str">
        <f t="shared" si="59"/>
        <v>REHXK311A</v>
      </c>
      <c r="G1233" t="str">
        <v>RPRE926S01</v>
      </c>
      <c r="K1233" t="s">
        <v>7759</v>
      </c>
      <c r="L1233" t="str">
        <f>_xlfn.XLOOKUP(TBLUCNRawToCNM2M[[#This Row],[UniqueCleanNorm RawSKUs]],SKUsNomalizing[Clean Normalized Raw SKU],SKUsNomalizing[Clean Normalized M2M SKU])</f>
        <v>RE926S01</v>
      </c>
    </row>
    <row r="1234" spans="1:12" x14ac:dyDescent="0.35">
      <c r="A1234" t="s">
        <v>6404</v>
      </c>
      <c r="B1234" t="str">
        <f t="shared" si="57"/>
        <v>RESREHXK311C</v>
      </c>
      <c r="C1234" t="s">
        <v>5680</v>
      </c>
      <c r="D1234" t="str">
        <f t="shared" si="58"/>
        <v>REHXK311C</v>
      </c>
      <c r="E1234" t="str">
        <f t="shared" si="59"/>
        <v>REHXK311C</v>
      </c>
      <c r="G1234" t="str">
        <v>RPRE926S03</v>
      </c>
      <c r="K1234" t="s">
        <v>7760</v>
      </c>
      <c r="L1234" t="str">
        <f>_xlfn.XLOOKUP(TBLUCNRawToCNM2M[[#This Row],[UniqueCleanNorm RawSKUs]],SKUsNomalizing[Clean Normalized Raw SKU],SKUsNomalizing[Clean Normalized M2M SKU])</f>
        <v>RE926S03</v>
      </c>
    </row>
    <row r="1235" spans="1:12" x14ac:dyDescent="0.35">
      <c r="A1235" t="s">
        <v>6405</v>
      </c>
      <c r="B1235" t="str">
        <f t="shared" si="57"/>
        <v>RESBATMINIAV</v>
      </c>
      <c r="C1235" t="s">
        <v>512</v>
      </c>
      <c r="D1235" t="str">
        <f t="shared" si="58"/>
        <v>BATMINIAV</v>
      </c>
      <c r="E1235" t="str">
        <f t="shared" si="59"/>
        <v>BAT-MINI-AV</v>
      </c>
      <c r="G1235" t="str">
        <v>RPRE926X01</v>
      </c>
      <c r="K1235" t="s">
        <v>7761</v>
      </c>
      <c r="L1235" t="str">
        <f>_xlfn.XLOOKUP(TBLUCNRawToCNM2M[[#This Row],[UniqueCleanNorm RawSKUs]],SKUsNomalizing[Clean Normalized Raw SKU],SKUsNomalizing[Clean Normalized M2M SKU])</f>
        <v>RE926X01</v>
      </c>
    </row>
    <row r="1236" spans="1:12" x14ac:dyDescent="0.35">
      <c r="A1236" t="s">
        <v>6406</v>
      </c>
      <c r="B1236" t="str">
        <f t="shared" si="57"/>
        <v>RESCAM360JS1</v>
      </c>
      <c r="C1236" t="s">
        <v>100</v>
      </c>
      <c r="D1236" t="str">
        <f t="shared" si="58"/>
        <v>CAM360JS1</v>
      </c>
      <c r="E1236" t="str">
        <f t="shared" si="59"/>
        <v>CAM-360-JS1</v>
      </c>
      <c r="G1236" t="str">
        <v>RPRE927RSA</v>
      </c>
      <c r="K1236" t="s">
        <v>7762</v>
      </c>
      <c r="L1236" t="str">
        <f>_xlfn.XLOOKUP(TBLUCNRawToCNM2M[[#This Row],[UniqueCleanNorm RawSKUs]],SKUsNomalizing[Clean Normalized Raw SKU],SKUsNomalizing[Clean Normalized M2M SKU])</f>
        <v>RE927RSA</v>
      </c>
    </row>
    <row r="1237" spans="1:12" x14ac:dyDescent="0.35">
      <c r="A1237" t="s">
        <v>6407</v>
      </c>
      <c r="B1237" t="str">
        <f t="shared" si="57"/>
        <v>RESCAMDBE340</v>
      </c>
      <c r="C1237" t="s">
        <v>1963</v>
      </c>
      <c r="D1237" t="str">
        <f t="shared" si="58"/>
        <v>CAMDBE340</v>
      </c>
      <c r="E1237" t="str">
        <f t="shared" si="59"/>
        <v>CAM-DB-E340</v>
      </c>
      <c r="G1237" t="str">
        <v>RPRE927S01</v>
      </c>
      <c r="K1237" t="s">
        <v>7763</v>
      </c>
      <c r="L1237" t="str">
        <f>_xlfn.XLOOKUP(TBLUCNRawToCNM2M[[#This Row],[UniqueCleanNorm RawSKUs]],SKUsNomalizing[Clean Normalized Raw SKU],SKUsNomalizing[Clean Normalized M2M SKU])</f>
        <v>RE927S01</v>
      </c>
    </row>
    <row r="1238" spans="1:12" x14ac:dyDescent="0.35">
      <c r="A1238" t="s">
        <v>6408</v>
      </c>
      <c r="B1238" t="str">
        <f t="shared" si="57"/>
        <v>RESCAMDBJSI</v>
      </c>
      <c r="C1238" t="s">
        <v>5237</v>
      </c>
      <c r="D1238" t="str">
        <f t="shared" si="58"/>
        <v>CAMDBJSI</v>
      </c>
      <c r="E1238" t="str">
        <f t="shared" si="59"/>
        <v>CAM-DB-JSI</v>
      </c>
      <c r="G1238" t="str">
        <v>RPRE927X01</v>
      </c>
      <c r="K1238" t="s">
        <v>7764</v>
      </c>
      <c r="L1238" t="str">
        <f>_xlfn.XLOOKUP(TBLUCNRawToCNM2M[[#This Row],[UniqueCleanNorm RawSKUs]],SKUsNomalizing[Clean Normalized Raw SKU],SKUsNomalizing[Clean Normalized M2M SKU])</f>
        <v>RE927X01</v>
      </c>
    </row>
    <row r="1239" spans="1:12" x14ac:dyDescent="0.35">
      <c r="A1239" t="s">
        <v>6409</v>
      </c>
      <c r="B1239" t="str">
        <f t="shared" si="57"/>
        <v>RESCAMODBATTE30</v>
      </c>
      <c r="C1239" t="s">
        <v>1964</v>
      </c>
      <c r="D1239" t="str">
        <f t="shared" si="58"/>
        <v>CAMODBATTE30</v>
      </c>
      <c r="E1239" t="str">
        <f t="shared" si="59"/>
        <v>CAM-OD-BATT-E30</v>
      </c>
      <c r="G1239" t="str">
        <v>RPRE927X03</v>
      </c>
      <c r="K1239" t="s">
        <v>7765</v>
      </c>
      <c r="L1239" t="str">
        <f>_xlfn.XLOOKUP(TBLUCNRawToCNM2M[[#This Row],[UniqueCleanNorm RawSKUs]],SKUsNomalizing[Clean Normalized Raw SKU],SKUsNomalizing[Clean Normalized M2M SKU])</f>
        <v>RE927X03</v>
      </c>
    </row>
    <row r="1240" spans="1:12" x14ac:dyDescent="0.35">
      <c r="A1240" t="s">
        <v>6410</v>
      </c>
      <c r="B1240" t="str">
        <f t="shared" si="57"/>
        <v>RESCAMODBATTS22</v>
      </c>
      <c r="C1240" t="s">
        <v>1965</v>
      </c>
      <c r="D1240" t="str">
        <f t="shared" si="58"/>
        <v>CAMODBATTS220</v>
      </c>
      <c r="E1240" t="str">
        <f t="shared" si="59"/>
        <v>CAM-OD-BATT-S220</v>
      </c>
      <c r="G1240" t="str">
        <v>RPRE928RSV</v>
      </c>
      <c r="K1240" t="s">
        <v>7766</v>
      </c>
      <c r="L1240" t="str">
        <f>_xlfn.XLOOKUP(TBLUCNRawToCNM2M[[#This Row],[UniqueCleanNorm RawSKUs]],SKUsNomalizing[Clean Normalized Raw SKU],SKUsNomalizing[Clean Normalized M2M SKU])</f>
        <v>RE928RSV</v>
      </c>
    </row>
    <row r="1241" spans="1:12" x14ac:dyDescent="0.35">
      <c r="A1241" t="s">
        <v>6411</v>
      </c>
      <c r="B1241" t="str">
        <f t="shared" si="57"/>
        <v>RESCFBASEM</v>
      </c>
      <c r="C1241" t="s">
        <v>1796</v>
      </c>
      <c r="D1241" t="str">
        <f t="shared" si="58"/>
        <v>CFBASEM</v>
      </c>
      <c r="E1241" t="str">
        <f t="shared" si="59"/>
        <v>CF-BASE-M</v>
      </c>
      <c r="G1241" t="str">
        <v>RPRE928X01</v>
      </c>
      <c r="K1241" t="s">
        <v>7767</v>
      </c>
      <c r="L1241" t="str">
        <f>_xlfn.XLOOKUP(TBLUCNRawToCNM2M[[#This Row],[UniqueCleanNorm RawSKUs]],SKUsNomalizing[Clean Normalized Raw SKU],SKUsNomalizing[Clean Normalized M2M SKU])</f>
        <v>RE928X01</v>
      </c>
    </row>
    <row r="1242" spans="1:12" x14ac:dyDescent="0.35">
      <c r="A1242" t="s">
        <v>6412</v>
      </c>
      <c r="B1242" t="str">
        <f t="shared" si="57"/>
        <v>RESCFHAASM</v>
      </c>
      <c r="C1242" t="s">
        <v>2038</v>
      </c>
      <c r="D1242" t="str">
        <f t="shared" si="58"/>
        <v>CFHAASM</v>
      </c>
      <c r="E1242" t="str">
        <f t="shared" si="59"/>
        <v>CF-HAAS-M</v>
      </c>
      <c r="G1242" t="str">
        <v>RPRE928X03</v>
      </c>
      <c r="K1242" t="s">
        <v>7768</v>
      </c>
      <c r="L1242" t="str">
        <f>_xlfn.XLOOKUP(TBLUCNRawToCNM2M[[#This Row],[UniqueCleanNorm RawSKUs]],SKUsNomalizing[Clean Normalized Raw SKU],SKUsNomalizing[Clean Normalized M2M SKU])</f>
        <v>RE928X03</v>
      </c>
    </row>
    <row r="1243" spans="1:12" x14ac:dyDescent="0.35">
      <c r="A1243" t="s">
        <v>6413</v>
      </c>
      <c r="B1243" t="str">
        <f t="shared" si="57"/>
        <v>RESCFPREMIUMM</v>
      </c>
      <c r="C1243" t="s">
        <v>1798</v>
      </c>
      <c r="D1243" t="str">
        <f t="shared" si="58"/>
        <v>CFPREMIUMM</v>
      </c>
      <c r="E1243" t="str">
        <f t="shared" si="59"/>
        <v>CF-PREMIUM-M</v>
      </c>
      <c r="G1243" t="str">
        <v>RPRE929RPV</v>
      </c>
      <c r="K1243" t="s">
        <v>7769</v>
      </c>
      <c r="L1243" t="str">
        <f>_xlfn.XLOOKUP(TBLUCNRawToCNM2M[[#This Row],[UniqueCleanNorm RawSKUs]],SKUsNomalizing[Clean Normalized Raw SKU],SKUsNomalizing[Clean Normalized M2M SKU])</f>
        <v>RE929RPV</v>
      </c>
    </row>
    <row r="1244" spans="1:12" x14ac:dyDescent="0.35">
      <c r="A1244" t="s">
        <v>6414</v>
      </c>
      <c r="B1244" t="str">
        <f t="shared" si="57"/>
        <v>RESCONNECTFLXM</v>
      </c>
      <c r="C1244" t="s">
        <v>5256</v>
      </c>
      <c r="D1244" t="str">
        <f t="shared" si="58"/>
        <v>CONNECTFLXM</v>
      </c>
      <c r="E1244" t="str">
        <f t="shared" si="59"/>
        <v>CONNECT-FLX-M</v>
      </c>
      <c r="G1244" t="str">
        <v>RPRE929X0101</v>
      </c>
      <c r="K1244" t="s">
        <v>7770</v>
      </c>
      <c r="L1244" t="str">
        <f>_xlfn.XLOOKUP(TBLUCNRawToCNM2M[[#This Row],[UniqueCleanNorm RawSKUs]],SKUsNomalizing[Clean Normalized Raw SKU],SKUsNomalizing[Clean Normalized M2M SKU])</f>
        <v>RE929X0101</v>
      </c>
    </row>
    <row r="1245" spans="1:12" x14ac:dyDescent="0.35">
      <c r="A1245" t="s">
        <v>6415</v>
      </c>
      <c r="B1245" t="str">
        <f t="shared" si="57"/>
        <v>RESCONNECTFLXMZ</v>
      </c>
      <c r="C1245" t="s">
        <v>1806</v>
      </c>
      <c r="D1245" t="str">
        <f t="shared" si="58"/>
        <v>CONNECTFLXMZ</v>
      </c>
      <c r="E1245" t="str">
        <f t="shared" si="59"/>
        <v>CONNECT-FLX-M-Z</v>
      </c>
      <c r="G1245" t="str">
        <v>RPRE930RPA</v>
      </c>
      <c r="K1245" t="s">
        <v>7771</v>
      </c>
      <c r="L1245" t="str">
        <f>_xlfn.XLOOKUP(TBLUCNRawToCNM2M[[#This Row],[UniqueCleanNorm RawSKUs]],SKUsNomalizing[Clean Normalized Raw SKU],SKUsNomalizing[Clean Normalized M2M SKU])</f>
        <v>RE930RPA</v>
      </c>
    </row>
    <row r="1246" spans="1:12" x14ac:dyDescent="0.35">
      <c r="A1246" t="s">
        <v>6416</v>
      </c>
      <c r="B1246" t="str">
        <f t="shared" si="57"/>
        <v>RESCPWALLPLATE5</v>
      </c>
      <c r="C1246" t="s">
        <v>184</v>
      </c>
      <c r="D1246" t="str">
        <f t="shared" si="58"/>
        <v>CPWALLPLATE5</v>
      </c>
      <c r="E1246" t="str">
        <f t="shared" si="59"/>
        <v>CP-WALLPLATE-5</v>
      </c>
      <c r="G1246" t="str">
        <v>RPRE930RPAINTL</v>
      </c>
      <c r="K1246" t="s">
        <v>7772</v>
      </c>
      <c r="L1246" t="str">
        <f>_xlfn.XLOOKUP(TBLUCNRawToCNM2M[[#This Row],[UniqueCleanNorm RawSKUs]],SKUsNomalizing[Clean Normalized Raw SKU],SKUsNomalizing[Clean Normalized M2M SKU])</f>
        <v>RE930RPAINTL</v>
      </c>
    </row>
    <row r="1247" spans="1:12" x14ac:dyDescent="0.35">
      <c r="A1247" t="s">
        <v>6417</v>
      </c>
      <c r="B1247" t="str">
        <f t="shared" si="57"/>
        <v>RESDBALU001</v>
      </c>
      <c r="C1247" t="s">
        <v>2046</v>
      </c>
      <c r="D1247" t="str">
        <f t="shared" si="58"/>
        <v>DBALU001</v>
      </c>
      <c r="E1247" t="str">
        <f t="shared" si="59"/>
        <v>DB-ALU-001</v>
      </c>
      <c r="G1247" t="str">
        <v>RPRE930RPV</v>
      </c>
      <c r="K1247" t="s">
        <v>7773</v>
      </c>
      <c r="L1247" t="str">
        <f>_xlfn.XLOOKUP(TBLUCNRawToCNM2M[[#This Row],[UniqueCleanNorm RawSKUs]],SKUsNomalizing[Clean Normalized Raw SKU],SKUsNomalizing[Clean Normalized M2M SKU])</f>
        <v>RE930RPV</v>
      </c>
    </row>
    <row r="1248" spans="1:12" x14ac:dyDescent="0.35">
      <c r="A1248" t="s">
        <v>6418</v>
      </c>
      <c r="B1248" t="str">
        <f t="shared" si="57"/>
        <v>RESDBEXT004</v>
      </c>
      <c r="C1248" t="s">
        <v>307</v>
      </c>
      <c r="D1248" t="str">
        <f t="shared" si="58"/>
        <v>DBEXT004</v>
      </c>
      <c r="E1248" t="str">
        <f t="shared" si="59"/>
        <v>DB-EXT-004</v>
      </c>
      <c r="G1248" t="str">
        <v>RPRE934T</v>
      </c>
      <c r="K1248" t="s">
        <v>7774</v>
      </c>
      <c r="L1248" t="str">
        <f>_xlfn.XLOOKUP(TBLUCNRawToCNM2M[[#This Row],[UniqueCleanNorm RawSKUs]],SKUsNomalizing[Clean Normalized Raw SKU],SKUsNomalizing[Clean Normalized M2M SKU])</f>
        <v>RE934T</v>
      </c>
    </row>
    <row r="1249" spans="1:12" x14ac:dyDescent="0.35">
      <c r="A1249" t="s">
        <v>6419</v>
      </c>
      <c r="B1249" t="str">
        <f t="shared" si="57"/>
        <v>RESDBWCK</v>
      </c>
      <c r="C1249" t="s">
        <v>2366</v>
      </c>
      <c r="D1249" t="str">
        <f t="shared" si="58"/>
        <v>DOORBELLWIRELESSCHIMEKIT</v>
      </c>
      <c r="E1249" t="str">
        <f t="shared" si="59"/>
        <v>DOORBELLWIRELESSCHIMEKIT</v>
      </c>
      <c r="G1249" t="str">
        <v>RPRE934Z</v>
      </c>
      <c r="K1249" t="s">
        <v>7775</v>
      </c>
      <c r="L1249" t="str">
        <f>_xlfn.XLOOKUP(TBLUCNRawToCNM2M[[#This Row],[UniqueCleanNorm RawSKUs]],SKUsNomalizing[Clean Normalized Raw SKU],SKUsNomalizing[Clean Normalized M2M SKU])</f>
        <v>RE934Z</v>
      </c>
    </row>
    <row r="1250" spans="1:12" x14ac:dyDescent="0.35">
      <c r="A1250" t="s">
        <v>6420</v>
      </c>
      <c r="B1250" t="str">
        <f t="shared" si="57"/>
        <v>RESDWSLL</v>
      </c>
      <c r="C1250" t="s">
        <v>43</v>
      </c>
      <c r="D1250" t="str">
        <f t="shared" si="58"/>
        <v>DWSLL</v>
      </c>
      <c r="E1250" t="str">
        <f t="shared" si="59"/>
        <v>DWS-LL</v>
      </c>
      <c r="G1250" t="str">
        <v>RPRE934ZT</v>
      </c>
      <c r="K1250" t="s">
        <v>7776</v>
      </c>
      <c r="L1250" t="str">
        <f>_xlfn.XLOOKUP(TBLUCNRawToCNM2M[[#This Row],[UniqueCleanNorm RawSKUs]],SKUsNomalizing[Clean Normalized Raw SKU],SKUsNomalizing[Clean Normalized M2M SKU])</f>
        <v>RE934ZT</v>
      </c>
    </row>
    <row r="1251" spans="1:12" x14ac:dyDescent="0.35">
      <c r="A1251" t="s">
        <v>6421</v>
      </c>
      <c r="B1251" t="str">
        <f t="shared" si="57"/>
        <v>RESM2MAXS</v>
      </c>
      <c r="C1251" t="s">
        <v>1966</v>
      </c>
      <c r="D1251" t="str">
        <f t="shared" si="58"/>
        <v>M2MAXS</v>
      </c>
      <c r="E1251" t="str">
        <f t="shared" si="59"/>
        <v>M2M-AXS</v>
      </c>
      <c r="G1251" t="str">
        <v>RPREHXK210</v>
      </c>
      <c r="K1251" t="s">
        <v>7777</v>
      </c>
      <c r="L1251" t="str">
        <f>_xlfn.XLOOKUP(TBLUCNRawToCNM2M[[#This Row],[UniqueCleanNorm RawSKUs]],SKUsNomalizing[Clean Normalized Raw SKU],SKUsNomalizing[Clean Normalized M2M SKU])</f>
        <v>REHXK210</v>
      </c>
    </row>
    <row r="1252" spans="1:12" x14ac:dyDescent="0.35">
      <c r="A1252" t="s">
        <v>6422</v>
      </c>
      <c r="B1252" t="str">
        <f t="shared" si="57"/>
        <v>RESRE007</v>
      </c>
      <c r="C1252" t="s">
        <v>420</v>
      </c>
      <c r="D1252" t="str">
        <f t="shared" si="58"/>
        <v>RE007</v>
      </c>
      <c r="E1252" t="str">
        <f t="shared" si="59"/>
        <v>RE007</v>
      </c>
      <c r="G1252" t="str">
        <v>RPREHXK210A</v>
      </c>
      <c r="K1252" t="s">
        <v>7778</v>
      </c>
      <c r="L1252" t="str">
        <f>_xlfn.XLOOKUP(TBLUCNRawToCNM2M[[#This Row],[UniqueCleanNorm RawSKUs]],SKUsNomalizing[Clean Normalized Raw SKU],SKUsNomalizing[Clean Normalized M2M SKU])</f>
        <v>REHXK210A</v>
      </c>
    </row>
    <row r="1253" spans="1:12" x14ac:dyDescent="0.35">
      <c r="A1253" t="s">
        <v>6423</v>
      </c>
      <c r="B1253" t="str">
        <f t="shared" si="57"/>
        <v>RESRE007N_B100</v>
      </c>
      <c r="C1253" t="s">
        <v>208</v>
      </c>
      <c r="D1253" t="str">
        <f t="shared" si="58"/>
        <v>RE007N_B100</v>
      </c>
      <c r="E1253" t="str">
        <f t="shared" si="59"/>
        <v>RE007N_B100</v>
      </c>
      <c r="G1253" t="str">
        <v>RPREHXK210C</v>
      </c>
      <c r="K1253" t="s">
        <v>7779</v>
      </c>
      <c r="L1253" t="str">
        <f>_xlfn.XLOOKUP(TBLUCNRawToCNM2M[[#This Row],[UniqueCleanNorm RawSKUs]],SKUsNomalizing[Clean Normalized Raw SKU],SKUsNomalizing[Clean Normalized M2M SKU])</f>
        <v>REHXK210C</v>
      </c>
    </row>
    <row r="1254" spans="1:12" x14ac:dyDescent="0.35">
      <c r="A1254" t="s">
        <v>6424</v>
      </c>
      <c r="B1254" t="str">
        <f t="shared" si="57"/>
        <v>RESRE012</v>
      </c>
      <c r="C1254" t="s">
        <v>453</v>
      </c>
      <c r="D1254" t="str">
        <f t="shared" si="58"/>
        <v>RE012</v>
      </c>
      <c r="E1254" t="str">
        <f t="shared" si="59"/>
        <v>RE012</v>
      </c>
      <c r="G1254" t="str">
        <v>RPREHXK311A</v>
      </c>
      <c r="K1254" t="s">
        <v>7780</v>
      </c>
      <c r="L1254" t="str">
        <f>_xlfn.XLOOKUP(TBLUCNRawToCNM2M[[#This Row],[UniqueCleanNorm RawSKUs]],SKUsNomalizing[Clean Normalized Raw SKU],SKUsNomalizing[Clean Normalized M2M SKU])</f>
        <v>REHXK311A</v>
      </c>
    </row>
    <row r="1255" spans="1:12" x14ac:dyDescent="0.35">
      <c r="A1255" t="s">
        <v>6425</v>
      </c>
      <c r="B1255" t="str">
        <f t="shared" si="57"/>
        <v>RESRE0129</v>
      </c>
      <c r="C1255" t="s">
        <v>401</v>
      </c>
      <c r="D1255" t="str">
        <f t="shared" si="58"/>
        <v>RE0129</v>
      </c>
      <c r="E1255" t="str">
        <f t="shared" si="59"/>
        <v>RE012-9</v>
      </c>
      <c r="G1255" t="str">
        <v>RPREHXK311C</v>
      </c>
      <c r="K1255" t="s">
        <v>7781</v>
      </c>
      <c r="L1255" t="str">
        <f>_xlfn.XLOOKUP(TBLUCNRawToCNM2M[[#This Row],[UniqueCleanNorm RawSKUs]],SKUsNomalizing[Clean Normalized Raw SKU],SKUsNomalizing[Clean Normalized M2M SKU])</f>
        <v>REHXK311C</v>
      </c>
    </row>
    <row r="1256" spans="1:12" x14ac:dyDescent="0.35">
      <c r="A1256" t="s">
        <v>6426</v>
      </c>
      <c r="B1256" t="str">
        <f t="shared" si="57"/>
        <v>RESRE029</v>
      </c>
      <c r="C1256" t="s">
        <v>45</v>
      </c>
      <c r="D1256" t="str">
        <f t="shared" si="58"/>
        <v>RE029</v>
      </c>
      <c r="E1256" t="str">
        <f t="shared" si="59"/>
        <v>RE029</v>
      </c>
      <c r="G1256" t="str">
        <v>RPRM2MAXS</v>
      </c>
      <c r="K1256" t="s">
        <v>6803</v>
      </c>
      <c r="L1256" t="str">
        <f>_xlfn.XLOOKUP(TBLUCNRawToCNM2M[[#This Row],[UniqueCleanNorm RawSKUs]],SKUsNomalizing[Clean Normalized Raw SKU],SKUsNomalizing[Clean Normalized M2M SKU])</f>
        <v>M2MAXS</v>
      </c>
    </row>
    <row r="1257" spans="1:12" x14ac:dyDescent="0.35">
      <c r="A1257" t="s">
        <v>6427</v>
      </c>
      <c r="B1257" t="str">
        <f t="shared" si="57"/>
        <v>RESRE030</v>
      </c>
      <c r="C1257" t="s">
        <v>88</v>
      </c>
      <c r="D1257" t="str">
        <f t="shared" si="58"/>
        <v>RE030</v>
      </c>
      <c r="E1257" t="str">
        <f t="shared" si="59"/>
        <v>RE030</v>
      </c>
      <c r="G1257" t="str">
        <v>RPRRE007</v>
      </c>
      <c r="K1257" t="s">
        <v>6804</v>
      </c>
      <c r="L1257" t="str">
        <f>_xlfn.XLOOKUP(TBLUCNRawToCNM2M[[#This Row],[UniqueCleanNorm RawSKUs]],SKUsNomalizing[Clean Normalized Raw SKU],SKUsNomalizing[Clean Normalized M2M SKU])</f>
        <v>RE007</v>
      </c>
    </row>
    <row r="1258" spans="1:12" x14ac:dyDescent="0.35">
      <c r="A1258" t="s">
        <v>6428</v>
      </c>
      <c r="B1258" t="str">
        <f t="shared" si="57"/>
        <v>RESRE033</v>
      </c>
      <c r="C1258" t="s">
        <v>189</v>
      </c>
      <c r="D1258" t="str">
        <f t="shared" si="58"/>
        <v>RE03316</v>
      </c>
      <c r="E1258" t="str">
        <f t="shared" si="59"/>
        <v>RE033-16</v>
      </c>
      <c r="G1258" t="str">
        <v>RPRRE007NB100</v>
      </c>
      <c r="K1258" t="s">
        <v>6805</v>
      </c>
      <c r="L1258" t="str">
        <f>_xlfn.XLOOKUP(TBLUCNRawToCNM2M[[#This Row],[UniqueCleanNorm RawSKUs]],SKUsNomalizing[Clean Normalized Raw SKU],SKUsNomalizing[Clean Normalized M2M SKU])</f>
        <v>RE007N_B100</v>
      </c>
    </row>
    <row r="1259" spans="1:12" x14ac:dyDescent="0.35">
      <c r="A1259" t="s">
        <v>6429</v>
      </c>
      <c r="B1259" t="str">
        <f t="shared" si="57"/>
        <v>RESRE03316</v>
      </c>
      <c r="C1259" t="s">
        <v>189</v>
      </c>
      <c r="D1259" t="str">
        <f t="shared" si="58"/>
        <v>RE03316</v>
      </c>
      <c r="E1259" t="str">
        <f t="shared" si="59"/>
        <v>RE033-16</v>
      </c>
      <c r="G1259" t="str">
        <v>RPRRE0126</v>
      </c>
      <c r="K1259" t="s">
        <v>6806</v>
      </c>
      <c r="L1259" t="str">
        <f>_xlfn.XLOOKUP(TBLUCNRawToCNM2M[[#This Row],[UniqueCleanNorm RawSKUs]],SKUsNomalizing[Clean Normalized Raw SKU],SKUsNomalizing[Clean Normalized M2M SKU])</f>
        <v>RE0126</v>
      </c>
    </row>
    <row r="1260" spans="1:12" x14ac:dyDescent="0.35">
      <c r="A1260" t="s">
        <v>6430</v>
      </c>
      <c r="B1260" t="str">
        <f t="shared" si="57"/>
        <v>RESRE036</v>
      </c>
      <c r="C1260" t="s">
        <v>89</v>
      </c>
      <c r="D1260" t="str">
        <f t="shared" si="58"/>
        <v>RE036</v>
      </c>
      <c r="E1260" t="str">
        <f t="shared" si="59"/>
        <v>RE036</v>
      </c>
      <c r="G1260" t="str">
        <v>RPRRE0129</v>
      </c>
      <c r="K1260" t="s">
        <v>6807</v>
      </c>
      <c r="L1260" t="str">
        <f>_xlfn.XLOOKUP(TBLUCNRawToCNM2M[[#This Row],[UniqueCleanNorm RawSKUs]],SKUsNomalizing[Clean Normalized Raw SKU],SKUsNomalizing[Clean Normalized M2M SKU])</f>
        <v>RE0129</v>
      </c>
    </row>
    <row r="1261" spans="1:12" x14ac:dyDescent="0.35">
      <c r="A1261" t="s">
        <v>6431</v>
      </c>
      <c r="B1261" t="str">
        <f t="shared" si="57"/>
        <v>RESRE0360</v>
      </c>
      <c r="C1261" t="s">
        <v>340</v>
      </c>
      <c r="D1261" t="str">
        <f t="shared" si="58"/>
        <v>RE0360</v>
      </c>
      <c r="E1261" t="str">
        <f t="shared" si="59"/>
        <v>RE036-0</v>
      </c>
      <c r="G1261" t="str">
        <v>RPRRE02010</v>
      </c>
      <c r="K1261" t="s">
        <v>6808</v>
      </c>
      <c r="L1261" t="str">
        <f>_xlfn.XLOOKUP(TBLUCNRawToCNM2M[[#This Row],[UniqueCleanNorm RawSKUs]],SKUsNomalizing[Clean Normalized Raw SKU],SKUsNomalizing[Clean Normalized M2M SKU])</f>
        <v>RE02010</v>
      </c>
    </row>
    <row r="1262" spans="1:12" x14ac:dyDescent="0.35">
      <c r="A1262" t="s">
        <v>6432</v>
      </c>
      <c r="B1262" t="str">
        <f t="shared" si="57"/>
        <v>RESRE046</v>
      </c>
      <c r="C1262" t="s">
        <v>159</v>
      </c>
      <c r="D1262" t="str">
        <f t="shared" si="58"/>
        <v>RE046</v>
      </c>
      <c r="E1262" t="str">
        <f t="shared" si="59"/>
        <v>RE046</v>
      </c>
      <c r="G1262" t="str">
        <v>RPRRE021</v>
      </c>
      <c r="K1262" t="s">
        <v>6809</v>
      </c>
      <c r="L1262" t="str">
        <f>_xlfn.XLOOKUP(TBLUCNRawToCNM2M[[#This Row],[UniqueCleanNorm RawSKUs]],SKUsNomalizing[Clean Normalized Raw SKU],SKUsNomalizing[Clean Normalized M2M SKU])</f>
        <v>RE021</v>
      </c>
    </row>
    <row r="1263" spans="1:12" x14ac:dyDescent="0.35">
      <c r="A1263" t="s">
        <v>6433</v>
      </c>
      <c r="B1263" t="str">
        <f t="shared" si="57"/>
        <v>RESRE050100</v>
      </c>
      <c r="C1263" t="s">
        <v>134</v>
      </c>
      <c r="D1263" t="str">
        <f t="shared" si="58"/>
        <v>RE050100</v>
      </c>
      <c r="E1263" t="str">
        <f t="shared" si="59"/>
        <v>RE050-100</v>
      </c>
      <c r="G1263" t="str">
        <v>RPRRE029</v>
      </c>
      <c r="K1263" t="s">
        <v>6810</v>
      </c>
      <c r="L1263" t="str">
        <f>_xlfn.XLOOKUP(TBLUCNRawToCNM2M[[#This Row],[UniqueCleanNorm RawSKUs]],SKUsNomalizing[Clean Normalized Raw SKU],SKUsNomalizing[Clean Normalized M2M SKU])</f>
        <v>RE029</v>
      </c>
    </row>
    <row r="1264" spans="1:12" x14ac:dyDescent="0.35">
      <c r="A1264" t="s">
        <v>6434</v>
      </c>
      <c r="B1264" t="str">
        <f t="shared" si="57"/>
        <v>RESRE05020</v>
      </c>
      <c r="C1264" t="s">
        <v>90</v>
      </c>
      <c r="D1264" t="str">
        <f t="shared" si="58"/>
        <v>RE05020</v>
      </c>
      <c r="E1264" t="str">
        <f t="shared" si="59"/>
        <v>RE050-20</v>
      </c>
      <c r="G1264" t="str">
        <v>RPRRE030</v>
      </c>
      <c r="K1264" t="s">
        <v>6811</v>
      </c>
      <c r="L1264" t="str">
        <f>_xlfn.XLOOKUP(TBLUCNRawToCNM2M[[#This Row],[UniqueCleanNorm RawSKUs]],SKUsNomalizing[Clean Normalized Raw SKU],SKUsNomalizing[Clean Normalized M2M SKU])</f>
        <v>RE030</v>
      </c>
    </row>
    <row r="1265" spans="1:12" x14ac:dyDescent="0.35">
      <c r="A1265" t="s">
        <v>6435</v>
      </c>
      <c r="B1265" t="str">
        <f t="shared" si="57"/>
        <v>RESRE0504</v>
      </c>
      <c r="C1265" t="s">
        <v>133</v>
      </c>
      <c r="D1265" t="str">
        <f t="shared" si="58"/>
        <v>RE0504</v>
      </c>
      <c r="E1265" t="str">
        <f t="shared" si="59"/>
        <v>RE050-4</v>
      </c>
      <c r="G1265" t="str">
        <v>RPRRE03316</v>
      </c>
      <c r="K1265" t="s">
        <v>6812</v>
      </c>
      <c r="L1265" t="str">
        <f>_xlfn.XLOOKUP(TBLUCNRawToCNM2M[[#This Row],[UniqueCleanNorm RawSKUs]],SKUsNomalizing[Clean Normalized Raw SKU],SKUsNomalizing[Clean Normalized M2M SKU])</f>
        <v>RE03316</v>
      </c>
    </row>
    <row r="1266" spans="1:12" x14ac:dyDescent="0.35">
      <c r="A1266" t="s">
        <v>6436</v>
      </c>
      <c r="B1266" t="str">
        <f t="shared" si="57"/>
        <v>RESRE05050</v>
      </c>
      <c r="C1266" t="s">
        <v>338</v>
      </c>
      <c r="D1266" t="str">
        <f t="shared" si="58"/>
        <v>RE05050</v>
      </c>
      <c r="E1266" t="str">
        <f t="shared" si="59"/>
        <v>RE050-50</v>
      </c>
      <c r="G1266" t="str">
        <v>RPRRE036</v>
      </c>
      <c r="K1266" t="s">
        <v>6813</v>
      </c>
      <c r="L1266" t="str">
        <f>_xlfn.XLOOKUP(TBLUCNRawToCNM2M[[#This Row],[UniqueCleanNorm RawSKUs]],SKUsNomalizing[Clean Normalized Raw SKU],SKUsNomalizing[Clean Normalized M2M SKU])</f>
        <v>RE036</v>
      </c>
    </row>
    <row r="1267" spans="1:12" x14ac:dyDescent="0.35">
      <c r="A1267" t="s">
        <v>6437</v>
      </c>
      <c r="B1267" t="str">
        <f t="shared" si="57"/>
        <v>RESRE1005</v>
      </c>
      <c r="C1267" t="s">
        <v>46</v>
      </c>
      <c r="D1267" t="str">
        <f t="shared" si="58"/>
        <v>RE1005</v>
      </c>
      <c r="E1267" t="str">
        <f t="shared" si="59"/>
        <v>RE100-5</v>
      </c>
      <c r="G1267" t="str">
        <v>RPRRE0360</v>
      </c>
      <c r="K1267" t="s">
        <v>6814</v>
      </c>
      <c r="L1267" t="str">
        <f>_xlfn.XLOOKUP(TBLUCNRawToCNM2M[[#This Row],[UniqueCleanNorm RawSKUs]],SKUsNomalizing[Clean Normalized Raw SKU],SKUsNomalizing[Clean Normalized M2M SKU])</f>
        <v>RE0360</v>
      </c>
    </row>
    <row r="1268" spans="1:12" x14ac:dyDescent="0.35">
      <c r="A1268" t="s">
        <v>6438</v>
      </c>
      <c r="B1268" t="str">
        <f t="shared" si="57"/>
        <v>RESRE101</v>
      </c>
      <c r="C1268" t="s">
        <v>193</v>
      </c>
      <c r="D1268" t="str">
        <f t="shared" si="58"/>
        <v>RE101</v>
      </c>
      <c r="E1268" t="str">
        <f t="shared" si="59"/>
        <v>RE101</v>
      </c>
      <c r="G1268" t="str">
        <v>RPRRE042</v>
      </c>
      <c r="K1268" t="s">
        <v>6815</v>
      </c>
      <c r="L1268" t="str">
        <f>_xlfn.XLOOKUP(TBLUCNRawToCNM2M[[#This Row],[UniqueCleanNorm RawSKUs]],SKUsNomalizing[Clean Normalized Raw SKU],SKUsNomalizing[Clean Normalized M2M SKU])</f>
        <v>RE042</v>
      </c>
    </row>
    <row r="1269" spans="1:12" x14ac:dyDescent="0.35">
      <c r="A1269" t="s">
        <v>6439</v>
      </c>
      <c r="B1269" t="str">
        <f t="shared" si="57"/>
        <v>RESRE106M</v>
      </c>
      <c r="C1269" t="s">
        <v>158</v>
      </c>
      <c r="D1269" t="str">
        <f t="shared" si="58"/>
        <v>RE106M</v>
      </c>
      <c r="E1269" t="str">
        <f t="shared" si="59"/>
        <v>RE106M</v>
      </c>
      <c r="G1269" t="str">
        <v>RPRRE044</v>
      </c>
      <c r="K1269" t="s">
        <v>6816</v>
      </c>
      <c r="L1269" t="str">
        <f>_xlfn.XLOOKUP(TBLUCNRawToCNM2M[[#This Row],[UniqueCleanNorm RawSKUs]],SKUsNomalizing[Clean Normalized Raw SKU],SKUsNomalizing[Clean Normalized M2M SKU])</f>
        <v>RE044</v>
      </c>
    </row>
    <row r="1270" spans="1:12" x14ac:dyDescent="0.35">
      <c r="A1270" t="s">
        <v>6440</v>
      </c>
      <c r="B1270" t="str">
        <f t="shared" si="57"/>
        <v>RESRE107</v>
      </c>
      <c r="C1270" t="s">
        <v>47</v>
      </c>
      <c r="D1270" t="str">
        <f t="shared" si="58"/>
        <v>RE107</v>
      </c>
      <c r="E1270" t="str">
        <f t="shared" si="59"/>
        <v>RE107</v>
      </c>
      <c r="G1270" t="str">
        <v>RPRRE046</v>
      </c>
      <c r="K1270" t="s">
        <v>6817</v>
      </c>
      <c r="L1270" t="str">
        <f>_xlfn.XLOOKUP(TBLUCNRawToCNM2M[[#This Row],[UniqueCleanNorm RawSKUs]],SKUsNomalizing[Clean Normalized Raw SKU],SKUsNomalizing[Clean Normalized M2M SKU])</f>
        <v>RE046</v>
      </c>
    </row>
    <row r="1271" spans="1:12" x14ac:dyDescent="0.35">
      <c r="A1271" t="s">
        <v>6441</v>
      </c>
      <c r="B1271" t="str">
        <f t="shared" si="57"/>
        <v>RESRE111P</v>
      </c>
      <c r="C1271" t="s">
        <v>140</v>
      </c>
      <c r="D1271" t="str">
        <f t="shared" si="58"/>
        <v>RE111P</v>
      </c>
      <c r="E1271" t="str">
        <f t="shared" si="59"/>
        <v>RE111P</v>
      </c>
      <c r="G1271" t="str">
        <v>RPRRE048</v>
      </c>
      <c r="K1271" t="s">
        <v>6818</v>
      </c>
      <c r="L1271" t="str">
        <f>_xlfn.XLOOKUP(TBLUCNRawToCNM2M[[#This Row],[UniqueCleanNorm RawSKUs]],SKUsNomalizing[Clean Normalized Raw SKU],SKUsNomalizing[Clean Normalized M2M SKU])</f>
        <v>RE048</v>
      </c>
    </row>
    <row r="1272" spans="1:12" x14ac:dyDescent="0.35">
      <c r="A1272" t="s">
        <v>6442</v>
      </c>
      <c r="B1272" t="str">
        <f t="shared" si="57"/>
        <v>RESRE114</v>
      </c>
      <c r="C1272" t="s">
        <v>49</v>
      </c>
      <c r="D1272" t="str">
        <f t="shared" si="58"/>
        <v>RE114</v>
      </c>
      <c r="E1272" t="str">
        <f t="shared" si="59"/>
        <v>RE114</v>
      </c>
      <c r="G1272" t="str">
        <v>RPRRE049</v>
      </c>
      <c r="K1272" t="s">
        <v>6819</v>
      </c>
      <c r="L1272" t="str">
        <f>_xlfn.XLOOKUP(TBLUCNRawToCNM2M[[#This Row],[UniqueCleanNorm RawSKUs]],SKUsNomalizing[Clean Normalized Raw SKU],SKUsNomalizing[Clean Normalized M2M SKU])</f>
        <v>RE049</v>
      </c>
    </row>
    <row r="1273" spans="1:12" x14ac:dyDescent="0.35">
      <c r="A1273" t="s">
        <v>6443</v>
      </c>
      <c r="B1273" t="str">
        <f t="shared" si="57"/>
        <v>RESRE115</v>
      </c>
      <c r="C1273" t="s">
        <v>241</v>
      </c>
      <c r="D1273" t="str">
        <f t="shared" si="58"/>
        <v>RE115</v>
      </c>
      <c r="E1273" t="str">
        <f t="shared" si="59"/>
        <v>RE115</v>
      </c>
      <c r="G1273" t="str">
        <v>RPRRE050100</v>
      </c>
      <c r="K1273" t="s">
        <v>6820</v>
      </c>
      <c r="L1273" t="str">
        <f>_xlfn.XLOOKUP(TBLUCNRawToCNM2M[[#This Row],[UniqueCleanNorm RawSKUs]],SKUsNomalizing[Clean Normalized Raw SKU],SKUsNomalizing[Clean Normalized M2M SKU])</f>
        <v>RE050100</v>
      </c>
    </row>
    <row r="1274" spans="1:12" x14ac:dyDescent="0.35">
      <c r="A1274" t="s">
        <v>6444</v>
      </c>
      <c r="B1274" t="str">
        <f t="shared" si="57"/>
        <v>RESRE116</v>
      </c>
      <c r="C1274" t="s">
        <v>5460</v>
      </c>
      <c r="D1274" t="str">
        <f t="shared" si="58"/>
        <v>RE116</v>
      </c>
      <c r="E1274" t="str">
        <f t="shared" si="59"/>
        <v>RE116</v>
      </c>
      <c r="G1274" t="str">
        <v>RPRRE05020</v>
      </c>
      <c r="K1274" t="s">
        <v>6821</v>
      </c>
      <c r="L1274" t="str">
        <f>_xlfn.XLOOKUP(TBLUCNRawToCNM2M[[#This Row],[UniqueCleanNorm RawSKUs]],SKUsNomalizing[Clean Normalized Raw SKU],SKUsNomalizing[Clean Normalized M2M SKU])</f>
        <v>RE05020</v>
      </c>
    </row>
    <row r="1275" spans="1:12" x14ac:dyDescent="0.35">
      <c r="A1275" t="s">
        <v>6445</v>
      </c>
      <c r="B1275" t="str">
        <f t="shared" si="57"/>
        <v>RESRE118</v>
      </c>
      <c r="C1275" t="s">
        <v>50</v>
      </c>
      <c r="D1275" t="str">
        <f t="shared" si="58"/>
        <v>RE118</v>
      </c>
      <c r="E1275" t="str">
        <f t="shared" si="59"/>
        <v>RE118</v>
      </c>
      <c r="G1275" t="str">
        <v>RPRRE0504</v>
      </c>
      <c r="K1275" t="s">
        <v>6822</v>
      </c>
      <c r="L1275" t="str">
        <f>_xlfn.XLOOKUP(TBLUCNRawToCNM2M[[#This Row],[UniqueCleanNorm RawSKUs]],SKUsNomalizing[Clean Normalized Raw SKU],SKUsNomalizing[Clean Normalized M2M SKU])</f>
        <v>RE0504</v>
      </c>
    </row>
    <row r="1276" spans="1:12" x14ac:dyDescent="0.35">
      <c r="A1276" t="s">
        <v>6446</v>
      </c>
      <c r="B1276" t="str">
        <f t="shared" si="57"/>
        <v>RESRE122</v>
      </c>
      <c r="C1276" t="s">
        <v>51</v>
      </c>
      <c r="D1276" t="str">
        <f t="shared" si="58"/>
        <v>RE122</v>
      </c>
      <c r="E1276" t="str">
        <f t="shared" si="59"/>
        <v>RE122</v>
      </c>
      <c r="G1276" t="str">
        <v>RPRRE05050</v>
      </c>
      <c r="K1276" t="s">
        <v>6823</v>
      </c>
      <c r="L1276" t="str">
        <f>_xlfn.XLOOKUP(TBLUCNRawToCNM2M[[#This Row],[UniqueCleanNorm RawSKUs]],SKUsNomalizing[Clean Normalized Raw SKU],SKUsNomalizing[Clean Normalized M2M SKU])</f>
        <v>RE05050</v>
      </c>
    </row>
    <row r="1277" spans="1:12" x14ac:dyDescent="0.35">
      <c r="A1277" t="s">
        <v>6447</v>
      </c>
      <c r="B1277" t="str">
        <f t="shared" si="57"/>
        <v>RESRE129</v>
      </c>
      <c r="C1277" t="s">
        <v>52</v>
      </c>
      <c r="D1277" t="str">
        <f t="shared" si="58"/>
        <v>RE129</v>
      </c>
      <c r="E1277" t="str">
        <f t="shared" si="59"/>
        <v>RE129</v>
      </c>
      <c r="G1277" t="str">
        <v>RPRRE1005</v>
      </c>
      <c r="K1277" t="s">
        <v>6824</v>
      </c>
      <c r="L1277" t="str">
        <f>_xlfn.XLOOKUP(TBLUCNRawToCNM2M[[#This Row],[UniqueCleanNorm RawSKUs]],SKUsNomalizing[Clean Normalized Raw SKU],SKUsNomalizing[Clean Normalized M2M SKU])</f>
        <v>RE1005</v>
      </c>
    </row>
    <row r="1278" spans="1:12" x14ac:dyDescent="0.35">
      <c r="A1278" t="s">
        <v>6448</v>
      </c>
      <c r="B1278" t="str">
        <f t="shared" si="57"/>
        <v>RESRE152</v>
      </c>
      <c r="C1278" t="s">
        <v>1214</v>
      </c>
      <c r="D1278" t="str">
        <f t="shared" si="58"/>
        <v>RE152</v>
      </c>
      <c r="E1278" t="str">
        <f t="shared" si="59"/>
        <v>RE152</v>
      </c>
      <c r="G1278" t="str">
        <v>RPRRE101</v>
      </c>
      <c r="K1278" t="s">
        <v>6825</v>
      </c>
      <c r="L1278" t="str">
        <f>_xlfn.XLOOKUP(TBLUCNRawToCNM2M[[#This Row],[UniqueCleanNorm RawSKUs]],SKUsNomalizing[Clean Normalized Raw SKU],SKUsNomalizing[Clean Normalized M2M SKU])</f>
        <v>RE101</v>
      </c>
    </row>
    <row r="1279" spans="1:12" x14ac:dyDescent="0.35">
      <c r="A1279" t="s">
        <v>6449</v>
      </c>
      <c r="B1279" t="str">
        <f t="shared" si="57"/>
        <v>RESRE153</v>
      </c>
      <c r="C1279" t="s">
        <v>5482</v>
      </c>
      <c r="D1279" t="str">
        <f t="shared" si="58"/>
        <v>RE153</v>
      </c>
      <c r="E1279" t="str">
        <f t="shared" si="59"/>
        <v>RE153</v>
      </c>
      <c r="G1279" t="str">
        <v>RPRRE103P</v>
      </c>
      <c r="K1279" t="s">
        <v>6826</v>
      </c>
      <c r="L1279" t="str">
        <f>_xlfn.XLOOKUP(TBLUCNRawToCNM2M[[#This Row],[UniqueCleanNorm RawSKUs]],SKUsNomalizing[Clean Normalized Raw SKU],SKUsNomalizing[Clean Normalized M2M SKU])</f>
        <v>RE103P</v>
      </c>
    </row>
    <row r="1280" spans="1:12" x14ac:dyDescent="0.35">
      <c r="A1280" t="s">
        <v>6450</v>
      </c>
      <c r="B1280" t="str">
        <f t="shared" si="57"/>
        <v>RESRE159</v>
      </c>
      <c r="C1280" t="s">
        <v>5484</v>
      </c>
      <c r="D1280" t="str">
        <f t="shared" si="58"/>
        <v>RE159</v>
      </c>
      <c r="E1280" t="str">
        <f t="shared" si="59"/>
        <v>RE159</v>
      </c>
      <c r="G1280" t="str">
        <v>RPRRE106M</v>
      </c>
      <c r="K1280" t="s">
        <v>6827</v>
      </c>
      <c r="L1280" t="str">
        <f>_xlfn.XLOOKUP(TBLUCNRawToCNM2M[[#This Row],[UniqueCleanNorm RawSKUs]],SKUsNomalizing[Clean Normalized Raw SKU],SKUsNomalizing[Clean Normalized M2M SKU])</f>
        <v>RE106M</v>
      </c>
    </row>
    <row r="1281" spans="1:12" x14ac:dyDescent="0.35">
      <c r="A1281" t="s">
        <v>6451</v>
      </c>
      <c r="B1281" t="str">
        <f t="shared" si="57"/>
        <v>RESRE200RW</v>
      </c>
      <c r="C1281" t="s">
        <v>5489</v>
      </c>
      <c r="D1281" t="str">
        <f t="shared" si="58"/>
        <v>RE200RW</v>
      </c>
      <c r="E1281" t="str">
        <f t="shared" si="59"/>
        <v>RE200RW</v>
      </c>
      <c r="G1281" t="str">
        <v>RPRRE107</v>
      </c>
      <c r="K1281" t="s">
        <v>6828</v>
      </c>
      <c r="L1281" t="str">
        <f>_xlfn.XLOOKUP(TBLUCNRawToCNM2M[[#This Row],[UniqueCleanNorm RawSKUs]],SKUsNomalizing[Clean Normalized Raw SKU],SKUsNomalizing[Clean Normalized M2M SKU])</f>
        <v>RE107</v>
      </c>
    </row>
    <row r="1282" spans="1:12" x14ac:dyDescent="0.35">
      <c r="A1282" t="s">
        <v>6452</v>
      </c>
      <c r="B1282" t="str">
        <f t="shared" si="57"/>
        <v>RESRE201</v>
      </c>
      <c r="C1282" t="s">
        <v>91</v>
      </c>
      <c r="D1282" t="str">
        <f t="shared" si="58"/>
        <v>RE201</v>
      </c>
      <c r="E1282" t="str">
        <f t="shared" si="59"/>
        <v>RE201</v>
      </c>
      <c r="G1282" t="str">
        <v>RPRRE111P</v>
      </c>
      <c r="K1282" t="s">
        <v>6829</v>
      </c>
      <c r="L1282" t="str">
        <f>_xlfn.XLOOKUP(TBLUCNRawToCNM2M[[#This Row],[UniqueCleanNorm RawSKUs]],SKUsNomalizing[Clean Normalized Raw SKU],SKUsNomalizing[Clean Normalized M2M SKU])</f>
        <v>RE111P</v>
      </c>
    </row>
    <row r="1283" spans="1:12" x14ac:dyDescent="0.35">
      <c r="A1283" t="s">
        <v>6453</v>
      </c>
      <c r="B1283" t="str">
        <f t="shared" si="57"/>
        <v>RESRE201T</v>
      </c>
      <c r="C1283" t="s">
        <v>246</v>
      </c>
      <c r="D1283" t="str">
        <f t="shared" si="58"/>
        <v>RE201T</v>
      </c>
      <c r="E1283" t="str">
        <f t="shared" si="59"/>
        <v>RE201T</v>
      </c>
      <c r="G1283" t="str">
        <v>RPRRE114</v>
      </c>
      <c r="K1283" t="s">
        <v>6830</v>
      </c>
      <c r="L1283" t="str">
        <f>_xlfn.XLOOKUP(TBLUCNRawToCNM2M[[#This Row],[UniqueCleanNorm RawSKUs]],SKUsNomalizing[Clean Normalized Raw SKU],SKUsNomalizing[Clean Normalized M2M SKU])</f>
        <v>RE114</v>
      </c>
    </row>
    <row r="1284" spans="1:12" x14ac:dyDescent="0.35">
      <c r="A1284" t="s">
        <v>6454</v>
      </c>
      <c r="B1284" t="str">
        <f t="shared" ref="B1284:B1347" si="60">UPPER(SUBSTITUTE(SUBSTITUTE(SUBSTITUTE(A1284, "-", ""), " ", ""), CHAR(160), ""))</f>
        <v>RESRE206</v>
      </c>
      <c r="C1284" t="s">
        <v>418</v>
      </c>
      <c r="D1284" t="str">
        <f t="shared" ref="D1284:D1347" si="61">UPPER(SUBSTITUTE(SUBSTITUTE(SUBSTITUTE(C1284, "-", ""), " ", ""), CHAR(160), ""))</f>
        <v>RE206</v>
      </c>
      <c r="E1284" t="str">
        <f t="shared" ref="E1284:E1347" si="62">UPPER(SUBSTITUTE(SUBSTITUTE(C1284,  " ", ""), CHAR(160), ""))</f>
        <v>RE206</v>
      </c>
      <c r="G1284" t="str">
        <v>RPRRE115</v>
      </c>
      <c r="K1284" t="s">
        <v>6831</v>
      </c>
      <c r="L1284" t="str">
        <f>_xlfn.XLOOKUP(TBLUCNRawToCNM2M[[#This Row],[UniqueCleanNorm RawSKUs]],SKUsNomalizing[Clean Normalized Raw SKU],SKUsNomalizing[Clean Normalized M2M SKU])</f>
        <v>RE115</v>
      </c>
    </row>
    <row r="1285" spans="1:12" x14ac:dyDescent="0.35">
      <c r="A1285" t="s">
        <v>6455</v>
      </c>
      <c r="B1285" t="str">
        <f t="shared" si="60"/>
        <v>RESRE206M</v>
      </c>
      <c r="C1285" t="s">
        <v>347</v>
      </c>
      <c r="D1285" t="str">
        <f t="shared" si="61"/>
        <v>RE206M</v>
      </c>
      <c r="E1285" t="str">
        <f t="shared" si="62"/>
        <v>RE206M</v>
      </c>
      <c r="G1285" t="str">
        <v>RPRRE118</v>
      </c>
      <c r="K1285" t="s">
        <v>6832</v>
      </c>
      <c r="L1285" t="str">
        <f>_xlfn.XLOOKUP(TBLUCNRawToCNM2M[[#This Row],[UniqueCleanNorm RawSKUs]],SKUsNomalizing[Clean Normalized Raw SKU],SKUsNomalizing[Clean Normalized M2M SKU])</f>
        <v>RE118</v>
      </c>
    </row>
    <row r="1286" spans="1:12" x14ac:dyDescent="0.35">
      <c r="A1286" t="s">
        <v>6456</v>
      </c>
      <c r="B1286" t="str">
        <f t="shared" si="60"/>
        <v>RESRE207</v>
      </c>
      <c r="C1286" t="s">
        <v>511</v>
      </c>
      <c r="D1286" t="str">
        <f t="shared" si="61"/>
        <v>RE207</v>
      </c>
      <c r="E1286" t="str">
        <f t="shared" si="62"/>
        <v>RE207</v>
      </c>
      <c r="G1286" t="str">
        <v>RPRRE122</v>
      </c>
      <c r="K1286" t="s">
        <v>6833</v>
      </c>
      <c r="L1286" t="str">
        <f>_xlfn.XLOOKUP(TBLUCNRawToCNM2M[[#This Row],[UniqueCleanNorm RawSKUs]],SKUsNomalizing[Clean Normalized Raw SKU],SKUsNomalizing[Clean Normalized M2M SKU])</f>
        <v>RE122</v>
      </c>
    </row>
    <row r="1287" spans="1:12" x14ac:dyDescent="0.35">
      <c r="A1287" t="s">
        <v>6457</v>
      </c>
      <c r="B1287" t="str">
        <f t="shared" si="60"/>
        <v>RESRE207T</v>
      </c>
      <c r="C1287" t="s">
        <v>5497</v>
      </c>
      <c r="D1287" t="str">
        <f t="shared" si="61"/>
        <v>RE207T</v>
      </c>
      <c r="E1287" t="str">
        <f t="shared" si="62"/>
        <v>RE207T</v>
      </c>
      <c r="G1287" t="str">
        <v>RPRRE129</v>
      </c>
      <c r="K1287" t="s">
        <v>6834</v>
      </c>
      <c r="L1287" t="str">
        <f>_xlfn.XLOOKUP(TBLUCNRawToCNM2M[[#This Row],[UniqueCleanNorm RawSKUs]],SKUsNomalizing[Clean Normalized Raw SKU],SKUsNomalizing[Clean Normalized M2M SKU])</f>
        <v>RE129</v>
      </c>
    </row>
    <row r="1288" spans="1:12" x14ac:dyDescent="0.35">
      <c r="A1288" t="s">
        <v>6458</v>
      </c>
      <c r="B1288" t="str">
        <f t="shared" si="60"/>
        <v>RESRE214</v>
      </c>
      <c r="C1288" t="s">
        <v>126</v>
      </c>
      <c r="D1288" t="str">
        <f t="shared" si="61"/>
        <v>RE214</v>
      </c>
      <c r="E1288" t="str">
        <f t="shared" si="62"/>
        <v>RE214</v>
      </c>
      <c r="G1288" t="str">
        <v>RPRRE2005</v>
      </c>
      <c r="K1288" t="s">
        <v>6835</v>
      </c>
      <c r="L1288" t="str">
        <f>_xlfn.XLOOKUP(TBLUCNRawToCNM2M[[#This Row],[UniqueCleanNorm RawSKUs]],SKUsNomalizing[Clean Normalized Raw SKU],SKUsNomalizing[Clean Normalized M2M SKU])</f>
        <v>RE2005</v>
      </c>
    </row>
    <row r="1289" spans="1:12" x14ac:dyDescent="0.35">
      <c r="A1289" t="s">
        <v>6459</v>
      </c>
      <c r="B1289" t="str">
        <f t="shared" si="60"/>
        <v>RESRE214T</v>
      </c>
      <c r="C1289" t="s">
        <v>167</v>
      </c>
      <c r="D1289" t="str">
        <f t="shared" si="61"/>
        <v>RE214T</v>
      </c>
      <c r="E1289" t="str">
        <f t="shared" si="62"/>
        <v>RE214T</v>
      </c>
      <c r="G1289" t="str">
        <v>RPRRE201</v>
      </c>
      <c r="K1289" t="s">
        <v>6836</v>
      </c>
      <c r="L1289" t="str">
        <f>_xlfn.XLOOKUP(TBLUCNRawToCNM2M[[#This Row],[UniqueCleanNorm RawSKUs]],SKUsNomalizing[Clean Normalized Raw SKU],SKUsNomalizing[Clean Normalized M2M SKU])</f>
        <v>RE201</v>
      </c>
    </row>
    <row r="1290" spans="1:12" x14ac:dyDescent="0.35">
      <c r="A1290" t="s">
        <v>6460</v>
      </c>
      <c r="B1290" t="str">
        <f t="shared" si="60"/>
        <v>RESRE215</v>
      </c>
      <c r="C1290" t="s">
        <v>196</v>
      </c>
      <c r="D1290" t="str">
        <f t="shared" si="61"/>
        <v>RE215</v>
      </c>
      <c r="E1290" t="str">
        <f t="shared" si="62"/>
        <v>RE215</v>
      </c>
      <c r="G1290" t="str">
        <v>RPRRE201T</v>
      </c>
      <c r="K1290" t="s">
        <v>6837</v>
      </c>
      <c r="L1290" t="str">
        <f>_xlfn.XLOOKUP(TBLUCNRawToCNM2M[[#This Row],[UniqueCleanNorm RawSKUs]],SKUsNomalizing[Clean Normalized Raw SKU],SKUsNomalizing[Clean Normalized M2M SKU])</f>
        <v>RE201T</v>
      </c>
    </row>
    <row r="1291" spans="1:12" x14ac:dyDescent="0.35">
      <c r="A1291" t="s">
        <v>6461</v>
      </c>
      <c r="B1291" t="str">
        <f t="shared" si="60"/>
        <v>RESRE215T</v>
      </c>
      <c r="C1291" t="s">
        <v>174</v>
      </c>
      <c r="D1291" t="str">
        <f t="shared" si="61"/>
        <v>RE215T</v>
      </c>
      <c r="E1291" t="str">
        <f t="shared" si="62"/>
        <v>RE215T</v>
      </c>
      <c r="G1291" t="str">
        <v>RPRRE203P</v>
      </c>
      <c r="K1291" t="s">
        <v>6838</v>
      </c>
      <c r="L1291" t="str">
        <f>_xlfn.XLOOKUP(TBLUCNRawToCNM2M[[#This Row],[UniqueCleanNorm RawSKUs]],SKUsNomalizing[Clean Normalized Raw SKU],SKUsNomalizing[Clean Normalized M2M SKU])</f>
        <v>RE203P</v>
      </c>
    </row>
    <row r="1292" spans="1:12" x14ac:dyDescent="0.35">
      <c r="A1292" t="s">
        <v>6462</v>
      </c>
      <c r="B1292" t="str">
        <f t="shared" si="60"/>
        <v>RESRE218</v>
      </c>
      <c r="C1292" t="s">
        <v>53</v>
      </c>
      <c r="D1292" t="str">
        <f t="shared" si="61"/>
        <v>RE218</v>
      </c>
      <c r="E1292" t="str">
        <f t="shared" si="62"/>
        <v>RE218</v>
      </c>
      <c r="G1292" t="str">
        <v>RPRRE206M</v>
      </c>
      <c r="K1292" t="s">
        <v>6839</v>
      </c>
      <c r="L1292" t="str">
        <f>_xlfn.XLOOKUP(TBLUCNRawToCNM2M[[#This Row],[UniqueCleanNorm RawSKUs]],SKUsNomalizing[Clean Normalized Raw SKU],SKUsNomalizing[Clean Normalized M2M SKU])</f>
        <v>RE206M</v>
      </c>
    </row>
    <row r="1293" spans="1:12" x14ac:dyDescent="0.35">
      <c r="A1293" t="s">
        <v>6463</v>
      </c>
      <c r="B1293" t="str">
        <f t="shared" si="60"/>
        <v>RESRE218T</v>
      </c>
      <c r="C1293" t="s">
        <v>268</v>
      </c>
      <c r="D1293" t="str">
        <f t="shared" si="61"/>
        <v>RE218T</v>
      </c>
      <c r="E1293" t="str">
        <f t="shared" si="62"/>
        <v>RE218T</v>
      </c>
      <c r="G1293" t="str">
        <v>RPRRE207</v>
      </c>
      <c r="K1293" t="s">
        <v>6840</v>
      </c>
      <c r="L1293" t="str">
        <f>_xlfn.XLOOKUP(TBLUCNRawToCNM2M[[#This Row],[UniqueCleanNorm RawSKUs]],SKUsNomalizing[Clean Normalized Raw SKU],SKUsNomalizing[Clean Normalized M2M SKU])</f>
        <v>RE207</v>
      </c>
    </row>
    <row r="1294" spans="1:12" x14ac:dyDescent="0.35">
      <c r="A1294" t="s">
        <v>6464</v>
      </c>
      <c r="B1294" t="str">
        <f t="shared" si="60"/>
        <v>RESRE219</v>
      </c>
      <c r="C1294" t="s">
        <v>5407</v>
      </c>
      <c r="D1294" t="str">
        <f t="shared" si="61"/>
        <v>RE219</v>
      </c>
      <c r="E1294" t="str">
        <f t="shared" si="62"/>
        <v>RE219</v>
      </c>
      <c r="G1294" t="str">
        <v>RPRRE207T</v>
      </c>
      <c r="K1294" t="s">
        <v>6841</v>
      </c>
      <c r="L1294" t="str">
        <f>_xlfn.XLOOKUP(TBLUCNRawToCNM2M[[#This Row],[UniqueCleanNorm RawSKUs]],SKUsNomalizing[Clean Normalized Raw SKU],SKUsNomalizing[Clean Normalized M2M SKU])</f>
        <v>RE207T</v>
      </c>
    </row>
    <row r="1295" spans="1:12" x14ac:dyDescent="0.35">
      <c r="A1295" t="s">
        <v>6465</v>
      </c>
      <c r="B1295" t="str">
        <f t="shared" si="60"/>
        <v>RESRE222</v>
      </c>
      <c r="C1295" t="s">
        <v>92</v>
      </c>
      <c r="D1295" t="str">
        <f t="shared" si="61"/>
        <v>RE222</v>
      </c>
      <c r="E1295" t="str">
        <f t="shared" si="62"/>
        <v>RE222</v>
      </c>
      <c r="G1295" t="str">
        <v>RPRRE211P</v>
      </c>
      <c r="K1295" t="s">
        <v>6842</v>
      </c>
      <c r="L1295" t="str">
        <f>_xlfn.XLOOKUP(TBLUCNRawToCNM2M[[#This Row],[UniqueCleanNorm RawSKUs]],SKUsNomalizing[Clean Normalized Raw SKU],SKUsNomalizing[Clean Normalized M2M SKU])</f>
        <v>RE211P</v>
      </c>
    </row>
    <row r="1296" spans="1:12" x14ac:dyDescent="0.35">
      <c r="A1296" t="s">
        <v>6466</v>
      </c>
      <c r="B1296" t="str">
        <f t="shared" si="60"/>
        <v>RESRE222T</v>
      </c>
      <c r="C1296" t="s">
        <v>272</v>
      </c>
      <c r="D1296" t="str">
        <f t="shared" si="61"/>
        <v>RE222T</v>
      </c>
      <c r="E1296" t="str">
        <f t="shared" si="62"/>
        <v>RE222T</v>
      </c>
      <c r="G1296" t="str">
        <v>RPRRE214</v>
      </c>
      <c r="K1296" t="s">
        <v>6843</v>
      </c>
      <c r="L1296" t="str">
        <f>_xlfn.XLOOKUP(TBLUCNRawToCNM2M[[#This Row],[UniqueCleanNorm RawSKUs]],SKUsNomalizing[Clean Normalized Raw SKU],SKUsNomalizing[Clean Normalized M2M SKU])</f>
        <v>RE214</v>
      </c>
    </row>
    <row r="1297" spans="1:12" x14ac:dyDescent="0.35">
      <c r="A1297" t="s">
        <v>6467</v>
      </c>
      <c r="B1297" t="str">
        <f t="shared" si="60"/>
        <v>RESRE229</v>
      </c>
      <c r="C1297" t="s">
        <v>128</v>
      </c>
      <c r="D1297" t="str">
        <f t="shared" si="61"/>
        <v>RE229</v>
      </c>
      <c r="E1297" t="str">
        <f t="shared" si="62"/>
        <v>RE229</v>
      </c>
      <c r="G1297" t="str">
        <v>RPRRE214T</v>
      </c>
      <c r="K1297" t="s">
        <v>6844</v>
      </c>
      <c r="L1297" t="str">
        <f>_xlfn.XLOOKUP(TBLUCNRawToCNM2M[[#This Row],[UniqueCleanNorm RawSKUs]],SKUsNomalizing[Clean Normalized Raw SKU],SKUsNomalizing[Clean Normalized M2M SKU])</f>
        <v>RE214T</v>
      </c>
    </row>
    <row r="1298" spans="1:12" x14ac:dyDescent="0.35">
      <c r="A1298" t="s">
        <v>6468</v>
      </c>
      <c r="B1298" t="str">
        <f t="shared" si="60"/>
        <v>RESRE251</v>
      </c>
      <c r="C1298" t="s">
        <v>5520</v>
      </c>
      <c r="D1298" t="str">
        <f t="shared" si="61"/>
        <v>RE251</v>
      </c>
      <c r="E1298" t="str">
        <f t="shared" si="62"/>
        <v>RE251</v>
      </c>
      <c r="G1298" t="str">
        <v>RPRRE215</v>
      </c>
      <c r="K1298" t="s">
        <v>6845</v>
      </c>
      <c r="L1298" t="str">
        <f>_xlfn.XLOOKUP(TBLUCNRawToCNM2M[[#This Row],[UniqueCleanNorm RawSKUs]],SKUsNomalizing[Clean Normalized Raw SKU],SKUsNomalizing[Clean Normalized M2M SKU])</f>
        <v>RE215</v>
      </c>
    </row>
    <row r="1299" spans="1:12" x14ac:dyDescent="0.35">
      <c r="A1299" t="s">
        <v>6469</v>
      </c>
      <c r="B1299" t="str">
        <f t="shared" si="60"/>
        <v>RESRE252</v>
      </c>
      <c r="C1299" t="s">
        <v>5521</v>
      </c>
      <c r="D1299" t="str">
        <f t="shared" si="61"/>
        <v>RE252</v>
      </c>
      <c r="E1299" t="str">
        <f t="shared" si="62"/>
        <v>RE252</v>
      </c>
      <c r="G1299" t="str">
        <v>RPRRE215T</v>
      </c>
      <c r="K1299" t="s">
        <v>6846</v>
      </c>
      <c r="L1299" t="str">
        <f>_xlfn.XLOOKUP(TBLUCNRawToCNM2M[[#This Row],[UniqueCleanNorm RawSKUs]],SKUsNomalizing[Clean Normalized Raw SKU],SKUsNomalizing[Clean Normalized M2M SKU])</f>
        <v>RE215T</v>
      </c>
    </row>
    <row r="1300" spans="1:12" x14ac:dyDescent="0.35">
      <c r="A1300" t="s">
        <v>6470</v>
      </c>
      <c r="B1300" t="str">
        <f t="shared" si="60"/>
        <v>RESRE252T</v>
      </c>
      <c r="C1300" t="s">
        <v>5523</v>
      </c>
      <c r="D1300" t="str">
        <f t="shared" si="61"/>
        <v>RE252T</v>
      </c>
      <c r="E1300" t="str">
        <f t="shared" si="62"/>
        <v>RE252T</v>
      </c>
      <c r="G1300" t="str">
        <v>RPRRE218</v>
      </c>
      <c r="K1300" t="s">
        <v>6847</v>
      </c>
      <c r="L1300" t="str">
        <f>_xlfn.XLOOKUP(TBLUCNRawToCNM2M[[#This Row],[UniqueCleanNorm RawSKUs]],SKUsNomalizing[Clean Normalized Raw SKU],SKUsNomalizing[Clean Normalized M2M SKU])</f>
        <v>RE218</v>
      </c>
    </row>
    <row r="1301" spans="1:12" x14ac:dyDescent="0.35">
      <c r="A1301" t="s">
        <v>6471</v>
      </c>
      <c r="B1301" t="str">
        <f t="shared" si="60"/>
        <v>RESRE253</v>
      </c>
      <c r="C1301" t="s">
        <v>5525</v>
      </c>
      <c r="D1301" t="str">
        <f t="shared" si="61"/>
        <v>RE253</v>
      </c>
      <c r="E1301" t="str">
        <f t="shared" si="62"/>
        <v>RE253</v>
      </c>
      <c r="G1301" t="str">
        <v>RPRRE218T</v>
      </c>
      <c r="K1301" t="s">
        <v>6848</v>
      </c>
      <c r="L1301" t="str">
        <f>_xlfn.XLOOKUP(TBLUCNRawToCNM2M[[#This Row],[UniqueCleanNorm RawSKUs]],SKUsNomalizing[Clean Normalized Raw SKU],SKUsNomalizing[Clean Normalized M2M SKU])</f>
        <v>RE218T</v>
      </c>
    </row>
    <row r="1302" spans="1:12" x14ac:dyDescent="0.35">
      <c r="A1302" t="s">
        <v>6472</v>
      </c>
      <c r="B1302" t="str">
        <f t="shared" si="60"/>
        <v>RESRE253T</v>
      </c>
      <c r="C1302" t="s">
        <v>5527</v>
      </c>
      <c r="D1302" t="str">
        <f t="shared" si="61"/>
        <v>RE253T</v>
      </c>
      <c r="E1302" t="str">
        <f t="shared" si="62"/>
        <v>RE253T</v>
      </c>
      <c r="G1302" t="str">
        <v>RPRRE222</v>
      </c>
      <c r="K1302" t="s">
        <v>6849</v>
      </c>
      <c r="L1302" t="str">
        <f>_xlfn.XLOOKUP(TBLUCNRawToCNM2M[[#This Row],[UniqueCleanNorm RawSKUs]],SKUsNomalizing[Clean Normalized Raw SKU],SKUsNomalizing[Clean Normalized M2M SKU])</f>
        <v>RE222</v>
      </c>
    </row>
    <row r="1303" spans="1:12" x14ac:dyDescent="0.35">
      <c r="A1303" t="s">
        <v>6473</v>
      </c>
      <c r="B1303" t="str">
        <f t="shared" si="60"/>
        <v>RESRE259T</v>
      </c>
      <c r="C1303" t="s">
        <v>718</v>
      </c>
      <c r="D1303" t="str">
        <f t="shared" si="61"/>
        <v>RE259T</v>
      </c>
      <c r="E1303" t="str">
        <f t="shared" si="62"/>
        <v>RE259T</v>
      </c>
      <c r="G1303" t="str">
        <v>RPRRE222T</v>
      </c>
      <c r="K1303" t="s">
        <v>6850</v>
      </c>
      <c r="L1303" t="str">
        <f>_xlfn.XLOOKUP(TBLUCNRawToCNM2M[[#This Row],[UniqueCleanNorm RawSKUs]],SKUsNomalizing[Clean Normalized Raw SKU],SKUsNomalizing[Clean Normalized M2M SKU])</f>
        <v>RE222T</v>
      </c>
    </row>
    <row r="1304" spans="1:12" x14ac:dyDescent="0.35">
      <c r="A1304" t="s">
        <v>6474</v>
      </c>
      <c r="B1304" t="str">
        <f t="shared" si="60"/>
        <v>RESRE300</v>
      </c>
      <c r="C1304" t="s">
        <v>5531</v>
      </c>
      <c r="D1304" t="str">
        <f t="shared" si="61"/>
        <v>RE3005</v>
      </c>
      <c r="E1304" t="str">
        <f t="shared" si="62"/>
        <v>RE300-5</v>
      </c>
      <c r="G1304" t="str">
        <v>RPRRE229</v>
      </c>
      <c r="K1304" t="s">
        <v>6851</v>
      </c>
      <c r="L1304" t="str">
        <f>_xlfn.XLOOKUP(TBLUCNRawToCNM2M[[#This Row],[UniqueCleanNorm RawSKUs]],SKUsNomalizing[Clean Normalized Raw SKU],SKUsNomalizing[Clean Normalized M2M SKU])</f>
        <v>RE229</v>
      </c>
    </row>
    <row r="1305" spans="1:12" x14ac:dyDescent="0.35">
      <c r="A1305" t="s">
        <v>6475</v>
      </c>
      <c r="B1305" t="str">
        <f t="shared" si="60"/>
        <v>RESRE301</v>
      </c>
      <c r="C1305" t="s">
        <v>54</v>
      </c>
      <c r="D1305" t="str">
        <f t="shared" si="61"/>
        <v>RE301</v>
      </c>
      <c r="E1305" t="str">
        <f t="shared" si="62"/>
        <v>RE301</v>
      </c>
      <c r="G1305" t="str">
        <v>RPRRE301</v>
      </c>
      <c r="K1305" t="s">
        <v>6852</v>
      </c>
      <c r="L1305" t="str">
        <f>_xlfn.XLOOKUP(TBLUCNRawToCNM2M[[#This Row],[UniqueCleanNorm RawSKUs]],SKUsNomalizing[Clean Normalized Raw SKU],SKUsNomalizing[Clean Normalized M2M SKU])</f>
        <v>RE301</v>
      </c>
    </row>
    <row r="1306" spans="1:12" x14ac:dyDescent="0.35">
      <c r="A1306" t="s">
        <v>6476</v>
      </c>
      <c r="B1306" t="str">
        <f t="shared" si="60"/>
        <v>RESRE305</v>
      </c>
      <c r="C1306" t="s">
        <v>5537</v>
      </c>
      <c r="D1306" t="str">
        <f t="shared" si="61"/>
        <v>RE305</v>
      </c>
      <c r="E1306" t="str">
        <f t="shared" si="62"/>
        <v>RE305</v>
      </c>
      <c r="G1306" t="str">
        <v>RPRRE314</v>
      </c>
      <c r="K1306" t="s">
        <v>6853</v>
      </c>
      <c r="L1306" t="str">
        <f>_xlfn.XLOOKUP(TBLUCNRawToCNM2M[[#This Row],[UniqueCleanNorm RawSKUs]],SKUsNomalizing[Clean Normalized Raw SKU],SKUsNomalizing[Clean Normalized M2M SKU])</f>
        <v>RE314</v>
      </c>
    </row>
    <row r="1307" spans="1:12" x14ac:dyDescent="0.35">
      <c r="A1307" t="s">
        <v>6477</v>
      </c>
      <c r="B1307" t="str">
        <f t="shared" si="60"/>
        <v>RESRE307</v>
      </c>
      <c r="C1307" t="s">
        <v>5539</v>
      </c>
      <c r="D1307" t="str">
        <f t="shared" si="61"/>
        <v>RE307</v>
      </c>
      <c r="E1307" t="str">
        <f t="shared" si="62"/>
        <v>RE307</v>
      </c>
      <c r="G1307" t="str">
        <v>RPRRE322</v>
      </c>
      <c r="K1307" t="s">
        <v>6854</v>
      </c>
      <c r="L1307" t="str">
        <f>_xlfn.XLOOKUP(TBLUCNRawToCNM2M[[#This Row],[UniqueCleanNorm RawSKUs]],SKUsNomalizing[Clean Normalized Raw SKU],SKUsNomalizing[Clean Normalized M2M SKU])</f>
        <v>RE322</v>
      </c>
    </row>
    <row r="1308" spans="1:12" x14ac:dyDescent="0.35">
      <c r="A1308" t="s">
        <v>6478</v>
      </c>
      <c r="B1308" t="str">
        <f t="shared" si="60"/>
        <v>RESRE309</v>
      </c>
      <c r="C1308" t="s">
        <v>5414</v>
      </c>
      <c r="D1308" t="str">
        <f t="shared" si="61"/>
        <v>RE309</v>
      </c>
      <c r="E1308" t="str">
        <f t="shared" si="62"/>
        <v>RE309</v>
      </c>
      <c r="G1308" t="str">
        <v>RPRRE508X</v>
      </c>
      <c r="K1308" t="s">
        <v>6855</v>
      </c>
      <c r="L1308" t="str">
        <f>_xlfn.XLOOKUP(TBLUCNRawToCNM2M[[#This Row],[UniqueCleanNorm RawSKUs]],SKUsNomalizing[Clean Normalized Raw SKU],SKUsNomalizing[Clean Normalized M2M SKU])</f>
        <v>RE508X</v>
      </c>
    </row>
    <row r="1309" spans="1:12" x14ac:dyDescent="0.35">
      <c r="A1309" t="s">
        <v>6479</v>
      </c>
      <c r="B1309" t="str">
        <f t="shared" si="60"/>
        <v>RESRE314</v>
      </c>
      <c r="C1309" t="s">
        <v>55</v>
      </c>
      <c r="D1309" t="str">
        <f t="shared" si="61"/>
        <v>RE314</v>
      </c>
      <c r="E1309" t="str">
        <f t="shared" si="62"/>
        <v>RE314</v>
      </c>
      <c r="G1309" t="str">
        <v>RPRRE508XC</v>
      </c>
      <c r="K1309" t="s">
        <v>6856</v>
      </c>
      <c r="L1309" t="str">
        <f>_xlfn.XLOOKUP(TBLUCNRawToCNM2M[[#This Row],[UniqueCleanNorm RawSKUs]],SKUsNomalizing[Clean Normalized Raw SKU],SKUsNomalizing[Clean Normalized M2M SKU])</f>
        <v>RE508XC</v>
      </c>
    </row>
    <row r="1310" spans="1:12" x14ac:dyDescent="0.35">
      <c r="A1310" t="s">
        <v>6480</v>
      </c>
      <c r="B1310" t="str">
        <f t="shared" si="60"/>
        <v>RESRE318</v>
      </c>
      <c r="C1310" t="s">
        <v>5544</v>
      </c>
      <c r="D1310" t="str">
        <f t="shared" si="61"/>
        <v>RE318</v>
      </c>
      <c r="E1310" t="str">
        <f t="shared" si="62"/>
        <v>RE318</v>
      </c>
      <c r="G1310" t="str">
        <v>RPRRE524X</v>
      </c>
      <c r="K1310" t="s">
        <v>6857</v>
      </c>
      <c r="L1310" t="str">
        <f>_xlfn.XLOOKUP(TBLUCNRawToCNM2M[[#This Row],[UniqueCleanNorm RawSKUs]],SKUsNomalizing[Clean Normalized Raw SKU],SKUsNomalizing[Clean Normalized M2M SKU])</f>
        <v>RE524X</v>
      </c>
    </row>
    <row r="1311" spans="1:12" x14ac:dyDescent="0.35">
      <c r="A1311" t="s">
        <v>6481</v>
      </c>
      <c r="B1311" t="str">
        <f t="shared" si="60"/>
        <v>RESRE319</v>
      </c>
      <c r="C1311" t="s">
        <v>5418</v>
      </c>
      <c r="D1311" t="str">
        <f t="shared" si="61"/>
        <v>RE319</v>
      </c>
      <c r="E1311" t="str">
        <f t="shared" si="62"/>
        <v>RE319</v>
      </c>
      <c r="G1311" t="str">
        <v>RPRRE524XC</v>
      </c>
      <c r="K1311" t="s">
        <v>6858</v>
      </c>
      <c r="L1311" t="str">
        <f>_xlfn.XLOOKUP(TBLUCNRawToCNM2M[[#This Row],[UniqueCleanNorm RawSKUs]],SKUsNomalizing[Clean Normalized Raw SKU],SKUsNomalizing[Clean Normalized M2M SKU])</f>
        <v>RE524XC</v>
      </c>
    </row>
    <row r="1312" spans="1:12" x14ac:dyDescent="0.35">
      <c r="A1312" t="s">
        <v>6482</v>
      </c>
      <c r="B1312" t="str">
        <f t="shared" si="60"/>
        <v>RESRE322</v>
      </c>
      <c r="C1312" t="s">
        <v>214</v>
      </c>
      <c r="D1312" t="str">
        <f t="shared" si="61"/>
        <v>RE322</v>
      </c>
      <c r="E1312" t="str">
        <f t="shared" si="62"/>
        <v>RE322</v>
      </c>
      <c r="G1312" t="str">
        <v>RPRRE524XP</v>
      </c>
      <c r="K1312" t="s">
        <v>6859</v>
      </c>
      <c r="L1312" t="str">
        <f>_xlfn.XLOOKUP(TBLUCNRawToCNM2M[[#This Row],[UniqueCleanNorm RawSKUs]],SKUsNomalizing[Clean Normalized Raw SKU],SKUsNomalizing[Clean Normalized M2M SKU])</f>
        <v>RE524XP</v>
      </c>
    </row>
    <row r="1313" spans="1:12" x14ac:dyDescent="0.35">
      <c r="A1313" t="s">
        <v>6483</v>
      </c>
      <c r="B1313" t="str">
        <f t="shared" si="60"/>
        <v>RESRE352</v>
      </c>
      <c r="C1313" t="s">
        <v>5546</v>
      </c>
      <c r="D1313" t="str">
        <f t="shared" si="61"/>
        <v>RE352</v>
      </c>
      <c r="E1313" t="str">
        <f t="shared" si="62"/>
        <v>RE352</v>
      </c>
      <c r="G1313" t="str">
        <v>RPRRE6005</v>
      </c>
      <c r="K1313" t="s">
        <v>6860</v>
      </c>
      <c r="L1313" t="str">
        <f>_xlfn.XLOOKUP(TBLUCNRawToCNM2M[[#This Row],[UniqueCleanNorm RawSKUs]],SKUsNomalizing[Clean Normalized Raw SKU],SKUsNomalizing[Clean Normalized M2M SKU])</f>
        <v>RE6005</v>
      </c>
    </row>
    <row r="1314" spans="1:12" x14ac:dyDescent="0.35">
      <c r="A1314" t="s">
        <v>6484</v>
      </c>
      <c r="B1314" t="str">
        <f t="shared" si="60"/>
        <v>RESRE353</v>
      </c>
      <c r="C1314" t="s">
        <v>5548</v>
      </c>
      <c r="D1314" t="str">
        <f t="shared" si="61"/>
        <v>RE353</v>
      </c>
      <c r="E1314" t="str">
        <f t="shared" si="62"/>
        <v>RE353</v>
      </c>
      <c r="G1314" t="str">
        <v>RPRRE601</v>
      </c>
      <c r="K1314" t="s">
        <v>6861</v>
      </c>
      <c r="L1314" t="str">
        <f>_xlfn.XLOOKUP(TBLUCNRawToCNM2M[[#This Row],[UniqueCleanNorm RawSKUs]],SKUsNomalizing[Clean Normalized Raw SKU],SKUsNomalizing[Clean Normalized M2M SKU])</f>
        <v>RE601</v>
      </c>
    </row>
    <row r="1315" spans="1:12" x14ac:dyDescent="0.35">
      <c r="A1315" t="s">
        <v>6485</v>
      </c>
      <c r="B1315" t="str">
        <f t="shared" si="60"/>
        <v>RESRE359</v>
      </c>
      <c r="C1315" t="s">
        <v>5549</v>
      </c>
      <c r="D1315" t="str">
        <f t="shared" si="61"/>
        <v>RE359</v>
      </c>
      <c r="E1315" t="str">
        <f t="shared" si="62"/>
        <v>RE359</v>
      </c>
      <c r="G1315" t="str">
        <v>RPRRE603P</v>
      </c>
      <c r="K1315" t="s">
        <v>6862</v>
      </c>
      <c r="L1315" t="str">
        <f>_xlfn.XLOOKUP(TBLUCNRawToCNM2M[[#This Row],[UniqueCleanNorm RawSKUs]],SKUsNomalizing[Clean Normalized Raw SKU],SKUsNomalizing[Clean Normalized M2M SKU])</f>
        <v>RE603P</v>
      </c>
    </row>
    <row r="1316" spans="1:12" x14ac:dyDescent="0.35">
      <c r="A1316" t="s">
        <v>6486</v>
      </c>
      <c r="B1316" t="str">
        <f t="shared" si="60"/>
        <v>RESRE508X</v>
      </c>
      <c r="C1316" t="s">
        <v>56</v>
      </c>
      <c r="D1316" t="str">
        <f t="shared" si="61"/>
        <v>RE508X</v>
      </c>
      <c r="E1316" t="str">
        <f t="shared" si="62"/>
        <v>RE508X</v>
      </c>
      <c r="G1316" t="str">
        <v>RPRRE606M</v>
      </c>
      <c r="K1316" t="s">
        <v>6863</v>
      </c>
      <c r="L1316" t="str">
        <f>_xlfn.XLOOKUP(TBLUCNRawToCNM2M[[#This Row],[UniqueCleanNorm RawSKUs]],SKUsNomalizing[Clean Normalized Raw SKU],SKUsNomalizing[Clean Normalized M2M SKU])</f>
        <v>RE606M</v>
      </c>
    </row>
    <row r="1317" spans="1:12" x14ac:dyDescent="0.35">
      <c r="A1317" t="s">
        <v>6487</v>
      </c>
      <c r="B1317" t="str">
        <f t="shared" si="60"/>
        <v>RESRE508XC</v>
      </c>
      <c r="C1317" t="s">
        <v>201</v>
      </c>
      <c r="D1317" t="str">
        <f t="shared" si="61"/>
        <v>RE508XC</v>
      </c>
      <c r="E1317" t="str">
        <f t="shared" si="62"/>
        <v>RE508XC</v>
      </c>
      <c r="G1317" t="str">
        <v>RPRRE607</v>
      </c>
      <c r="K1317" t="s">
        <v>6864</v>
      </c>
      <c r="L1317" t="str">
        <f>_xlfn.XLOOKUP(TBLUCNRawToCNM2M[[#This Row],[UniqueCleanNorm RawSKUs]],SKUsNomalizing[Clean Normalized Raw SKU],SKUsNomalizing[Clean Normalized M2M SKU])</f>
        <v>RE607</v>
      </c>
    </row>
    <row r="1318" spans="1:12" x14ac:dyDescent="0.35">
      <c r="A1318" t="s">
        <v>6488</v>
      </c>
      <c r="B1318" t="str">
        <f t="shared" si="60"/>
        <v>RESRE524X</v>
      </c>
      <c r="C1318" t="s">
        <v>93</v>
      </c>
      <c r="D1318" t="str">
        <f t="shared" si="61"/>
        <v>RE524X</v>
      </c>
      <c r="E1318" t="str">
        <f t="shared" si="62"/>
        <v>RE524X</v>
      </c>
      <c r="G1318" t="str">
        <v>RPRRE6100PXXX</v>
      </c>
      <c r="K1318" t="s">
        <v>6865</v>
      </c>
      <c r="L1318" t="str">
        <f>_xlfn.XLOOKUP(TBLUCNRawToCNM2M[[#This Row],[UniqueCleanNorm RawSKUs]],SKUsNomalizing[Clean Normalized Raw SKU],SKUsNomalizing[Clean Normalized M2M SKU])</f>
        <v>RE6100PXXX</v>
      </c>
    </row>
    <row r="1319" spans="1:12" x14ac:dyDescent="0.35">
      <c r="A1319" t="s">
        <v>6489</v>
      </c>
      <c r="B1319" t="str">
        <f t="shared" si="60"/>
        <v>RESRE524XC</v>
      </c>
      <c r="C1319" t="s">
        <v>324</v>
      </c>
      <c r="D1319" t="str">
        <f t="shared" si="61"/>
        <v>RE524XC</v>
      </c>
      <c r="E1319" t="str">
        <f t="shared" si="62"/>
        <v>RE524XC</v>
      </c>
      <c r="G1319" t="str">
        <v>RPRRE611P</v>
      </c>
      <c r="K1319" t="s">
        <v>6866</v>
      </c>
      <c r="L1319" t="str">
        <f>_xlfn.XLOOKUP(TBLUCNRawToCNM2M[[#This Row],[UniqueCleanNorm RawSKUs]],SKUsNomalizing[Clean Normalized Raw SKU],SKUsNomalizing[Clean Normalized M2M SKU])</f>
        <v>RE611P</v>
      </c>
    </row>
    <row r="1320" spans="1:12" x14ac:dyDescent="0.35">
      <c r="A1320" t="s">
        <v>6490</v>
      </c>
      <c r="B1320" t="str">
        <f t="shared" si="60"/>
        <v>RESRE524XP</v>
      </c>
      <c r="C1320" t="s">
        <v>409</v>
      </c>
      <c r="D1320" t="str">
        <f t="shared" si="61"/>
        <v>RE524XP</v>
      </c>
      <c r="E1320" t="str">
        <f t="shared" si="62"/>
        <v>RE524XP</v>
      </c>
      <c r="G1320" t="str">
        <v>RPRRE614</v>
      </c>
      <c r="K1320" t="s">
        <v>6867</v>
      </c>
      <c r="L1320" t="str">
        <f>_xlfn.XLOOKUP(TBLUCNRawToCNM2M[[#This Row],[UniqueCleanNorm RawSKUs]],SKUsNomalizing[Clean Normalized Raw SKU],SKUsNomalizing[Clean Normalized M2M SKU])</f>
        <v>RE614</v>
      </c>
    </row>
    <row r="1321" spans="1:12" x14ac:dyDescent="0.35">
      <c r="A1321" t="s">
        <v>6491</v>
      </c>
      <c r="B1321" t="str">
        <f t="shared" si="60"/>
        <v>RESRE600</v>
      </c>
      <c r="C1321" t="s">
        <v>5427</v>
      </c>
      <c r="D1321" t="str">
        <f t="shared" si="61"/>
        <v>RE600</v>
      </c>
      <c r="E1321" t="str">
        <f t="shared" si="62"/>
        <v>RE600</v>
      </c>
      <c r="G1321" t="str">
        <v>RPRRE615</v>
      </c>
      <c r="K1321" t="s">
        <v>6868</v>
      </c>
      <c r="L1321" t="str">
        <f>_xlfn.XLOOKUP(TBLUCNRawToCNM2M[[#This Row],[UniqueCleanNorm RawSKUs]],SKUsNomalizing[Clean Normalized Raw SKU],SKUsNomalizing[Clean Normalized M2M SKU])</f>
        <v>RE615</v>
      </c>
    </row>
    <row r="1322" spans="1:12" x14ac:dyDescent="0.35">
      <c r="A1322" t="s">
        <v>6492</v>
      </c>
      <c r="B1322" t="str">
        <f t="shared" si="60"/>
        <v>RESRE6005</v>
      </c>
      <c r="C1322" t="s">
        <v>57</v>
      </c>
      <c r="D1322" t="str">
        <f t="shared" si="61"/>
        <v>RE6005</v>
      </c>
      <c r="E1322" t="str">
        <f t="shared" si="62"/>
        <v>RE600-5</v>
      </c>
      <c r="G1322" t="str">
        <v>RPRRE616</v>
      </c>
      <c r="K1322" t="s">
        <v>6869</v>
      </c>
      <c r="L1322" t="str">
        <f>_xlfn.XLOOKUP(TBLUCNRawToCNM2M[[#This Row],[UniqueCleanNorm RawSKUs]],SKUsNomalizing[Clean Normalized Raw SKU],SKUsNomalizing[Clean Normalized M2M SKU])</f>
        <v>RE616</v>
      </c>
    </row>
    <row r="1323" spans="1:12" x14ac:dyDescent="0.35">
      <c r="A1323" t="s">
        <v>6493</v>
      </c>
      <c r="B1323" t="str">
        <f t="shared" si="60"/>
        <v>RESRE601</v>
      </c>
      <c r="C1323" t="s">
        <v>58</v>
      </c>
      <c r="D1323" t="str">
        <f t="shared" si="61"/>
        <v>RE601</v>
      </c>
      <c r="E1323" t="str">
        <f t="shared" si="62"/>
        <v>RE601</v>
      </c>
      <c r="G1323" t="str">
        <v>RPRRE616X</v>
      </c>
      <c r="K1323" t="s">
        <v>6870</v>
      </c>
      <c r="L1323" t="str">
        <f>_xlfn.XLOOKUP(TBLUCNRawToCNM2M[[#This Row],[UniqueCleanNorm RawSKUs]],SKUsNomalizing[Clean Normalized Raw SKU],SKUsNomalizing[Clean Normalized M2M SKU])</f>
        <v>RE616X</v>
      </c>
    </row>
    <row r="1324" spans="1:12" x14ac:dyDescent="0.35">
      <c r="A1324" t="s">
        <v>6494</v>
      </c>
      <c r="B1324" t="str">
        <f t="shared" si="60"/>
        <v>RESRE603</v>
      </c>
      <c r="C1324" t="s">
        <v>130</v>
      </c>
      <c r="D1324" t="str">
        <f t="shared" si="61"/>
        <v>RE603</v>
      </c>
      <c r="E1324" t="str">
        <f t="shared" si="62"/>
        <v>RE603</v>
      </c>
      <c r="G1324" t="str">
        <v>RPRRE617</v>
      </c>
      <c r="K1324" t="s">
        <v>6871</v>
      </c>
      <c r="L1324" t="str">
        <f>_xlfn.XLOOKUP(TBLUCNRawToCNM2M[[#This Row],[UniqueCleanNorm RawSKUs]],SKUsNomalizing[Clean Normalized Raw SKU],SKUsNomalizing[Clean Normalized M2M SKU])</f>
        <v>RE617</v>
      </c>
    </row>
    <row r="1325" spans="1:12" x14ac:dyDescent="0.35">
      <c r="A1325" t="s">
        <v>6495</v>
      </c>
      <c r="B1325" t="str">
        <f t="shared" si="60"/>
        <v>RESRE603P</v>
      </c>
      <c r="C1325" t="s">
        <v>59</v>
      </c>
      <c r="D1325" t="str">
        <f t="shared" si="61"/>
        <v>RE603P</v>
      </c>
      <c r="E1325" t="str">
        <f t="shared" si="62"/>
        <v>RE603P</v>
      </c>
      <c r="G1325" t="str">
        <v>RPRRE618</v>
      </c>
      <c r="K1325" t="s">
        <v>6872</v>
      </c>
      <c r="L1325" t="str">
        <f>_xlfn.XLOOKUP(TBLUCNRawToCNM2M[[#This Row],[UniqueCleanNorm RawSKUs]],SKUsNomalizing[Clean Normalized Raw SKU],SKUsNomalizing[Clean Normalized M2M SKU])</f>
        <v>RE618</v>
      </c>
    </row>
    <row r="1326" spans="1:12" x14ac:dyDescent="0.35">
      <c r="A1326" t="s">
        <v>6496</v>
      </c>
      <c r="B1326" t="str">
        <f t="shared" si="60"/>
        <v>RESRE606M</v>
      </c>
      <c r="C1326" t="s">
        <v>60</v>
      </c>
      <c r="D1326" t="str">
        <f t="shared" si="61"/>
        <v>RE606M</v>
      </c>
      <c r="E1326" t="str">
        <f t="shared" si="62"/>
        <v>RE606M</v>
      </c>
      <c r="G1326" t="str">
        <v>RPRRE620</v>
      </c>
      <c r="K1326" t="s">
        <v>6873</v>
      </c>
      <c r="L1326" t="str">
        <f>_xlfn.XLOOKUP(TBLUCNRawToCNM2M[[#This Row],[UniqueCleanNorm RawSKUs]],SKUsNomalizing[Clean Normalized Raw SKU],SKUsNomalizing[Clean Normalized M2M SKU])</f>
        <v>RE620</v>
      </c>
    </row>
    <row r="1327" spans="1:12" x14ac:dyDescent="0.35">
      <c r="A1327" t="s">
        <v>6497</v>
      </c>
      <c r="B1327" t="str">
        <f t="shared" si="60"/>
        <v>RESRE607</v>
      </c>
      <c r="C1327" t="s">
        <v>227</v>
      </c>
      <c r="D1327" t="str">
        <f t="shared" si="61"/>
        <v>RE607</v>
      </c>
      <c r="E1327" t="str">
        <f t="shared" si="62"/>
        <v>RE607</v>
      </c>
      <c r="G1327" t="str">
        <v>RPRRE622</v>
      </c>
      <c r="K1327" t="s">
        <v>6874</v>
      </c>
      <c r="L1327" t="str">
        <f>_xlfn.XLOOKUP(TBLUCNRawToCNM2M[[#This Row],[UniqueCleanNorm RawSKUs]],SKUsNomalizing[Clean Normalized Raw SKU],SKUsNomalizing[Clean Normalized M2M SKU])</f>
        <v>RE622</v>
      </c>
    </row>
    <row r="1328" spans="1:12" x14ac:dyDescent="0.35">
      <c r="A1328" t="s">
        <v>6498</v>
      </c>
      <c r="B1328" t="str">
        <f t="shared" si="60"/>
        <v>RESRE609</v>
      </c>
      <c r="C1328" t="s">
        <v>5435</v>
      </c>
      <c r="D1328" t="str">
        <f t="shared" si="61"/>
        <v>RE609</v>
      </c>
      <c r="E1328" t="str">
        <f t="shared" si="62"/>
        <v>RE609</v>
      </c>
      <c r="G1328" t="str">
        <v>RPRRE626</v>
      </c>
      <c r="K1328" t="s">
        <v>6875</v>
      </c>
      <c r="L1328" t="str">
        <f>_xlfn.XLOOKUP(TBLUCNRawToCNM2M[[#This Row],[UniqueCleanNorm RawSKUs]],SKUsNomalizing[Clean Normalized Raw SKU],SKUsNomalizing[Clean Normalized M2M SKU])</f>
        <v>RE626</v>
      </c>
    </row>
    <row r="1329" spans="1:12" x14ac:dyDescent="0.35">
      <c r="A1329" t="s">
        <v>6499</v>
      </c>
      <c r="B1329" t="str">
        <f t="shared" si="60"/>
        <v>RESRE6100PXXX</v>
      </c>
      <c r="C1329" t="s">
        <v>62</v>
      </c>
      <c r="D1329" t="str">
        <f t="shared" si="61"/>
        <v>RE6100PXXX</v>
      </c>
      <c r="E1329" t="str">
        <f t="shared" si="62"/>
        <v>RE6100P-XX-X</v>
      </c>
      <c r="G1329" t="str">
        <v>RPRRE629</v>
      </c>
      <c r="K1329" t="s">
        <v>6876</v>
      </c>
      <c r="L1329" t="str">
        <f>_xlfn.XLOOKUP(TBLUCNRawToCNM2M[[#This Row],[UniqueCleanNorm RawSKUs]],SKUsNomalizing[Clean Normalized Raw SKU],SKUsNomalizing[Clean Normalized M2M SKU])</f>
        <v>RE629</v>
      </c>
    </row>
    <row r="1330" spans="1:12" x14ac:dyDescent="0.35">
      <c r="A1330" t="s">
        <v>6500</v>
      </c>
      <c r="B1330" t="str">
        <f t="shared" si="60"/>
        <v>RESRE611P</v>
      </c>
      <c r="C1330" t="s">
        <v>63</v>
      </c>
      <c r="D1330" t="str">
        <f t="shared" si="61"/>
        <v>RE611P</v>
      </c>
      <c r="E1330" t="str">
        <f t="shared" si="62"/>
        <v>RE611P</v>
      </c>
      <c r="G1330" t="str">
        <v>RPRRE636</v>
      </c>
      <c r="K1330" t="s">
        <v>6877</v>
      </c>
      <c r="L1330" t="str">
        <f>_xlfn.XLOOKUP(TBLUCNRawToCNM2M[[#This Row],[UniqueCleanNorm RawSKUs]],SKUsNomalizing[Clean Normalized Raw SKU],SKUsNomalizing[Clean Normalized M2M SKU])</f>
        <v>RE636</v>
      </c>
    </row>
    <row r="1331" spans="1:12" x14ac:dyDescent="0.35">
      <c r="A1331" t="s">
        <v>6501</v>
      </c>
      <c r="B1331" t="str">
        <f t="shared" si="60"/>
        <v>RESRE6130PXWX</v>
      </c>
      <c r="C1331" t="s">
        <v>978</v>
      </c>
      <c r="D1331" t="str">
        <f t="shared" si="61"/>
        <v>RE6130PXWX</v>
      </c>
      <c r="E1331" t="str">
        <f t="shared" si="62"/>
        <v>RE6130P-XW-X</v>
      </c>
      <c r="G1331" t="str">
        <v>RPRRE636X</v>
      </c>
      <c r="K1331" t="s">
        <v>6878</v>
      </c>
      <c r="L1331" t="str">
        <f>_xlfn.XLOOKUP(TBLUCNRawToCNM2M[[#This Row],[UniqueCleanNorm RawSKUs]],SKUsNomalizing[Clean Normalized Raw SKU],SKUsNomalizing[Clean Normalized M2M SKU])</f>
        <v>RE636X</v>
      </c>
    </row>
    <row r="1332" spans="1:12" x14ac:dyDescent="0.35">
      <c r="A1332" t="s">
        <v>6502</v>
      </c>
      <c r="B1332" t="str">
        <f t="shared" si="60"/>
        <v>RESRE614</v>
      </c>
      <c r="C1332" t="s">
        <v>64</v>
      </c>
      <c r="D1332" t="str">
        <f t="shared" si="61"/>
        <v>RE614</v>
      </c>
      <c r="E1332" t="str">
        <f t="shared" si="62"/>
        <v>RE614</v>
      </c>
      <c r="G1332" t="str">
        <v>RPRRE652</v>
      </c>
      <c r="K1332" t="s">
        <v>6879</v>
      </c>
      <c r="L1332" t="str">
        <f>_xlfn.XLOOKUP(TBLUCNRawToCNM2M[[#This Row],[UniqueCleanNorm RawSKUs]],SKUsNomalizing[Clean Normalized Raw SKU],SKUsNomalizing[Clean Normalized M2M SKU])</f>
        <v>RE652</v>
      </c>
    </row>
    <row r="1333" spans="1:12" x14ac:dyDescent="0.35">
      <c r="A1333" t="s">
        <v>6503</v>
      </c>
      <c r="B1333" t="str">
        <f t="shared" si="60"/>
        <v>RESRE615</v>
      </c>
      <c r="C1333" t="s">
        <v>65</v>
      </c>
      <c r="D1333" t="str">
        <f t="shared" si="61"/>
        <v>RE615</v>
      </c>
      <c r="E1333" t="str">
        <f t="shared" si="62"/>
        <v>RE615</v>
      </c>
      <c r="G1333" t="str">
        <v>RPRRE659</v>
      </c>
      <c r="K1333" t="s">
        <v>6880</v>
      </c>
      <c r="L1333" t="str">
        <f>_xlfn.XLOOKUP(TBLUCNRawToCNM2M[[#This Row],[UniqueCleanNorm RawSKUs]],SKUsNomalizing[Clean Normalized Raw SKU],SKUsNomalizing[Clean Normalized M2M SKU])</f>
        <v>RE659</v>
      </c>
    </row>
    <row r="1334" spans="1:12" x14ac:dyDescent="0.35">
      <c r="A1334" t="s">
        <v>6504</v>
      </c>
      <c r="B1334" t="str">
        <f t="shared" si="60"/>
        <v>RESRE616</v>
      </c>
      <c r="C1334" t="s">
        <v>66</v>
      </c>
      <c r="D1334" t="str">
        <f t="shared" si="61"/>
        <v>RE616</v>
      </c>
      <c r="E1334" t="str">
        <f t="shared" si="62"/>
        <v>RE616</v>
      </c>
      <c r="G1334" t="str">
        <v>RPRRE667XPRO</v>
      </c>
      <c r="K1334" t="s">
        <v>6881</v>
      </c>
      <c r="L1334" t="str">
        <f>_xlfn.XLOOKUP(TBLUCNRawToCNM2M[[#This Row],[UniqueCleanNorm RawSKUs]],SKUsNomalizing[Clean Normalized Raw SKU],SKUsNomalizing[Clean Normalized M2M SKU])</f>
        <v>RE667XPRO</v>
      </c>
    </row>
    <row r="1335" spans="1:12" x14ac:dyDescent="0.35">
      <c r="A1335" t="s">
        <v>6505</v>
      </c>
      <c r="B1335" t="str">
        <f t="shared" si="60"/>
        <v>RESRE617</v>
      </c>
      <c r="C1335" t="s">
        <v>67</v>
      </c>
      <c r="D1335" t="str">
        <f t="shared" si="61"/>
        <v>RE617</v>
      </c>
      <c r="E1335" t="str">
        <f t="shared" si="62"/>
        <v>RE617</v>
      </c>
      <c r="G1335" t="str">
        <v>RSRE352</v>
      </c>
      <c r="K1335" t="s">
        <v>6882</v>
      </c>
      <c r="L1335" t="str">
        <f>_xlfn.XLOOKUP(TBLUCNRawToCNM2M[[#This Row],[UniqueCleanNorm RawSKUs]],SKUsNomalizing[Clean Normalized Raw SKU],SKUsNomalizing[Clean Normalized M2M SKU])</f>
        <v>RE352</v>
      </c>
    </row>
    <row r="1336" spans="1:12" x14ac:dyDescent="0.35">
      <c r="A1336" t="s">
        <v>6506</v>
      </c>
      <c r="B1336" t="str">
        <f t="shared" si="60"/>
        <v>RESRE618</v>
      </c>
      <c r="C1336" t="s">
        <v>68</v>
      </c>
      <c r="D1336" t="str">
        <f t="shared" si="61"/>
        <v>RE618</v>
      </c>
      <c r="E1336" t="str">
        <f t="shared" si="62"/>
        <v>RE618</v>
      </c>
      <c r="G1336" t="str">
        <v>UPL1001ANT</v>
      </c>
      <c r="K1336" t="s">
        <v>7782</v>
      </c>
      <c r="L1336" t="str">
        <f>_xlfn.XLOOKUP(TBLUCNRawToCNM2M[[#This Row],[UniqueCleanNorm RawSKUs]],SKUsNomalizing[Clean Normalized Raw SKU],SKUsNomalizing[Clean Normalized M2M SKU])</f>
        <v>1001ANT</v>
      </c>
    </row>
    <row r="1337" spans="1:12" x14ac:dyDescent="0.35">
      <c r="A1337" t="s">
        <v>6507</v>
      </c>
      <c r="B1337" t="str">
        <f t="shared" si="60"/>
        <v>RESRE619</v>
      </c>
      <c r="C1337" t="s">
        <v>412</v>
      </c>
      <c r="D1337" t="str">
        <f t="shared" si="61"/>
        <v>RE619</v>
      </c>
      <c r="E1337" t="str">
        <f t="shared" si="62"/>
        <v>RE619</v>
      </c>
      <c r="G1337" t="str">
        <v>UPL1004</v>
      </c>
      <c r="K1337" t="s">
        <v>5685</v>
      </c>
      <c r="L1337" t="str">
        <f>_xlfn.XLOOKUP(TBLUCNRawToCNM2M[[#This Row],[UniqueCleanNorm RawSKUs]],SKUsNomalizing[Clean Normalized Raw SKU],SKUsNomalizing[Clean Normalized M2M SKU])</f>
        <v>UPL1004</v>
      </c>
    </row>
    <row r="1338" spans="1:12" x14ac:dyDescent="0.35">
      <c r="A1338" t="s">
        <v>6508</v>
      </c>
      <c r="B1338" t="str">
        <f t="shared" si="60"/>
        <v>RESRE620</v>
      </c>
      <c r="C1338" t="s">
        <v>69</v>
      </c>
      <c r="D1338" t="str">
        <f t="shared" si="61"/>
        <v>RE620</v>
      </c>
      <c r="E1338" t="str">
        <f t="shared" si="62"/>
        <v>RE620</v>
      </c>
      <c r="G1338" t="str">
        <v>UPL1004ANT</v>
      </c>
      <c r="K1338" t="s">
        <v>7783</v>
      </c>
      <c r="L1338" t="str">
        <f>_xlfn.XLOOKUP(TBLUCNRawToCNM2M[[#This Row],[UniqueCleanNorm RawSKUs]],SKUsNomalizing[Clean Normalized Raw SKU],SKUsNomalizing[Clean Normalized M2M SKU])</f>
        <v>1004ANT</v>
      </c>
    </row>
    <row r="1339" spans="1:12" x14ac:dyDescent="0.35">
      <c r="A1339" t="s">
        <v>6509</v>
      </c>
      <c r="B1339" t="str">
        <f t="shared" si="60"/>
        <v>RESRE622</v>
      </c>
      <c r="C1339" t="s">
        <v>70</v>
      </c>
      <c r="D1339" t="str">
        <f t="shared" si="61"/>
        <v>RE622</v>
      </c>
      <c r="E1339" t="str">
        <f t="shared" si="62"/>
        <v>RE622</v>
      </c>
      <c r="G1339" t="str">
        <v>UPL1005ANT</v>
      </c>
      <c r="K1339" t="s">
        <v>6901</v>
      </c>
      <c r="L1339" t="str">
        <f>_xlfn.XLOOKUP(TBLUCNRawToCNM2M[[#This Row],[UniqueCleanNorm RawSKUs]],SKUsNomalizing[Clean Normalized Raw SKU],SKUsNomalizing[Clean Normalized M2M SKU])</f>
        <v>1005ANT</v>
      </c>
    </row>
    <row r="1340" spans="1:12" x14ac:dyDescent="0.35">
      <c r="A1340" t="s">
        <v>6510</v>
      </c>
      <c r="B1340" t="str">
        <f t="shared" si="60"/>
        <v>RESRE626</v>
      </c>
      <c r="C1340" t="s">
        <v>71</v>
      </c>
      <c r="D1340" t="str">
        <f t="shared" si="61"/>
        <v>RE626</v>
      </c>
      <c r="E1340" t="str">
        <f t="shared" si="62"/>
        <v>RE626</v>
      </c>
      <c r="G1340" t="str">
        <v>UPL1006ANT</v>
      </c>
      <c r="K1340" t="s">
        <v>7784</v>
      </c>
      <c r="L1340" t="str">
        <f>_xlfn.XLOOKUP(TBLUCNRawToCNM2M[[#This Row],[UniqueCleanNorm RawSKUs]],SKUsNomalizing[Clean Normalized Raw SKU],SKUsNomalizing[Clean Normalized M2M SKU])</f>
        <v>1006ANT</v>
      </c>
    </row>
    <row r="1341" spans="1:12" x14ac:dyDescent="0.35">
      <c r="A1341" t="s">
        <v>6511</v>
      </c>
      <c r="B1341" t="str">
        <f t="shared" si="60"/>
        <v>RESRE629</v>
      </c>
      <c r="C1341" t="s">
        <v>72</v>
      </c>
      <c r="D1341" t="str">
        <f t="shared" si="61"/>
        <v>RE629</v>
      </c>
      <c r="E1341" t="str">
        <f t="shared" si="62"/>
        <v>RE629</v>
      </c>
      <c r="G1341" t="str">
        <v>UPL1010ADP</v>
      </c>
      <c r="K1341" t="s">
        <v>7785</v>
      </c>
      <c r="L1341" t="str">
        <f>_xlfn.XLOOKUP(TBLUCNRawToCNM2M[[#This Row],[UniqueCleanNorm RawSKUs]],SKUsNomalizing[Clean Normalized Raw SKU],SKUsNomalizing[Clean Normalized M2M SKU])</f>
        <v>1010ADP</v>
      </c>
    </row>
    <row r="1342" spans="1:12" x14ac:dyDescent="0.35">
      <c r="A1342" t="s">
        <v>6512</v>
      </c>
      <c r="B1342" t="str">
        <f t="shared" si="60"/>
        <v>RESRE636X</v>
      </c>
      <c r="C1342" t="s">
        <v>1751</v>
      </c>
      <c r="D1342" t="str">
        <f t="shared" si="61"/>
        <v>RE636X</v>
      </c>
      <c r="E1342" t="str">
        <f t="shared" si="62"/>
        <v>RE636X</v>
      </c>
      <c r="G1342" t="str">
        <v>UPL1020AUTO</v>
      </c>
      <c r="K1342" t="s">
        <v>5686</v>
      </c>
      <c r="L1342" t="str">
        <f>_xlfn.XLOOKUP(TBLUCNRawToCNM2M[[#This Row],[UniqueCleanNorm RawSKUs]],SKUsNomalizing[Clean Normalized Raw SKU],SKUsNomalizing[Clean Normalized M2M SKU])</f>
        <v>UPL1020AUTO</v>
      </c>
    </row>
    <row r="1343" spans="1:12" x14ac:dyDescent="0.35">
      <c r="A1343" t="s">
        <v>6513</v>
      </c>
      <c r="B1343" t="str">
        <f t="shared" si="60"/>
        <v>RESRE652</v>
      </c>
      <c r="C1343" t="s">
        <v>269</v>
      </c>
      <c r="D1343" t="str">
        <f t="shared" si="61"/>
        <v>RE652</v>
      </c>
      <c r="E1343" t="str">
        <f t="shared" si="62"/>
        <v>RE652</v>
      </c>
      <c r="G1343" t="str">
        <v>UPL1020CAB</v>
      </c>
      <c r="K1343" t="s">
        <v>7786</v>
      </c>
      <c r="L1343" t="str">
        <f>_xlfn.XLOOKUP(TBLUCNRawToCNM2M[[#This Row],[UniqueCleanNorm RawSKUs]],SKUsNomalizing[Clean Normalized Raw SKU],SKUsNomalizing[Clean Normalized M2M SKU])</f>
        <v>1020CAB</v>
      </c>
    </row>
    <row r="1344" spans="1:12" x14ac:dyDescent="0.35">
      <c r="A1344" t="s">
        <v>6514</v>
      </c>
      <c r="B1344" t="str">
        <f t="shared" si="60"/>
        <v>RESRE657B</v>
      </c>
      <c r="C1344" t="s">
        <v>5597</v>
      </c>
      <c r="D1344" t="str">
        <f t="shared" si="61"/>
        <v>RE657B</v>
      </c>
      <c r="E1344" t="str">
        <f t="shared" si="62"/>
        <v>RE657B</v>
      </c>
      <c r="G1344" t="str">
        <v>UPL1925133070</v>
      </c>
      <c r="K1344" t="s">
        <v>6906</v>
      </c>
      <c r="L1344" t="str">
        <f>_xlfn.XLOOKUP(TBLUCNRawToCNM2M[[#This Row],[UniqueCleanNorm RawSKUs]],SKUsNomalizing[Clean Normalized Raw SKU],SKUsNomalizing[Clean Normalized M2M SKU])</f>
        <v>1925133070</v>
      </c>
    </row>
    <row r="1345" spans="1:12" x14ac:dyDescent="0.35">
      <c r="A1345" t="s">
        <v>6515</v>
      </c>
      <c r="B1345" t="str">
        <f t="shared" si="60"/>
        <v>RESRE657BR</v>
      </c>
      <c r="C1345" t="s">
        <v>5600</v>
      </c>
      <c r="D1345" t="str">
        <f t="shared" si="61"/>
        <v>RE657BR</v>
      </c>
      <c r="E1345" t="str">
        <f t="shared" si="62"/>
        <v>RE657B-R</v>
      </c>
      <c r="G1345" t="str">
        <v>UPL20CAB</v>
      </c>
      <c r="K1345" t="s">
        <v>7787</v>
      </c>
      <c r="L1345" t="str">
        <f>_xlfn.XLOOKUP(TBLUCNRawToCNM2M[[#This Row],[UniqueCleanNorm RawSKUs]],SKUsNomalizing[Clean Normalized Raw SKU],SKUsNomalizing[Clean Normalized M2M SKU])</f>
        <v>20CAB</v>
      </c>
    </row>
    <row r="1346" spans="1:12" x14ac:dyDescent="0.35">
      <c r="A1346" t="s">
        <v>6516</v>
      </c>
      <c r="B1346" t="str">
        <f t="shared" si="60"/>
        <v>RESRE657W</v>
      </c>
      <c r="C1346" t="s">
        <v>624</v>
      </c>
      <c r="D1346" t="str">
        <f t="shared" si="61"/>
        <v>RE657W</v>
      </c>
      <c r="E1346" t="str">
        <f t="shared" si="62"/>
        <v>RE657W</v>
      </c>
      <c r="G1346" t="str">
        <v>UPL2500STD</v>
      </c>
      <c r="K1346" t="s">
        <v>6908</v>
      </c>
      <c r="L1346" t="str">
        <f>_xlfn.XLOOKUP(TBLUCNRawToCNM2M[[#This Row],[UniqueCleanNorm RawSKUs]],SKUsNomalizing[Clean Normalized Raw SKU],SKUsNomalizing[Clean Normalized M2M SKU])</f>
        <v>UPL2500STD</v>
      </c>
    </row>
    <row r="1347" spans="1:12" x14ac:dyDescent="0.35">
      <c r="A1347" t="s">
        <v>6517</v>
      </c>
      <c r="B1347" t="str">
        <f t="shared" si="60"/>
        <v>RESRE657WR</v>
      </c>
      <c r="C1347" t="s">
        <v>5606</v>
      </c>
      <c r="D1347" t="str">
        <f t="shared" si="61"/>
        <v>RE657WR</v>
      </c>
      <c r="E1347" t="str">
        <f t="shared" si="62"/>
        <v>RE657W-R</v>
      </c>
      <c r="G1347" t="str">
        <v>UPL2530ETL</v>
      </c>
      <c r="K1347" t="s">
        <v>6909</v>
      </c>
      <c r="L1347" t="str">
        <f>_xlfn.XLOOKUP(TBLUCNRawToCNM2M[[#This Row],[UniqueCleanNorm RawSKUs]],SKUsNomalizing[Clean Normalized Raw SKU],SKUsNomalizing[Clean Normalized M2M SKU])</f>
        <v>2530ETL</v>
      </c>
    </row>
    <row r="1348" spans="1:12" x14ac:dyDescent="0.35">
      <c r="A1348" t="s">
        <v>6518</v>
      </c>
      <c r="B1348" t="str">
        <f t="shared" ref="B1348:B1411" si="63">UPPER(SUBSTITUTE(SUBSTITUTE(SUBSTITUTE(A1348, "-", ""), " ", ""), CHAR(160), ""))</f>
        <v>RESRE659</v>
      </c>
      <c r="C1348" t="s">
        <v>74</v>
      </c>
      <c r="D1348" t="str">
        <f t="shared" ref="D1348:D1411" si="64">UPPER(SUBSTITUTE(SUBSTITUTE(SUBSTITUTE(C1348, "-", ""), " ", ""), CHAR(160), ""))</f>
        <v>RE659</v>
      </c>
      <c r="E1348" t="str">
        <f t="shared" ref="E1348:E1411" si="65">UPPER(SUBSTITUTE(SUBSTITUTE(C1348,  " ", ""), CHAR(160), ""))</f>
        <v>RE659</v>
      </c>
      <c r="G1348" t="str">
        <v>UPL25596005</v>
      </c>
      <c r="K1348" t="s">
        <v>6910</v>
      </c>
      <c r="L1348" t="str">
        <f>_xlfn.XLOOKUP(TBLUCNRawToCNM2M[[#This Row],[UniqueCleanNorm RawSKUs]],SKUsNomalizing[Clean Normalized Raw SKU],SKUsNomalizing[Clean Normalized M2M SKU])</f>
        <v>0025596005</v>
      </c>
    </row>
    <row r="1349" spans="1:12" x14ac:dyDescent="0.35">
      <c r="A1349" t="s">
        <v>6519</v>
      </c>
      <c r="B1349" t="str">
        <f t="shared" si="63"/>
        <v>RESRE667B</v>
      </c>
      <c r="C1349" t="s">
        <v>197</v>
      </c>
      <c r="D1349" t="str">
        <f t="shared" si="64"/>
        <v>RE667B</v>
      </c>
      <c r="E1349" t="str">
        <f t="shared" si="65"/>
        <v>RE667B</v>
      </c>
      <c r="G1349" t="str">
        <v>UPL25X0REM</v>
      </c>
      <c r="K1349" t="s">
        <v>6911</v>
      </c>
      <c r="L1349" t="str">
        <f>_xlfn.XLOOKUP(TBLUCNRawToCNM2M[[#This Row],[UniqueCleanNorm RawSKUs]],SKUsNomalizing[Clean Normalized Raw SKU],SKUsNomalizing[Clean Normalized M2M SKU])</f>
        <v>25X0REM</v>
      </c>
    </row>
    <row r="1350" spans="1:12" x14ac:dyDescent="0.35">
      <c r="A1350" t="s">
        <v>6520</v>
      </c>
      <c r="B1350" t="str">
        <f t="shared" si="63"/>
        <v>RESRE667BR</v>
      </c>
      <c r="C1350" t="s">
        <v>164</v>
      </c>
      <c r="D1350" t="str">
        <f t="shared" si="64"/>
        <v>RE667BR</v>
      </c>
      <c r="E1350" t="str">
        <f t="shared" si="65"/>
        <v>RE667B-R</v>
      </c>
      <c r="G1350" t="str">
        <v>UPL4500CAB</v>
      </c>
      <c r="K1350" t="s">
        <v>7788</v>
      </c>
      <c r="L1350" t="str">
        <f>_xlfn.XLOOKUP(TBLUCNRawToCNM2M[[#This Row],[UniqueCleanNorm RawSKUs]],SKUsNomalizing[Clean Normalized Raw SKU],SKUsNomalizing[Clean Normalized M2M SKU])</f>
        <v>4500CAB</v>
      </c>
    </row>
    <row r="1351" spans="1:12" x14ac:dyDescent="0.35">
      <c r="A1351" t="s">
        <v>6521</v>
      </c>
      <c r="B1351" t="str">
        <f t="shared" si="63"/>
        <v>RESRE667XPRO</v>
      </c>
      <c r="C1351" t="s">
        <v>550</v>
      </c>
      <c r="D1351" t="str">
        <f t="shared" si="64"/>
        <v>RE667XPRO</v>
      </c>
      <c r="E1351" t="str">
        <f t="shared" si="65"/>
        <v>RE667X-PRO</v>
      </c>
      <c r="G1351" t="str">
        <v>UPL4500EZ</v>
      </c>
      <c r="K1351" t="s">
        <v>6913</v>
      </c>
      <c r="L1351" t="str">
        <f>_xlfn.XLOOKUP(TBLUCNRawToCNM2M[[#This Row],[UniqueCleanNorm RawSKUs]],SKUsNomalizing[Clean Normalized Raw SKU],SKUsNomalizing[Clean Normalized M2M SKU])</f>
        <v>4500EZ</v>
      </c>
    </row>
    <row r="1352" spans="1:12" x14ac:dyDescent="0.35">
      <c r="A1352" t="s">
        <v>6522</v>
      </c>
      <c r="B1352" t="str">
        <f t="shared" si="63"/>
        <v>RESRE700</v>
      </c>
      <c r="C1352" t="s">
        <v>481</v>
      </c>
      <c r="D1352" t="str">
        <f t="shared" si="64"/>
        <v>RE700</v>
      </c>
      <c r="E1352" t="str">
        <f t="shared" si="65"/>
        <v>RE700</v>
      </c>
      <c r="G1352" t="str">
        <v>UPL4530</v>
      </c>
      <c r="K1352" t="s">
        <v>6915</v>
      </c>
      <c r="L1352" t="str">
        <f>_xlfn.XLOOKUP(TBLUCNRawToCNM2M[[#This Row],[UniqueCleanNorm RawSKUs]],SKUsNomalizing[Clean Normalized Raw SKU],SKUsNomalizing[Clean Normalized M2M SKU])</f>
        <v>4530</v>
      </c>
    </row>
    <row r="1353" spans="1:12" x14ac:dyDescent="0.35">
      <c r="A1353" t="s">
        <v>6523</v>
      </c>
      <c r="B1353" t="str">
        <f t="shared" si="63"/>
        <v>RESRE702</v>
      </c>
      <c r="C1353" t="s">
        <v>482</v>
      </c>
      <c r="D1353" t="str">
        <f t="shared" si="64"/>
        <v>RE702</v>
      </c>
      <c r="E1353" t="str">
        <f t="shared" si="65"/>
        <v>RE702</v>
      </c>
      <c r="G1353" t="str">
        <v>UPL4530EX</v>
      </c>
      <c r="K1353" t="s">
        <v>6916</v>
      </c>
      <c r="L1353" t="str">
        <f>_xlfn.XLOOKUP(TBLUCNRawToCNM2M[[#This Row],[UniqueCleanNorm RawSKUs]],SKUsNomalizing[Clean Normalized Raw SKU],SKUsNomalizing[Clean Normalized M2M SKU])</f>
        <v>4530EX</v>
      </c>
    </row>
    <row r="1354" spans="1:12" x14ac:dyDescent="0.35">
      <c r="A1354" t="s">
        <v>6524</v>
      </c>
      <c r="B1354" t="str">
        <f t="shared" si="63"/>
        <v>RESRE927RSA</v>
      </c>
      <c r="C1354" t="s">
        <v>5470</v>
      </c>
      <c r="D1354" t="str">
        <f t="shared" si="64"/>
        <v>RE927RSA</v>
      </c>
      <c r="E1354" t="str">
        <f t="shared" si="65"/>
        <v>RE927RSA</v>
      </c>
      <c r="G1354" t="str">
        <v>UPL4550</v>
      </c>
      <c r="K1354" t="s">
        <v>7789</v>
      </c>
      <c r="L1354" t="str">
        <f>_xlfn.XLOOKUP(TBLUCNRawToCNM2M[[#This Row],[UniqueCleanNorm RawSKUs]],SKUsNomalizing[Clean Normalized Raw SKU],SKUsNomalizing[Clean Normalized M2M SKU])</f>
        <v>4550</v>
      </c>
    </row>
    <row r="1355" spans="1:12" x14ac:dyDescent="0.35">
      <c r="A1355" t="s">
        <v>6525</v>
      </c>
      <c r="B1355" t="str">
        <f t="shared" si="63"/>
        <v>RESRE928RCV</v>
      </c>
      <c r="C1355" t="s">
        <v>5646</v>
      </c>
      <c r="D1355" t="str">
        <f t="shared" si="64"/>
        <v>RE928RCV</v>
      </c>
      <c r="E1355" t="str">
        <f t="shared" si="65"/>
        <v>RE928RCV</v>
      </c>
      <c r="G1355" t="str">
        <v>UPL4550CBUL</v>
      </c>
      <c r="K1355" t="s">
        <v>7790</v>
      </c>
      <c r="L1355" t="str">
        <f>_xlfn.XLOOKUP(TBLUCNRawToCNM2M[[#This Row],[UniqueCleanNorm RawSKUs]],SKUsNomalizing[Clean Normalized Raw SKU],SKUsNomalizing[Clean Normalized M2M SKU])</f>
        <v>4550CBUL</v>
      </c>
    </row>
    <row r="1356" spans="1:12" x14ac:dyDescent="0.35">
      <c r="A1356" t="s">
        <v>6526</v>
      </c>
      <c r="B1356" t="str">
        <f t="shared" si="63"/>
        <v>RESRE928RPV</v>
      </c>
      <c r="C1356" t="s">
        <v>5647</v>
      </c>
      <c r="D1356" t="str">
        <f t="shared" si="64"/>
        <v>RE928RPV</v>
      </c>
      <c r="E1356" t="str">
        <f t="shared" si="65"/>
        <v>RE928RPV</v>
      </c>
      <c r="G1356" t="str">
        <v>UPL4550CFUL</v>
      </c>
      <c r="K1356" t="s">
        <v>7791</v>
      </c>
      <c r="L1356" t="str">
        <f>_xlfn.XLOOKUP(TBLUCNRawToCNM2M[[#This Row],[UniqueCleanNorm RawSKUs]],SKUsNomalizing[Clean Normalized Raw SKU],SKUsNomalizing[Clean Normalized M2M SKU])</f>
        <v>4550CFUL</v>
      </c>
    </row>
    <row r="1357" spans="1:12" x14ac:dyDescent="0.35">
      <c r="A1357" t="s">
        <v>6527</v>
      </c>
      <c r="B1357" t="str">
        <f t="shared" si="63"/>
        <v>RESRE929RCV</v>
      </c>
      <c r="C1357" t="s">
        <v>5654</v>
      </c>
      <c r="D1357" t="str">
        <f t="shared" si="64"/>
        <v>RE929RCV</v>
      </c>
      <c r="E1357" t="str">
        <f t="shared" si="65"/>
        <v>RE929RCV</v>
      </c>
      <c r="G1357" t="str">
        <v>UPL4555</v>
      </c>
      <c r="K1357" t="s">
        <v>7792</v>
      </c>
      <c r="L1357" t="str">
        <f>_xlfn.XLOOKUP(TBLUCNRawToCNM2M[[#This Row],[UniqueCleanNorm RawSKUs]],SKUsNomalizing[Clean Normalized Raw SKU],SKUsNomalizing[Clean Normalized M2M SKU])</f>
        <v>4555</v>
      </c>
    </row>
    <row r="1358" spans="1:12" x14ac:dyDescent="0.35">
      <c r="A1358" t="s">
        <v>6528</v>
      </c>
      <c r="B1358" t="str">
        <f t="shared" si="63"/>
        <v>RESRE929RPV</v>
      </c>
      <c r="C1358" t="s">
        <v>1733</v>
      </c>
      <c r="D1358" t="str">
        <f t="shared" si="64"/>
        <v>RE929RPV</v>
      </c>
      <c r="E1358" t="str">
        <f t="shared" si="65"/>
        <v>RE929RPV</v>
      </c>
      <c r="G1358" t="str">
        <v>UPL4555CF</v>
      </c>
      <c r="K1358" t="s">
        <v>8063</v>
      </c>
      <c r="L1358" t="str">
        <f>_xlfn.XLOOKUP(TBLUCNRawToCNM2M[[#This Row],[UniqueCleanNorm RawSKUs]],SKUsNomalizing[Clean Normalized Raw SKU],SKUsNomalizing[Clean Normalized M2M SKU])</f>
        <v>4555CF</v>
      </c>
    </row>
    <row r="1359" spans="1:12" x14ac:dyDescent="0.35">
      <c r="A1359" t="s">
        <v>6529</v>
      </c>
      <c r="B1359" t="str">
        <f t="shared" si="63"/>
        <v>RESRE929RSV</v>
      </c>
      <c r="C1359" t="s">
        <v>552</v>
      </c>
      <c r="D1359" t="str">
        <f t="shared" si="64"/>
        <v>RE929RSV</v>
      </c>
      <c r="E1359" t="str">
        <f t="shared" si="65"/>
        <v>RE929RSV</v>
      </c>
      <c r="G1359" t="str">
        <v>UPL4590</v>
      </c>
      <c r="K1359" t="s">
        <v>7793</v>
      </c>
      <c r="L1359" t="str">
        <f>_xlfn.XLOOKUP(TBLUCNRawToCNM2M[[#This Row],[UniqueCleanNorm RawSKUs]],SKUsNomalizing[Clean Normalized Raw SKU],SKUsNomalizing[Clean Normalized M2M SKU])</f>
        <v>4590</v>
      </c>
    </row>
    <row r="1360" spans="1:12" x14ac:dyDescent="0.35">
      <c r="A1360" t="s">
        <v>6530</v>
      </c>
      <c r="B1360" t="str">
        <f t="shared" si="63"/>
        <v>RESRE930RPA</v>
      </c>
      <c r="C1360" t="s">
        <v>191</v>
      </c>
      <c r="D1360" t="str">
        <f t="shared" si="64"/>
        <v>RE930RPA</v>
      </c>
      <c r="E1360" t="str">
        <f t="shared" si="65"/>
        <v>RE930RPA</v>
      </c>
      <c r="G1360" t="str">
        <v>UPL4640G</v>
      </c>
      <c r="K1360" t="s">
        <v>7794</v>
      </c>
      <c r="L1360" t="str">
        <f>_xlfn.XLOOKUP(TBLUCNRawToCNM2M[[#This Row],[UniqueCleanNorm RawSKUs]],SKUsNomalizing[Clean Normalized Raw SKU],SKUsNomalizing[Clean Normalized M2M SKU])</f>
        <v>4640G</v>
      </c>
    </row>
    <row r="1361" spans="1:12" x14ac:dyDescent="0.35">
      <c r="A1361" t="s">
        <v>6531</v>
      </c>
      <c r="B1361" t="str">
        <f t="shared" si="63"/>
        <v>RESRE930RPV</v>
      </c>
      <c r="C1361" t="s">
        <v>192</v>
      </c>
      <c r="D1361" t="str">
        <f t="shared" si="64"/>
        <v>RE930RPV</v>
      </c>
      <c r="E1361" t="str">
        <f t="shared" si="65"/>
        <v>RE930RPV</v>
      </c>
      <c r="G1361" t="str">
        <v>UPL5010SIM</v>
      </c>
      <c r="K1361" t="s">
        <v>7795</v>
      </c>
      <c r="L1361" t="str">
        <f>_xlfn.XLOOKUP(TBLUCNRawToCNM2M[[#This Row],[UniqueCleanNorm RawSKUs]],SKUsNomalizing[Clean Normalized Raw SKU],SKUsNomalizing[Clean Normalized M2M SKU])</f>
        <v>5010SIM</v>
      </c>
    </row>
    <row r="1362" spans="1:12" x14ac:dyDescent="0.35">
      <c r="A1362" t="s">
        <v>6532</v>
      </c>
      <c r="B1362" t="str">
        <f t="shared" si="63"/>
        <v>RESRE934T</v>
      </c>
      <c r="C1362" t="s">
        <v>5478</v>
      </c>
      <c r="D1362" t="str">
        <f t="shared" si="64"/>
        <v>RE934T</v>
      </c>
      <c r="E1362" t="str">
        <f t="shared" si="65"/>
        <v>RE934T</v>
      </c>
      <c r="G1362" t="str">
        <v>UPL50CAB</v>
      </c>
      <c r="K1362" t="s">
        <v>7796</v>
      </c>
      <c r="L1362" t="str">
        <f>_xlfn.XLOOKUP(TBLUCNRawToCNM2M[[#This Row],[UniqueCleanNorm RawSKUs]],SKUsNomalizing[Clean Normalized Raw SKU],SKUsNomalizing[Clean Normalized M2M SKU])</f>
        <v>50CAB</v>
      </c>
    </row>
    <row r="1363" spans="1:12" x14ac:dyDescent="0.35">
      <c r="A1363" t="s">
        <v>6533</v>
      </c>
      <c r="B1363" t="str">
        <f t="shared" si="63"/>
        <v>RESREHXK210</v>
      </c>
      <c r="C1363" t="s">
        <v>5670</v>
      </c>
      <c r="D1363" t="str">
        <f t="shared" si="64"/>
        <v>REHXK210</v>
      </c>
      <c r="E1363" t="str">
        <f t="shared" si="65"/>
        <v>REHXK-210</v>
      </c>
      <c r="G1363" t="str">
        <v>UPL5100</v>
      </c>
      <c r="K1363" t="s">
        <v>6926</v>
      </c>
      <c r="L1363" t="str">
        <f>_xlfn.XLOOKUP(TBLUCNRawToCNM2M[[#This Row],[UniqueCleanNorm RawSKUs]],SKUsNomalizing[Clean Normalized Raw SKU],SKUsNomalizing[Clean Normalized M2M SKU])</f>
        <v>5100</v>
      </c>
    </row>
    <row r="1364" spans="1:12" x14ac:dyDescent="0.35">
      <c r="A1364" t="s">
        <v>6534</v>
      </c>
      <c r="B1364" t="str">
        <f t="shared" si="63"/>
        <v>RESREHXK210C</v>
      </c>
      <c r="C1364" t="s">
        <v>5675</v>
      </c>
      <c r="D1364" t="str">
        <f t="shared" si="64"/>
        <v>REHXK210C</v>
      </c>
      <c r="E1364" t="str">
        <f t="shared" si="65"/>
        <v>REHXK210C</v>
      </c>
      <c r="G1364" t="str">
        <v>UPL5200</v>
      </c>
      <c r="K1364" t="s">
        <v>7797</v>
      </c>
      <c r="L1364" t="str">
        <f>_xlfn.XLOOKUP(TBLUCNRawToCNM2M[[#This Row],[UniqueCleanNorm RawSKUs]],SKUsNomalizing[Clean Normalized Raw SKU],SKUsNomalizing[Clean Normalized M2M SKU])</f>
        <v>5200</v>
      </c>
    </row>
    <row r="1365" spans="1:12" x14ac:dyDescent="0.35">
      <c r="A1365" t="s">
        <v>6535</v>
      </c>
      <c r="B1365" t="str">
        <f t="shared" si="63"/>
        <v>RESREHXK311A</v>
      </c>
      <c r="C1365" t="s">
        <v>5678</v>
      </c>
      <c r="D1365" t="str">
        <f t="shared" si="64"/>
        <v>REHXK311A</v>
      </c>
      <c r="E1365" t="str">
        <f t="shared" si="65"/>
        <v>REHXK-311A</v>
      </c>
      <c r="G1365" t="str">
        <v>UPL5500ATT</v>
      </c>
      <c r="K1365" t="s">
        <v>6928</v>
      </c>
      <c r="L1365" t="str">
        <f>_xlfn.XLOOKUP(TBLUCNRawToCNM2M[[#This Row],[UniqueCleanNorm RawSKUs]],SKUsNomalizing[Clean Normalized Raw SKU],SKUsNomalizing[Clean Normalized M2M SKU])</f>
        <v>5500ATT</v>
      </c>
    </row>
    <row r="1366" spans="1:12" x14ac:dyDescent="0.35">
      <c r="A1366" t="s">
        <v>6536</v>
      </c>
      <c r="B1366" t="str">
        <f t="shared" si="63"/>
        <v>RPAL300ULXRAL</v>
      </c>
      <c r="C1366" t="s">
        <v>414</v>
      </c>
      <c r="D1366" t="str">
        <f t="shared" si="64"/>
        <v>AL300ULXRAL</v>
      </c>
      <c r="E1366" t="str">
        <f t="shared" si="65"/>
        <v>AL300ULXRAL</v>
      </c>
      <c r="G1366" t="str">
        <v>UPL5500EZ</v>
      </c>
      <c r="K1366" t="s">
        <v>6929</v>
      </c>
      <c r="L1366" t="str">
        <f>_xlfn.XLOOKUP(TBLUCNRawToCNM2M[[#This Row],[UniqueCleanNorm RawSKUs]],SKUsNomalizing[Clean Normalized Raw SKU],SKUsNomalizing[Clean Normalized M2M SKU])</f>
        <v>5500EZ</v>
      </c>
    </row>
    <row r="1367" spans="1:12" x14ac:dyDescent="0.35">
      <c r="A1367" t="s">
        <v>6537</v>
      </c>
      <c r="B1367" t="str">
        <f t="shared" si="63"/>
        <v>RPANTENNACBL5</v>
      </c>
      <c r="C1367" t="s">
        <v>1086</v>
      </c>
      <c r="D1367" t="str">
        <f t="shared" si="64"/>
        <v>ANTENNACBL5</v>
      </c>
      <c r="E1367" t="str">
        <f t="shared" si="65"/>
        <v>ANTENNA-CBL-5</v>
      </c>
      <c r="G1367" t="str">
        <v>UPL5500M</v>
      </c>
      <c r="K1367" t="s">
        <v>6931</v>
      </c>
      <c r="L1367" t="str">
        <f>_xlfn.XLOOKUP(TBLUCNRawToCNM2M[[#This Row],[UniqueCleanNorm RawSKUs]],SKUsNomalizing[Clean Normalized Raw SKU],SKUsNomalizing[Clean Normalized M2M SKU])</f>
        <v>5500M</v>
      </c>
    </row>
    <row r="1368" spans="1:12" x14ac:dyDescent="0.35">
      <c r="A1368" t="s">
        <v>6538</v>
      </c>
      <c r="B1368" t="str">
        <f t="shared" si="63"/>
        <v>RPBATCONNECTA</v>
      </c>
      <c r="C1368" t="s">
        <v>33</v>
      </c>
      <c r="D1368" t="str">
        <f t="shared" si="64"/>
        <v>BATCONNECTA</v>
      </c>
      <c r="E1368" t="str">
        <f t="shared" si="65"/>
        <v>BAT-CONNECT-A</v>
      </c>
      <c r="G1368" t="str">
        <v>UPL5500MAV</v>
      </c>
      <c r="K1368" t="s">
        <v>7798</v>
      </c>
      <c r="L1368" t="str">
        <f>_xlfn.XLOOKUP(TBLUCNRawToCNM2M[[#This Row],[UniqueCleanNorm RawSKUs]],SKUsNomalizing[Clean Normalized Raw SKU],SKUsNomalizing[Clean Normalized M2M SKU])</f>
        <v>5500MAV</v>
      </c>
    </row>
    <row r="1369" spans="1:12" x14ac:dyDescent="0.35">
      <c r="A1369" t="s">
        <v>6539</v>
      </c>
      <c r="B1369" t="str">
        <f t="shared" si="63"/>
        <v>RPBATCONNECTAINTL</v>
      </c>
      <c r="C1369" t="s">
        <v>34</v>
      </c>
      <c r="D1369" t="str">
        <f t="shared" si="64"/>
        <v>BATCONNECTAINTL</v>
      </c>
      <c r="E1369" t="str">
        <f t="shared" si="65"/>
        <v>BAT-CONNECT-A-INTL</v>
      </c>
      <c r="G1369" t="str">
        <v>UPL5500VZ</v>
      </c>
      <c r="K1369" t="s">
        <v>6933</v>
      </c>
      <c r="L1369" t="str">
        <f>_xlfn.XLOOKUP(TBLUCNRawToCNM2M[[#This Row],[UniqueCleanNorm RawSKUs]],SKUsNomalizing[Clean Normalized Raw SKU],SKUsNomalizing[Clean Normalized M2M SKU])</f>
        <v>5500VZ</v>
      </c>
    </row>
    <row r="1370" spans="1:12" x14ac:dyDescent="0.35">
      <c r="A1370" t="s">
        <v>6540</v>
      </c>
      <c r="B1370" t="str">
        <f t="shared" si="63"/>
        <v>RPBATCONNECTV</v>
      </c>
      <c r="C1370" t="s">
        <v>81</v>
      </c>
      <c r="D1370" t="str">
        <f t="shared" si="64"/>
        <v>BATCONNECTV</v>
      </c>
      <c r="E1370" t="str">
        <f t="shared" si="65"/>
        <v>BAT-CONNECT-V</v>
      </c>
      <c r="G1370" t="str">
        <v>UPL5530M</v>
      </c>
      <c r="K1370" t="s">
        <v>7799</v>
      </c>
      <c r="L1370" t="str">
        <f>_xlfn.XLOOKUP(TBLUCNRawToCNM2M[[#This Row],[UniqueCleanNorm RawSKUs]],SKUsNomalizing[Clean Normalized Raw SKU],SKUsNomalizing[Clean Normalized M2M SKU])</f>
        <v>5530M</v>
      </c>
    </row>
    <row r="1371" spans="1:12" x14ac:dyDescent="0.35">
      <c r="A1371" t="s">
        <v>6541</v>
      </c>
      <c r="B1371" t="str">
        <f t="shared" si="63"/>
        <v>RPBATFIREATT</v>
      </c>
      <c r="C1371" t="s">
        <v>104</v>
      </c>
      <c r="D1371" t="str">
        <f t="shared" si="64"/>
        <v>BATFIREATT</v>
      </c>
      <c r="E1371" t="str">
        <f t="shared" si="65"/>
        <v>BAT-FIRE-ATT</v>
      </c>
      <c r="G1371" t="str">
        <v>UPL5530MAV</v>
      </c>
      <c r="K1371" t="s">
        <v>7800</v>
      </c>
      <c r="L1371" t="str">
        <f>_xlfn.XLOOKUP(TBLUCNRawToCNM2M[[#This Row],[UniqueCleanNorm RawSKUs]],SKUsNomalizing[Clean Normalized Raw SKU],SKUsNomalizing[Clean Normalized M2M SKU])</f>
        <v>5530MAV</v>
      </c>
    </row>
    <row r="1372" spans="1:12" x14ac:dyDescent="0.35">
      <c r="A1372" t="s">
        <v>6542</v>
      </c>
      <c r="B1372" t="str">
        <f t="shared" si="63"/>
        <v>RPBATFIREVZ</v>
      </c>
      <c r="C1372" t="s">
        <v>82</v>
      </c>
      <c r="D1372" t="str">
        <f t="shared" si="64"/>
        <v>BATFIREVZ</v>
      </c>
      <c r="E1372" t="str">
        <f t="shared" si="65"/>
        <v>BAT-FIRE-VZ</v>
      </c>
      <c r="G1372" t="str">
        <v>UPL5530MAVSER</v>
      </c>
      <c r="K1372" t="s">
        <v>7801</v>
      </c>
      <c r="L1372" t="str">
        <f>_xlfn.XLOOKUP(TBLUCNRawToCNM2M[[#This Row],[UniqueCleanNorm RawSKUs]],SKUsNomalizing[Clean Normalized Raw SKU],SKUsNomalizing[Clean Normalized M2M SKU])</f>
        <v>5530MAVSER</v>
      </c>
    </row>
    <row r="1373" spans="1:12" x14ac:dyDescent="0.35">
      <c r="A1373" t="s">
        <v>6543</v>
      </c>
      <c r="B1373" t="str">
        <f t="shared" si="63"/>
        <v>RPBATMINI</v>
      </c>
      <c r="C1373" t="s">
        <v>244</v>
      </c>
      <c r="D1373" t="str">
        <f t="shared" si="64"/>
        <v>BATMINI</v>
      </c>
      <c r="E1373" t="str">
        <f t="shared" si="65"/>
        <v>BAT-MINI</v>
      </c>
      <c r="G1373" t="str">
        <v>UPL5530MSER</v>
      </c>
      <c r="K1373" t="s">
        <v>6938</v>
      </c>
      <c r="L1373" t="str">
        <f>_xlfn.XLOOKUP(TBLUCNRawToCNM2M[[#This Row],[UniqueCleanNorm RawSKUs]],SKUsNomalizing[Clean Normalized Raw SKU],SKUsNomalizing[Clean Normalized M2M SKU])</f>
        <v>5530MAVSER</v>
      </c>
    </row>
    <row r="1374" spans="1:12" x14ac:dyDescent="0.35">
      <c r="A1374" t="s">
        <v>6544</v>
      </c>
      <c r="B1374" t="str">
        <f t="shared" si="63"/>
        <v>RPBATMINIAV</v>
      </c>
      <c r="C1374" t="s">
        <v>512</v>
      </c>
      <c r="D1374" t="str">
        <f t="shared" si="64"/>
        <v>BATMINIAV</v>
      </c>
      <c r="E1374" t="str">
        <f t="shared" si="65"/>
        <v>BAT-MINI-AV</v>
      </c>
      <c r="G1374" t="str">
        <v>UPL5535CF</v>
      </c>
      <c r="K1374" t="s">
        <v>8064</v>
      </c>
      <c r="L1374" t="str">
        <f>_xlfn.XLOOKUP(TBLUCNRawToCNM2M[[#This Row],[UniqueCleanNorm RawSKUs]],SKUsNomalizing[Clean Normalized Raw SKU],SKUsNomalizing[Clean Normalized M2M SKU])</f>
        <v>5535CF</v>
      </c>
    </row>
    <row r="1375" spans="1:12" x14ac:dyDescent="0.35">
      <c r="A1375" t="s">
        <v>6545</v>
      </c>
      <c r="B1375" t="str">
        <f t="shared" si="63"/>
        <v>RPCAM360JS1</v>
      </c>
      <c r="C1375" t="s">
        <v>100</v>
      </c>
      <c r="D1375" t="str">
        <f t="shared" si="64"/>
        <v>CAM360JS1</v>
      </c>
      <c r="E1375" t="str">
        <f t="shared" si="65"/>
        <v>CAM-360-JS1</v>
      </c>
      <c r="G1375" t="str">
        <v>UPL700FL</v>
      </c>
      <c r="K1375" t="s">
        <v>7802</v>
      </c>
      <c r="L1375" t="str">
        <f>_xlfn.XLOOKUP(TBLUCNRawToCNM2M[[#This Row],[UniqueCleanNorm RawSKUs]],SKUsNomalizing[Clean Normalized Raw SKU],SKUsNomalizing[Clean Normalized M2M SKU])</f>
        <v>700FL</v>
      </c>
    </row>
    <row r="1376" spans="1:12" x14ac:dyDescent="0.35">
      <c r="A1376" t="s">
        <v>6546</v>
      </c>
      <c r="B1376" t="str">
        <f t="shared" si="63"/>
        <v>RPCAMDBE340</v>
      </c>
      <c r="C1376" t="s">
        <v>1963</v>
      </c>
      <c r="D1376" t="str">
        <f t="shared" si="64"/>
        <v>CAMDBE340</v>
      </c>
      <c r="E1376" t="str">
        <f t="shared" si="65"/>
        <v>CAM-DB-E340</v>
      </c>
      <c r="G1376" t="str">
        <v>UPL710OD</v>
      </c>
      <c r="K1376" t="s">
        <v>7803</v>
      </c>
      <c r="L1376" t="str">
        <f>_xlfn.XLOOKUP(TBLUCNRawToCNM2M[[#This Row],[UniqueCleanNorm RawSKUs]],SKUsNomalizing[Clean Normalized Raw SKU],SKUsNomalizing[Clean Normalized M2M SKU])</f>
        <v>710OD</v>
      </c>
    </row>
    <row r="1377" spans="1:12" x14ac:dyDescent="0.35">
      <c r="A1377" t="s">
        <v>6547</v>
      </c>
      <c r="B1377" t="str">
        <f t="shared" si="63"/>
        <v>RPCAMDBHS2AI</v>
      </c>
      <c r="C1377" t="s">
        <v>83</v>
      </c>
      <c r="D1377" t="str">
        <f t="shared" si="64"/>
        <v>CAMDBHS2AI</v>
      </c>
      <c r="E1377" t="str">
        <f t="shared" si="65"/>
        <v>CAM-DB-HS2-AI</v>
      </c>
      <c r="G1377" t="str">
        <v>UPLANT</v>
      </c>
      <c r="K1377" t="s">
        <v>8065</v>
      </c>
      <c r="L1377" t="str">
        <f>_xlfn.XLOOKUP(TBLUCNRawToCNM2M[[#This Row],[UniqueCleanNorm RawSKUs]],SKUsNomalizing[Clean Normalized Raw SKU],SKUsNomalizing[Clean Normalized M2M SKU])</f>
        <v>ANT</v>
      </c>
    </row>
    <row r="1378" spans="1:12" x14ac:dyDescent="0.35">
      <c r="A1378" t="s">
        <v>6548</v>
      </c>
      <c r="B1378" t="str">
        <f t="shared" si="63"/>
        <v>RPCAMDBJS1</v>
      </c>
      <c r="C1378" t="s">
        <v>35</v>
      </c>
      <c r="D1378" t="str">
        <f t="shared" si="64"/>
        <v>CAMDBJS1</v>
      </c>
      <c r="E1378" t="str">
        <f t="shared" si="65"/>
        <v>CAM-DB-JS1</v>
      </c>
      <c r="G1378" t="str">
        <v>UPLBOGO5500A</v>
      </c>
      <c r="K1378" t="s">
        <v>6941</v>
      </c>
      <c r="L1378" t="str">
        <f>_xlfn.XLOOKUP(TBLUCNRawToCNM2M[[#This Row],[UniqueCleanNorm RawSKUs]],SKUsNomalizing[Clean Normalized Raw SKU],SKUsNomalizing[Clean Normalized M2M SKU])</f>
        <v>UPLBOGO5500A</v>
      </c>
    </row>
    <row r="1379" spans="1:12" x14ac:dyDescent="0.35">
      <c r="A1379" t="s">
        <v>6549</v>
      </c>
      <c r="B1379" t="str">
        <f t="shared" si="63"/>
        <v>RPCAMDBJS1ACC</v>
      </c>
      <c r="C1379" t="s">
        <v>302</v>
      </c>
      <c r="D1379" t="str">
        <f t="shared" si="64"/>
        <v>CAMDBJS1ACC</v>
      </c>
      <c r="E1379" t="str">
        <f t="shared" si="65"/>
        <v>CAM-DB-JS1-ACC</v>
      </c>
      <c r="G1379" t="str">
        <v>UPLCDMA30BOARDONLY</v>
      </c>
      <c r="K1379" t="s">
        <v>7804</v>
      </c>
      <c r="L1379" t="str">
        <f>_xlfn.XLOOKUP(TBLUCNRawToCNM2M[[#This Row],[UniqueCleanNorm RawSKUs]],SKUsNomalizing[Clean Normalized Raw SKU],SKUsNomalizing[Clean Normalized M2M SKU])</f>
        <v>CDMA30BOARDONLY</v>
      </c>
    </row>
    <row r="1380" spans="1:12" x14ac:dyDescent="0.35">
      <c r="A1380" t="s">
        <v>6550</v>
      </c>
      <c r="B1380" t="str">
        <f t="shared" si="63"/>
        <v>RPCAMODBATTE30</v>
      </c>
      <c r="C1380" t="s">
        <v>1964</v>
      </c>
      <c r="D1380" t="str">
        <f t="shared" si="64"/>
        <v>CAMODBATTE30</v>
      </c>
      <c r="E1380" t="str">
        <f t="shared" si="65"/>
        <v>CAM-OD-BATT-E30</v>
      </c>
      <c r="G1380" t="str">
        <v>UPLCDMA50</v>
      </c>
      <c r="K1380" t="s">
        <v>6943</v>
      </c>
      <c r="L1380" t="str">
        <f>_xlfn.XLOOKUP(TBLUCNRawToCNM2M[[#This Row],[UniqueCleanNorm RawSKUs]],SKUsNomalizing[Clean Normalized Raw SKU],SKUsNomalizing[Clean Normalized M2M SKU])</f>
        <v>CDMA50</v>
      </c>
    </row>
    <row r="1381" spans="1:12" x14ac:dyDescent="0.35">
      <c r="A1381" t="s">
        <v>6551</v>
      </c>
      <c r="B1381" t="str">
        <f t="shared" si="63"/>
        <v>RPCAMODBATTS220</v>
      </c>
      <c r="C1381" t="s">
        <v>1965</v>
      </c>
      <c r="D1381" t="str">
        <f t="shared" si="64"/>
        <v>CAMODBATTS220</v>
      </c>
      <c r="E1381" t="str">
        <f t="shared" si="65"/>
        <v>CAM-OD-BATT-S220</v>
      </c>
      <c r="G1381" t="str">
        <v>UPLCDMAEZ</v>
      </c>
      <c r="K1381" t="s">
        <v>6944</v>
      </c>
      <c r="L1381" t="str">
        <f>_xlfn.XLOOKUP(TBLUCNRawToCNM2M[[#This Row],[UniqueCleanNorm RawSKUs]],SKUsNomalizing[Clean Normalized Raw SKU],SKUsNomalizing[Clean Normalized M2M SKU])</f>
        <v>CDMAEZ</v>
      </c>
    </row>
    <row r="1382" spans="1:12" x14ac:dyDescent="0.35">
      <c r="A1382" t="s">
        <v>6552</v>
      </c>
      <c r="B1382" t="str">
        <f t="shared" si="63"/>
        <v>RPCAMODHS2AI</v>
      </c>
      <c r="C1382" t="s">
        <v>36</v>
      </c>
      <c r="D1382" t="str">
        <f t="shared" si="64"/>
        <v>CAMODHS2AI</v>
      </c>
      <c r="E1382" t="str">
        <f t="shared" si="65"/>
        <v>CAM-OD-HS2-AI</v>
      </c>
      <c r="G1382" t="str">
        <v>UPLDIGICELANT</v>
      </c>
      <c r="K1382" t="s">
        <v>5691</v>
      </c>
      <c r="L1382" t="str">
        <f>_xlfn.XLOOKUP(TBLUCNRawToCNM2M[[#This Row],[UniqueCleanNorm RawSKUs]],SKUsNomalizing[Clean Normalized Raw SKU],SKUsNomalizing[Clean Normalized M2M SKU])</f>
        <v>UPLDIGICELANT</v>
      </c>
    </row>
    <row r="1383" spans="1:12" x14ac:dyDescent="0.35">
      <c r="A1383" t="s">
        <v>6553</v>
      </c>
      <c r="B1383" t="str">
        <f t="shared" si="63"/>
        <v>RPCAMODJS1AI</v>
      </c>
      <c r="C1383" t="s">
        <v>37</v>
      </c>
      <c r="D1383" t="str">
        <f t="shared" si="64"/>
        <v>CAMODJS1AI</v>
      </c>
      <c r="E1383" t="str">
        <f t="shared" si="65"/>
        <v>CAM-OD-JS1-AI</v>
      </c>
      <c r="G1383" t="str">
        <v>UPLGPSAT</v>
      </c>
      <c r="K1383" t="s">
        <v>7805</v>
      </c>
      <c r="L1383" t="str">
        <f>_xlfn.XLOOKUP(TBLUCNRawToCNM2M[[#This Row],[UniqueCleanNorm RawSKUs]],SKUsNomalizing[Clean Normalized Raw SKU],SKUsNomalizing[Clean Normalized M2M SKU])</f>
        <v>GPSAT</v>
      </c>
    </row>
    <row r="1384" spans="1:12" x14ac:dyDescent="0.35">
      <c r="A1384" t="s">
        <v>6554</v>
      </c>
      <c r="B1384" t="str">
        <f t="shared" si="63"/>
        <v>RPCFBASEM</v>
      </c>
      <c r="C1384" t="s">
        <v>1796</v>
      </c>
      <c r="D1384" t="str">
        <f t="shared" si="64"/>
        <v>CFBASEM</v>
      </c>
      <c r="E1384" t="str">
        <f t="shared" si="65"/>
        <v>CF-BASE-M</v>
      </c>
      <c r="G1384" t="str">
        <v>UPLGPSHW</v>
      </c>
      <c r="K1384" t="s">
        <v>6947</v>
      </c>
      <c r="L1384" t="str">
        <f>_xlfn.XLOOKUP(TBLUCNRawToCNM2M[[#This Row],[UniqueCleanNorm RawSKUs]],SKUsNomalizing[Clean Normalized Raw SKU],SKUsNomalizing[Clean Normalized M2M SKU])</f>
        <v>GPSHW</v>
      </c>
    </row>
    <row r="1385" spans="1:12" x14ac:dyDescent="0.35">
      <c r="A1385" t="s">
        <v>6555</v>
      </c>
      <c r="B1385" t="str">
        <f t="shared" si="63"/>
        <v>RPCFHAASM</v>
      </c>
      <c r="C1385" t="s">
        <v>2038</v>
      </c>
      <c r="D1385" t="str">
        <f t="shared" si="64"/>
        <v>CFHAASM</v>
      </c>
      <c r="E1385" t="str">
        <f t="shared" si="65"/>
        <v>CF-HAAS-M</v>
      </c>
      <c r="G1385" t="str">
        <v>UPLGPSLTE</v>
      </c>
      <c r="K1385" t="s">
        <v>7806</v>
      </c>
      <c r="L1385" t="str">
        <f>_xlfn.XLOOKUP(TBLUCNRawToCNM2M[[#This Row],[UniqueCleanNorm RawSKUs]],SKUsNomalizing[Clean Normalized Raw SKU],SKUsNomalizing[Clean Normalized M2M SKU])</f>
        <v>GPSLTE</v>
      </c>
    </row>
    <row r="1386" spans="1:12" x14ac:dyDescent="0.35">
      <c r="A1386" t="s">
        <v>6556</v>
      </c>
      <c r="B1386" t="str">
        <f t="shared" si="63"/>
        <v>RPCFPLATINUMM</v>
      </c>
      <c r="C1386" t="s">
        <v>2124</v>
      </c>
      <c r="D1386" t="str">
        <f t="shared" si="64"/>
        <v>CFPLATINUMM</v>
      </c>
      <c r="E1386" t="str">
        <f t="shared" si="65"/>
        <v>CF-PLATINUM-M</v>
      </c>
      <c r="G1386" t="str">
        <v>UPLGPSLTEOBD</v>
      </c>
      <c r="K1386" t="s">
        <v>7807</v>
      </c>
      <c r="L1386" t="str">
        <f>_xlfn.XLOOKUP(TBLUCNRawToCNM2M[[#This Row],[UniqueCleanNorm RawSKUs]],SKUsNomalizing[Clean Normalized Raw SKU],SKUsNomalizing[Clean Normalized M2M SKU])</f>
        <v>GPSLTEOBD</v>
      </c>
    </row>
    <row r="1387" spans="1:12" x14ac:dyDescent="0.35">
      <c r="A1387" t="s">
        <v>6557</v>
      </c>
      <c r="B1387" t="str">
        <f t="shared" si="63"/>
        <v>RPCFPREMIUMM</v>
      </c>
      <c r="C1387" t="s">
        <v>1798</v>
      </c>
      <c r="D1387" t="str">
        <f t="shared" si="64"/>
        <v>CFPREMIUMM</v>
      </c>
      <c r="E1387" t="str">
        <f t="shared" si="65"/>
        <v>CF-PREMIUM-M</v>
      </c>
      <c r="G1387" t="str">
        <v>UPLGPSOBD</v>
      </c>
      <c r="K1387" t="s">
        <v>7808</v>
      </c>
      <c r="L1387" t="str">
        <f>_xlfn.XLOOKUP(TBLUCNRawToCNM2M[[#This Row],[UniqueCleanNorm RawSKUs]],SKUsNomalizing[Clean Normalized Raw SKU],SKUsNomalizing[Clean Normalized M2M SKU])</f>
        <v>GPSOBD</v>
      </c>
    </row>
    <row r="1388" spans="1:12" x14ac:dyDescent="0.35">
      <c r="A1388" t="s">
        <v>6558</v>
      </c>
      <c r="B1388" t="str">
        <f t="shared" si="63"/>
        <v>RPCONNECTFLXM</v>
      </c>
      <c r="C1388" t="s">
        <v>1875</v>
      </c>
      <c r="D1388" t="str">
        <f t="shared" si="64"/>
        <v>CONNECTFLXM</v>
      </c>
      <c r="E1388" t="str">
        <f t="shared" si="65"/>
        <v>CONNECT-FLX-M</v>
      </c>
      <c r="G1388" t="str">
        <v>UPLINK5010M</v>
      </c>
      <c r="K1388" t="s">
        <v>8066</v>
      </c>
      <c r="L1388" t="str">
        <f>_xlfn.XLOOKUP(TBLUCNRawToCNM2M[[#This Row],[UniqueCleanNorm RawSKUs]],SKUsNomalizing[Clean Normalized Raw SKU],SKUsNomalizing[Clean Normalized M2M SKU])</f>
        <v>5010M</v>
      </c>
    </row>
    <row r="1389" spans="1:12" x14ac:dyDescent="0.35">
      <c r="A1389" t="s">
        <v>6559</v>
      </c>
      <c r="B1389" t="str">
        <f t="shared" si="63"/>
        <v>RPCONNECTFLXMZ</v>
      </c>
      <c r="C1389" t="s">
        <v>1806</v>
      </c>
      <c r="D1389" t="str">
        <f t="shared" si="64"/>
        <v>CONNECTFLXMZ</v>
      </c>
      <c r="E1389" t="str">
        <f t="shared" si="65"/>
        <v>CONNECT-FLX-M-Z</v>
      </c>
      <c r="G1389" t="str">
        <v>UPLINK5010SIM</v>
      </c>
      <c r="K1389" t="s">
        <v>8067</v>
      </c>
      <c r="L1389" t="str">
        <f>_xlfn.XLOOKUP(TBLUCNRawToCNM2M[[#This Row],[UniqueCleanNorm RawSKUs]],SKUsNomalizing[Clean Normalized Raw SKU],SKUsNomalizing[Clean Normalized M2M SKU])</f>
        <v>5010SIM</v>
      </c>
    </row>
    <row r="1390" spans="1:12" x14ac:dyDescent="0.35">
      <c r="A1390" t="s">
        <v>6560</v>
      </c>
      <c r="B1390" t="str">
        <f t="shared" si="63"/>
        <v>RPCONNECTXTA</v>
      </c>
      <c r="C1390" t="s">
        <v>5259</v>
      </c>
      <c r="D1390" t="str">
        <f t="shared" si="64"/>
        <v>CONNECTXTA</v>
      </c>
      <c r="E1390" t="str">
        <f t="shared" si="65"/>
        <v>CONNECTXT-A</v>
      </c>
      <c r="G1390" t="str">
        <v>UPLLTE30ATT</v>
      </c>
      <c r="K1390" t="s">
        <v>7809</v>
      </c>
      <c r="L1390" t="str">
        <f>_xlfn.XLOOKUP(TBLUCNRawToCNM2M[[#This Row],[UniqueCleanNorm RawSKUs]],SKUsNomalizing[Clean Normalized Raw SKU],SKUsNomalizing[Clean Normalized M2M SKU])</f>
        <v>LTE30ATT</v>
      </c>
    </row>
    <row r="1391" spans="1:12" x14ac:dyDescent="0.35">
      <c r="A1391" t="s">
        <v>6561</v>
      </c>
      <c r="B1391" t="str">
        <f t="shared" si="63"/>
        <v>RPCONNECTXTA</v>
      </c>
      <c r="C1391" t="s">
        <v>315</v>
      </c>
      <c r="D1391" t="str">
        <f t="shared" si="64"/>
        <v>CONNECTXTA</v>
      </c>
      <c r="E1391" t="str">
        <f t="shared" si="65"/>
        <v>CONNECT-XT-A</v>
      </c>
      <c r="G1391" t="str">
        <v>UPLLTE30EX</v>
      </c>
      <c r="K1391" t="s">
        <v>6956</v>
      </c>
      <c r="L1391" t="str">
        <f>_xlfn.XLOOKUP(TBLUCNRawToCNM2M[[#This Row],[UniqueCleanNorm RawSKUs]],SKUsNomalizing[Clean Normalized Raw SKU],SKUsNomalizing[Clean Normalized M2M SKU])</f>
        <v>LTE30EX</v>
      </c>
    </row>
    <row r="1392" spans="1:12" x14ac:dyDescent="0.35">
      <c r="A1392" t="s">
        <v>6562</v>
      </c>
      <c r="B1392" t="str">
        <f t="shared" si="63"/>
        <v>RPCONNECTXTAZ</v>
      </c>
      <c r="C1392" t="s">
        <v>415</v>
      </c>
      <c r="D1392" t="str">
        <f t="shared" si="64"/>
        <v>CONNECTXTAZ</v>
      </c>
      <c r="E1392" t="str">
        <f t="shared" si="65"/>
        <v>CONNECT-XT-A-Z</v>
      </c>
      <c r="G1392" t="str">
        <v>UPLLTE30VZ</v>
      </c>
      <c r="K1392" t="s">
        <v>6958</v>
      </c>
      <c r="L1392" t="str">
        <f>_xlfn.XLOOKUP(TBLUCNRawToCNM2M[[#This Row],[UniqueCleanNorm RawSKUs]],SKUsNomalizing[Clean Normalized Raw SKU],SKUsNomalizing[Clean Normalized M2M SKU])</f>
        <v>LTE30VZ</v>
      </c>
    </row>
    <row r="1393" spans="1:12" x14ac:dyDescent="0.35">
      <c r="A1393" t="s">
        <v>6563</v>
      </c>
      <c r="B1393" t="str">
        <f t="shared" si="63"/>
        <v>RPCONNECTXTV</v>
      </c>
      <c r="C1393" t="s">
        <v>112</v>
      </c>
      <c r="D1393" t="str">
        <f t="shared" si="64"/>
        <v>CONNECTXTV</v>
      </c>
      <c r="E1393" t="str">
        <f t="shared" si="65"/>
        <v>CONNECT-XT-V</v>
      </c>
      <c r="G1393" t="str">
        <v>UPLUPGPSLTE</v>
      </c>
      <c r="K1393" t="s">
        <v>7810</v>
      </c>
      <c r="L1393" t="str">
        <f>_xlfn.XLOOKUP(TBLUCNRawToCNM2M[[#This Row],[UniqueCleanNorm RawSKUs]],SKUsNomalizing[Clean Normalized Raw SKU],SKUsNomalizing[Clean Normalized M2M SKU])</f>
        <v>UPGPSLTE</v>
      </c>
    </row>
    <row r="1394" spans="1:12" x14ac:dyDescent="0.35">
      <c r="A1394" t="s">
        <v>6564</v>
      </c>
      <c r="B1394" t="str">
        <f t="shared" si="63"/>
        <v>RPCONNECTXTVZ</v>
      </c>
      <c r="C1394" t="s">
        <v>515</v>
      </c>
      <c r="D1394" t="str">
        <f t="shared" si="64"/>
        <v>CONNECTXTVZ</v>
      </c>
      <c r="E1394" t="str">
        <f t="shared" si="65"/>
        <v>CONNECT-XT-V-Z</v>
      </c>
      <c r="G1394" t="str">
        <v>UPLUTRAQ</v>
      </c>
      <c r="K1394" t="s">
        <v>6961</v>
      </c>
      <c r="L1394" t="str">
        <f>_xlfn.XLOOKUP(TBLUCNRawToCNM2M[[#This Row],[UniqueCleanNorm RawSKUs]],SKUsNomalizing[Clean Normalized Raw SKU],SKUsNomalizing[Clean Normalized M2M SKU])</f>
        <v>UTRAQ</v>
      </c>
    </row>
    <row r="1395" spans="1:12" x14ac:dyDescent="0.35">
      <c r="A1395" t="s">
        <v>6565</v>
      </c>
      <c r="B1395" t="str">
        <f t="shared" si="63"/>
        <v>RPCPBUILDER</v>
      </c>
      <c r="C1395" t="s">
        <v>38</v>
      </c>
      <c r="D1395" t="str">
        <f t="shared" si="64"/>
        <v>CPBUILDER</v>
      </c>
      <c r="E1395" t="str">
        <f t="shared" si="65"/>
        <v>CP-BUILDER</v>
      </c>
      <c r="G1395" t="str">
        <v>UPLYCABLE</v>
      </c>
      <c r="K1395" t="s">
        <v>5693</v>
      </c>
      <c r="L1395" t="str">
        <f>_xlfn.XLOOKUP(TBLUCNRawToCNM2M[[#This Row],[UniqueCleanNorm RawSKUs]],SKUsNomalizing[Clean Normalized Raw SKU],SKUsNomalizing[Clean Normalized M2M SKU])</f>
        <v>UPLYCABLE</v>
      </c>
    </row>
    <row r="1396" spans="1:12" x14ac:dyDescent="0.35">
      <c r="A1396" t="s">
        <v>6566</v>
      </c>
      <c r="B1396" t="str">
        <f t="shared" si="63"/>
        <v>RPCPCOREA</v>
      </c>
      <c r="C1396" t="s">
        <v>152</v>
      </c>
      <c r="D1396" t="str">
        <f t="shared" si="64"/>
        <v>CPCOREA</v>
      </c>
      <c r="E1396" t="str">
        <f t="shared" si="65"/>
        <v>CP-CORE-A</v>
      </c>
    </row>
    <row r="1397" spans="1:12" x14ac:dyDescent="0.35">
      <c r="A1397" t="s">
        <v>6567</v>
      </c>
      <c r="B1397" t="str">
        <f t="shared" si="63"/>
        <v>RPCPCOREV</v>
      </c>
      <c r="C1397" t="s">
        <v>153</v>
      </c>
      <c r="D1397" t="str">
        <f t="shared" si="64"/>
        <v>CPCOREV</v>
      </c>
      <c r="E1397" t="str">
        <f t="shared" si="65"/>
        <v>CP-CORE-V</v>
      </c>
    </row>
    <row r="1398" spans="1:12" x14ac:dyDescent="0.35">
      <c r="A1398" t="s">
        <v>6568</v>
      </c>
      <c r="B1398" t="str">
        <f t="shared" si="63"/>
        <v>RPCPPLATINUMA</v>
      </c>
      <c r="C1398" t="s">
        <v>39</v>
      </c>
      <c r="D1398" t="str">
        <f t="shared" si="64"/>
        <v>CPPLATINUMA</v>
      </c>
      <c r="E1398" t="str">
        <f t="shared" si="65"/>
        <v>CP-PLATINUM-A</v>
      </c>
    </row>
    <row r="1399" spans="1:12" x14ac:dyDescent="0.35">
      <c r="A1399" t="s">
        <v>6569</v>
      </c>
      <c r="B1399" t="str">
        <f t="shared" si="63"/>
        <v>RPCPPLATINUMV</v>
      </c>
      <c r="C1399" t="s">
        <v>271</v>
      </c>
      <c r="D1399" t="str">
        <f t="shared" si="64"/>
        <v>CPPLATINUMV</v>
      </c>
      <c r="E1399" t="str">
        <f t="shared" si="65"/>
        <v>CP-PLATINUM-V</v>
      </c>
    </row>
    <row r="1400" spans="1:12" x14ac:dyDescent="0.35">
      <c r="A1400" t="s">
        <v>6570</v>
      </c>
      <c r="B1400" t="str">
        <f t="shared" si="63"/>
        <v>RPCPPREMIUMA</v>
      </c>
      <c r="C1400" t="s">
        <v>40</v>
      </c>
      <c r="D1400" t="str">
        <f t="shared" si="64"/>
        <v>CPPREMIUMA</v>
      </c>
      <c r="E1400" t="str">
        <f t="shared" si="65"/>
        <v>CP-PREMIUM-A</v>
      </c>
    </row>
    <row r="1401" spans="1:12" x14ac:dyDescent="0.35">
      <c r="A1401" t="s">
        <v>6571</v>
      </c>
      <c r="B1401" t="str">
        <f t="shared" si="63"/>
        <v>RPCPPREMIUMA&amp;CAMDBJS1</v>
      </c>
      <c r="C1401" t="s">
        <v>5274</v>
      </c>
      <c r="D1401" t="str">
        <f t="shared" si="64"/>
        <v>CPPREMIUMA&amp;CAMDBJS1</v>
      </c>
      <c r="E1401" t="str">
        <f t="shared" si="65"/>
        <v>CP-PREMIUM-A&amp;CAM-DB-JS1</v>
      </c>
    </row>
    <row r="1402" spans="1:12" x14ac:dyDescent="0.35">
      <c r="A1402" t="s">
        <v>6572</v>
      </c>
      <c r="B1402" t="str">
        <f t="shared" si="63"/>
        <v>RPCPPREMIUMA&amp;CAMDBJS1</v>
      </c>
      <c r="C1402" t="s">
        <v>5275</v>
      </c>
      <c r="D1402" t="str">
        <f t="shared" si="64"/>
        <v>CPPREMIUMA&amp;CAMDBJS1</v>
      </c>
      <c r="E1402" t="str">
        <f t="shared" si="65"/>
        <v>CP-PREMIUM-A&amp;CAM-DB-JS1</v>
      </c>
    </row>
    <row r="1403" spans="1:12" x14ac:dyDescent="0.35">
      <c r="A1403" t="s">
        <v>6573</v>
      </c>
      <c r="B1403" t="str">
        <f t="shared" si="63"/>
        <v>RPCPPREMIUMV</v>
      </c>
      <c r="C1403" t="s">
        <v>84</v>
      </c>
      <c r="D1403" t="str">
        <f t="shared" si="64"/>
        <v>CPPREMIUMV</v>
      </c>
      <c r="E1403" t="str">
        <f t="shared" si="65"/>
        <v>CP-PREMIUM-V</v>
      </c>
    </row>
    <row r="1404" spans="1:12" x14ac:dyDescent="0.35">
      <c r="A1404" t="s">
        <v>6574</v>
      </c>
      <c r="B1404" t="str">
        <f t="shared" si="63"/>
        <v>RPCPPREMIUMV&amp;CAMDBJS1</v>
      </c>
      <c r="C1404" t="s">
        <v>5278</v>
      </c>
      <c r="D1404" t="str">
        <f t="shared" si="64"/>
        <v>CPPREMIUMV&amp;CAMDBJS1</v>
      </c>
      <c r="E1404" t="str">
        <f t="shared" si="65"/>
        <v>CP-PREMIUM-V&amp;CAM-DB-JS1</v>
      </c>
    </row>
    <row r="1405" spans="1:12" x14ac:dyDescent="0.35">
      <c r="A1405" t="s">
        <v>6575</v>
      </c>
      <c r="B1405" t="str">
        <f t="shared" si="63"/>
        <v>RPCPSTARTER</v>
      </c>
      <c r="C1405" t="s">
        <v>41</v>
      </c>
      <c r="D1405" t="str">
        <f t="shared" si="64"/>
        <v>CPSTARTER</v>
      </c>
      <c r="E1405" t="str">
        <f t="shared" si="65"/>
        <v>CP-STARTER</v>
      </c>
    </row>
    <row r="1406" spans="1:12" x14ac:dyDescent="0.35">
      <c r="A1406" t="s">
        <v>6576</v>
      </c>
      <c r="B1406" t="str">
        <f t="shared" si="63"/>
        <v>RPCPTAKEOVERA</v>
      </c>
      <c r="C1406" t="s">
        <v>42</v>
      </c>
      <c r="D1406" t="str">
        <f t="shared" si="64"/>
        <v>CPTAKEOVERA</v>
      </c>
      <c r="E1406" t="str">
        <f t="shared" si="65"/>
        <v>CP-TAKEOVER-A</v>
      </c>
    </row>
    <row r="1407" spans="1:12" x14ac:dyDescent="0.35">
      <c r="A1407" t="s">
        <v>6577</v>
      </c>
      <c r="B1407" t="str">
        <f t="shared" si="63"/>
        <v>RPCPTAKEOVERV</v>
      </c>
      <c r="C1407" t="s">
        <v>87</v>
      </c>
      <c r="D1407" t="str">
        <f t="shared" si="64"/>
        <v>CPTAKEOVERV</v>
      </c>
      <c r="E1407" t="str">
        <f t="shared" si="65"/>
        <v>CP-TAKEOVER-V</v>
      </c>
    </row>
    <row r="1408" spans="1:12" x14ac:dyDescent="0.35">
      <c r="A1408" t="s">
        <v>6578</v>
      </c>
      <c r="B1408" t="str">
        <f t="shared" si="63"/>
        <v>RPCPWALLPLATE5</v>
      </c>
      <c r="C1408" t="s">
        <v>184</v>
      </c>
      <c r="D1408" t="str">
        <f t="shared" si="64"/>
        <v>CPWALLPLATE5</v>
      </c>
      <c r="E1408" t="str">
        <f t="shared" si="65"/>
        <v>CP-WALLPLATE-5</v>
      </c>
    </row>
    <row r="1409" spans="1:5" x14ac:dyDescent="0.35">
      <c r="A1409" t="s">
        <v>6579</v>
      </c>
      <c r="B1409" t="str">
        <f t="shared" si="63"/>
        <v>RPDBALU001</v>
      </c>
      <c r="C1409" t="s">
        <v>2046</v>
      </c>
      <c r="D1409" t="str">
        <f t="shared" si="64"/>
        <v>DBALU001</v>
      </c>
      <c r="E1409" t="str">
        <f t="shared" si="65"/>
        <v>DB-ALU-001</v>
      </c>
    </row>
    <row r="1410" spans="1:5" x14ac:dyDescent="0.35">
      <c r="A1410" t="s">
        <v>6580</v>
      </c>
      <c r="B1410" t="str">
        <f t="shared" si="63"/>
        <v>RPDBEXT004</v>
      </c>
      <c r="C1410" t="s">
        <v>307</v>
      </c>
      <c r="D1410" t="str">
        <f t="shared" si="64"/>
        <v>DBEXT004</v>
      </c>
      <c r="E1410" t="str">
        <f t="shared" si="65"/>
        <v>DB-EXT-004</v>
      </c>
    </row>
    <row r="1411" spans="1:5" x14ac:dyDescent="0.35">
      <c r="A1411" t="s">
        <v>6581</v>
      </c>
      <c r="B1411" t="str">
        <f t="shared" si="63"/>
        <v>RPDOORBELLWIRELESSCHIMEKIT</v>
      </c>
      <c r="C1411" t="s">
        <v>2366</v>
      </c>
      <c r="D1411" t="str">
        <f t="shared" si="64"/>
        <v>DOORBELLWIRELESSCHIMEKIT</v>
      </c>
      <c r="E1411" t="str">
        <f t="shared" si="65"/>
        <v>DOORBELLWIRELESSCHIMEKIT</v>
      </c>
    </row>
    <row r="1412" spans="1:5" x14ac:dyDescent="0.35">
      <c r="A1412" t="s">
        <v>6582</v>
      </c>
      <c r="B1412" t="str">
        <f t="shared" ref="B1412:B1475" si="66">UPPER(SUBSTITUTE(SUBSTITUTE(SUBSTITUTE(A1412, "-", ""), " ", ""), CHAR(160), ""))</f>
        <v>RPDOORBELLWIRELESSCHIMEKIT</v>
      </c>
      <c r="C1412" t="s">
        <v>2366</v>
      </c>
      <c r="D1412" t="str">
        <f t="shared" ref="D1412:D1475" si="67">UPPER(SUBSTITUTE(SUBSTITUTE(SUBSTITUTE(C1412, "-", ""), " ", ""), CHAR(160), ""))</f>
        <v>DOORBELLWIRELESSCHIMEKIT</v>
      </c>
      <c r="E1412" t="str">
        <f t="shared" ref="E1412:E1475" si="68">UPPER(SUBSTITUTE(SUBSTITUTE(C1412,  " ", ""), CHAR(160), ""))</f>
        <v>DOORBELLWIRELESSCHIMEKIT</v>
      </c>
    </row>
    <row r="1413" spans="1:5" x14ac:dyDescent="0.35">
      <c r="A1413" t="s">
        <v>6583</v>
      </c>
      <c r="B1413" t="str">
        <f t="shared" si="66"/>
        <v>RPDWSLL</v>
      </c>
      <c r="C1413" t="s">
        <v>43</v>
      </c>
      <c r="D1413" t="str">
        <f t="shared" si="67"/>
        <v>DWSLL</v>
      </c>
      <c r="E1413" t="str">
        <f t="shared" si="68"/>
        <v>DWS-LL</v>
      </c>
    </row>
    <row r="1414" spans="1:5" x14ac:dyDescent="0.35">
      <c r="A1414" t="s">
        <v>6584</v>
      </c>
      <c r="B1414" t="str">
        <f t="shared" si="66"/>
        <v>RPE930RPA</v>
      </c>
      <c r="C1414" t="s">
        <v>5297</v>
      </c>
      <c r="D1414" t="str">
        <f t="shared" si="67"/>
        <v>E930RPA</v>
      </c>
      <c r="E1414" t="str">
        <f t="shared" si="68"/>
        <v>E930RPA</v>
      </c>
    </row>
    <row r="1415" spans="1:5" x14ac:dyDescent="0.35">
      <c r="A1415" t="s">
        <v>6585</v>
      </c>
      <c r="B1415" t="str">
        <f t="shared" si="66"/>
        <v>RPRAL300ULXRAL</v>
      </c>
      <c r="C1415" t="s">
        <v>414</v>
      </c>
      <c r="D1415" t="str">
        <f t="shared" si="67"/>
        <v>AL300ULXRAL</v>
      </c>
      <c r="E1415" t="str">
        <f t="shared" si="68"/>
        <v>AL300ULXRAL</v>
      </c>
    </row>
    <row r="1416" spans="1:5" x14ac:dyDescent="0.35">
      <c r="A1416" t="s">
        <v>6586</v>
      </c>
      <c r="B1416" t="str">
        <f t="shared" si="66"/>
        <v>RPRANTENNACBL5</v>
      </c>
      <c r="C1416" t="s">
        <v>1086</v>
      </c>
      <c r="D1416" t="str">
        <f t="shared" si="67"/>
        <v>ANTENNACBL5</v>
      </c>
      <c r="E1416" t="str">
        <f t="shared" si="68"/>
        <v>ANTENNA-CBL-5</v>
      </c>
    </row>
    <row r="1417" spans="1:5" x14ac:dyDescent="0.35">
      <c r="A1417" t="s">
        <v>6587</v>
      </c>
      <c r="B1417" t="str">
        <f t="shared" si="66"/>
        <v>RPRBATCONNECTA</v>
      </c>
      <c r="C1417" t="s">
        <v>33</v>
      </c>
      <c r="D1417" t="str">
        <f t="shared" si="67"/>
        <v>BATCONNECTA</v>
      </c>
      <c r="E1417" t="str">
        <f t="shared" si="68"/>
        <v>BAT-CONNECT-A</v>
      </c>
    </row>
    <row r="1418" spans="1:5" x14ac:dyDescent="0.35">
      <c r="A1418" t="s">
        <v>6588</v>
      </c>
      <c r="B1418" t="str">
        <f t="shared" si="66"/>
        <v>RPRBATCONNECTV</v>
      </c>
      <c r="C1418" t="s">
        <v>81</v>
      </c>
      <c r="D1418" t="str">
        <f t="shared" si="67"/>
        <v>BATCONNECTV</v>
      </c>
      <c r="E1418" t="str">
        <f t="shared" si="68"/>
        <v>BAT-CONNECT-V</v>
      </c>
    </row>
    <row r="1419" spans="1:5" x14ac:dyDescent="0.35">
      <c r="A1419" t="s">
        <v>6589</v>
      </c>
      <c r="B1419" t="str">
        <f t="shared" si="66"/>
        <v>RPRBATFIREATT</v>
      </c>
      <c r="C1419" t="s">
        <v>104</v>
      </c>
      <c r="D1419" t="str">
        <f t="shared" si="67"/>
        <v>BATFIREATT</v>
      </c>
      <c r="E1419" t="str">
        <f t="shared" si="68"/>
        <v>BAT-FIRE-ATT</v>
      </c>
    </row>
    <row r="1420" spans="1:5" x14ac:dyDescent="0.35">
      <c r="A1420" t="s">
        <v>6590</v>
      </c>
      <c r="B1420" t="str">
        <f t="shared" si="66"/>
        <v>RPRBATFIREVZ</v>
      </c>
      <c r="C1420" t="s">
        <v>82</v>
      </c>
      <c r="D1420" t="str">
        <f t="shared" si="67"/>
        <v>BATFIREVZ</v>
      </c>
      <c r="E1420" t="str">
        <f t="shared" si="68"/>
        <v>BAT-FIRE-VZ</v>
      </c>
    </row>
    <row r="1421" spans="1:5" x14ac:dyDescent="0.35">
      <c r="A1421" t="s">
        <v>6591</v>
      </c>
      <c r="B1421" t="str">
        <f t="shared" si="66"/>
        <v>RPRBATMINI</v>
      </c>
      <c r="C1421" t="s">
        <v>244</v>
      </c>
      <c r="D1421" t="str">
        <f t="shared" si="67"/>
        <v>BATMINI</v>
      </c>
      <c r="E1421" t="str">
        <f t="shared" si="68"/>
        <v>BAT-MINI</v>
      </c>
    </row>
    <row r="1422" spans="1:5" x14ac:dyDescent="0.35">
      <c r="A1422" t="s">
        <v>6592</v>
      </c>
      <c r="B1422" t="str">
        <f t="shared" si="66"/>
        <v>RPRBATMINIAV</v>
      </c>
      <c r="C1422" t="s">
        <v>512</v>
      </c>
      <c r="D1422" t="str">
        <f t="shared" si="67"/>
        <v>BATMINIAV</v>
      </c>
      <c r="E1422" t="str">
        <f t="shared" si="68"/>
        <v>BAT-MINI-AV</v>
      </c>
    </row>
    <row r="1423" spans="1:5" x14ac:dyDescent="0.35">
      <c r="A1423" t="s">
        <v>6593</v>
      </c>
      <c r="B1423" t="str">
        <f t="shared" si="66"/>
        <v>RPRCAM360JS1</v>
      </c>
      <c r="C1423" t="s">
        <v>100</v>
      </c>
      <c r="D1423" t="str">
        <f t="shared" si="67"/>
        <v>CAM360JS1</v>
      </c>
      <c r="E1423" t="str">
        <f t="shared" si="68"/>
        <v>CAM-360-JS1</v>
      </c>
    </row>
    <row r="1424" spans="1:5" x14ac:dyDescent="0.35">
      <c r="A1424" t="s">
        <v>6594</v>
      </c>
      <c r="B1424" t="str">
        <f t="shared" si="66"/>
        <v>RPRCAMDBE340</v>
      </c>
      <c r="C1424" t="s">
        <v>1963</v>
      </c>
      <c r="D1424" t="str">
        <f t="shared" si="67"/>
        <v>CAMDBE340</v>
      </c>
      <c r="E1424" t="str">
        <f t="shared" si="68"/>
        <v>CAM-DB-E340</v>
      </c>
    </row>
    <row r="1425" spans="1:5" x14ac:dyDescent="0.35">
      <c r="A1425" t="s">
        <v>6595</v>
      </c>
      <c r="B1425" t="str">
        <f t="shared" si="66"/>
        <v>RPRCAMDBHS2AI</v>
      </c>
      <c r="C1425" t="s">
        <v>83</v>
      </c>
      <c r="D1425" t="str">
        <f t="shared" si="67"/>
        <v>CAMDBHS2AI</v>
      </c>
      <c r="E1425" t="str">
        <f t="shared" si="68"/>
        <v>CAM-DB-HS2-AI</v>
      </c>
    </row>
    <row r="1426" spans="1:5" x14ac:dyDescent="0.35">
      <c r="A1426" t="s">
        <v>6596</v>
      </c>
      <c r="B1426" t="str">
        <f t="shared" si="66"/>
        <v>RPRCAMDBJS1</v>
      </c>
      <c r="C1426" t="s">
        <v>35</v>
      </c>
      <c r="D1426" t="str">
        <f t="shared" si="67"/>
        <v>CAMDBJS1</v>
      </c>
      <c r="E1426" t="str">
        <f t="shared" si="68"/>
        <v>CAM-DB-JS1</v>
      </c>
    </row>
    <row r="1427" spans="1:5" x14ac:dyDescent="0.35">
      <c r="A1427" t="s">
        <v>6597</v>
      </c>
      <c r="B1427" t="str">
        <f t="shared" si="66"/>
        <v>RPRCAMDBJS1ACC</v>
      </c>
      <c r="C1427" t="s">
        <v>302</v>
      </c>
      <c r="D1427" t="str">
        <f t="shared" si="67"/>
        <v>CAMDBJS1ACC</v>
      </c>
      <c r="E1427" t="str">
        <f t="shared" si="68"/>
        <v>CAM-DB-JS1-ACC</v>
      </c>
    </row>
    <row r="1428" spans="1:5" x14ac:dyDescent="0.35">
      <c r="A1428" t="s">
        <v>6598</v>
      </c>
      <c r="B1428" t="str">
        <f t="shared" si="66"/>
        <v>RPRCAMODBATTE30</v>
      </c>
      <c r="C1428" t="s">
        <v>1964</v>
      </c>
      <c r="D1428" t="str">
        <f t="shared" si="67"/>
        <v>CAMODBATTE30</v>
      </c>
      <c r="E1428" t="str">
        <f t="shared" si="68"/>
        <v>CAM-OD-BATT-E30</v>
      </c>
    </row>
    <row r="1429" spans="1:5" x14ac:dyDescent="0.35">
      <c r="A1429" t="s">
        <v>6599</v>
      </c>
      <c r="B1429" t="str">
        <f t="shared" si="66"/>
        <v>RPRCAMODBATTS220</v>
      </c>
      <c r="C1429" t="s">
        <v>1965</v>
      </c>
      <c r="D1429" t="str">
        <f t="shared" si="67"/>
        <v>CAMODBATTS220</v>
      </c>
      <c r="E1429" t="str">
        <f t="shared" si="68"/>
        <v>CAM-OD-BATT-S220</v>
      </c>
    </row>
    <row r="1430" spans="1:5" x14ac:dyDescent="0.35">
      <c r="A1430" t="s">
        <v>6600</v>
      </c>
      <c r="B1430" t="str">
        <f t="shared" si="66"/>
        <v>RPRCFBASEM</v>
      </c>
      <c r="C1430" t="s">
        <v>5248</v>
      </c>
      <c r="D1430" t="str">
        <f t="shared" si="67"/>
        <v>CFBASEMFLX</v>
      </c>
      <c r="E1430" t="str">
        <f t="shared" si="68"/>
        <v>CF-BASE-MFLX</v>
      </c>
    </row>
    <row r="1431" spans="1:5" x14ac:dyDescent="0.35">
      <c r="A1431" t="s">
        <v>6601</v>
      </c>
      <c r="B1431" t="str">
        <f t="shared" si="66"/>
        <v>RPRCFHAASM</v>
      </c>
      <c r="C1431" t="s">
        <v>5250</v>
      </c>
      <c r="D1431" t="str">
        <f t="shared" si="67"/>
        <v>CFHAASMADV</v>
      </c>
      <c r="E1431" t="str">
        <f t="shared" si="68"/>
        <v>CF-HAAS-MADV</v>
      </c>
    </row>
    <row r="1432" spans="1:5" x14ac:dyDescent="0.35">
      <c r="A1432" t="s">
        <v>6602</v>
      </c>
      <c r="B1432" t="str">
        <f t="shared" si="66"/>
        <v>RPRCFPLATINUMM</v>
      </c>
      <c r="C1432" t="s">
        <v>2124</v>
      </c>
      <c r="D1432" t="str">
        <f t="shared" si="67"/>
        <v>CFPLATINUMM</v>
      </c>
      <c r="E1432" t="str">
        <f t="shared" si="68"/>
        <v>CF-PLATINUM-M</v>
      </c>
    </row>
    <row r="1433" spans="1:5" x14ac:dyDescent="0.35">
      <c r="A1433" t="s">
        <v>6603</v>
      </c>
      <c r="B1433" t="str">
        <f t="shared" si="66"/>
        <v>RPRCFPREMIUMM</v>
      </c>
      <c r="C1433" t="s">
        <v>1798</v>
      </c>
      <c r="D1433" t="str">
        <f t="shared" si="67"/>
        <v>CFPREMIUMM</v>
      </c>
      <c r="E1433" t="str">
        <f t="shared" si="68"/>
        <v>CF-PREMIUM-M</v>
      </c>
    </row>
    <row r="1434" spans="1:5" x14ac:dyDescent="0.35">
      <c r="A1434" t="s">
        <v>6604</v>
      </c>
      <c r="B1434" t="str">
        <f t="shared" si="66"/>
        <v>RPRCONNECTFLXM</v>
      </c>
      <c r="C1434" t="s">
        <v>1875</v>
      </c>
      <c r="D1434" t="str">
        <f t="shared" si="67"/>
        <v>CONNECTFLXM</v>
      </c>
      <c r="E1434" t="str">
        <f t="shared" si="68"/>
        <v>CONNECT-FLX-M</v>
      </c>
    </row>
    <row r="1435" spans="1:5" x14ac:dyDescent="0.35">
      <c r="A1435" t="s">
        <v>6605</v>
      </c>
      <c r="B1435" t="str">
        <f t="shared" si="66"/>
        <v>RPRCONNECTFLXMZ</v>
      </c>
      <c r="C1435" t="s">
        <v>1806</v>
      </c>
      <c r="D1435" t="str">
        <f t="shared" si="67"/>
        <v>CONNECTFLXMZ</v>
      </c>
      <c r="E1435" t="str">
        <f t="shared" si="68"/>
        <v>CONNECT-FLX-M-Z</v>
      </c>
    </row>
    <row r="1436" spans="1:5" x14ac:dyDescent="0.35">
      <c r="A1436" t="s">
        <v>6606</v>
      </c>
      <c r="B1436" t="str">
        <f t="shared" si="66"/>
        <v>RPRCPWALLPLATE5</v>
      </c>
      <c r="C1436" t="s">
        <v>184</v>
      </c>
      <c r="D1436" t="str">
        <f t="shared" si="67"/>
        <v>CPWALLPLATE5</v>
      </c>
      <c r="E1436" t="str">
        <f t="shared" si="68"/>
        <v>CP-WALLPLATE-5</v>
      </c>
    </row>
    <row r="1437" spans="1:5" x14ac:dyDescent="0.35">
      <c r="A1437" t="s">
        <v>6607</v>
      </c>
      <c r="B1437" t="str">
        <f t="shared" si="66"/>
        <v>RPRDBALU001</v>
      </c>
      <c r="C1437" t="s">
        <v>2046</v>
      </c>
      <c r="D1437" t="str">
        <f t="shared" si="67"/>
        <v>DBALU001</v>
      </c>
      <c r="E1437" t="str">
        <f t="shared" si="68"/>
        <v>DB-ALU-001</v>
      </c>
    </row>
    <row r="1438" spans="1:5" x14ac:dyDescent="0.35">
      <c r="A1438" t="s">
        <v>6608</v>
      </c>
      <c r="B1438" t="str">
        <f t="shared" si="66"/>
        <v>RPRDBEXT004</v>
      </c>
      <c r="C1438" t="s">
        <v>307</v>
      </c>
      <c r="D1438" t="str">
        <f t="shared" si="67"/>
        <v>DBEXT004</v>
      </c>
      <c r="E1438" t="str">
        <f t="shared" si="68"/>
        <v>DB-EXT-004</v>
      </c>
    </row>
    <row r="1439" spans="1:5" x14ac:dyDescent="0.35">
      <c r="A1439" t="s">
        <v>6609</v>
      </c>
      <c r="B1439" t="str">
        <f t="shared" si="66"/>
        <v>RPRDOORBELLWIRELESSCHIME</v>
      </c>
      <c r="C1439" t="s">
        <v>2366</v>
      </c>
      <c r="D1439" t="str">
        <f t="shared" si="67"/>
        <v>DOORBELLWIRELESSCHIMEKIT</v>
      </c>
      <c r="E1439" t="str">
        <f t="shared" si="68"/>
        <v>DOORBELLWIRELESSCHIMEKIT</v>
      </c>
    </row>
    <row r="1440" spans="1:5" x14ac:dyDescent="0.35">
      <c r="A1440" t="s">
        <v>6610</v>
      </c>
      <c r="B1440" t="str">
        <f t="shared" si="66"/>
        <v>RPRDWSLL</v>
      </c>
      <c r="C1440" t="s">
        <v>43</v>
      </c>
      <c r="D1440" t="str">
        <f t="shared" si="67"/>
        <v>DWSLL</v>
      </c>
      <c r="E1440" t="str">
        <f t="shared" si="68"/>
        <v>DWS-LL</v>
      </c>
    </row>
    <row r="1441" spans="1:5" x14ac:dyDescent="0.35">
      <c r="A1441" t="s">
        <v>6611</v>
      </c>
      <c r="B1441" t="str">
        <f t="shared" si="66"/>
        <v>RPRE007</v>
      </c>
      <c r="C1441" t="s">
        <v>420</v>
      </c>
      <c r="D1441" t="str">
        <f t="shared" si="67"/>
        <v>RE007</v>
      </c>
      <c r="E1441" t="str">
        <f t="shared" si="68"/>
        <v>RE007</v>
      </c>
    </row>
    <row r="1442" spans="1:5" x14ac:dyDescent="0.35">
      <c r="A1442" t="s">
        <v>6612</v>
      </c>
      <c r="B1442" t="str">
        <f t="shared" si="66"/>
        <v>RPRE007N_B100</v>
      </c>
      <c r="C1442" t="s">
        <v>208</v>
      </c>
      <c r="D1442" t="str">
        <f t="shared" si="67"/>
        <v>RE007N_B100</v>
      </c>
      <c r="E1442" t="str">
        <f t="shared" si="68"/>
        <v>RE007N_B100</v>
      </c>
    </row>
    <row r="1443" spans="1:5" x14ac:dyDescent="0.35">
      <c r="A1443" t="s">
        <v>6613</v>
      </c>
      <c r="B1443" t="str">
        <f t="shared" si="66"/>
        <v>RPRE012</v>
      </c>
      <c r="C1443" t="s">
        <v>453</v>
      </c>
      <c r="D1443" t="str">
        <f t="shared" si="67"/>
        <v>RE012</v>
      </c>
      <c r="E1443" t="str">
        <f t="shared" si="68"/>
        <v>RE012</v>
      </c>
    </row>
    <row r="1444" spans="1:5" x14ac:dyDescent="0.35">
      <c r="A1444" t="s">
        <v>6614</v>
      </c>
      <c r="B1444" t="str">
        <f t="shared" si="66"/>
        <v>RPRE01214</v>
      </c>
      <c r="C1444" t="s">
        <v>584</v>
      </c>
      <c r="D1444" t="str">
        <f t="shared" si="67"/>
        <v>RE01214</v>
      </c>
      <c r="E1444" t="str">
        <f t="shared" si="68"/>
        <v>RE012-14</v>
      </c>
    </row>
    <row r="1445" spans="1:5" x14ac:dyDescent="0.35">
      <c r="A1445" t="s">
        <v>6615</v>
      </c>
      <c r="B1445" t="str">
        <f t="shared" si="66"/>
        <v>RPRE01217</v>
      </c>
      <c r="C1445" t="s">
        <v>44</v>
      </c>
      <c r="D1445" t="str">
        <f t="shared" si="67"/>
        <v>RE01217</v>
      </c>
      <c r="E1445" t="str">
        <f t="shared" si="68"/>
        <v>RE012-17</v>
      </c>
    </row>
    <row r="1446" spans="1:5" x14ac:dyDescent="0.35">
      <c r="A1446" t="s">
        <v>6616</v>
      </c>
      <c r="B1446" t="str">
        <f t="shared" si="66"/>
        <v>RPRE0126</v>
      </c>
      <c r="C1446" t="s">
        <v>329</v>
      </c>
      <c r="D1446" t="str">
        <f t="shared" si="67"/>
        <v>RE0126</v>
      </c>
      <c r="E1446" t="str">
        <f t="shared" si="68"/>
        <v>RE012-6</v>
      </c>
    </row>
    <row r="1447" spans="1:5" x14ac:dyDescent="0.35">
      <c r="A1447" t="s">
        <v>6617</v>
      </c>
      <c r="B1447" t="str">
        <f t="shared" si="66"/>
        <v>RPRE0129</v>
      </c>
      <c r="C1447" t="s">
        <v>401</v>
      </c>
      <c r="D1447" t="str">
        <f t="shared" si="67"/>
        <v>RE0129</v>
      </c>
      <c r="E1447" t="str">
        <f t="shared" si="68"/>
        <v>RE012-9</v>
      </c>
    </row>
    <row r="1448" spans="1:5" x14ac:dyDescent="0.35">
      <c r="A1448" t="s">
        <v>6618</v>
      </c>
      <c r="B1448" t="str">
        <f t="shared" si="66"/>
        <v>RPRE012S</v>
      </c>
      <c r="C1448" t="s">
        <v>5403</v>
      </c>
      <c r="D1448" t="str">
        <f t="shared" si="67"/>
        <v>RE012S</v>
      </c>
      <c r="E1448" t="str">
        <f t="shared" si="68"/>
        <v>RE012-S</v>
      </c>
    </row>
    <row r="1449" spans="1:5" x14ac:dyDescent="0.35">
      <c r="A1449" t="s">
        <v>6619</v>
      </c>
      <c r="B1449" t="str">
        <f t="shared" si="66"/>
        <v>RPRE02010</v>
      </c>
      <c r="C1449" t="s">
        <v>2382</v>
      </c>
      <c r="D1449" t="str">
        <f t="shared" si="67"/>
        <v>RE02010</v>
      </c>
      <c r="E1449" t="str">
        <f t="shared" si="68"/>
        <v>RE020-10</v>
      </c>
    </row>
    <row r="1450" spans="1:5" x14ac:dyDescent="0.35">
      <c r="A1450" t="s">
        <v>6620</v>
      </c>
      <c r="B1450" t="str">
        <f t="shared" si="66"/>
        <v>RPRE021</v>
      </c>
      <c r="C1450" t="s">
        <v>1650</v>
      </c>
      <c r="D1450" t="str">
        <f t="shared" si="67"/>
        <v>RE021</v>
      </c>
      <c r="E1450" t="str">
        <f t="shared" si="68"/>
        <v>RE021</v>
      </c>
    </row>
    <row r="1451" spans="1:5" x14ac:dyDescent="0.35">
      <c r="A1451" t="s">
        <v>6621</v>
      </c>
      <c r="B1451" t="str">
        <f t="shared" si="66"/>
        <v>RPRE0225</v>
      </c>
      <c r="C1451" t="s">
        <v>5409</v>
      </c>
      <c r="D1451" t="str">
        <f t="shared" si="67"/>
        <v>RE0225</v>
      </c>
      <c r="E1451" t="str">
        <f t="shared" si="68"/>
        <v>RE022-5</v>
      </c>
    </row>
    <row r="1452" spans="1:5" x14ac:dyDescent="0.35">
      <c r="A1452" t="s">
        <v>6622</v>
      </c>
      <c r="B1452" t="str">
        <f t="shared" si="66"/>
        <v>RPRE024</v>
      </c>
      <c r="C1452" t="s">
        <v>1263</v>
      </c>
      <c r="D1452" t="str">
        <f t="shared" si="67"/>
        <v>RE024</v>
      </c>
      <c r="E1452" t="str">
        <f t="shared" si="68"/>
        <v>RE024</v>
      </c>
    </row>
    <row r="1453" spans="1:5" x14ac:dyDescent="0.35">
      <c r="A1453" t="s">
        <v>6623</v>
      </c>
      <c r="B1453" t="str">
        <f t="shared" si="66"/>
        <v>RPRE029</v>
      </c>
      <c r="C1453" t="s">
        <v>45</v>
      </c>
      <c r="D1453" t="str">
        <f t="shared" si="67"/>
        <v>RE029</v>
      </c>
      <c r="E1453" t="str">
        <f t="shared" si="68"/>
        <v>RE029</v>
      </c>
    </row>
    <row r="1454" spans="1:5" x14ac:dyDescent="0.35">
      <c r="A1454" t="s">
        <v>6624</v>
      </c>
      <c r="B1454" t="str">
        <f t="shared" si="66"/>
        <v>RPRE030</v>
      </c>
      <c r="C1454" t="s">
        <v>88</v>
      </c>
      <c r="D1454" t="str">
        <f t="shared" si="67"/>
        <v>RE030</v>
      </c>
      <c r="E1454" t="str">
        <f t="shared" si="68"/>
        <v>RE030</v>
      </c>
    </row>
    <row r="1455" spans="1:5" x14ac:dyDescent="0.35">
      <c r="A1455" t="s">
        <v>6625</v>
      </c>
      <c r="B1455" t="str">
        <f t="shared" si="66"/>
        <v>RPRE031</v>
      </c>
      <c r="C1455" t="s">
        <v>5416</v>
      </c>
      <c r="D1455" t="str">
        <f t="shared" si="67"/>
        <v>RE031</v>
      </c>
      <c r="E1455" t="str">
        <f t="shared" si="68"/>
        <v>RE031</v>
      </c>
    </row>
    <row r="1456" spans="1:5" x14ac:dyDescent="0.35">
      <c r="A1456" t="s">
        <v>6626</v>
      </c>
      <c r="B1456" t="str">
        <f t="shared" si="66"/>
        <v>RPRE03316</v>
      </c>
      <c r="C1456" t="s">
        <v>189</v>
      </c>
      <c r="D1456" t="str">
        <f t="shared" si="67"/>
        <v>RE03316</v>
      </c>
      <c r="E1456" t="str">
        <f t="shared" si="68"/>
        <v>RE033-16</v>
      </c>
    </row>
    <row r="1457" spans="1:5" x14ac:dyDescent="0.35">
      <c r="A1457" t="s">
        <v>6627</v>
      </c>
      <c r="B1457" t="str">
        <f t="shared" si="66"/>
        <v>RPRE036</v>
      </c>
      <c r="C1457" t="s">
        <v>89</v>
      </c>
      <c r="D1457" t="str">
        <f t="shared" si="67"/>
        <v>RE036</v>
      </c>
      <c r="E1457" t="str">
        <f t="shared" si="68"/>
        <v>RE036</v>
      </c>
    </row>
    <row r="1458" spans="1:5" x14ac:dyDescent="0.35">
      <c r="A1458" t="s">
        <v>6628</v>
      </c>
      <c r="B1458" t="str">
        <f t="shared" si="66"/>
        <v>RPRE0360</v>
      </c>
      <c r="C1458" t="s">
        <v>340</v>
      </c>
      <c r="D1458" t="str">
        <f t="shared" si="67"/>
        <v>RE0360</v>
      </c>
      <c r="E1458" t="str">
        <f t="shared" si="68"/>
        <v>RE036-0</v>
      </c>
    </row>
    <row r="1459" spans="1:5" x14ac:dyDescent="0.35">
      <c r="A1459" t="s">
        <v>6629</v>
      </c>
      <c r="B1459" t="str">
        <f t="shared" si="66"/>
        <v>RPRE037</v>
      </c>
      <c r="C1459" t="s">
        <v>5421</v>
      </c>
      <c r="D1459" t="str">
        <f t="shared" si="67"/>
        <v>RE037</v>
      </c>
      <c r="E1459" t="str">
        <f t="shared" si="68"/>
        <v>RE037</v>
      </c>
    </row>
    <row r="1460" spans="1:5" x14ac:dyDescent="0.35">
      <c r="A1460" t="s">
        <v>6630</v>
      </c>
      <c r="B1460" t="str">
        <f t="shared" si="66"/>
        <v>RPRE038</v>
      </c>
      <c r="C1460" t="s">
        <v>2015</v>
      </c>
      <c r="D1460" t="str">
        <f t="shared" si="67"/>
        <v>RE038</v>
      </c>
      <c r="E1460" t="str">
        <f t="shared" si="68"/>
        <v>RE038</v>
      </c>
    </row>
    <row r="1461" spans="1:5" x14ac:dyDescent="0.35">
      <c r="A1461" t="s">
        <v>6631</v>
      </c>
      <c r="B1461" t="str">
        <f t="shared" si="66"/>
        <v>RPRE039</v>
      </c>
      <c r="C1461" t="s">
        <v>5423</v>
      </c>
      <c r="D1461" t="str">
        <f t="shared" si="67"/>
        <v>RE039</v>
      </c>
      <c r="E1461" t="str">
        <f t="shared" si="68"/>
        <v>RE039</v>
      </c>
    </row>
    <row r="1462" spans="1:5" x14ac:dyDescent="0.35">
      <c r="A1462" t="s">
        <v>6632</v>
      </c>
      <c r="B1462" t="str">
        <f t="shared" si="66"/>
        <v>RPRE042</v>
      </c>
      <c r="C1462" t="s">
        <v>977</v>
      </c>
      <c r="D1462" t="str">
        <f t="shared" si="67"/>
        <v>RE042</v>
      </c>
      <c r="E1462" t="str">
        <f t="shared" si="68"/>
        <v>RE042</v>
      </c>
    </row>
    <row r="1463" spans="1:5" x14ac:dyDescent="0.35">
      <c r="A1463" t="s">
        <v>6633</v>
      </c>
      <c r="B1463" t="str">
        <f t="shared" si="66"/>
        <v>RPRE044</v>
      </c>
      <c r="C1463" t="s">
        <v>548</v>
      </c>
      <c r="D1463" t="str">
        <f t="shared" si="67"/>
        <v>RE044</v>
      </c>
      <c r="E1463" t="str">
        <f t="shared" si="68"/>
        <v>RE044</v>
      </c>
    </row>
    <row r="1464" spans="1:5" x14ac:dyDescent="0.35">
      <c r="A1464" t="s">
        <v>6634</v>
      </c>
      <c r="B1464" t="str">
        <f t="shared" si="66"/>
        <v>RPRE045</v>
      </c>
      <c r="C1464" t="s">
        <v>2388</v>
      </c>
      <c r="D1464" t="str">
        <f t="shared" si="67"/>
        <v>RE045</v>
      </c>
      <c r="E1464" t="str">
        <f t="shared" si="68"/>
        <v>RE045</v>
      </c>
    </row>
    <row r="1465" spans="1:5" x14ac:dyDescent="0.35">
      <c r="A1465" t="s">
        <v>6635</v>
      </c>
      <c r="B1465" t="str">
        <f t="shared" si="66"/>
        <v>RPRE046</v>
      </c>
      <c r="C1465" t="s">
        <v>159</v>
      </c>
      <c r="D1465" t="str">
        <f t="shared" si="67"/>
        <v>RE046</v>
      </c>
      <c r="E1465" t="str">
        <f t="shared" si="68"/>
        <v>RE046</v>
      </c>
    </row>
    <row r="1466" spans="1:5" x14ac:dyDescent="0.35">
      <c r="A1466" t="s">
        <v>6636</v>
      </c>
      <c r="B1466" t="str">
        <f t="shared" si="66"/>
        <v>RPRE048</v>
      </c>
      <c r="C1466" t="s">
        <v>1114</v>
      </c>
      <c r="D1466" t="str">
        <f t="shared" si="67"/>
        <v>RE048</v>
      </c>
      <c r="E1466" t="str">
        <f t="shared" si="68"/>
        <v>RE048</v>
      </c>
    </row>
    <row r="1467" spans="1:5" x14ac:dyDescent="0.35">
      <c r="A1467" t="s">
        <v>6637</v>
      </c>
      <c r="B1467" t="str">
        <f t="shared" si="66"/>
        <v>RPRE049</v>
      </c>
      <c r="C1467" t="s">
        <v>330</v>
      </c>
      <c r="D1467" t="str">
        <f t="shared" si="67"/>
        <v>RE049</v>
      </c>
      <c r="E1467" t="str">
        <f t="shared" si="68"/>
        <v>RE049</v>
      </c>
    </row>
    <row r="1468" spans="1:5" x14ac:dyDescent="0.35">
      <c r="A1468" t="s">
        <v>6638</v>
      </c>
      <c r="B1468" t="str">
        <f t="shared" si="66"/>
        <v>RPRE050100</v>
      </c>
      <c r="C1468" t="s">
        <v>134</v>
      </c>
      <c r="D1468" t="str">
        <f t="shared" si="67"/>
        <v>RE050100</v>
      </c>
      <c r="E1468" t="str">
        <f t="shared" si="68"/>
        <v>RE050-100</v>
      </c>
    </row>
    <row r="1469" spans="1:5" x14ac:dyDescent="0.35">
      <c r="A1469" t="s">
        <v>6639</v>
      </c>
      <c r="B1469" t="str">
        <f t="shared" si="66"/>
        <v>RPRE05020</v>
      </c>
      <c r="C1469" t="s">
        <v>90</v>
      </c>
      <c r="D1469" t="str">
        <f t="shared" si="67"/>
        <v>RE05020</v>
      </c>
      <c r="E1469" t="str">
        <f t="shared" si="68"/>
        <v>RE050-20</v>
      </c>
    </row>
    <row r="1470" spans="1:5" x14ac:dyDescent="0.35">
      <c r="A1470" t="s">
        <v>6640</v>
      </c>
      <c r="B1470" t="str">
        <f t="shared" si="66"/>
        <v>RPRE0504</v>
      </c>
      <c r="C1470" t="s">
        <v>133</v>
      </c>
      <c r="D1470" t="str">
        <f t="shared" si="67"/>
        <v>RE0504</v>
      </c>
      <c r="E1470" t="str">
        <f t="shared" si="68"/>
        <v>RE050-4</v>
      </c>
    </row>
    <row r="1471" spans="1:5" x14ac:dyDescent="0.35">
      <c r="A1471" t="s">
        <v>6641</v>
      </c>
      <c r="B1471" t="str">
        <f t="shared" si="66"/>
        <v>RPRE05050</v>
      </c>
      <c r="C1471" t="s">
        <v>338</v>
      </c>
      <c r="D1471" t="str">
        <f t="shared" si="67"/>
        <v>RE05050</v>
      </c>
      <c r="E1471" t="str">
        <f t="shared" si="68"/>
        <v>RE050-50</v>
      </c>
    </row>
    <row r="1472" spans="1:5" x14ac:dyDescent="0.35">
      <c r="A1472" t="s">
        <v>6642</v>
      </c>
      <c r="B1472" t="str">
        <f t="shared" si="66"/>
        <v>RPRE1005</v>
      </c>
      <c r="C1472" t="s">
        <v>46</v>
      </c>
      <c r="D1472" t="str">
        <f t="shared" si="67"/>
        <v>RE1005</v>
      </c>
      <c r="E1472" t="str">
        <f t="shared" si="68"/>
        <v>RE100-5</v>
      </c>
    </row>
    <row r="1473" spans="1:5" x14ac:dyDescent="0.35">
      <c r="A1473" t="s">
        <v>6643</v>
      </c>
      <c r="B1473" t="str">
        <f t="shared" si="66"/>
        <v>RPRE101</v>
      </c>
      <c r="C1473" t="s">
        <v>193</v>
      </c>
      <c r="D1473" t="str">
        <f t="shared" si="67"/>
        <v>RE101</v>
      </c>
      <c r="E1473" t="str">
        <f t="shared" si="68"/>
        <v>RE101</v>
      </c>
    </row>
    <row r="1474" spans="1:5" x14ac:dyDescent="0.35">
      <c r="A1474" t="s">
        <v>6644</v>
      </c>
      <c r="B1474" t="str">
        <f t="shared" si="66"/>
        <v>RPRE103</v>
      </c>
      <c r="C1474" t="s">
        <v>200</v>
      </c>
      <c r="D1474" t="str">
        <f t="shared" si="67"/>
        <v>RE103</v>
      </c>
      <c r="E1474" t="str">
        <f t="shared" si="68"/>
        <v>RE103</v>
      </c>
    </row>
    <row r="1475" spans="1:5" x14ac:dyDescent="0.35">
      <c r="A1475" t="s">
        <v>6645</v>
      </c>
      <c r="B1475" t="str">
        <f t="shared" si="66"/>
        <v>RPRE103P</v>
      </c>
      <c r="C1475" t="s">
        <v>101</v>
      </c>
      <c r="D1475" t="str">
        <f t="shared" si="67"/>
        <v>RE103P</v>
      </c>
      <c r="E1475" t="str">
        <f t="shared" si="68"/>
        <v>RE103P</v>
      </c>
    </row>
    <row r="1476" spans="1:5" x14ac:dyDescent="0.35">
      <c r="A1476" t="s">
        <v>6646</v>
      </c>
      <c r="B1476" t="str">
        <f t="shared" ref="B1476:B1539" si="69">UPPER(SUBSTITUTE(SUBSTITUTE(SUBSTITUTE(A1476, "-", ""), " ", ""), CHAR(160), ""))</f>
        <v>RPRE104</v>
      </c>
      <c r="C1476" t="s">
        <v>5442</v>
      </c>
      <c r="D1476" t="str">
        <f t="shared" ref="D1476:D1539" si="70">UPPER(SUBSTITUTE(SUBSTITUTE(SUBSTITUTE(C1476, "-", ""), " ", ""), CHAR(160), ""))</f>
        <v>RE104</v>
      </c>
      <c r="E1476" t="str">
        <f t="shared" ref="E1476:E1539" si="71">UPPER(SUBSTITUTE(SUBSTITUTE(C1476,  " ", ""), CHAR(160), ""))</f>
        <v>RE104</v>
      </c>
    </row>
    <row r="1477" spans="1:5" x14ac:dyDescent="0.35">
      <c r="A1477" t="s">
        <v>6647</v>
      </c>
      <c r="B1477" t="str">
        <f t="shared" si="69"/>
        <v>RPRE105</v>
      </c>
      <c r="C1477" t="s">
        <v>5445</v>
      </c>
      <c r="D1477" t="str">
        <f t="shared" si="70"/>
        <v>RE105</v>
      </c>
      <c r="E1477" t="str">
        <f t="shared" si="71"/>
        <v>RE105</v>
      </c>
    </row>
    <row r="1478" spans="1:5" x14ac:dyDescent="0.35">
      <c r="A1478" t="s">
        <v>6648</v>
      </c>
      <c r="B1478" t="str">
        <f t="shared" si="69"/>
        <v>RPRE106</v>
      </c>
      <c r="C1478" t="s">
        <v>413</v>
      </c>
      <c r="D1478" t="str">
        <f t="shared" si="70"/>
        <v>RE106</v>
      </c>
      <c r="E1478" t="str">
        <f t="shared" si="71"/>
        <v>RE106</v>
      </c>
    </row>
    <row r="1479" spans="1:5" x14ac:dyDescent="0.35">
      <c r="A1479" t="s">
        <v>6649</v>
      </c>
      <c r="B1479" t="str">
        <f t="shared" si="69"/>
        <v>RPRE106M</v>
      </c>
      <c r="C1479" t="s">
        <v>158</v>
      </c>
      <c r="D1479" t="str">
        <f t="shared" si="70"/>
        <v>RE106M</v>
      </c>
      <c r="E1479" t="str">
        <f t="shared" si="71"/>
        <v>RE106M</v>
      </c>
    </row>
    <row r="1480" spans="1:5" x14ac:dyDescent="0.35">
      <c r="A1480" t="s">
        <v>6650</v>
      </c>
      <c r="B1480" t="str">
        <f t="shared" si="69"/>
        <v>RPRE107</v>
      </c>
      <c r="C1480" t="s">
        <v>47</v>
      </c>
      <c r="D1480" t="str">
        <f t="shared" si="70"/>
        <v>RE107</v>
      </c>
      <c r="E1480" t="str">
        <f t="shared" si="71"/>
        <v>RE107</v>
      </c>
    </row>
    <row r="1481" spans="1:5" x14ac:dyDescent="0.35">
      <c r="A1481" t="s">
        <v>6651</v>
      </c>
      <c r="B1481" t="str">
        <f t="shared" si="69"/>
        <v>RPRE108</v>
      </c>
      <c r="C1481" t="s">
        <v>5451</v>
      </c>
      <c r="D1481" t="str">
        <f t="shared" si="70"/>
        <v>RE108</v>
      </c>
      <c r="E1481" t="str">
        <f t="shared" si="71"/>
        <v>RE108</v>
      </c>
    </row>
    <row r="1482" spans="1:5" x14ac:dyDescent="0.35">
      <c r="A1482" t="s">
        <v>6652</v>
      </c>
      <c r="B1482" t="str">
        <f t="shared" si="69"/>
        <v>RPRE109</v>
      </c>
      <c r="C1482" t="s">
        <v>1329</v>
      </c>
      <c r="D1482" t="str">
        <f t="shared" si="70"/>
        <v>RE109</v>
      </c>
      <c r="E1482" t="str">
        <f t="shared" si="71"/>
        <v>RE109</v>
      </c>
    </row>
    <row r="1483" spans="1:5" x14ac:dyDescent="0.35">
      <c r="A1483" t="s">
        <v>6653</v>
      </c>
      <c r="B1483" t="str">
        <f t="shared" si="69"/>
        <v>RPRE110P</v>
      </c>
      <c r="C1483" t="s">
        <v>48</v>
      </c>
      <c r="D1483" t="str">
        <f t="shared" si="70"/>
        <v>RE110P</v>
      </c>
      <c r="E1483" t="str">
        <f t="shared" si="71"/>
        <v>RE110P</v>
      </c>
    </row>
    <row r="1484" spans="1:5" x14ac:dyDescent="0.35">
      <c r="A1484" t="s">
        <v>6654</v>
      </c>
      <c r="B1484" t="str">
        <f t="shared" si="69"/>
        <v>RPRE111P</v>
      </c>
      <c r="C1484" t="s">
        <v>140</v>
      </c>
      <c r="D1484" t="str">
        <f t="shared" si="70"/>
        <v>RE111P</v>
      </c>
      <c r="E1484" t="str">
        <f t="shared" si="71"/>
        <v>RE111P</v>
      </c>
    </row>
    <row r="1485" spans="1:5" x14ac:dyDescent="0.35">
      <c r="A1485" t="s">
        <v>6655</v>
      </c>
      <c r="B1485" t="str">
        <f t="shared" si="69"/>
        <v>RPRE114</v>
      </c>
      <c r="C1485" t="s">
        <v>49</v>
      </c>
      <c r="D1485" t="str">
        <f t="shared" si="70"/>
        <v>RE114</v>
      </c>
      <c r="E1485" t="str">
        <f t="shared" si="71"/>
        <v>RE114</v>
      </c>
    </row>
    <row r="1486" spans="1:5" x14ac:dyDescent="0.35">
      <c r="A1486" t="s">
        <v>6656</v>
      </c>
      <c r="B1486" t="str">
        <f t="shared" si="69"/>
        <v>RPRE115</v>
      </c>
      <c r="C1486" t="s">
        <v>241</v>
      </c>
      <c r="D1486" t="str">
        <f t="shared" si="70"/>
        <v>RE115</v>
      </c>
      <c r="E1486" t="str">
        <f t="shared" si="71"/>
        <v>RE115</v>
      </c>
    </row>
    <row r="1487" spans="1:5" x14ac:dyDescent="0.35">
      <c r="A1487" t="s">
        <v>6657</v>
      </c>
      <c r="B1487" t="str">
        <f t="shared" si="69"/>
        <v>RPRE116</v>
      </c>
      <c r="C1487" t="s">
        <v>5460</v>
      </c>
      <c r="D1487" t="str">
        <f t="shared" si="70"/>
        <v>RE116</v>
      </c>
      <c r="E1487" t="str">
        <f t="shared" si="71"/>
        <v>RE116</v>
      </c>
    </row>
    <row r="1488" spans="1:5" x14ac:dyDescent="0.35">
      <c r="A1488" t="s">
        <v>6658</v>
      </c>
      <c r="B1488" t="str">
        <f t="shared" si="69"/>
        <v>RPRE116U</v>
      </c>
      <c r="C1488" t="s">
        <v>5461</v>
      </c>
      <c r="D1488" t="str">
        <f t="shared" si="70"/>
        <v>RE116U</v>
      </c>
      <c r="E1488" t="str">
        <f t="shared" si="71"/>
        <v>RE116U</v>
      </c>
    </row>
    <row r="1489" spans="1:5" x14ac:dyDescent="0.35">
      <c r="A1489" t="s">
        <v>6659</v>
      </c>
      <c r="B1489" t="str">
        <f t="shared" si="69"/>
        <v>RPRE118</v>
      </c>
      <c r="C1489" t="s">
        <v>50</v>
      </c>
      <c r="D1489" t="str">
        <f t="shared" si="70"/>
        <v>RE118</v>
      </c>
      <c r="E1489" t="str">
        <f t="shared" si="71"/>
        <v>RE118</v>
      </c>
    </row>
    <row r="1490" spans="1:5" x14ac:dyDescent="0.35">
      <c r="A1490" t="s">
        <v>6660</v>
      </c>
      <c r="B1490" t="str">
        <f t="shared" si="69"/>
        <v>RPRE119</v>
      </c>
      <c r="C1490" t="s">
        <v>5464</v>
      </c>
      <c r="D1490" t="str">
        <f t="shared" si="70"/>
        <v>RE119</v>
      </c>
      <c r="E1490" t="str">
        <f t="shared" si="71"/>
        <v>RE119</v>
      </c>
    </row>
    <row r="1491" spans="1:5" x14ac:dyDescent="0.35">
      <c r="A1491" t="s">
        <v>6661</v>
      </c>
      <c r="B1491" t="str">
        <f t="shared" si="69"/>
        <v>RPRE122</v>
      </c>
      <c r="C1491" t="s">
        <v>51</v>
      </c>
      <c r="D1491" t="str">
        <f t="shared" si="70"/>
        <v>RE122</v>
      </c>
      <c r="E1491" t="str">
        <f t="shared" si="71"/>
        <v>RE122</v>
      </c>
    </row>
    <row r="1492" spans="1:5" x14ac:dyDescent="0.35">
      <c r="A1492" t="s">
        <v>6662</v>
      </c>
      <c r="B1492" t="str">
        <f t="shared" si="69"/>
        <v>RPRE129</v>
      </c>
      <c r="C1492" t="s">
        <v>52</v>
      </c>
      <c r="D1492" t="str">
        <f t="shared" si="70"/>
        <v>RE129</v>
      </c>
      <c r="E1492" t="str">
        <f t="shared" si="71"/>
        <v>RE129</v>
      </c>
    </row>
    <row r="1493" spans="1:5" x14ac:dyDescent="0.35">
      <c r="A1493" t="s">
        <v>6663</v>
      </c>
      <c r="B1493" t="str">
        <f t="shared" si="69"/>
        <v>RPRE151</v>
      </c>
      <c r="C1493" t="s">
        <v>5479</v>
      </c>
      <c r="D1493" t="str">
        <f t="shared" si="70"/>
        <v>RE151</v>
      </c>
      <c r="E1493" t="str">
        <f t="shared" si="71"/>
        <v>RE151</v>
      </c>
    </row>
    <row r="1494" spans="1:5" x14ac:dyDescent="0.35">
      <c r="A1494" t="s">
        <v>6664</v>
      </c>
      <c r="B1494" t="str">
        <f t="shared" si="69"/>
        <v>RPRE152</v>
      </c>
      <c r="C1494" t="s">
        <v>1214</v>
      </c>
      <c r="D1494" t="str">
        <f t="shared" si="70"/>
        <v>RE152</v>
      </c>
      <c r="E1494" t="str">
        <f t="shared" si="71"/>
        <v>RE152</v>
      </c>
    </row>
    <row r="1495" spans="1:5" x14ac:dyDescent="0.35">
      <c r="A1495" t="s">
        <v>6665</v>
      </c>
      <c r="B1495" t="str">
        <f t="shared" si="69"/>
        <v>RPRE2005</v>
      </c>
      <c r="C1495" t="s">
        <v>172</v>
      </c>
      <c r="D1495" t="str">
        <f t="shared" si="70"/>
        <v>RE2005</v>
      </c>
      <c r="E1495" t="str">
        <f t="shared" si="71"/>
        <v>RE200-5</v>
      </c>
    </row>
    <row r="1496" spans="1:5" x14ac:dyDescent="0.35">
      <c r="A1496" t="s">
        <v>6666</v>
      </c>
      <c r="B1496" t="str">
        <f t="shared" si="69"/>
        <v>RPRE200RW</v>
      </c>
      <c r="C1496" t="s">
        <v>5489</v>
      </c>
      <c r="D1496" t="str">
        <f t="shared" si="70"/>
        <v>RE200RW</v>
      </c>
      <c r="E1496" t="str">
        <f t="shared" si="71"/>
        <v>RE200RW</v>
      </c>
    </row>
    <row r="1497" spans="1:5" x14ac:dyDescent="0.35">
      <c r="A1497" t="s">
        <v>6667</v>
      </c>
      <c r="B1497" t="str">
        <f t="shared" si="69"/>
        <v>RPRE201</v>
      </c>
      <c r="C1497" t="s">
        <v>91</v>
      </c>
      <c r="D1497" t="str">
        <f t="shared" si="70"/>
        <v>RE201</v>
      </c>
      <c r="E1497" t="str">
        <f t="shared" si="71"/>
        <v>RE201</v>
      </c>
    </row>
    <row r="1498" spans="1:5" x14ac:dyDescent="0.35">
      <c r="A1498" t="s">
        <v>6668</v>
      </c>
      <c r="B1498" t="str">
        <f t="shared" si="69"/>
        <v>RPRE201T</v>
      </c>
      <c r="C1498" t="s">
        <v>246</v>
      </c>
      <c r="D1498" t="str">
        <f t="shared" si="70"/>
        <v>RE201T</v>
      </c>
      <c r="E1498" t="str">
        <f t="shared" si="71"/>
        <v>RE201T</v>
      </c>
    </row>
    <row r="1499" spans="1:5" x14ac:dyDescent="0.35">
      <c r="A1499" t="s">
        <v>6669</v>
      </c>
      <c r="B1499" t="str">
        <f t="shared" si="69"/>
        <v>RPRE203</v>
      </c>
      <c r="C1499" t="s">
        <v>467</v>
      </c>
      <c r="D1499" t="str">
        <f t="shared" si="70"/>
        <v>RE203</v>
      </c>
      <c r="E1499" t="str">
        <f t="shared" si="71"/>
        <v>RE203</v>
      </c>
    </row>
    <row r="1500" spans="1:5" x14ac:dyDescent="0.35">
      <c r="A1500" t="s">
        <v>6670</v>
      </c>
      <c r="B1500" t="str">
        <f t="shared" si="69"/>
        <v>RPRE203P</v>
      </c>
      <c r="C1500" t="s">
        <v>264</v>
      </c>
      <c r="D1500" t="str">
        <f t="shared" si="70"/>
        <v>RE203P</v>
      </c>
      <c r="E1500" t="str">
        <f t="shared" si="71"/>
        <v>RE203P</v>
      </c>
    </row>
    <row r="1501" spans="1:5" x14ac:dyDescent="0.35">
      <c r="A1501" t="s">
        <v>6671</v>
      </c>
      <c r="B1501" t="str">
        <f t="shared" si="69"/>
        <v>RPRE204</v>
      </c>
      <c r="C1501" t="s">
        <v>5493</v>
      </c>
      <c r="D1501" t="str">
        <f t="shared" si="70"/>
        <v>RE204</v>
      </c>
      <c r="E1501" t="str">
        <f t="shared" si="71"/>
        <v>RE204</v>
      </c>
    </row>
    <row r="1502" spans="1:5" x14ac:dyDescent="0.35">
      <c r="A1502" t="s">
        <v>6672</v>
      </c>
      <c r="B1502" t="str">
        <f t="shared" si="69"/>
        <v>RPRE205</v>
      </c>
      <c r="C1502" t="s">
        <v>195</v>
      </c>
      <c r="D1502" t="str">
        <f t="shared" si="70"/>
        <v>RE205</v>
      </c>
      <c r="E1502" t="str">
        <f t="shared" si="71"/>
        <v>RE205</v>
      </c>
    </row>
    <row r="1503" spans="1:5" x14ac:dyDescent="0.35">
      <c r="A1503" t="s">
        <v>6673</v>
      </c>
      <c r="B1503" t="str">
        <f t="shared" si="69"/>
        <v>RPRE206</v>
      </c>
      <c r="C1503" t="s">
        <v>418</v>
      </c>
      <c r="D1503" t="str">
        <f t="shared" si="70"/>
        <v>RE206</v>
      </c>
      <c r="E1503" t="str">
        <f t="shared" si="71"/>
        <v>RE206</v>
      </c>
    </row>
    <row r="1504" spans="1:5" x14ac:dyDescent="0.35">
      <c r="A1504" t="s">
        <v>6674</v>
      </c>
      <c r="B1504" t="str">
        <f t="shared" si="69"/>
        <v>RPRE206M</v>
      </c>
      <c r="C1504" t="s">
        <v>347</v>
      </c>
      <c r="D1504" t="str">
        <f t="shared" si="70"/>
        <v>RE206M</v>
      </c>
      <c r="E1504" t="str">
        <f t="shared" si="71"/>
        <v>RE206M</v>
      </c>
    </row>
    <row r="1505" spans="1:5" x14ac:dyDescent="0.35">
      <c r="A1505" t="s">
        <v>6675</v>
      </c>
      <c r="B1505" t="str">
        <f t="shared" si="69"/>
        <v>RPRE207</v>
      </c>
      <c r="C1505" t="s">
        <v>511</v>
      </c>
      <c r="D1505" t="str">
        <f t="shared" si="70"/>
        <v>RE207</v>
      </c>
      <c r="E1505" t="str">
        <f t="shared" si="71"/>
        <v>RE207</v>
      </c>
    </row>
    <row r="1506" spans="1:5" x14ac:dyDescent="0.35">
      <c r="A1506" t="s">
        <v>6676</v>
      </c>
      <c r="B1506" t="str">
        <f t="shared" si="69"/>
        <v>RPRE207T</v>
      </c>
      <c r="C1506" t="s">
        <v>5497</v>
      </c>
      <c r="D1506" t="str">
        <f t="shared" si="70"/>
        <v>RE207T</v>
      </c>
      <c r="E1506" t="str">
        <f t="shared" si="71"/>
        <v>RE207T</v>
      </c>
    </row>
    <row r="1507" spans="1:5" x14ac:dyDescent="0.35">
      <c r="A1507" t="s">
        <v>6677</v>
      </c>
      <c r="B1507" t="str">
        <f t="shared" si="69"/>
        <v>RPRE208</v>
      </c>
      <c r="C1507" t="s">
        <v>5499</v>
      </c>
      <c r="D1507" t="str">
        <f t="shared" si="70"/>
        <v>RE208</v>
      </c>
      <c r="E1507" t="str">
        <f t="shared" si="71"/>
        <v>RE208</v>
      </c>
    </row>
    <row r="1508" spans="1:5" x14ac:dyDescent="0.35">
      <c r="A1508" t="s">
        <v>6678</v>
      </c>
      <c r="B1508" t="str">
        <f t="shared" si="69"/>
        <v>RPRE209</v>
      </c>
      <c r="C1508" t="s">
        <v>5500</v>
      </c>
      <c r="D1508" t="str">
        <f t="shared" si="70"/>
        <v>RE209</v>
      </c>
      <c r="E1508" t="str">
        <f t="shared" si="71"/>
        <v>RE209</v>
      </c>
    </row>
    <row r="1509" spans="1:5" x14ac:dyDescent="0.35">
      <c r="A1509" t="s">
        <v>6679</v>
      </c>
      <c r="B1509" t="str">
        <f t="shared" si="69"/>
        <v>RPRE210P</v>
      </c>
      <c r="C1509" t="s">
        <v>221</v>
      </c>
      <c r="D1509" t="str">
        <f t="shared" si="70"/>
        <v>RE210P</v>
      </c>
      <c r="E1509" t="str">
        <f t="shared" si="71"/>
        <v>RE210P</v>
      </c>
    </row>
    <row r="1510" spans="1:5" x14ac:dyDescent="0.35">
      <c r="A1510" t="s">
        <v>6680</v>
      </c>
      <c r="B1510" t="str">
        <f t="shared" si="69"/>
        <v>RPRE210T</v>
      </c>
      <c r="C1510" t="s">
        <v>5503</v>
      </c>
      <c r="D1510" t="str">
        <f t="shared" si="70"/>
        <v>RE210T</v>
      </c>
      <c r="E1510" t="str">
        <f t="shared" si="71"/>
        <v>RE210T</v>
      </c>
    </row>
    <row r="1511" spans="1:5" x14ac:dyDescent="0.35">
      <c r="A1511" t="s">
        <v>6681</v>
      </c>
      <c r="B1511" t="str">
        <f t="shared" si="69"/>
        <v>RPRE211P</v>
      </c>
      <c r="C1511" t="s">
        <v>108</v>
      </c>
      <c r="D1511" t="str">
        <f t="shared" si="70"/>
        <v>RE211P</v>
      </c>
      <c r="E1511" t="str">
        <f t="shared" si="71"/>
        <v>RE211P</v>
      </c>
    </row>
    <row r="1512" spans="1:5" x14ac:dyDescent="0.35">
      <c r="A1512" t="s">
        <v>6682</v>
      </c>
      <c r="B1512" t="str">
        <f t="shared" si="69"/>
        <v>RPRE214</v>
      </c>
      <c r="C1512" t="s">
        <v>126</v>
      </c>
      <c r="D1512" t="str">
        <f t="shared" si="70"/>
        <v>RE214</v>
      </c>
      <c r="E1512" t="str">
        <f t="shared" si="71"/>
        <v>RE214</v>
      </c>
    </row>
    <row r="1513" spans="1:5" x14ac:dyDescent="0.35">
      <c r="A1513" t="s">
        <v>6683</v>
      </c>
      <c r="B1513" t="str">
        <f t="shared" si="69"/>
        <v>RPRE214T</v>
      </c>
      <c r="C1513" t="s">
        <v>167</v>
      </c>
      <c r="D1513" t="str">
        <f t="shared" si="70"/>
        <v>RE214T</v>
      </c>
      <c r="E1513" t="str">
        <f t="shared" si="71"/>
        <v>RE214T</v>
      </c>
    </row>
    <row r="1514" spans="1:5" x14ac:dyDescent="0.35">
      <c r="A1514" t="s">
        <v>6684</v>
      </c>
      <c r="B1514" t="str">
        <f t="shared" si="69"/>
        <v>RPRE215</v>
      </c>
      <c r="C1514" t="s">
        <v>196</v>
      </c>
      <c r="D1514" t="str">
        <f t="shared" si="70"/>
        <v>RE215</v>
      </c>
      <c r="E1514" t="str">
        <f t="shared" si="71"/>
        <v>RE215</v>
      </c>
    </row>
    <row r="1515" spans="1:5" x14ac:dyDescent="0.35">
      <c r="A1515" t="s">
        <v>6685</v>
      </c>
      <c r="B1515" t="str">
        <f t="shared" si="69"/>
        <v>RPRE215T</v>
      </c>
      <c r="C1515" t="s">
        <v>174</v>
      </c>
      <c r="D1515" t="str">
        <f t="shared" si="70"/>
        <v>RE215T</v>
      </c>
      <c r="E1515" t="str">
        <f t="shared" si="71"/>
        <v>RE215T</v>
      </c>
    </row>
    <row r="1516" spans="1:5" x14ac:dyDescent="0.35">
      <c r="A1516" t="s">
        <v>6686</v>
      </c>
      <c r="B1516" t="str">
        <f t="shared" si="69"/>
        <v>RPRE218</v>
      </c>
      <c r="C1516" t="s">
        <v>53</v>
      </c>
      <c r="D1516" t="str">
        <f t="shared" si="70"/>
        <v>RE218</v>
      </c>
      <c r="E1516" t="str">
        <f t="shared" si="71"/>
        <v>RE218</v>
      </c>
    </row>
    <row r="1517" spans="1:5" x14ac:dyDescent="0.35">
      <c r="A1517" t="s">
        <v>6687</v>
      </c>
      <c r="B1517" t="str">
        <f t="shared" si="69"/>
        <v>RPRE218T</v>
      </c>
      <c r="C1517" t="s">
        <v>268</v>
      </c>
      <c r="D1517" t="str">
        <f t="shared" si="70"/>
        <v>RE218T</v>
      </c>
      <c r="E1517" t="str">
        <f t="shared" si="71"/>
        <v>RE218T</v>
      </c>
    </row>
    <row r="1518" spans="1:5" x14ac:dyDescent="0.35">
      <c r="A1518" t="s">
        <v>6688</v>
      </c>
      <c r="B1518" t="str">
        <f t="shared" si="69"/>
        <v>RPRE219</v>
      </c>
      <c r="C1518" t="s">
        <v>5407</v>
      </c>
      <c r="D1518" t="str">
        <f t="shared" si="70"/>
        <v>RE219</v>
      </c>
      <c r="E1518" t="str">
        <f t="shared" si="71"/>
        <v>RE219</v>
      </c>
    </row>
    <row r="1519" spans="1:5" x14ac:dyDescent="0.35">
      <c r="A1519" t="s">
        <v>6689</v>
      </c>
      <c r="B1519" t="str">
        <f t="shared" si="69"/>
        <v>RPRE222</v>
      </c>
      <c r="C1519" t="s">
        <v>92</v>
      </c>
      <c r="D1519" t="str">
        <f t="shared" si="70"/>
        <v>RE222</v>
      </c>
      <c r="E1519" t="str">
        <f t="shared" si="71"/>
        <v>RE222</v>
      </c>
    </row>
    <row r="1520" spans="1:5" x14ac:dyDescent="0.35">
      <c r="A1520" t="s">
        <v>6690</v>
      </c>
      <c r="B1520" t="str">
        <f t="shared" si="69"/>
        <v>RPRE222T</v>
      </c>
      <c r="C1520" t="s">
        <v>272</v>
      </c>
      <c r="D1520" t="str">
        <f t="shared" si="70"/>
        <v>RE222T</v>
      </c>
      <c r="E1520" t="str">
        <f t="shared" si="71"/>
        <v>RE222T</v>
      </c>
    </row>
    <row r="1521" spans="1:5" x14ac:dyDescent="0.35">
      <c r="A1521" t="s">
        <v>6691</v>
      </c>
      <c r="B1521" t="str">
        <f t="shared" si="69"/>
        <v>RPRE224DT</v>
      </c>
      <c r="C1521" t="s">
        <v>5515</v>
      </c>
      <c r="D1521" t="str">
        <f t="shared" si="70"/>
        <v>RE224DT</v>
      </c>
      <c r="E1521" t="str">
        <f t="shared" si="71"/>
        <v>RE224DT</v>
      </c>
    </row>
    <row r="1522" spans="1:5" x14ac:dyDescent="0.35">
      <c r="A1522" t="s">
        <v>6692</v>
      </c>
      <c r="B1522" t="str">
        <f t="shared" si="69"/>
        <v>RPRE229</v>
      </c>
      <c r="C1522" t="s">
        <v>128</v>
      </c>
      <c r="D1522" t="str">
        <f t="shared" si="70"/>
        <v>RE229</v>
      </c>
      <c r="E1522" t="str">
        <f t="shared" si="71"/>
        <v>RE229</v>
      </c>
    </row>
    <row r="1523" spans="1:5" x14ac:dyDescent="0.35">
      <c r="A1523" t="s">
        <v>6693</v>
      </c>
      <c r="B1523" t="str">
        <f t="shared" si="69"/>
        <v>RPRE251</v>
      </c>
      <c r="C1523" t="s">
        <v>5520</v>
      </c>
      <c r="D1523" t="str">
        <f t="shared" si="70"/>
        <v>RE251</v>
      </c>
      <c r="E1523" t="str">
        <f t="shared" si="71"/>
        <v>RE251</v>
      </c>
    </row>
    <row r="1524" spans="1:5" x14ac:dyDescent="0.35">
      <c r="A1524" t="s">
        <v>6694</v>
      </c>
      <c r="B1524" t="str">
        <f t="shared" si="69"/>
        <v>RPRE252</v>
      </c>
      <c r="C1524" t="s">
        <v>5521</v>
      </c>
      <c r="D1524" t="str">
        <f t="shared" si="70"/>
        <v>RE252</v>
      </c>
      <c r="E1524" t="str">
        <f t="shared" si="71"/>
        <v>RE252</v>
      </c>
    </row>
    <row r="1525" spans="1:5" x14ac:dyDescent="0.35">
      <c r="A1525" t="s">
        <v>6695</v>
      </c>
      <c r="B1525" t="str">
        <f t="shared" si="69"/>
        <v>RPRE252T</v>
      </c>
      <c r="C1525" t="s">
        <v>5523</v>
      </c>
      <c r="D1525" t="str">
        <f t="shared" si="70"/>
        <v>RE252T</v>
      </c>
      <c r="E1525" t="str">
        <f t="shared" si="71"/>
        <v>RE252T</v>
      </c>
    </row>
    <row r="1526" spans="1:5" x14ac:dyDescent="0.35">
      <c r="A1526" t="s">
        <v>6696</v>
      </c>
      <c r="B1526" t="str">
        <f t="shared" si="69"/>
        <v>RPRE259</v>
      </c>
      <c r="C1526" t="s">
        <v>556</v>
      </c>
      <c r="D1526" t="str">
        <f t="shared" si="70"/>
        <v>RE259</v>
      </c>
      <c r="E1526" t="str">
        <f t="shared" si="71"/>
        <v>RE259</v>
      </c>
    </row>
    <row r="1527" spans="1:5" x14ac:dyDescent="0.35">
      <c r="A1527" t="s">
        <v>6697</v>
      </c>
      <c r="B1527" t="str">
        <f t="shared" si="69"/>
        <v>RPRE261</v>
      </c>
      <c r="C1527" t="s">
        <v>603</v>
      </c>
      <c r="D1527" t="str">
        <f t="shared" si="70"/>
        <v>RE261</v>
      </c>
      <c r="E1527" t="str">
        <f t="shared" si="71"/>
        <v>RE261</v>
      </c>
    </row>
    <row r="1528" spans="1:5" x14ac:dyDescent="0.35">
      <c r="A1528" t="s">
        <v>6698</v>
      </c>
      <c r="B1528" t="str">
        <f t="shared" si="69"/>
        <v>RPRE300</v>
      </c>
      <c r="C1528" t="s">
        <v>5530</v>
      </c>
      <c r="D1528" t="str">
        <f t="shared" si="70"/>
        <v>RE300</v>
      </c>
      <c r="E1528" t="str">
        <f t="shared" si="71"/>
        <v>RE300</v>
      </c>
    </row>
    <row r="1529" spans="1:5" x14ac:dyDescent="0.35">
      <c r="A1529" t="s">
        <v>6699</v>
      </c>
      <c r="B1529" t="str">
        <f t="shared" si="69"/>
        <v>RPRE3005</v>
      </c>
      <c r="C1529" t="s">
        <v>5531</v>
      </c>
      <c r="D1529" t="str">
        <f t="shared" si="70"/>
        <v>RE3005</v>
      </c>
      <c r="E1529" t="str">
        <f t="shared" si="71"/>
        <v>RE300-5</v>
      </c>
    </row>
    <row r="1530" spans="1:5" x14ac:dyDescent="0.35">
      <c r="A1530" t="s">
        <v>6700</v>
      </c>
      <c r="B1530" t="str">
        <f t="shared" si="69"/>
        <v>RPRE301</v>
      </c>
      <c r="C1530" t="s">
        <v>54</v>
      </c>
      <c r="D1530" t="str">
        <f t="shared" si="70"/>
        <v>RE301</v>
      </c>
      <c r="E1530" t="str">
        <f t="shared" si="71"/>
        <v>RE301</v>
      </c>
    </row>
    <row r="1531" spans="1:5" x14ac:dyDescent="0.35">
      <c r="A1531" t="s">
        <v>6701</v>
      </c>
      <c r="B1531" t="str">
        <f t="shared" si="69"/>
        <v>RPRE304</v>
      </c>
      <c r="C1531" t="s">
        <v>5535</v>
      </c>
      <c r="D1531" t="str">
        <f t="shared" si="70"/>
        <v>RE304</v>
      </c>
      <c r="E1531" t="str">
        <f t="shared" si="71"/>
        <v>RE304</v>
      </c>
    </row>
    <row r="1532" spans="1:5" x14ac:dyDescent="0.35">
      <c r="A1532" t="s">
        <v>6702</v>
      </c>
      <c r="B1532" t="str">
        <f t="shared" si="69"/>
        <v>RPRE305</v>
      </c>
      <c r="C1532" t="s">
        <v>5537</v>
      </c>
      <c r="D1532" t="str">
        <f t="shared" si="70"/>
        <v>RE305</v>
      </c>
      <c r="E1532" t="str">
        <f t="shared" si="71"/>
        <v>RE305</v>
      </c>
    </row>
    <row r="1533" spans="1:5" x14ac:dyDescent="0.35">
      <c r="A1533" t="s">
        <v>6703</v>
      </c>
      <c r="B1533" t="str">
        <f t="shared" si="69"/>
        <v>RPRE306</v>
      </c>
      <c r="C1533" t="s">
        <v>5412</v>
      </c>
      <c r="D1533" t="str">
        <f t="shared" si="70"/>
        <v>RE306</v>
      </c>
      <c r="E1533" t="str">
        <f t="shared" si="71"/>
        <v>RE306</v>
      </c>
    </row>
    <row r="1534" spans="1:5" x14ac:dyDescent="0.35">
      <c r="A1534" t="s">
        <v>6704</v>
      </c>
      <c r="B1534" t="str">
        <f t="shared" si="69"/>
        <v>RPRE309</v>
      </c>
      <c r="C1534" t="s">
        <v>5414</v>
      </c>
      <c r="D1534" t="str">
        <f t="shared" si="70"/>
        <v>RE309</v>
      </c>
      <c r="E1534" t="str">
        <f t="shared" si="71"/>
        <v>RE309</v>
      </c>
    </row>
    <row r="1535" spans="1:5" x14ac:dyDescent="0.35">
      <c r="A1535" t="s">
        <v>6705</v>
      </c>
      <c r="B1535" t="str">
        <f t="shared" si="69"/>
        <v>RPRE310P</v>
      </c>
      <c r="C1535" t="s">
        <v>236</v>
      </c>
      <c r="D1535" t="str">
        <f t="shared" si="70"/>
        <v>RE310P</v>
      </c>
      <c r="E1535" t="str">
        <f t="shared" si="71"/>
        <v>RE310P</v>
      </c>
    </row>
    <row r="1536" spans="1:5" x14ac:dyDescent="0.35">
      <c r="A1536" t="s">
        <v>6706</v>
      </c>
      <c r="B1536" t="str">
        <f t="shared" si="69"/>
        <v>RPRE314</v>
      </c>
      <c r="C1536" t="s">
        <v>55</v>
      </c>
      <c r="D1536" t="str">
        <f t="shared" si="70"/>
        <v>RE314</v>
      </c>
      <c r="E1536" t="str">
        <f t="shared" si="71"/>
        <v>RE314</v>
      </c>
    </row>
    <row r="1537" spans="1:5" x14ac:dyDescent="0.35">
      <c r="A1537" t="s">
        <v>6707</v>
      </c>
      <c r="B1537" t="str">
        <f t="shared" si="69"/>
        <v>RPRE319</v>
      </c>
      <c r="C1537" t="s">
        <v>5418</v>
      </c>
      <c r="D1537" t="str">
        <f t="shared" si="70"/>
        <v>RE319</v>
      </c>
      <c r="E1537" t="str">
        <f t="shared" si="71"/>
        <v>RE319</v>
      </c>
    </row>
    <row r="1538" spans="1:5" x14ac:dyDescent="0.35">
      <c r="A1538" t="s">
        <v>6708</v>
      </c>
      <c r="B1538" t="str">
        <f t="shared" si="69"/>
        <v>RPRE322</v>
      </c>
      <c r="C1538" t="s">
        <v>214</v>
      </c>
      <c r="D1538" t="str">
        <f t="shared" si="70"/>
        <v>RE322</v>
      </c>
      <c r="E1538" t="str">
        <f t="shared" si="71"/>
        <v>RE322</v>
      </c>
    </row>
    <row r="1539" spans="1:5" x14ac:dyDescent="0.35">
      <c r="A1539" t="s">
        <v>6709</v>
      </c>
      <c r="B1539" t="str">
        <f t="shared" si="69"/>
        <v>RPRE352</v>
      </c>
      <c r="C1539" t="s">
        <v>5546</v>
      </c>
      <c r="D1539" t="str">
        <f t="shared" si="70"/>
        <v>RE352</v>
      </c>
      <c r="E1539" t="str">
        <f t="shared" si="71"/>
        <v>RE352</v>
      </c>
    </row>
    <row r="1540" spans="1:5" x14ac:dyDescent="0.35">
      <c r="A1540" t="s">
        <v>6710</v>
      </c>
      <c r="B1540" t="str">
        <f t="shared" ref="B1540:B1603" si="72">UPPER(SUBSTITUTE(SUBSTITUTE(SUBSTITUTE(A1540, "-", ""), " ", ""), CHAR(160), ""))</f>
        <v>RPRE403L</v>
      </c>
      <c r="C1540" t="s">
        <v>5551</v>
      </c>
      <c r="D1540" t="str">
        <f t="shared" ref="D1540:D1603" si="73">UPPER(SUBSTITUTE(SUBSTITUTE(SUBSTITUTE(C1540, "-", ""), " ", ""), CHAR(160), ""))</f>
        <v>RE403L</v>
      </c>
      <c r="E1540" t="str">
        <f t="shared" ref="E1540:E1603" si="74">UPPER(SUBSTITUTE(SUBSTITUTE(C1540,  " ", ""), CHAR(160), ""))</f>
        <v>RE403L</v>
      </c>
    </row>
    <row r="1541" spans="1:5" x14ac:dyDescent="0.35">
      <c r="A1541" t="s">
        <v>6711</v>
      </c>
      <c r="B1541" t="str">
        <f t="shared" si="72"/>
        <v>RPRE403V</v>
      </c>
      <c r="C1541" t="s">
        <v>5553</v>
      </c>
      <c r="D1541" t="str">
        <f t="shared" si="73"/>
        <v>RE403V</v>
      </c>
      <c r="E1541" t="str">
        <f t="shared" si="74"/>
        <v>RE403V</v>
      </c>
    </row>
    <row r="1542" spans="1:5" x14ac:dyDescent="0.35">
      <c r="A1542" t="s">
        <v>6712</v>
      </c>
      <c r="B1542" t="str">
        <f t="shared" si="72"/>
        <v>RPRE508X</v>
      </c>
      <c r="C1542" t="s">
        <v>56</v>
      </c>
      <c r="D1542" t="str">
        <f t="shared" si="73"/>
        <v>RE508X</v>
      </c>
      <c r="E1542" t="str">
        <f t="shared" si="74"/>
        <v>RE508X</v>
      </c>
    </row>
    <row r="1543" spans="1:5" x14ac:dyDescent="0.35">
      <c r="A1543" t="s">
        <v>6713</v>
      </c>
      <c r="B1543" t="str">
        <f t="shared" si="72"/>
        <v>RPRE508XB1G50</v>
      </c>
      <c r="C1543" t="s">
        <v>56</v>
      </c>
      <c r="D1543" t="str">
        <f t="shared" si="73"/>
        <v>RE508X</v>
      </c>
      <c r="E1543" t="str">
        <f t="shared" si="74"/>
        <v>RE508X</v>
      </c>
    </row>
    <row r="1544" spans="1:5" x14ac:dyDescent="0.35">
      <c r="A1544" t="s">
        <v>6714</v>
      </c>
      <c r="B1544" t="str">
        <f t="shared" si="72"/>
        <v>RPRE508XC</v>
      </c>
      <c r="C1544" t="s">
        <v>201</v>
      </c>
      <c r="D1544" t="str">
        <f t="shared" si="73"/>
        <v>RE508XC</v>
      </c>
      <c r="E1544" t="str">
        <f t="shared" si="74"/>
        <v>RE508XC</v>
      </c>
    </row>
    <row r="1545" spans="1:5" x14ac:dyDescent="0.35">
      <c r="A1545" t="s">
        <v>6715</v>
      </c>
      <c r="B1545" t="str">
        <f t="shared" si="72"/>
        <v>RPRE508XCB1G50</v>
      </c>
      <c r="C1545" t="s">
        <v>201</v>
      </c>
      <c r="D1545" t="str">
        <f t="shared" si="73"/>
        <v>RE508XC</v>
      </c>
      <c r="E1545" t="str">
        <f t="shared" si="74"/>
        <v>RE508XC</v>
      </c>
    </row>
    <row r="1546" spans="1:5" x14ac:dyDescent="0.35">
      <c r="A1546" t="s">
        <v>6716</v>
      </c>
      <c r="B1546" t="str">
        <f t="shared" si="72"/>
        <v>RPRE524X</v>
      </c>
      <c r="C1546" t="s">
        <v>93</v>
      </c>
      <c r="D1546" t="str">
        <f t="shared" si="73"/>
        <v>RE524X</v>
      </c>
      <c r="E1546" t="str">
        <f t="shared" si="74"/>
        <v>RE524X</v>
      </c>
    </row>
    <row r="1547" spans="1:5" x14ac:dyDescent="0.35">
      <c r="A1547" t="s">
        <v>6717</v>
      </c>
      <c r="B1547" t="str">
        <f t="shared" si="72"/>
        <v>RPRE524XB1G50</v>
      </c>
      <c r="C1547" t="s">
        <v>93</v>
      </c>
      <c r="D1547" t="str">
        <f t="shared" si="73"/>
        <v>RE524X</v>
      </c>
      <c r="E1547" t="str">
        <f t="shared" si="74"/>
        <v>RE524X</v>
      </c>
    </row>
    <row r="1548" spans="1:5" x14ac:dyDescent="0.35">
      <c r="A1548" t="s">
        <v>6718</v>
      </c>
      <c r="B1548" t="str">
        <f t="shared" si="72"/>
        <v>RPRE524XC</v>
      </c>
      <c r="C1548" t="s">
        <v>324</v>
      </c>
      <c r="D1548" t="str">
        <f t="shared" si="73"/>
        <v>RE524XC</v>
      </c>
      <c r="E1548" t="str">
        <f t="shared" si="74"/>
        <v>RE524XC</v>
      </c>
    </row>
    <row r="1549" spans="1:5" x14ac:dyDescent="0.35">
      <c r="A1549" t="s">
        <v>6719</v>
      </c>
      <c r="B1549" t="str">
        <f t="shared" si="72"/>
        <v>RPRE524XCB1G50</v>
      </c>
      <c r="C1549" t="s">
        <v>324</v>
      </c>
      <c r="D1549" t="str">
        <f t="shared" si="73"/>
        <v>RE524XC</v>
      </c>
      <c r="E1549" t="str">
        <f t="shared" si="74"/>
        <v>RE524XC</v>
      </c>
    </row>
    <row r="1550" spans="1:5" x14ac:dyDescent="0.35">
      <c r="A1550" t="s">
        <v>6720</v>
      </c>
      <c r="B1550" t="str">
        <f t="shared" si="72"/>
        <v>RPRE524XP</v>
      </c>
      <c r="C1550" t="s">
        <v>409</v>
      </c>
      <c r="D1550" t="str">
        <f t="shared" si="73"/>
        <v>RE524XP</v>
      </c>
      <c r="E1550" t="str">
        <f t="shared" si="74"/>
        <v>RE524XP</v>
      </c>
    </row>
    <row r="1551" spans="1:5" x14ac:dyDescent="0.35">
      <c r="A1551" t="s">
        <v>6721</v>
      </c>
      <c r="B1551" t="str">
        <f t="shared" si="72"/>
        <v>RPRE600</v>
      </c>
      <c r="C1551" t="s">
        <v>5427</v>
      </c>
      <c r="D1551" t="str">
        <f t="shared" si="73"/>
        <v>RE600</v>
      </c>
      <c r="E1551" t="str">
        <f t="shared" si="74"/>
        <v>RE600</v>
      </c>
    </row>
    <row r="1552" spans="1:5" x14ac:dyDescent="0.35">
      <c r="A1552" t="s">
        <v>6722</v>
      </c>
      <c r="B1552" t="str">
        <f t="shared" si="72"/>
        <v>RPRE6005</v>
      </c>
      <c r="C1552" t="s">
        <v>57</v>
      </c>
      <c r="D1552" t="str">
        <f t="shared" si="73"/>
        <v>RE6005</v>
      </c>
      <c r="E1552" t="str">
        <f t="shared" si="74"/>
        <v>RE600-5</v>
      </c>
    </row>
    <row r="1553" spans="1:5" x14ac:dyDescent="0.35">
      <c r="A1553" t="s">
        <v>6723</v>
      </c>
      <c r="B1553" t="str">
        <f t="shared" si="72"/>
        <v>RPRE601</v>
      </c>
      <c r="C1553" t="s">
        <v>58</v>
      </c>
      <c r="D1553" t="str">
        <f t="shared" si="73"/>
        <v>RE601</v>
      </c>
      <c r="E1553" t="str">
        <f t="shared" si="74"/>
        <v>RE601</v>
      </c>
    </row>
    <row r="1554" spans="1:5" x14ac:dyDescent="0.35">
      <c r="A1554" t="s">
        <v>6724</v>
      </c>
      <c r="B1554" t="str">
        <f t="shared" si="72"/>
        <v>RPRE603</v>
      </c>
      <c r="C1554" t="s">
        <v>130</v>
      </c>
      <c r="D1554" t="str">
        <f t="shared" si="73"/>
        <v>RE603</v>
      </c>
      <c r="E1554" t="str">
        <f t="shared" si="74"/>
        <v>RE603</v>
      </c>
    </row>
    <row r="1555" spans="1:5" x14ac:dyDescent="0.35">
      <c r="A1555" t="s">
        <v>6725</v>
      </c>
      <c r="B1555" t="str">
        <f t="shared" si="72"/>
        <v>RPRE603P</v>
      </c>
      <c r="C1555" t="s">
        <v>59</v>
      </c>
      <c r="D1555" t="str">
        <f t="shared" si="73"/>
        <v>RE603P</v>
      </c>
      <c r="E1555" t="str">
        <f t="shared" si="74"/>
        <v>RE603P</v>
      </c>
    </row>
    <row r="1556" spans="1:5" x14ac:dyDescent="0.35">
      <c r="A1556" t="s">
        <v>6726</v>
      </c>
      <c r="B1556" t="str">
        <f t="shared" si="72"/>
        <v>RPRE605</v>
      </c>
      <c r="C1556" t="s">
        <v>322</v>
      </c>
      <c r="D1556" t="str">
        <f t="shared" si="73"/>
        <v>RE605</v>
      </c>
      <c r="E1556" t="str">
        <f t="shared" si="74"/>
        <v>RE605</v>
      </c>
    </row>
    <row r="1557" spans="1:5" x14ac:dyDescent="0.35">
      <c r="A1557" t="s">
        <v>6727</v>
      </c>
      <c r="B1557" t="str">
        <f t="shared" si="72"/>
        <v>RPRE606</v>
      </c>
      <c r="C1557" t="s">
        <v>326</v>
      </c>
      <c r="D1557" t="str">
        <f t="shared" si="73"/>
        <v>RE606</v>
      </c>
      <c r="E1557" t="str">
        <f t="shared" si="74"/>
        <v>RE606</v>
      </c>
    </row>
    <row r="1558" spans="1:5" x14ac:dyDescent="0.35">
      <c r="A1558" t="s">
        <v>6728</v>
      </c>
      <c r="B1558" t="str">
        <f t="shared" si="72"/>
        <v>RPRE606M</v>
      </c>
      <c r="C1558" t="s">
        <v>60</v>
      </c>
      <c r="D1558" t="str">
        <f t="shared" si="73"/>
        <v>RE606M</v>
      </c>
      <c r="E1558" t="str">
        <f t="shared" si="74"/>
        <v>RE606M</v>
      </c>
    </row>
    <row r="1559" spans="1:5" x14ac:dyDescent="0.35">
      <c r="A1559" t="s">
        <v>6729</v>
      </c>
      <c r="B1559" t="str">
        <f t="shared" si="72"/>
        <v>RPRE607</v>
      </c>
      <c r="C1559" t="s">
        <v>227</v>
      </c>
      <c r="D1559" t="str">
        <f t="shared" si="73"/>
        <v>RE607</v>
      </c>
      <c r="E1559" t="str">
        <f t="shared" si="74"/>
        <v>RE607</v>
      </c>
    </row>
    <row r="1560" spans="1:5" x14ac:dyDescent="0.35">
      <c r="A1560" t="s">
        <v>6730</v>
      </c>
      <c r="B1560" t="str">
        <f t="shared" si="72"/>
        <v>RPRE608</v>
      </c>
      <c r="C1560" t="s">
        <v>5565</v>
      </c>
      <c r="D1560" t="str">
        <f t="shared" si="73"/>
        <v>RE608</v>
      </c>
      <c r="E1560" t="str">
        <f t="shared" si="74"/>
        <v>RE608</v>
      </c>
    </row>
    <row r="1561" spans="1:5" x14ac:dyDescent="0.35">
      <c r="A1561" t="s">
        <v>6731</v>
      </c>
      <c r="B1561" t="str">
        <f t="shared" si="72"/>
        <v>RPRE6100PJRZ</v>
      </c>
      <c r="C1561" t="s">
        <v>94</v>
      </c>
      <c r="D1561" t="str">
        <f t="shared" si="73"/>
        <v>RE6100PJRZ</v>
      </c>
      <c r="E1561" t="str">
        <f t="shared" si="74"/>
        <v>RE6100P-JR-Z</v>
      </c>
    </row>
    <row r="1562" spans="1:5" x14ac:dyDescent="0.35">
      <c r="A1562" t="s">
        <v>6732</v>
      </c>
      <c r="B1562" t="str">
        <f t="shared" si="72"/>
        <v>RPRE6100PJRZT</v>
      </c>
      <c r="C1562" t="s">
        <v>1219</v>
      </c>
      <c r="D1562" t="str">
        <f t="shared" si="73"/>
        <v>RE6100PJRZT</v>
      </c>
      <c r="E1562" t="str">
        <f t="shared" si="74"/>
        <v>RE6100P-JR-ZT</v>
      </c>
    </row>
    <row r="1563" spans="1:5" x14ac:dyDescent="0.35">
      <c r="A1563" t="s">
        <v>6733</v>
      </c>
      <c r="B1563" t="str">
        <f t="shared" si="72"/>
        <v>RPRE6100PJXX</v>
      </c>
      <c r="C1563" t="s">
        <v>605</v>
      </c>
      <c r="D1563" t="str">
        <f t="shared" si="73"/>
        <v>RE6100PJXX</v>
      </c>
      <c r="E1563" t="str">
        <f t="shared" si="74"/>
        <v>RE6100P-JX-X</v>
      </c>
    </row>
    <row r="1564" spans="1:5" x14ac:dyDescent="0.35">
      <c r="A1564" t="s">
        <v>6734</v>
      </c>
      <c r="B1564" t="str">
        <f t="shared" si="72"/>
        <v>RPRE6100PKRZ</v>
      </c>
      <c r="C1564" t="s">
        <v>61</v>
      </c>
      <c r="D1564" t="str">
        <f t="shared" si="73"/>
        <v>RE6100PKRZ</v>
      </c>
      <c r="E1564" t="str">
        <f t="shared" si="74"/>
        <v>RE6100P-KR-Z</v>
      </c>
    </row>
    <row r="1565" spans="1:5" x14ac:dyDescent="0.35">
      <c r="A1565" t="s">
        <v>6735</v>
      </c>
      <c r="B1565" t="str">
        <f t="shared" si="72"/>
        <v>RPRE6100PKRZT</v>
      </c>
      <c r="C1565" t="s">
        <v>1191</v>
      </c>
      <c r="D1565" t="str">
        <f t="shared" si="73"/>
        <v>RE6100PKRZT</v>
      </c>
      <c r="E1565" t="str">
        <f t="shared" si="74"/>
        <v>RE6100P-KR-ZT</v>
      </c>
    </row>
    <row r="1566" spans="1:5" x14ac:dyDescent="0.35">
      <c r="A1566" t="s">
        <v>6736</v>
      </c>
      <c r="B1566" t="str">
        <f t="shared" si="72"/>
        <v>RPRE6100PXRZT</v>
      </c>
      <c r="C1566" t="s">
        <v>916</v>
      </c>
      <c r="D1566" t="str">
        <f t="shared" si="73"/>
        <v>RE6100PXRZT</v>
      </c>
      <c r="E1566" t="str">
        <f t="shared" si="74"/>
        <v>RE6100P-XR-ZT</v>
      </c>
    </row>
    <row r="1567" spans="1:5" x14ac:dyDescent="0.35">
      <c r="A1567" t="s">
        <v>6737</v>
      </c>
      <c r="B1567" t="str">
        <f t="shared" si="72"/>
        <v>RPRE6100PXXX</v>
      </c>
      <c r="C1567" t="s">
        <v>62</v>
      </c>
      <c r="D1567" t="str">
        <f t="shared" si="73"/>
        <v>RE6100PXXX</v>
      </c>
      <c r="E1567" t="str">
        <f t="shared" si="74"/>
        <v>RE6100P-XX-X</v>
      </c>
    </row>
    <row r="1568" spans="1:5" x14ac:dyDescent="0.35">
      <c r="A1568" t="s">
        <v>6738</v>
      </c>
      <c r="B1568" t="str">
        <f t="shared" si="72"/>
        <v>RPRE6100SXXX</v>
      </c>
      <c r="C1568" t="s">
        <v>5439</v>
      </c>
      <c r="D1568" t="str">
        <f t="shared" si="73"/>
        <v>RE6100SXXX</v>
      </c>
      <c r="E1568" t="str">
        <f t="shared" si="74"/>
        <v>RE6100S-XX-X</v>
      </c>
    </row>
    <row r="1569" spans="1:5" x14ac:dyDescent="0.35">
      <c r="A1569" t="s">
        <v>6739</v>
      </c>
      <c r="B1569" t="str">
        <f t="shared" si="72"/>
        <v>RPRE610P</v>
      </c>
      <c r="C1569" t="s">
        <v>144</v>
      </c>
      <c r="D1569" t="str">
        <f t="shared" si="73"/>
        <v>RE610P</v>
      </c>
      <c r="E1569" t="str">
        <f t="shared" si="74"/>
        <v>RE610P</v>
      </c>
    </row>
    <row r="1570" spans="1:5" x14ac:dyDescent="0.35">
      <c r="A1570" t="s">
        <v>6740</v>
      </c>
      <c r="B1570" t="str">
        <f t="shared" si="72"/>
        <v>RPRE611P</v>
      </c>
      <c r="C1570" t="s">
        <v>63</v>
      </c>
      <c r="D1570" t="str">
        <f t="shared" si="73"/>
        <v>RE611P</v>
      </c>
      <c r="E1570" t="str">
        <f t="shared" si="74"/>
        <v>RE611P</v>
      </c>
    </row>
    <row r="1571" spans="1:5" x14ac:dyDescent="0.35">
      <c r="A1571" t="s">
        <v>6741</v>
      </c>
      <c r="B1571" t="str">
        <f t="shared" si="72"/>
        <v>RPRE6130PLXX</v>
      </c>
      <c r="C1571" t="s">
        <v>410</v>
      </c>
      <c r="D1571" t="str">
        <f t="shared" si="73"/>
        <v>RE6130PLXX</v>
      </c>
      <c r="E1571" t="str">
        <f t="shared" si="74"/>
        <v>RE6130P-LX-X</v>
      </c>
    </row>
    <row r="1572" spans="1:5" x14ac:dyDescent="0.35">
      <c r="A1572" t="s">
        <v>6742</v>
      </c>
      <c r="B1572" t="str">
        <f t="shared" si="72"/>
        <v>RPRE6130PXWX</v>
      </c>
      <c r="C1572" t="s">
        <v>978</v>
      </c>
      <c r="D1572" t="str">
        <f t="shared" si="73"/>
        <v>RE6130PXWX</v>
      </c>
      <c r="E1572" t="str">
        <f t="shared" si="74"/>
        <v>RE6130P-XW-X</v>
      </c>
    </row>
    <row r="1573" spans="1:5" x14ac:dyDescent="0.35">
      <c r="A1573" t="s">
        <v>6743</v>
      </c>
      <c r="B1573" t="str">
        <f t="shared" si="72"/>
        <v>RPRE614</v>
      </c>
      <c r="C1573" t="s">
        <v>64</v>
      </c>
      <c r="D1573" t="str">
        <f t="shared" si="73"/>
        <v>RE614</v>
      </c>
      <c r="E1573" t="str">
        <f t="shared" si="74"/>
        <v>RE614</v>
      </c>
    </row>
    <row r="1574" spans="1:5" x14ac:dyDescent="0.35">
      <c r="A1574" t="s">
        <v>6744</v>
      </c>
      <c r="B1574" t="str">
        <f t="shared" si="72"/>
        <v>RPRE615</v>
      </c>
      <c r="C1574" t="s">
        <v>65</v>
      </c>
      <c r="D1574" t="str">
        <f t="shared" si="73"/>
        <v>RE615</v>
      </c>
      <c r="E1574" t="str">
        <f t="shared" si="74"/>
        <v>RE615</v>
      </c>
    </row>
    <row r="1575" spans="1:5" x14ac:dyDescent="0.35">
      <c r="A1575" t="s">
        <v>6745</v>
      </c>
      <c r="B1575" t="str">
        <f t="shared" si="72"/>
        <v>RPRE616</v>
      </c>
      <c r="C1575" t="s">
        <v>66</v>
      </c>
      <c r="D1575" t="str">
        <f t="shared" si="73"/>
        <v>RE616</v>
      </c>
      <c r="E1575" t="str">
        <f t="shared" si="74"/>
        <v>RE616</v>
      </c>
    </row>
    <row r="1576" spans="1:5" x14ac:dyDescent="0.35">
      <c r="A1576" t="s">
        <v>6746</v>
      </c>
      <c r="B1576" t="str">
        <f t="shared" si="72"/>
        <v>RPRE616X</v>
      </c>
      <c r="C1576" t="s">
        <v>1264</v>
      </c>
      <c r="D1576" t="str">
        <f t="shared" si="73"/>
        <v>RE616X</v>
      </c>
      <c r="E1576" t="str">
        <f t="shared" si="74"/>
        <v>RE616X</v>
      </c>
    </row>
    <row r="1577" spans="1:5" x14ac:dyDescent="0.35">
      <c r="A1577" t="s">
        <v>6747</v>
      </c>
      <c r="B1577" t="str">
        <f t="shared" si="72"/>
        <v>RPRE617</v>
      </c>
      <c r="C1577" t="s">
        <v>67</v>
      </c>
      <c r="D1577" t="str">
        <f t="shared" si="73"/>
        <v>RE617</v>
      </c>
      <c r="E1577" t="str">
        <f t="shared" si="74"/>
        <v>RE617</v>
      </c>
    </row>
    <row r="1578" spans="1:5" x14ac:dyDescent="0.35">
      <c r="A1578" t="s">
        <v>6748</v>
      </c>
      <c r="B1578" t="str">
        <f t="shared" si="72"/>
        <v>RPRE618</v>
      </c>
      <c r="C1578" t="s">
        <v>68</v>
      </c>
      <c r="D1578" t="str">
        <f t="shared" si="73"/>
        <v>RE618</v>
      </c>
      <c r="E1578" t="str">
        <f t="shared" si="74"/>
        <v>RE618</v>
      </c>
    </row>
    <row r="1579" spans="1:5" x14ac:dyDescent="0.35">
      <c r="A1579" t="s">
        <v>6749</v>
      </c>
      <c r="B1579" t="str">
        <f t="shared" si="72"/>
        <v>RPRE619</v>
      </c>
      <c r="C1579" t="s">
        <v>412</v>
      </c>
      <c r="D1579" t="str">
        <f t="shared" si="73"/>
        <v>RE619</v>
      </c>
      <c r="E1579" t="str">
        <f t="shared" si="74"/>
        <v>RE619</v>
      </c>
    </row>
    <row r="1580" spans="1:5" x14ac:dyDescent="0.35">
      <c r="A1580" t="s">
        <v>6750</v>
      </c>
      <c r="B1580" t="str">
        <f t="shared" si="72"/>
        <v>RPRE620</v>
      </c>
      <c r="C1580" t="s">
        <v>69</v>
      </c>
      <c r="D1580" t="str">
        <f t="shared" si="73"/>
        <v>RE620</v>
      </c>
      <c r="E1580" t="str">
        <f t="shared" si="74"/>
        <v>RE620</v>
      </c>
    </row>
    <row r="1581" spans="1:5" x14ac:dyDescent="0.35">
      <c r="A1581" t="s">
        <v>6751</v>
      </c>
      <c r="B1581" t="str">
        <f t="shared" si="72"/>
        <v>RPRE621</v>
      </c>
      <c r="C1581" t="s">
        <v>190</v>
      </c>
      <c r="D1581" t="str">
        <f t="shared" si="73"/>
        <v>RE621</v>
      </c>
      <c r="E1581" t="str">
        <f t="shared" si="74"/>
        <v>RE621</v>
      </c>
    </row>
    <row r="1582" spans="1:5" x14ac:dyDescent="0.35">
      <c r="A1582" t="s">
        <v>6752</v>
      </c>
      <c r="B1582" t="str">
        <f t="shared" si="72"/>
        <v>RPRE622</v>
      </c>
      <c r="C1582" t="s">
        <v>70</v>
      </c>
      <c r="D1582" t="str">
        <f t="shared" si="73"/>
        <v>RE622</v>
      </c>
      <c r="E1582" t="str">
        <f t="shared" si="74"/>
        <v>RE622</v>
      </c>
    </row>
    <row r="1583" spans="1:5" x14ac:dyDescent="0.35">
      <c r="A1583" t="s">
        <v>6753</v>
      </c>
      <c r="B1583" t="str">
        <f t="shared" si="72"/>
        <v>RPRE626</v>
      </c>
      <c r="C1583" t="s">
        <v>71</v>
      </c>
      <c r="D1583" t="str">
        <f t="shared" si="73"/>
        <v>RE626</v>
      </c>
      <c r="E1583" t="str">
        <f t="shared" si="74"/>
        <v>RE626</v>
      </c>
    </row>
    <row r="1584" spans="1:5" x14ac:dyDescent="0.35">
      <c r="A1584" t="s">
        <v>6754</v>
      </c>
      <c r="B1584" t="str">
        <f t="shared" si="72"/>
        <v>RPRE629</v>
      </c>
      <c r="C1584" t="s">
        <v>72</v>
      </c>
      <c r="D1584" t="str">
        <f t="shared" si="73"/>
        <v>RE629</v>
      </c>
      <c r="E1584" t="str">
        <f t="shared" si="74"/>
        <v>RE629</v>
      </c>
    </row>
    <row r="1585" spans="1:5" x14ac:dyDescent="0.35">
      <c r="A1585" t="s">
        <v>6755</v>
      </c>
      <c r="B1585" t="str">
        <f t="shared" si="72"/>
        <v>RPRE636</v>
      </c>
      <c r="C1585" t="s">
        <v>73</v>
      </c>
      <c r="D1585" t="str">
        <f t="shared" si="73"/>
        <v>RE636</v>
      </c>
      <c r="E1585" t="str">
        <f t="shared" si="74"/>
        <v>RE636</v>
      </c>
    </row>
    <row r="1586" spans="1:5" x14ac:dyDescent="0.35">
      <c r="A1586" t="s">
        <v>6756</v>
      </c>
      <c r="B1586" t="str">
        <f t="shared" si="72"/>
        <v>RPRE636X</v>
      </c>
      <c r="C1586" t="s">
        <v>1751</v>
      </c>
      <c r="D1586" t="str">
        <f t="shared" si="73"/>
        <v>RE636X</v>
      </c>
      <c r="E1586" t="str">
        <f t="shared" si="74"/>
        <v>RE636X</v>
      </c>
    </row>
    <row r="1587" spans="1:5" x14ac:dyDescent="0.35">
      <c r="A1587" t="s">
        <v>6757</v>
      </c>
      <c r="B1587" t="str">
        <f t="shared" si="72"/>
        <v>RPRE651</v>
      </c>
      <c r="C1587" t="s">
        <v>5590</v>
      </c>
      <c r="D1587" t="str">
        <f t="shared" si="73"/>
        <v>RE651</v>
      </c>
      <c r="E1587" t="str">
        <f t="shared" si="74"/>
        <v>RE651</v>
      </c>
    </row>
    <row r="1588" spans="1:5" x14ac:dyDescent="0.35">
      <c r="A1588" t="s">
        <v>6758</v>
      </c>
      <c r="B1588" t="str">
        <f t="shared" si="72"/>
        <v>RPRE652</v>
      </c>
      <c r="C1588" t="s">
        <v>269</v>
      </c>
      <c r="D1588" t="str">
        <f t="shared" si="73"/>
        <v>RE652</v>
      </c>
      <c r="E1588" t="str">
        <f t="shared" si="74"/>
        <v>RE652</v>
      </c>
    </row>
    <row r="1589" spans="1:5" x14ac:dyDescent="0.35">
      <c r="A1589" t="s">
        <v>6759</v>
      </c>
      <c r="B1589" t="str">
        <f t="shared" si="72"/>
        <v>RPRE653</v>
      </c>
      <c r="C1589" t="s">
        <v>181</v>
      </c>
      <c r="D1589" t="str">
        <f t="shared" si="73"/>
        <v>RE653</v>
      </c>
      <c r="E1589" t="str">
        <f t="shared" si="74"/>
        <v>RE653</v>
      </c>
    </row>
    <row r="1590" spans="1:5" x14ac:dyDescent="0.35">
      <c r="A1590" t="s">
        <v>6760</v>
      </c>
      <c r="B1590" t="str">
        <f t="shared" si="72"/>
        <v>RPRE657B</v>
      </c>
      <c r="C1590" t="s">
        <v>5597</v>
      </c>
      <c r="D1590" t="str">
        <f t="shared" si="73"/>
        <v>RE657B</v>
      </c>
      <c r="E1590" t="str">
        <f t="shared" si="74"/>
        <v>RE657B</v>
      </c>
    </row>
    <row r="1591" spans="1:5" x14ac:dyDescent="0.35">
      <c r="A1591" t="s">
        <v>6761</v>
      </c>
      <c r="B1591" t="str">
        <f t="shared" si="72"/>
        <v>RPRE657BR</v>
      </c>
      <c r="C1591" t="s">
        <v>5600</v>
      </c>
      <c r="D1591" t="str">
        <f t="shared" si="73"/>
        <v>RE657BR</v>
      </c>
      <c r="E1591" t="str">
        <f t="shared" si="74"/>
        <v>RE657B-R</v>
      </c>
    </row>
    <row r="1592" spans="1:5" x14ac:dyDescent="0.35">
      <c r="A1592" t="s">
        <v>6762</v>
      </c>
      <c r="B1592" t="str">
        <f t="shared" si="72"/>
        <v>RPRE657W</v>
      </c>
      <c r="C1592" t="s">
        <v>624</v>
      </c>
      <c r="D1592" t="str">
        <f t="shared" si="73"/>
        <v>RE657W</v>
      </c>
      <c r="E1592" t="str">
        <f t="shared" si="74"/>
        <v>RE657W</v>
      </c>
    </row>
    <row r="1593" spans="1:5" x14ac:dyDescent="0.35">
      <c r="A1593" t="s">
        <v>6763</v>
      </c>
      <c r="B1593" t="str">
        <f t="shared" si="72"/>
        <v>RPRE657WFR</v>
      </c>
      <c r="C1593" t="s">
        <v>1169</v>
      </c>
      <c r="D1593" t="str">
        <f t="shared" si="73"/>
        <v>RE657WFR</v>
      </c>
      <c r="E1593" t="str">
        <f t="shared" si="74"/>
        <v>RE657WF-R</v>
      </c>
    </row>
    <row r="1594" spans="1:5" x14ac:dyDescent="0.35">
      <c r="A1594" t="s">
        <v>6764</v>
      </c>
      <c r="B1594" t="str">
        <f t="shared" si="72"/>
        <v>RPRE659</v>
      </c>
      <c r="C1594" t="s">
        <v>74</v>
      </c>
      <c r="D1594" t="str">
        <f t="shared" si="73"/>
        <v>RE659</v>
      </c>
      <c r="E1594" t="str">
        <f t="shared" si="74"/>
        <v>RE659</v>
      </c>
    </row>
    <row r="1595" spans="1:5" x14ac:dyDescent="0.35">
      <c r="A1595" t="s">
        <v>6765</v>
      </c>
      <c r="B1595" t="str">
        <f t="shared" si="72"/>
        <v>RPRE661</v>
      </c>
      <c r="C1595" t="s">
        <v>652</v>
      </c>
      <c r="D1595" t="str">
        <f t="shared" si="73"/>
        <v>RE661</v>
      </c>
      <c r="E1595" t="str">
        <f t="shared" si="74"/>
        <v>RE661</v>
      </c>
    </row>
    <row r="1596" spans="1:5" x14ac:dyDescent="0.35">
      <c r="A1596" t="s">
        <v>6766</v>
      </c>
      <c r="B1596" t="str">
        <f t="shared" si="72"/>
        <v>RPRE663</v>
      </c>
      <c r="C1596" t="s">
        <v>75</v>
      </c>
      <c r="D1596" t="str">
        <f t="shared" si="73"/>
        <v>RE663</v>
      </c>
      <c r="E1596" t="str">
        <f t="shared" si="74"/>
        <v>RE663</v>
      </c>
    </row>
    <row r="1597" spans="1:5" x14ac:dyDescent="0.35">
      <c r="A1597" t="s">
        <v>6767</v>
      </c>
      <c r="B1597" t="str">
        <f t="shared" si="72"/>
        <v>RPRE667B</v>
      </c>
      <c r="C1597" t="s">
        <v>197</v>
      </c>
      <c r="D1597" t="str">
        <f t="shared" si="73"/>
        <v>RE667B</v>
      </c>
      <c r="E1597" t="str">
        <f t="shared" si="74"/>
        <v>RE667B</v>
      </c>
    </row>
    <row r="1598" spans="1:5" x14ac:dyDescent="0.35">
      <c r="A1598" t="s">
        <v>6768</v>
      </c>
      <c r="B1598" t="str">
        <f t="shared" si="72"/>
        <v>RPRE667W</v>
      </c>
      <c r="C1598" t="s">
        <v>216</v>
      </c>
      <c r="D1598" t="str">
        <f t="shared" si="73"/>
        <v>RE667W</v>
      </c>
      <c r="E1598" t="str">
        <f t="shared" si="74"/>
        <v>RE667W</v>
      </c>
    </row>
    <row r="1599" spans="1:5" x14ac:dyDescent="0.35">
      <c r="A1599" t="s">
        <v>6769</v>
      </c>
      <c r="B1599" t="str">
        <f t="shared" si="72"/>
        <v>RPRE667XPRO</v>
      </c>
      <c r="C1599" t="s">
        <v>550</v>
      </c>
      <c r="D1599" t="str">
        <f t="shared" si="73"/>
        <v>RE667XPRO</v>
      </c>
      <c r="E1599" t="str">
        <f t="shared" si="74"/>
        <v>RE667X-PRO</v>
      </c>
    </row>
    <row r="1600" spans="1:5" x14ac:dyDescent="0.35">
      <c r="A1600" t="s">
        <v>6770</v>
      </c>
      <c r="B1600" t="str">
        <f t="shared" si="72"/>
        <v>RPRE667XPROR</v>
      </c>
      <c r="C1600" t="s">
        <v>513</v>
      </c>
      <c r="D1600" t="str">
        <f t="shared" si="73"/>
        <v>RE667XPROR</v>
      </c>
      <c r="E1600" t="str">
        <f t="shared" si="74"/>
        <v>RE667X-PRO-R</v>
      </c>
    </row>
    <row r="1601" spans="1:5" x14ac:dyDescent="0.35">
      <c r="A1601" t="s">
        <v>6771</v>
      </c>
      <c r="B1601" t="str">
        <f t="shared" si="72"/>
        <v>RPRE700</v>
      </c>
      <c r="C1601" t="s">
        <v>481</v>
      </c>
      <c r="D1601" t="str">
        <f t="shared" si="73"/>
        <v>RE700</v>
      </c>
      <c r="E1601" t="str">
        <f t="shared" si="74"/>
        <v>RE700</v>
      </c>
    </row>
    <row r="1602" spans="1:5" x14ac:dyDescent="0.35">
      <c r="A1602" t="s">
        <v>6772</v>
      </c>
      <c r="B1602" t="str">
        <f t="shared" si="72"/>
        <v>RPRE701</v>
      </c>
      <c r="C1602" t="s">
        <v>431</v>
      </c>
      <c r="D1602" t="str">
        <f t="shared" si="73"/>
        <v>RE701</v>
      </c>
      <c r="E1602" t="str">
        <f t="shared" si="74"/>
        <v>RE701</v>
      </c>
    </row>
    <row r="1603" spans="1:5" x14ac:dyDescent="0.35">
      <c r="A1603" t="s">
        <v>6773</v>
      </c>
      <c r="B1603" t="str">
        <f t="shared" si="72"/>
        <v>RPRE702</v>
      </c>
      <c r="C1603" t="s">
        <v>482</v>
      </c>
      <c r="D1603" t="str">
        <f t="shared" si="73"/>
        <v>RE702</v>
      </c>
      <c r="E1603" t="str">
        <f t="shared" si="74"/>
        <v>RE702</v>
      </c>
    </row>
    <row r="1604" spans="1:5" x14ac:dyDescent="0.35">
      <c r="A1604" t="s">
        <v>6774</v>
      </c>
      <c r="B1604" t="str">
        <f t="shared" ref="B1604:B1667" si="75">UPPER(SUBSTITUTE(SUBSTITUTE(SUBSTITUTE(A1604, "-", ""), " ", ""), CHAR(160), ""))</f>
        <v>RPRE703</v>
      </c>
      <c r="C1604" t="s">
        <v>125</v>
      </c>
      <c r="D1604" t="str">
        <f t="shared" ref="D1604:D1667" si="76">UPPER(SUBSTITUTE(SUBSTITUTE(SUBSTITUTE(C1604, "-", ""), " ", ""), CHAR(160), ""))</f>
        <v>RE703</v>
      </c>
      <c r="E1604" t="str">
        <f t="shared" ref="E1604:E1667" si="77">UPPER(SUBSTITUTE(SUBSTITUTE(C1604,  " ", ""), CHAR(160), ""))</f>
        <v>RE703</v>
      </c>
    </row>
    <row r="1605" spans="1:5" x14ac:dyDescent="0.35">
      <c r="A1605" t="s">
        <v>6775</v>
      </c>
      <c r="B1605" t="str">
        <f t="shared" si="75"/>
        <v>RPRE920S01</v>
      </c>
      <c r="C1605" t="s">
        <v>5619</v>
      </c>
      <c r="D1605" t="str">
        <f t="shared" si="76"/>
        <v>RE920S01</v>
      </c>
      <c r="E1605" t="str">
        <f t="shared" si="77"/>
        <v>RE920S-01</v>
      </c>
    </row>
    <row r="1606" spans="1:5" x14ac:dyDescent="0.35">
      <c r="A1606" t="s">
        <v>6776</v>
      </c>
      <c r="B1606" t="str">
        <f t="shared" si="75"/>
        <v>RPRE920S03</v>
      </c>
      <c r="C1606" t="s">
        <v>5620</v>
      </c>
      <c r="D1606" t="str">
        <f t="shared" si="76"/>
        <v>RE920S03</v>
      </c>
      <c r="E1606" t="str">
        <f t="shared" si="77"/>
        <v>RE920S-03</v>
      </c>
    </row>
    <row r="1607" spans="1:5" x14ac:dyDescent="0.35">
      <c r="A1607" t="s">
        <v>6777</v>
      </c>
      <c r="B1607" t="str">
        <f t="shared" si="75"/>
        <v>RPRE920X01</v>
      </c>
      <c r="C1607" t="s">
        <v>5623</v>
      </c>
      <c r="D1607" t="str">
        <f t="shared" si="76"/>
        <v>RE920X01</v>
      </c>
      <c r="E1607" t="str">
        <f t="shared" si="77"/>
        <v>RE920X-01</v>
      </c>
    </row>
    <row r="1608" spans="1:5" x14ac:dyDescent="0.35">
      <c r="A1608" t="s">
        <v>6778</v>
      </c>
      <c r="B1608" t="str">
        <f t="shared" si="75"/>
        <v>RPRE926RS</v>
      </c>
      <c r="C1608" t="s">
        <v>109</v>
      </c>
      <c r="D1608" t="str">
        <f t="shared" si="76"/>
        <v>RE926RS</v>
      </c>
      <c r="E1608" t="str">
        <f t="shared" si="77"/>
        <v>RE926RS</v>
      </c>
    </row>
    <row r="1609" spans="1:5" x14ac:dyDescent="0.35">
      <c r="A1609" t="s">
        <v>6779</v>
      </c>
      <c r="B1609" t="str">
        <f t="shared" si="75"/>
        <v>RPRE926RX</v>
      </c>
      <c r="C1609" t="s">
        <v>176</v>
      </c>
      <c r="D1609" t="str">
        <f t="shared" si="76"/>
        <v>RE926RX</v>
      </c>
      <c r="E1609" t="str">
        <f t="shared" si="77"/>
        <v>RE926RX</v>
      </c>
    </row>
    <row r="1610" spans="1:5" x14ac:dyDescent="0.35">
      <c r="A1610" t="s">
        <v>6780</v>
      </c>
      <c r="B1610" t="str">
        <f t="shared" si="75"/>
        <v>RPRE926S01</v>
      </c>
      <c r="C1610" t="s">
        <v>5626</v>
      </c>
      <c r="D1610" t="str">
        <f t="shared" si="76"/>
        <v>RE926S01</v>
      </c>
      <c r="E1610" t="str">
        <f t="shared" si="77"/>
        <v>RE926S-01</v>
      </c>
    </row>
    <row r="1611" spans="1:5" x14ac:dyDescent="0.35">
      <c r="A1611" t="s">
        <v>6781</v>
      </c>
      <c r="B1611" t="str">
        <f t="shared" si="75"/>
        <v>RPRE926S03</v>
      </c>
      <c r="C1611" t="s">
        <v>5627</v>
      </c>
      <c r="D1611" t="str">
        <f t="shared" si="76"/>
        <v>RE926S03</v>
      </c>
      <c r="E1611" t="str">
        <f t="shared" si="77"/>
        <v>RE926S-03</v>
      </c>
    </row>
    <row r="1612" spans="1:5" x14ac:dyDescent="0.35">
      <c r="A1612" t="s">
        <v>6782</v>
      </c>
      <c r="B1612" t="str">
        <f t="shared" si="75"/>
        <v>RPRE926X01</v>
      </c>
      <c r="C1612" t="s">
        <v>5629</v>
      </c>
      <c r="D1612" t="str">
        <f t="shared" si="76"/>
        <v>RE926X01</v>
      </c>
      <c r="E1612" t="str">
        <f t="shared" si="77"/>
        <v>RE926X-01</v>
      </c>
    </row>
    <row r="1613" spans="1:5" x14ac:dyDescent="0.35">
      <c r="A1613" t="s">
        <v>6783</v>
      </c>
      <c r="B1613" t="str">
        <f t="shared" si="75"/>
        <v>RPRE927RSA</v>
      </c>
      <c r="C1613" t="s">
        <v>5470</v>
      </c>
      <c r="D1613" t="str">
        <f t="shared" si="76"/>
        <v>RE927RSA</v>
      </c>
      <c r="E1613" t="str">
        <f t="shared" si="77"/>
        <v>RE927RSA</v>
      </c>
    </row>
    <row r="1614" spans="1:5" x14ac:dyDescent="0.35">
      <c r="A1614" t="s">
        <v>6784</v>
      </c>
      <c r="B1614" t="str">
        <f t="shared" si="75"/>
        <v>RPRE927S01</v>
      </c>
      <c r="C1614" t="s">
        <v>5634</v>
      </c>
      <c r="D1614" t="str">
        <f t="shared" si="76"/>
        <v>RE927S01</v>
      </c>
      <c r="E1614" t="str">
        <f t="shared" si="77"/>
        <v>RE927S-01</v>
      </c>
    </row>
    <row r="1615" spans="1:5" x14ac:dyDescent="0.35">
      <c r="A1615" t="s">
        <v>6785</v>
      </c>
      <c r="B1615" t="str">
        <f t="shared" si="75"/>
        <v>RPRE927X01</v>
      </c>
      <c r="C1615" t="s">
        <v>5639</v>
      </c>
      <c r="D1615" t="str">
        <f t="shared" si="76"/>
        <v>RE927X01</v>
      </c>
      <c r="E1615" t="str">
        <f t="shared" si="77"/>
        <v>RE927X-01</v>
      </c>
    </row>
    <row r="1616" spans="1:5" x14ac:dyDescent="0.35">
      <c r="A1616" t="s">
        <v>6786</v>
      </c>
      <c r="B1616" t="str">
        <f t="shared" si="75"/>
        <v>RPRE927X03</v>
      </c>
      <c r="C1616" t="s">
        <v>5641</v>
      </c>
      <c r="D1616" t="str">
        <f t="shared" si="76"/>
        <v>RE927X03</v>
      </c>
      <c r="E1616" t="str">
        <f t="shared" si="77"/>
        <v>RE927X-03</v>
      </c>
    </row>
    <row r="1617" spans="1:5" x14ac:dyDescent="0.35">
      <c r="A1617" t="s">
        <v>6787</v>
      </c>
      <c r="B1617" t="str">
        <f t="shared" si="75"/>
        <v>RPRE928RSV</v>
      </c>
      <c r="C1617" t="s">
        <v>5476</v>
      </c>
      <c r="D1617" t="str">
        <f t="shared" si="76"/>
        <v>RE928RSV</v>
      </c>
      <c r="E1617" t="str">
        <f t="shared" si="77"/>
        <v>RE928RSV</v>
      </c>
    </row>
    <row r="1618" spans="1:5" x14ac:dyDescent="0.35">
      <c r="A1618" t="s">
        <v>6788</v>
      </c>
      <c r="B1618" t="str">
        <f t="shared" si="75"/>
        <v>RPRE928X01</v>
      </c>
      <c r="C1618" t="s">
        <v>5652</v>
      </c>
      <c r="D1618" t="str">
        <f t="shared" si="76"/>
        <v>RE928X01</v>
      </c>
      <c r="E1618" t="str">
        <f t="shared" si="77"/>
        <v>RE928X-01</v>
      </c>
    </row>
    <row r="1619" spans="1:5" x14ac:dyDescent="0.35">
      <c r="A1619" t="s">
        <v>6789</v>
      </c>
      <c r="B1619" t="str">
        <f t="shared" si="75"/>
        <v>RPRE928X03</v>
      </c>
      <c r="C1619" t="s">
        <v>5653</v>
      </c>
      <c r="D1619" t="str">
        <f t="shared" si="76"/>
        <v>RE928X03</v>
      </c>
      <c r="E1619" t="str">
        <f t="shared" si="77"/>
        <v>RE928X-03</v>
      </c>
    </row>
    <row r="1620" spans="1:5" x14ac:dyDescent="0.35">
      <c r="A1620" t="s">
        <v>6790</v>
      </c>
      <c r="B1620" t="str">
        <f t="shared" si="75"/>
        <v>RPRE929RPV</v>
      </c>
      <c r="C1620" t="s">
        <v>1733</v>
      </c>
      <c r="D1620" t="str">
        <f t="shared" si="76"/>
        <v>RE929RPV</v>
      </c>
      <c r="E1620" t="str">
        <f t="shared" si="77"/>
        <v>RE929RPV</v>
      </c>
    </row>
    <row r="1621" spans="1:5" x14ac:dyDescent="0.35">
      <c r="A1621" t="s">
        <v>6791</v>
      </c>
      <c r="B1621" t="str">
        <f t="shared" si="75"/>
        <v>RPRE929X0101</v>
      </c>
      <c r="C1621" t="s">
        <v>5664</v>
      </c>
      <c r="D1621" t="str">
        <f t="shared" si="76"/>
        <v>RE929X0101</v>
      </c>
      <c r="E1621" t="str">
        <f t="shared" si="77"/>
        <v>RE929X-01-01</v>
      </c>
    </row>
    <row r="1622" spans="1:5" x14ac:dyDescent="0.35">
      <c r="A1622" t="s">
        <v>6792</v>
      </c>
      <c r="B1622" t="str">
        <f t="shared" si="75"/>
        <v>RPRE930RPA</v>
      </c>
      <c r="C1622" t="s">
        <v>191</v>
      </c>
      <c r="D1622" t="str">
        <f t="shared" si="76"/>
        <v>RE930RPA</v>
      </c>
      <c r="E1622" t="str">
        <f t="shared" si="77"/>
        <v>RE930RPA</v>
      </c>
    </row>
    <row r="1623" spans="1:5" x14ac:dyDescent="0.35">
      <c r="A1623" t="s">
        <v>6793</v>
      </c>
      <c r="B1623" t="str">
        <f t="shared" si="75"/>
        <v>RPRE930RPAINTL</v>
      </c>
      <c r="C1623" t="s">
        <v>421</v>
      </c>
      <c r="D1623" t="str">
        <f t="shared" si="76"/>
        <v>RE930RPAINTL</v>
      </c>
      <c r="E1623" t="str">
        <f t="shared" si="77"/>
        <v>RE930RPA-INTL</v>
      </c>
    </row>
    <row r="1624" spans="1:5" x14ac:dyDescent="0.35">
      <c r="A1624" t="s">
        <v>6794</v>
      </c>
      <c r="B1624" t="str">
        <f t="shared" si="75"/>
        <v>RPRE930RPV</v>
      </c>
      <c r="C1624" t="s">
        <v>192</v>
      </c>
      <c r="D1624" t="str">
        <f t="shared" si="76"/>
        <v>RE930RPV</v>
      </c>
      <c r="E1624" t="str">
        <f t="shared" si="77"/>
        <v>RE930RPV</v>
      </c>
    </row>
    <row r="1625" spans="1:5" x14ac:dyDescent="0.35">
      <c r="A1625" t="s">
        <v>6795</v>
      </c>
      <c r="B1625" t="str">
        <f t="shared" si="75"/>
        <v>RPRE934T</v>
      </c>
      <c r="C1625" t="s">
        <v>5478</v>
      </c>
      <c r="D1625" t="str">
        <f t="shared" si="76"/>
        <v>RE934T</v>
      </c>
      <c r="E1625" t="str">
        <f t="shared" si="77"/>
        <v>RE934T</v>
      </c>
    </row>
    <row r="1626" spans="1:5" x14ac:dyDescent="0.35">
      <c r="A1626" t="s">
        <v>6796</v>
      </c>
      <c r="B1626" t="str">
        <f t="shared" si="75"/>
        <v>RPRE934Z</v>
      </c>
      <c r="C1626" t="s">
        <v>129</v>
      </c>
      <c r="D1626" t="str">
        <f t="shared" si="76"/>
        <v>RE934Z</v>
      </c>
      <c r="E1626" t="str">
        <f t="shared" si="77"/>
        <v>RE934Z</v>
      </c>
    </row>
    <row r="1627" spans="1:5" x14ac:dyDescent="0.35">
      <c r="A1627" t="s">
        <v>6797</v>
      </c>
      <c r="B1627" t="str">
        <f t="shared" si="75"/>
        <v>RPRE934ZT</v>
      </c>
      <c r="C1627" t="s">
        <v>354</v>
      </c>
      <c r="D1627" t="str">
        <f t="shared" si="76"/>
        <v>RE934ZT</v>
      </c>
      <c r="E1627" t="str">
        <f t="shared" si="77"/>
        <v>RE934ZT</v>
      </c>
    </row>
    <row r="1628" spans="1:5" x14ac:dyDescent="0.35">
      <c r="A1628" t="s">
        <v>6798</v>
      </c>
      <c r="B1628" t="str">
        <f t="shared" si="75"/>
        <v>RPREHXK210</v>
      </c>
      <c r="C1628" t="s">
        <v>5670</v>
      </c>
      <c r="D1628" t="str">
        <f t="shared" si="76"/>
        <v>REHXK210</v>
      </c>
      <c r="E1628" t="str">
        <f t="shared" si="77"/>
        <v>REHXK-210</v>
      </c>
    </row>
    <row r="1629" spans="1:5" x14ac:dyDescent="0.35">
      <c r="A1629" t="s">
        <v>6799</v>
      </c>
      <c r="B1629" t="str">
        <f t="shared" si="75"/>
        <v>RPREHXK210A</v>
      </c>
      <c r="C1629" t="s">
        <v>5674</v>
      </c>
      <c r="D1629" t="str">
        <f t="shared" si="76"/>
        <v>REHXK210A</v>
      </c>
      <c r="E1629" t="str">
        <f t="shared" si="77"/>
        <v>REHXK-210A</v>
      </c>
    </row>
    <row r="1630" spans="1:5" x14ac:dyDescent="0.35">
      <c r="A1630" t="s">
        <v>6800</v>
      </c>
      <c r="B1630" t="str">
        <f t="shared" si="75"/>
        <v>RPREHXK210C</v>
      </c>
      <c r="C1630" t="s">
        <v>5675</v>
      </c>
      <c r="D1630" t="str">
        <f t="shared" si="76"/>
        <v>REHXK210C</v>
      </c>
      <c r="E1630" t="str">
        <f t="shared" si="77"/>
        <v>REHXK210C</v>
      </c>
    </row>
    <row r="1631" spans="1:5" x14ac:dyDescent="0.35">
      <c r="A1631" t="s">
        <v>6801</v>
      </c>
      <c r="B1631" t="str">
        <f t="shared" si="75"/>
        <v>RPREHXK311A</v>
      </c>
      <c r="C1631" t="s">
        <v>5678</v>
      </c>
      <c r="D1631" t="str">
        <f t="shared" si="76"/>
        <v>REHXK311A</v>
      </c>
      <c r="E1631" t="str">
        <f t="shared" si="77"/>
        <v>REHXK-311A</v>
      </c>
    </row>
    <row r="1632" spans="1:5" x14ac:dyDescent="0.35">
      <c r="A1632" t="s">
        <v>6802</v>
      </c>
      <c r="B1632" t="str">
        <f t="shared" si="75"/>
        <v>RPREHXK311C</v>
      </c>
      <c r="C1632" t="s">
        <v>5682</v>
      </c>
      <c r="D1632" t="str">
        <f t="shared" si="76"/>
        <v>REHXK311C</v>
      </c>
      <c r="E1632" t="str">
        <f t="shared" si="77"/>
        <v>REHXK-311C</v>
      </c>
    </row>
    <row r="1633" spans="1:5" x14ac:dyDescent="0.35">
      <c r="A1633" t="s">
        <v>6803</v>
      </c>
      <c r="B1633" t="str">
        <f t="shared" si="75"/>
        <v>RPRM2MAXS</v>
      </c>
      <c r="C1633" t="s">
        <v>1966</v>
      </c>
      <c r="D1633" t="str">
        <f t="shared" si="76"/>
        <v>M2MAXS</v>
      </c>
      <c r="E1633" t="str">
        <f t="shared" si="77"/>
        <v>M2M-AXS</v>
      </c>
    </row>
    <row r="1634" spans="1:5" x14ac:dyDescent="0.35">
      <c r="A1634" t="s">
        <v>6804</v>
      </c>
      <c r="B1634" t="str">
        <f t="shared" si="75"/>
        <v>RPRRE007</v>
      </c>
      <c r="C1634" t="s">
        <v>420</v>
      </c>
      <c r="D1634" t="str">
        <f t="shared" si="76"/>
        <v>RE007</v>
      </c>
      <c r="E1634" t="str">
        <f t="shared" si="77"/>
        <v>RE007</v>
      </c>
    </row>
    <row r="1635" spans="1:5" x14ac:dyDescent="0.35">
      <c r="A1635" t="s">
        <v>6805</v>
      </c>
      <c r="B1635" t="str">
        <f t="shared" si="75"/>
        <v>RPRRE007NB100</v>
      </c>
      <c r="C1635" t="s">
        <v>208</v>
      </c>
      <c r="D1635" t="str">
        <f t="shared" si="76"/>
        <v>RE007N_B100</v>
      </c>
      <c r="E1635" t="str">
        <f t="shared" si="77"/>
        <v>RE007N_B100</v>
      </c>
    </row>
    <row r="1636" spans="1:5" x14ac:dyDescent="0.35">
      <c r="A1636" t="s">
        <v>6806</v>
      </c>
      <c r="B1636" t="str">
        <f t="shared" si="75"/>
        <v>RPRRE0126</v>
      </c>
      <c r="C1636" t="s">
        <v>329</v>
      </c>
      <c r="D1636" t="str">
        <f t="shared" si="76"/>
        <v>RE0126</v>
      </c>
      <c r="E1636" t="str">
        <f t="shared" si="77"/>
        <v>RE012-6</v>
      </c>
    </row>
    <row r="1637" spans="1:5" x14ac:dyDescent="0.35">
      <c r="A1637" t="s">
        <v>6807</v>
      </c>
      <c r="B1637" t="str">
        <f t="shared" si="75"/>
        <v>RPRRE0129</v>
      </c>
      <c r="C1637" t="s">
        <v>401</v>
      </c>
      <c r="D1637" t="str">
        <f t="shared" si="76"/>
        <v>RE0129</v>
      </c>
      <c r="E1637" t="str">
        <f t="shared" si="77"/>
        <v>RE012-9</v>
      </c>
    </row>
    <row r="1638" spans="1:5" x14ac:dyDescent="0.35">
      <c r="A1638" t="s">
        <v>6808</v>
      </c>
      <c r="B1638" t="str">
        <f t="shared" si="75"/>
        <v>RPRRE02010</v>
      </c>
      <c r="C1638" t="s">
        <v>2382</v>
      </c>
      <c r="D1638" t="str">
        <f t="shared" si="76"/>
        <v>RE02010</v>
      </c>
      <c r="E1638" t="str">
        <f t="shared" si="77"/>
        <v>RE020-10</v>
      </c>
    </row>
    <row r="1639" spans="1:5" x14ac:dyDescent="0.35">
      <c r="A1639" t="s">
        <v>6809</v>
      </c>
      <c r="B1639" t="str">
        <f t="shared" si="75"/>
        <v>RPRRE021</v>
      </c>
      <c r="C1639" t="s">
        <v>1650</v>
      </c>
      <c r="D1639" t="str">
        <f t="shared" si="76"/>
        <v>RE021</v>
      </c>
      <c r="E1639" t="str">
        <f t="shared" si="77"/>
        <v>RE021</v>
      </c>
    </row>
    <row r="1640" spans="1:5" x14ac:dyDescent="0.35">
      <c r="A1640" t="s">
        <v>6810</v>
      </c>
      <c r="B1640" t="str">
        <f t="shared" si="75"/>
        <v>RPRRE029</v>
      </c>
      <c r="C1640" t="s">
        <v>45</v>
      </c>
      <c r="D1640" t="str">
        <f t="shared" si="76"/>
        <v>RE029</v>
      </c>
      <c r="E1640" t="str">
        <f t="shared" si="77"/>
        <v>RE029</v>
      </c>
    </row>
    <row r="1641" spans="1:5" x14ac:dyDescent="0.35">
      <c r="A1641" t="s">
        <v>6811</v>
      </c>
      <c r="B1641" t="str">
        <f t="shared" si="75"/>
        <v>RPRRE030</v>
      </c>
      <c r="C1641" t="s">
        <v>88</v>
      </c>
      <c r="D1641" t="str">
        <f t="shared" si="76"/>
        <v>RE030</v>
      </c>
      <c r="E1641" t="str">
        <f t="shared" si="77"/>
        <v>RE030</v>
      </c>
    </row>
    <row r="1642" spans="1:5" x14ac:dyDescent="0.35">
      <c r="A1642" t="s">
        <v>6812</v>
      </c>
      <c r="B1642" t="str">
        <f t="shared" si="75"/>
        <v>RPRRE03316</v>
      </c>
      <c r="C1642" t="s">
        <v>189</v>
      </c>
      <c r="D1642" t="str">
        <f t="shared" si="76"/>
        <v>RE03316</v>
      </c>
      <c r="E1642" t="str">
        <f t="shared" si="77"/>
        <v>RE033-16</v>
      </c>
    </row>
    <row r="1643" spans="1:5" x14ac:dyDescent="0.35">
      <c r="A1643" t="s">
        <v>6813</v>
      </c>
      <c r="B1643" t="str">
        <f t="shared" si="75"/>
        <v>RPRRE036</v>
      </c>
      <c r="C1643" t="s">
        <v>89</v>
      </c>
      <c r="D1643" t="str">
        <f t="shared" si="76"/>
        <v>RE036</v>
      </c>
      <c r="E1643" t="str">
        <f t="shared" si="77"/>
        <v>RE036</v>
      </c>
    </row>
    <row r="1644" spans="1:5" x14ac:dyDescent="0.35">
      <c r="A1644" t="s">
        <v>6814</v>
      </c>
      <c r="B1644" t="str">
        <f t="shared" si="75"/>
        <v>RPRRE0360</v>
      </c>
      <c r="C1644" t="s">
        <v>340</v>
      </c>
      <c r="D1644" t="str">
        <f t="shared" si="76"/>
        <v>RE0360</v>
      </c>
      <c r="E1644" t="str">
        <f t="shared" si="77"/>
        <v>RE036-0</v>
      </c>
    </row>
    <row r="1645" spans="1:5" x14ac:dyDescent="0.35">
      <c r="A1645" t="s">
        <v>6815</v>
      </c>
      <c r="B1645" t="str">
        <f t="shared" si="75"/>
        <v>RPRRE042</v>
      </c>
      <c r="C1645" t="s">
        <v>977</v>
      </c>
      <c r="D1645" t="str">
        <f t="shared" si="76"/>
        <v>RE042</v>
      </c>
      <c r="E1645" t="str">
        <f t="shared" si="77"/>
        <v>RE042</v>
      </c>
    </row>
    <row r="1646" spans="1:5" x14ac:dyDescent="0.35">
      <c r="A1646" t="s">
        <v>6816</v>
      </c>
      <c r="B1646" t="str">
        <f t="shared" si="75"/>
        <v>RPRRE044</v>
      </c>
      <c r="C1646" t="s">
        <v>548</v>
      </c>
      <c r="D1646" t="str">
        <f t="shared" si="76"/>
        <v>RE044</v>
      </c>
      <c r="E1646" t="str">
        <f t="shared" si="77"/>
        <v>RE044</v>
      </c>
    </row>
    <row r="1647" spans="1:5" x14ac:dyDescent="0.35">
      <c r="A1647" t="s">
        <v>6817</v>
      </c>
      <c r="B1647" t="str">
        <f t="shared" si="75"/>
        <v>RPRRE046</v>
      </c>
      <c r="C1647" t="s">
        <v>159</v>
      </c>
      <c r="D1647" t="str">
        <f t="shared" si="76"/>
        <v>RE046</v>
      </c>
      <c r="E1647" t="str">
        <f t="shared" si="77"/>
        <v>RE046</v>
      </c>
    </row>
    <row r="1648" spans="1:5" x14ac:dyDescent="0.35">
      <c r="A1648" t="s">
        <v>6818</v>
      </c>
      <c r="B1648" t="str">
        <f t="shared" si="75"/>
        <v>RPRRE048</v>
      </c>
      <c r="C1648" t="s">
        <v>1114</v>
      </c>
      <c r="D1648" t="str">
        <f t="shared" si="76"/>
        <v>RE048</v>
      </c>
      <c r="E1648" t="str">
        <f t="shared" si="77"/>
        <v>RE048</v>
      </c>
    </row>
    <row r="1649" spans="1:5" x14ac:dyDescent="0.35">
      <c r="A1649" t="s">
        <v>6819</v>
      </c>
      <c r="B1649" t="str">
        <f t="shared" si="75"/>
        <v>RPRRE049</v>
      </c>
      <c r="C1649" t="s">
        <v>330</v>
      </c>
      <c r="D1649" t="str">
        <f t="shared" si="76"/>
        <v>RE049</v>
      </c>
      <c r="E1649" t="str">
        <f t="shared" si="77"/>
        <v>RE049</v>
      </c>
    </row>
    <row r="1650" spans="1:5" x14ac:dyDescent="0.35">
      <c r="A1650" t="s">
        <v>6820</v>
      </c>
      <c r="B1650" t="str">
        <f t="shared" si="75"/>
        <v>RPRRE050100</v>
      </c>
      <c r="C1650" t="s">
        <v>134</v>
      </c>
      <c r="D1650" t="str">
        <f t="shared" si="76"/>
        <v>RE050100</v>
      </c>
      <c r="E1650" t="str">
        <f t="shared" si="77"/>
        <v>RE050-100</v>
      </c>
    </row>
    <row r="1651" spans="1:5" x14ac:dyDescent="0.35">
      <c r="A1651" t="s">
        <v>6821</v>
      </c>
      <c r="B1651" t="str">
        <f t="shared" si="75"/>
        <v>RPRRE05020</v>
      </c>
      <c r="C1651" t="s">
        <v>90</v>
      </c>
      <c r="D1651" t="str">
        <f t="shared" si="76"/>
        <v>RE05020</v>
      </c>
      <c r="E1651" t="str">
        <f t="shared" si="77"/>
        <v>RE050-20</v>
      </c>
    </row>
    <row r="1652" spans="1:5" x14ac:dyDescent="0.35">
      <c r="A1652" t="s">
        <v>6822</v>
      </c>
      <c r="B1652" t="str">
        <f t="shared" si="75"/>
        <v>RPRRE0504</v>
      </c>
      <c r="C1652" t="s">
        <v>133</v>
      </c>
      <c r="D1652" t="str">
        <f t="shared" si="76"/>
        <v>RE0504</v>
      </c>
      <c r="E1652" t="str">
        <f t="shared" si="77"/>
        <v>RE050-4</v>
      </c>
    </row>
    <row r="1653" spans="1:5" x14ac:dyDescent="0.35">
      <c r="A1653" t="s">
        <v>6823</v>
      </c>
      <c r="B1653" t="str">
        <f t="shared" si="75"/>
        <v>RPRRE05050</v>
      </c>
      <c r="C1653" t="s">
        <v>338</v>
      </c>
      <c r="D1653" t="str">
        <f t="shared" si="76"/>
        <v>RE05050</v>
      </c>
      <c r="E1653" t="str">
        <f t="shared" si="77"/>
        <v>RE050-50</v>
      </c>
    </row>
    <row r="1654" spans="1:5" x14ac:dyDescent="0.35">
      <c r="A1654" t="s">
        <v>6824</v>
      </c>
      <c r="B1654" t="str">
        <f t="shared" si="75"/>
        <v>RPRRE1005</v>
      </c>
      <c r="C1654" t="s">
        <v>46</v>
      </c>
      <c r="D1654" t="str">
        <f t="shared" si="76"/>
        <v>RE1005</v>
      </c>
      <c r="E1654" t="str">
        <f t="shared" si="77"/>
        <v>RE100-5</v>
      </c>
    </row>
    <row r="1655" spans="1:5" x14ac:dyDescent="0.35">
      <c r="A1655" t="s">
        <v>6825</v>
      </c>
      <c r="B1655" t="str">
        <f t="shared" si="75"/>
        <v>RPRRE101</v>
      </c>
      <c r="C1655" t="s">
        <v>193</v>
      </c>
      <c r="D1655" t="str">
        <f t="shared" si="76"/>
        <v>RE101</v>
      </c>
      <c r="E1655" t="str">
        <f t="shared" si="77"/>
        <v>RE101</v>
      </c>
    </row>
    <row r="1656" spans="1:5" x14ac:dyDescent="0.35">
      <c r="A1656" t="s">
        <v>6826</v>
      </c>
      <c r="B1656" t="str">
        <f t="shared" si="75"/>
        <v>RPRRE103P</v>
      </c>
      <c r="C1656" t="s">
        <v>101</v>
      </c>
      <c r="D1656" t="str">
        <f t="shared" si="76"/>
        <v>RE103P</v>
      </c>
      <c r="E1656" t="str">
        <f t="shared" si="77"/>
        <v>RE103P</v>
      </c>
    </row>
    <row r="1657" spans="1:5" x14ac:dyDescent="0.35">
      <c r="A1657" t="s">
        <v>6827</v>
      </c>
      <c r="B1657" t="str">
        <f t="shared" si="75"/>
        <v>RPRRE106M</v>
      </c>
      <c r="C1657" t="s">
        <v>158</v>
      </c>
      <c r="D1657" t="str">
        <f t="shared" si="76"/>
        <v>RE106M</v>
      </c>
      <c r="E1657" t="str">
        <f t="shared" si="77"/>
        <v>RE106M</v>
      </c>
    </row>
    <row r="1658" spans="1:5" x14ac:dyDescent="0.35">
      <c r="A1658" t="s">
        <v>6828</v>
      </c>
      <c r="B1658" t="str">
        <f t="shared" si="75"/>
        <v>RPRRE107</v>
      </c>
      <c r="C1658" t="s">
        <v>47</v>
      </c>
      <c r="D1658" t="str">
        <f t="shared" si="76"/>
        <v>RE107</v>
      </c>
      <c r="E1658" t="str">
        <f t="shared" si="77"/>
        <v>RE107</v>
      </c>
    </row>
    <row r="1659" spans="1:5" x14ac:dyDescent="0.35">
      <c r="A1659" t="s">
        <v>6829</v>
      </c>
      <c r="B1659" t="str">
        <f t="shared" si="75"/>
        <v>RPRRE111P</v>
      </c>
      <c r="C1659" t="s">
        <v>140</v>
      </c>
      <c r="D1659" t="str">
        <f t="shared" si="76"/>
        <v>RE111P</v>
      </c>
      <c r="E1659" t="str">
        <f t="shared" si="77"/>
        <v>RE111P</v>
      </c>
    </row>
    <row r="1660" spans="1:5" x14ac:dyDescent="0.35">
      <c r="A1660" t="s">
        <v>6830</v>
      </c>
      <c r="B1660" t="str">
        <f t="shared" si="75"/>
        <v>RPRRE114</v>
      </c>
      <c r="C1660" t="s">
        <v>49</v>
      </c>
      <c r="D1660" t="str">
        <f t="shared" si="76"/>
        <v>RE114</v>
      </c>
      <c r="E1660" t="str">
        <f t="shared" si="77"/>
        <v>RE114</v>
      </c>
    </row>
    <row r="1661" spans="1:5" x14ac:dyDescent="0.35">
      <c r="A1661" t="s">
        <v>6831</v>
      </c>
      <c r="B1661" t="str">
        <f t="shared" si="75"/>
        <v>RPRRE115</v>
      </c>
      <c r="C1661" t="s">
        <v>241</v>
      </c>
      <c r="D1661" t="str">
        <f t="shared" si="76"/>
        <v>RE115</v>
      </c>
      <c r="E1661" t="str">
        <f t="shared" si="77"/>
        <v>RE115</v>
      </c>
    </row>
    <row r="1662" spans="1:5" x14ac:dyDescent="0.35">
      <c r="A1662" t="s">
        <v>6832</v>
      </c>
      <c r="B1662" t="str">
        <f t="shared" si="75"/>
        <v>RPRRE118</v>
      </c>
      <c r="C1662" t="s">
        <v>50</v>
      </c>
      <c r="D1662" t="str">
        <f t="shared" si="76"/>
        <v>RE118</v>
      </c>
      <c r="E1662" t="str">
        <f t="shared" si="77"/>
        <v>RE118</v>
      </c>
    </row>
    <row r="1663" spans="1:5" x14ac:dyDescent="0.35">
      <c r="A1663" t="s">
        <v>6833</v>
      </c>
      <c r="B1663" t="str">
        <f t="shared" si="75"/>
        <v>RPRRE122</v>
      </c>
      <c r="C1663" t="s">
        <v>51</v>
      </c>
      <c r="D1663" t="str">
        <f t="shared" si="76"/>
        <v>RE122</v>
      </c>
      <c r="E1663" t="str">
        <f t="shared" si="77"/>
        <v>RE122</v>
      </c>
    </row>
    <row r="1664" spans="1:5" x14ac:dyDescent="0.35">
      <c r="A1664" t="s">
        <v>6834</v>
      </c>
      <c r="B1664" t="str">
        <f t="shared" si="75"/>
        <v>RPRRE129</v>
      </c>
      <c r="C1664" t="s">
        <v>52</v>
      </c>
      <c r="D1664" t="str">
        <f t="shared" si="76"/>
        <v>RE129</v>
      </c>
      <c r="E1664" t="str">
        <f t="shared" si="77"/>
        <v>RE129</v>
      </c>
    </row>
    <row r="1665" spans="1:5" x14ac:dyDescent="0.35">
      <c r="A1665" t="s">
        <v>6835</v>
      </c>
      <c r="B1665" t="str">
        <f t="shared" si="75"/>
        <v>RPRRE2005</v>
      </c>
      <c r="C1665" t="s">
        <v>172</v>
      </c>
      <c r="D1665" t="str">
        <f t="shared" si="76"/>
        <v>RE2005</v>
      </c>
      <c r="E1665" t="str">
        <f t="shared" si="77"/>
        <v>RE200-5</v>
      </c>
    </row>
    <row r="1666" spans="1:5" x14ac:dyDescent="0.35">
      <c r="A1666" t="s">
        <v>6836</v>
      </c>
      <c r="B1666" t="str">
        <f t="shared" si="75"/>
        <v>RPRRE201</v>
      </c>
      <c r="C1666" t="s">
        <v>91</v>
      </c>
      <c r="D1666" t="str">
        <f t="shared" si="76"/>
        <v>RE201</v>
      </c>
      <c r="E1666" t="str">
        <f t="shared" si="77"/>
        <v>RE201</v>
      </c>
    </row>
    <row r="1667" spans="1:5" x14ac:dyDescent="0.35">
      <c r="A1667" t="s">
        <v>6837</v>
      </c>
      <c r="B1667" t="str">
        <f t="shared" si="75"/>
        <v>RPRRE201T</v>
      </c>
      <c r="C1667" t="s">
        <v>246</v>
      </c>
      <c r="D1667" t="str">
        <f t="shared" si="76"/>
        <v>RE201T</v>
      </c>
      <c r="E1667" t="str">
        <f t="shared" si="77"/>
        <v>RE201T</v>
      </c>
    </row>
    <row r="1668" spans="1:5" x14ac:dyDescent="0.35">
      <c r="A1668" t="s">
        <v>6838</v>
      </c>
      <c r="B1668" t="str">
        <f t="shared" ref="B1668:B1731" si="78">UPPER(SUBSTITUTE(SUBSTITUTE(SUBSTITUTE(A1668, "-", ""), " ", ""), CHAR(160), ""))</f>
        <v>RPRRE203P</v>
      </c>
      <c r="C1668" t="s">
        <v>264</v>
      </c>
      <c r="D1668" t="str">
        <f t="shared" ref="D1668:D1731" si="79">UPPER(SUBSTITUTE(SUBSTITUTE(SUBSTITUTE(C1668, "-", ""), " ", ""), CHAR(160), ""))</f>
        <v>RE203P</v>
      </c>
      <c r="E1668" t="str">
        <f t="shared" ref="E1668:E1731" si="80">UPPER(SUBSTITUTE(SUBSTITUTE(C1668,  " ", ""), CHAR(160), ""))</f>
        <v>RE203P</v>
      </c>
    </row>
    <row r="1669" spans="1:5" x14ac:dyDescent="0.35">
      <c r="A1669" t="s">
        <v>6839</v>
      </c>
      <c r="B1669" t="str">
        <f t="shared" si="78"/>
        <v>RPRRE206M</v>
      </c>
      <c r="C1669" t="s">
        <v>347</v>
      </c>
      <c r="D1669" t="str">
        <f t="shared" si="79"/>
        <v>RE206M</v>
      </c>
      <c r="E1669" t="str">
        <f t="shared" si="80"/>
        <v>RE206M</v>
      </c>
    </row>
    <row r="1670" spans="1:5" x14ac:dyDescent="0.35">
      <c r="A1670" t="s">
        <v>6840</v>
      </c>
      <c r="B1670" t="str">
        <f t="shared" si="78"/>
        <v>RPRRE207</v>
      </c>
      <c r="C1670" t="s">
        <v>511</v>
      </c>
      <c r="D1670" t="str">
        <f t="shared" si="79"/>
        <v>RE207</v>
      </c>
      <c r="E1670" t="str">
        <f t="shared" si="80"/>
        <v>RE207</v>
      </c>
    </row>
    <row r="1671" spans="1:5" x14ac:dyDescent="0.35">
      <c r="A1671" t="s">
        <v>6841</v>
      </c>
      <c r="B1671" t="str">
        <f t="shared" si="78"/>
        <v>RPRRE207T</v>
      </c>
      <c r="C1671" t="s">
        <v>5497</v>
      </c>
      <c r="D1671" t="str">
        <f t="shared" si="79"/>
        <v>RE207T</v>
      </c>
      <c r="E1671" t="str">
        <f t="shared" si="80"/>
        <v>RE207T</v>
      </c>
    </row>
    <row r="1672" spans="1:5" x14ac:dyDescent="0.35">
      <c r="A1672" t="s">
        <v>6842</v>
      </c>
      <c r="B1672" t="str">
        <f t="shared" si="78"/>
        <v>RPRRE211P</v>
      </c>
      <c r="C1672" t="s">
        <v>108</v>
      </c>
      <c r="D1672" t="str">
        <f t="shared" si="79"/>
        <v>RE211P</v>
      </c>
      <c r="E1672" t="str">
        <f t="shared" si="80"/>
        <v>RE211P</v>
      </c>
    </row>
    <row r="1673" spans="1:5" x14ac:dyDescent="0.35">
      <c r="A1673" t="s">
        <v>6843</v>
      </c>
      <c r="B1673" t="str">
        <f t="shared" si="78"/>
        <v>RPRRE214</v>
      </c>
      <c r="C1673" t="s">
        <v>126</v>
      </c>
      <c r="D1673" t="str">
        <f t="shared" si="79"/>
        <v>RE214</v>
      </c>
      <c r="E1673" t="str">
        <f t="shared" si="80"/>
        <v>RE214</v>
      </c>
    </row>
    <row r="1674" spans="1:5" x14ac:dyDescent="0.35">
      <c r="A1674" t="s">
        <v>6844</v>
      </c>
      <c r="B1674" t="str">
        <f t="shared" si="78"/>
        <v>RPRRE214T</v>
      </c>
      <c r="C1674" t="s">
        <v>167</v>
      </c>
      <c r="D1674" t="str">
        <f t="shared" si="79"/>
        <v>RE214T</v>
      </c>
      <c r="E1674" t="str">
        <f t="shared" si="80"/>
        <v>RE214T</v>
      </c>
    </row>
    <row r="1675" spans="1:5" x14ac:dyDescent="0.35">
      <c r="A1675" t="s">
        <v>6845</v>
      </c>
      <c r="B1675" t="str">
        <f t="shared" si="78"/>
        <v>RPRRE215</v>
      </c>
      <c r="C1675" t="s">
        <v>196</v>
      </c>
      <c r="D1675" t="str">
        <f t="shared" si="79"/>
        <v>RE215</v>
      </c>
      <c r="E1675" t="str">
        <f t="shared" si="80"/>
        <v>RE215</v>
      </c>
    </row>
    <row r="1676" spans="1:5" x14ac:dyDescent="0.35">
      <c r="A1676" t="s">
        <v>6846</v>
      </c>
      <c r="B1676" t="str">
        <f t="shared" si="78"/>
        <v>RPRRE215T</v>
      </c>
      <c r="C1676" t="s">
        <v>174</v>
      </c>
      <c r="D1676" t="str">
        <f t="shared" si="79"/>
        <v>RE215T</v>
      </c>
      <c r="E1676" t="str">
        <f t="shared" si="80"/>
        <v>RE215T</v>
      </c>
    </row>
    <row r="1677" spans="1:5" x14ac:dyDescent="0.35">
      <c r="A1677" t="s">
        <v>6847</v>
      </c>
      <c r="B1677" t="str">
        <f t="shared" si="78"/>
        <v>RPRRE218</v>
      </c>
      <c r="C1677" t="s">
        <v>53</v>
      </c>
      <c r="D1677" t="str">
        <f t="shared" si="79"/>
        <v>RE218</v>
      </c>
      <c r="E1677" t="str">
        <f t="shared" si="80"/>
        <v>RE218</v>
      </c>
    </row>
    <row r="1678" spans="1:5" x14ac:dyDescent="0.35">
      <c r="A1678" t="s">
        <v>6848</v>
      </c>
      <c r="B1678" t="str">
        <f t="shared" si="78"/>
        <v>RPRRE218T</v>
      </c>
      <c r="C1678" t="s">
        <v>268</v>
      </c>
      <c r="D1678" t="str">
        <f t="shared" si="79"/>
        <v>RE218T</v>
      </c>
      <c r="E1678" t="str">
        <f t="shared" si="80"/>
        <v>RE218T</v>
      </c>
    </row>
    <row r="1679" spans="1:5" x14ac:dyDescent="0.35">
      <c r="A1679" t="s">
        <v>6849</v>
      </c>
      <c r="B1679" t="str">
        <f t="shared" si="78"/>
        <v>RPRRE222</v>
      </c>
      <c r="C1679" t="s">
        <v>92</v>
      </c>
      <c r="D1679" t="str">
        <f t="shared" si="79"/>
        <v>RE222</v>
      </c>
      <c r="E1679" t="str">
        <f t="shared" si="80"/>
        <v>RE222</v>
      </c>
    </row>
    <row r="1680" spans="1:5" x14ac:dyDescent="0.35">
      <c r="A1680" t="s">
        <v>6850</v>
      </c>
      <c r="B1680" t="str">
        <f t="shared" si="78"/>
        <v>RPRRE222T</v>
      </c>
      <c r="C1680" t="s">
        <v>272</v>
      </c>
      <c r="D1680" t="str">
        <f t="shared" si="79"/>
        <v>RE222T</v>
      </c>
      <c r="E1680" t="str">
        <f t="shared" si="80"/>
        <v>RE222T</v>
      </c>
    </row>
    <row r="1681" spans="1:5" x14ac:dyDescent="0.35">
      <c r="A1681" t="s">
        <v>6851</v>
      </c>
      <c r="B1681" t="str">
        <f t="shared" si="78"/>
        <v>RPRRE229</v>
      </c>
      <c r="C1681" t="s">
        <v>128</v>
      </c>
      <c r="D1681" t="str">
        <f t="shared" si="79"/>
        <v>RE229</v>
      </c>
      <c r="E1681" t="str">
        <f t="shared" si="80"/>
        <v>RE229</v>
      </c>
    </row>
    <row r="1682" spans="1:5" x14ac:dyDescent="0.35">
      <c r="A1682" t="s">
        <v>6852</v>
      </c>
      <c r="B1682" t="str">
        <f t="shared" si="78"/>
        <v>RPRRE301</v>
      </c>
      <c r="C1682" t="s">
        <v>54</v>
      </c>
      <c r="D1682" t="str">
        <f t="shared" si="79"/>
        <v>RE301</v>
      </c>
      <c r="E1682" t="str">
        <f t="shared" si="80"/>
        <v>RE301</v>
      </c>
    </row>
    <row r="1683" spans="1:5" x14ac:dyDescent="0.35">
      <c r="A1683" t="s">
        <v>6853</v>
      </c>
      <c r="B1683" t="str">
        <f t="shared" si="78"/>
        <v>RPRRE314</v>
      </c>
      <c r="C1683" t="s">
        <v>55</v>
      </c>
      <c r="D1683" t="str">
        <f t="shared" si="79"/>
        <v>RE314</v>
      </c>
      <c r="E1683" t="str">
        <f t="shared" si="80"/>
        <v>RE314</v>
      </c>
    </row>
    <row r="1684" spans="1:5" x14ac:dyDescent="0.35">
      <c r="A1684" t="s">
        <v>6854</v>
      </c>
      <c r="B1684" t="str">
        <f t="shared" si="78"/>
        <v>RPRRE322</v>
      </c>
      <c r="C1684" t="s">
        <v>214</v>
      </c>
      <c r="D1684" t="str">
        <f t="shared" si="79"/>
        <v>RE322</v>
      </c>
      <c r="E1684" t="str">
        <f t="shared" si="80"/>
        <v>RE322</v>
      </c>
    </row>
    <row r="1685" spans="1:5" x14ac:dyDescent="0.35">
      <c r="A1685" t="s">
        <v>6855</v>
      </c>
      <c r="B1685" t="str">
        <f t="shared" si="78"/>
        <v>RPRRE508X</v>
      </c>
      <c r="C1685" t="s">
        <v>56</v>
      </c>
      <c r="D1685" t="str">
        <f t="shared" si="79"/>
        <v>RE508X</v>
      </c>
      <c r="E1685" t="str">
        <f t="shared" si="80"/>
        <v>RE508X</v>
      </c>
    </row>
    <row r="1686" spans="1:5" x14ac:dyDescent="0.35">
      <c r="A1686" t="s">
        <v>6856</v>
      </c>
      <c r="B1686" t="str">
        <f t="shared" si="78"/>
        <v>RPRRE508XC</v>
      </c>
      <c r="C1686" t="s">
        <v>201</v>
      </c>
      <c r="D1686" t="str">
        <f t="shared" si="79"/>
        <v>RE508XC</v>
      </c>
      <c r="E1686" t="str">
        <f t="shared" si="80"/>
        <v>RE508XC</v>
      </c>
    </row>
    <row r="1687" spans="1:5" x14ac:dyDescent="0.35">
      <c r="A1687" t="s">
        <v>6857</v>
      </c>
      <c r="B1687" t="str">
        <f t="shared" si="78"/>
        <v>RPRRE524X</v>
      </c>
      <c r="C1687" t="s">
        <v>93</v>
      </c>
      <c r="D1687" t="str">
        <f t="shared" si="79"/>
        <v>RE524X</v>
      </c>
      <c r="E1687" t="str">
        <f t="shared" si="80"/>
        <v>RE524X</v>
      </c>
    </row>
    <row r="1688" spans="1:5" x14ac:dyDescent="0.35">
      <c r="A1688" t="s">
        <v>6858</v>
      </c>
      <c r="B1688" t="str">
        <f t="shared" si="78"/>
        <v>RPRRE524XC</v>
      </c>
      <c r="C1688" t="s">
        <v>324</v>
      </c>
      <c r="D1688" t="str">
        <f t="shared" si="79"/>
        <v>RE524XC</v>
      </c>
      <c r="E1688" t="str">
        <f t="shared" si="80"/>
        <v>RE524XC</v>
      </c>
    </row>
    <row r="1689" spans="1:5" x14ac:dyDescent="0.35">
      <c r="A1689" t="s">
        <v>6859</v>
      </c>
      <c r="B1689" t="str">
        <f t="shared" si="78"/>
        <v>RPRRE524XP</v>
      </c>
      <c r="C1689" t="s">
        <v>409</v>
      </c>
      <c r="D1689" t="str">
        <f t="shared" si="79"/>
        <v>RE524XP</v>
      </c>
      <c r="E1689" t="str">
        <f t="shared" si="80"/>
        <v>RE524XP</v>
      </c>
    </row>
    <row r="1690" spans="1:5" x14ac:dyDescent="0.35">
      <c r="A1690" t="s">
        <v>6860</v>
      </c>
      <c r="B1690" t="str">
        <f t="shared" si="78"/>
        <v>RPRRE6005</v>
      </c>
      <c r="C1690" t="s">
        <v>57</v>
      </c>
      <c r="D1690" t="str">
        <f t="shared" si="79"/>
        <v>RE6005</v>
      </c>
      <c r="E1690" t="str">
        <f t="shared" si="80"/>
        <v>RE600-5</v>
      </c>
    </row>
    <row r="1691" spans="1:5" x14ac:dyDescent="0.35">
      <c r="A1691" t="s">
        <v>6861</v>
      </c>
      <c r="B1691" t="str">
        <f t="shared" si="78"/>
        <v>RPRRE601</v>
      </c>
      <c r="C1691" t="s">
        <v>58</v>
      </c>
      <c r="D1691" t="str">
        <f t="shared" si="79"/>
        <v>RE601</v>
      </c>
      <c r="E1691" t="str">
        <f t="shared" si="80"/>
        <v>RE601</v>
      </c>
    </row>
    <row r="1692" spans="1:5" x14ac:dyDescent="0.35">
      <c r="A1692" t="s">
        <v>6862</v>
      </c>
      <c r="B1692" t="str">
        <f t="shared" si="78"/>
        <v>RPRRE603P</v>
      </c>
      <c r="C1692" t="s">
        <v>59</v>
      </c>
      <c r="D1692" t="str">
        <f t="shared" si="79"/>
        <v>RE603P</v>
      </c>
      <c r="E1692" t="str">
        <f t="shared" si="80"/>
        <v>RE603P</v>
      </c>
    </row>
    <row r="1693" spans="1:5" x14ac:dyDescent="0.35">
      <c r="A1693" t="s">
        <v>6863</v>
      </c>
      <c r="B1693" t="str">
        <f t="shared" si="78"/>
        <v>RPRRE606M</v>
      </c>
      <c r="C1693" t="s">
        <v>60</v>
      </c>
      <c r="D1693" t="str">
        <f t="shared" si="79"/>
        <v>RE606M</v>
      </c>
      <c r="E1693" t="str">
        <f t="shared" si="80"/>
        <v>RE606M</v>
      </c>
    </row>
    <row r="1694" spans="1:5" x14ac:dyDescent="0.35">
      <c r="A1694" t="s">
        <v>6864</v>
      </c>
      <c r="B1694" t="str">
        <f t="shared" si="78"/>
        <v>RPRRE607</v>
      </c>
      <c r="C1694" t="s">
        <v>227</v>
      </c>
      <c r="D1694" t="str">
        <f t="shared" si="79"/>
        <v>RE607</v>
      </c>
      <c r="E1694" t="str">
        <f t="shared" si="80"/>
        <v>RE607</v>
      </c>
    </row>
    <row r="1695" spans="1:5" x14ac:dyDescent="0.35">
      <c r="A1695" t="s">
        <v>6865</v>
      </c>
      <c r="B1695" t="str">
        <f t="shared" si="78"/>
        <v>RPRRE6100PXXX</v>
      </c>
      <c r="C1695" t="s">
        <v>62</v>
      </c>
      <c r="D1695" t="str">
        <f t="shared" si="79"/>
        <v>RE6100PXXX</v>
      </c>
      <c r="E1695" t="str">
        <f t="shared" si="80"/>
        <v>RE6100P-XX-X</v>
      </c>
    </row>
    <row r="1696" spans="1:5" x14ac:dyDescent="0.35">
      <c r="A1696" t="s">
        <v>6866</v>
      </c>
      <c r="B1696" t="str">
        <f t="shared" si="78"/>
        <v>RPRRE611P</v>
      </c>
      <c r="C1696" t="s">
        <v>63</v>
      </c>
      <c r="D1696" t="str">
        <f t="shared" si="79"/>
        <v>RE611P</v>
      </c>
      <c r="E1696" t="str">
        <f t="shared" si="80"/>
        <v>RE611P</v>
      </c>
    </row>
    <row r="1697" spans="1:5" x14ac:dyDescent="0.35">
      <c r="A1697" t="s">
        <v>6867</v>
      </c>
      <c r="B1697" t="str">
        <f t="shared" si="78"/>
        <v>RPRRE614</v>
      </c>
      <c r="C1697" t="s">
        <v>64</v>
      </c>
      <c r="D1697" t="str">
        <f t="shared" si="79"/>
        <v>RE614</v>
      </c>
      <c r="E1697" t="str">
        <f t="shared" si="80"/>
        <v>RE614</v>
      </c>
    </row>
    <row r="1698" spans="1:5" x14ac:dyDescent="0.35">
      <c r="A1698" t="s">
        <v>6868</v>
      </c>
      <c r="B1698" t="str">
        <f t="shared" si="78"/>
        <v>RPRRE615</v>
      </c>
      <c r="C1698" t="s">
        <v>65</v>
      </c>
      <c r="D1698" t="str">
        <f t="shared" si="79"/>
        <v>RE615</v>
      </c>
      <c r="E1698" t="str">
        <f t="shared" si="80"/>
        <v>RE615</v>
      </c>
    </row>
    <row r="1699" spans="1:5" x14ac:dyDescent="0.35">
      <c r="A1699" t="s">
        <v>6869</v>
      </c>
      <c r="B1699" t="str">
        <f t="shared" si="78"/>
        <v>RPRRE616</v>
      </c>
      <c r="C1699" t="s">
        <v>66</v>
      </c>
      <c r="D1699" t="str">
        <f t="shared" si="79"/>
        <v>RE616</v>
      </c>
      <c r="E1699" t="str">
        <f t="shared" si="80"/>
        <v>RE616</v>
      </c>
    </row>
    <row r="1700" spans="1:5" x14ac:dyDescent="0.35">
      <c r="A1700" t="s">
        <v>6870</v>
      </c>
      <c r="B1700" t="str">
        <f t="shared" si="78"/>
        <v>RPRRE616X</v>
      </c>
      <c r="C1700" t="s">
        <v>1264</v>
      </c>
      <c r="D1700" t="str">
        <f t="shared" si="79"/>
        <v>RE616X</v>
      </c>
      <c r="E1700" t="str">
        <f t="shared" si="80"/>
        <v>RE616X</v>
      </c>
    </row>
    <row r="1701" spans="1:5" x14ac:dyDescent="0.35">
      <c r="A1701" t="s">
        <v>6871</v>
      </c>
      <c r="B1701" t="str">
        <f t="shared" si="78"/>
        <v>RPRRE617</v>
      </c>
      <c r="C1701" t="s">
        <v>67</v>
      </c>
      <c r="D1701" t="str">
        <f t="shared" si="79"/>
        <v>RE617</v>
      </c>
      <c r="E1701" t="str">
        <f t="shared" si="80"/>
        <v>RE617</v>
      </c>
    </row>
    <row r="1702" spans="1:5" x14ac:dyDescent="0.35">
      <c r="A1702" t="s">
        <v>6872</v>
      </c>
      <c r="B1702" t="str">
        <f t="shared" si="78"/>
        <v>RPRRE618</v>
      </c>
      <c r="C1702" t="s">
        <v>68</v>
      </c>
      <c r="D1702" t="str">
        <f t="shared" si="79"/>
        <v>RE618</v>
      </c>
      <c r="E1702" t="str">
        <f t="shared" si="80"/>
        <v>RE618</v>
      </c>
    </row>
    <row r="1703" spans="1:5" x14ac:dyDescent="0.35">
      <c r="A1703" t="s">
        <v>6873</v>
      </c>
      <c r="B1703" t="str">
        <f t="shared" si="78"/>
        <v>RPRRE620</v>
      </c>
      <c r="C1703" t="s">
        <v>69</v>
      </c>
      <c r="D1703" t="str">
        <f t="shared" si="79"/>
        <v>RE620</v>
      </c>
      <c r="E1703" t="str">
        <f t="shared" si="80"/>
        <v>RE620</v>
      </c>
    </row>
    <row r="1704" spans="1:5" x14ac:dyDescent="0.35">
      <c r="A1704" t="s">
        <v>6874</v>
      </c>
      <c r="B1704" t="str">
        <f t="shared" si="78"/>
        <v>RPRRE622</v>
      </c>
      <c r="C1704" t="s">
        <v>70</v>
      </c>
      <c r="D1704" t="str">
        <f t="shared" si="79"/>
        <v>RE622</v>
      </c>
      <c r="E1704" t="str">
        <f t="shared" si="80"/>
        <v>RE622</v>
      </c>
    </row>
    <row r="1705" spans="1:5" x14ac:dyDescent="0.35">
      <c r="A1705" t="s">
        <v>6875</v>
      </c>
      <c r="B1705" t="str">
        <f t="shared" si="78"/>
        <v>RPRRE626</v>
      </c>
      <c r="C1705" t="s">
        <v>71</v>
      </c>
      <c r="D1705" t="str">
        <f t="shared" si="79"/>
        <v>RE626</v>
      </c>
      <c r="E1705" t="str">
        <f t="shared" si="80"/>
        <v>RE626</v>
      </c>
    </row>
    <row r="1706" spans="1:5" x14ac:dyDescent="0.35">
      <c r="A1706" t="s">
        <v>6876</v>
      </c>
      <c r="B1706" t="str">
        <f t="shared" si="78"/>
        <v>RPRRE629</v>
      </c>
      <c r="C1706" t="s">
        <v>72</v>
      </c>
      <c r="D1706" t="str">
        <f t="shared" si="79"/>
        <v>RE629</v>
      </c>
      <c r="E1706" t="str">
        <f t="shared" si="80"/>
        <v>RE629</v>
      </c>
    </row>
    <row r="1707" spans="1:5" x14ac:dyDescent="0.35">
      <c r="A1707" t="s">
        <v>6877</v>
      </c>
      <c r="B1707" t="str">
        <f t="shared" si="78"/>
        <v>RPRRE636</v>
      </c>
      <c r="C1707" t="s">
        <v>73</v>
      </c>
      <c r="D1707" t="str">
        <f t="shared" si="79"/>
        <v>RE636</v>
      </c>
      <c r="E1707" t="str">
        <f t="shared" si="80"/>
        <v>RE636</v>
      </c>
    </row>
    <row r="1708" spans="1:5" x14ac:dyDescent="0.35">
      <c r="A1708" t="s">
        <v>6878</v>
      </c>
      <c r="B1708" t="str">
        <f t="shared" si="78"/>
        <v>RPRRE636X</v>
      </c>
      <c r="C1708" t="s">
        <v>1751</v>
      </c>
      <c r="D1708" t="str">
        <f t="shared" si="79"/>
        <v>RE636X</v>
      </c>
      <c r="E1708" t="str">
        <f t="shared" si="80"/>
        <v>RE636X</v>
      </c>
    </row>
    <row r="1709" spans="1:5" x14ac:dyDescent="0.35">
      <c r="A1709" t="s">
        <v>6879</v>
      </c>
      <c r="B1709" t="str">
        <f t="shared" si="78"/>
        <v>RPRRE652</v>
      </c>
      <c r="C1709" t="s">
        <v>269</v>
      </c>
      <c r="D1709" t="str">
        <f t="shared" si="79"/>
        <v>RE652</v>
      </c>
      <c r="E1709" t="str">
        <f t="shared" si="80"/>
        <v>RE652</v>
      </c>
    </row>
    <row r="1710" spans="1:5" x14ac:dyDescent="0.35">
      <c r="A1710" t="s">
        <v>6880</v>
      </c>
      <c r="B1710" t="str">
        <f t="shared" si="78"/>
        <v>RPRRE659</v>
      </c>
      <c r="C1710" t="s">
        <v>74</v>
      </c>
      <c r="D1710" t="str">
        <f t="shared" si="79"/>
        <v>RE659</v>
      </c>
      <c r="E1710" t="str">
        <f t="shared" si="80"/>
        <v>RE659</v>
      </c>
    </row>
    <row r="1711" spans="1:5" x14ac:dyDescent="0.35">
      <c r="A1711" t="s">
        <v>6881</v>
      </c>
      <c r="B1711" t="str">
        <f t="shared" si="78"/>
        <v>RPRRE667XPRO</v>
      </c>
      <c r="C1711" t="s">
        <v>550</v>
      </c>
      <c r="D1711" t="str">
        <f t="shared" si="79"/>
        <v>RE667XPRO</v>
      </c>
      <c r="E1711" t="str">
        <f t="shared" si="80"/>
        <v>RE667X-PRO</v>
      </c>
    </row>
    <row r="1712" spans="1:5" x14ac:dyDescent="0.35">
      <c r="A1712" t="s">
        <v>6882</v>
      </c>
      <c r="B1712" t="str">
        <f t="shared" si="78"/>
        <v>RSRE352</v>
      </c>
      <c r="C1712" t="s">
        <v>5546</v>
      </c>
      <c r="D1712" t="str">
        <f t="shared" si="79"/>
        <v>RE352</v>
      </c>
      <c r="E1712" t="str">
        <f t="shared" si="80"/>
        <v>RE352</v>
      </c>
    </row>
    <row r="1713" spans="1:5" x14ac:dyDescent="0.35">
      <c r="A1713" t="s">
        <v>6883</v>
      </c>
      <c r="B1713" t="str">
        <f t="shared" si="78"/>
        <v>UPL1006ANT</v>
      </c>
      <c r="C1713" t="s">
        <v>5165</v>
      </c>
      <c r="D1713" t="str">
        <f t="shared" si="79"/>
        <v>1006ANT</v>
      </c>
      <c r="E1713" t="str">
        <f t="shared" si="80"/>
        <v>1006ANT</v>
      </c>
    </row>
    <row r="1714" spans="1:5" x14ac:dyDescent="0.35">
      <c r="A1714" t="s">
        <v>6884</v>
      </c>
      <c r="B1714" t="str">
        <f t="shared" si="78"/>
        <v>UPL20CAB</v>
      </c>
      <c r="C1714" t="s">
        <v>5172</v>
      </c>
      <c r="D1714" t="str">
        <f t="shared" si="79"/>
        <v>20CAB</v>
      </c>
      <c r="E1714" t="str">
        <f t="shared" si="80"/>
        <v>20CAB</v>
      </c>
    </row>
    <row r="1715" spans="1:5" x14ac:dyDescent="0.35">
      <c r="A1715" t="s">
        <v>6885</v>
      </c>
      <c r="B1715" t="str">
        <f t="shared" si="78"/>
        <v>UPL4555CF</v>
      </c>
      <c r="C1715" t="s">
        <v>5183</v>
      </c>
      <c r="D1715" t="str">
        <f t="shared" si="79"/>
        <v>4555CF</v>
      </c>
      <c r="E1715" t="str">
        <f t="shared" si="80"/>
        <v>4555CF</v>
      </c>
    </row>
    <row r="1716" spans="1:5" x14ac:dyDescent="0.35">
      <c r="A1716" t="s">
        <v>6886</v>
      </c>
      <c r="B1716" t="str">
        <f t="shared" si="78"/>
        <v>UPL5500ATT</v>
      </c>
      <c r="C1716" t="s">
        <v>5193</v>
      </c>
      <c r="D1716" t="str">
        <f t="shared" si="79"/>
        <v>5500ATT</v>
      </c>
      <c r="E1716" t="str">
        <f t="shared" si="80"/>
        <v>5500-ATT</v>
      </c>
    </row>
    <row r="1717" spans="1:5" x14ac:dyDescent="0.35">
      <c r="A1717" t="s">
        <v>6887</v>
      </c>
      <c r="B1717" t="str">
        <f t="shared" si="78"/>
        <v>UPL5500EZ</v>
      </c>
      <c r="C1717" t="s">
        <v>5195</v>
      </c>
      <c r="D1717" t="str">
        <f t="shared" si="79"/>
        <v>5500EZ</v>
      </c>
      <c r="E1717" t="str">
        <f t="shared" si="80"/>
        <v>5500EZ</v>
      </c>
    </row>
    <row r="1718" spans="1:5" x14ac:dyDescent="0.35">
      <c r="A1718" t="s">
        <v>6888</v>
      </c>
      <c r="B1718" t="str">
        <f t="shared" si="78"/>
        <v>UPL5500M</v>
      </c>
      <c r="C1718" t="s">
        <v>385</v>
      </c>
      <c r="D1718" t="str">
        <f t="shared" si="79"/>
        <v>5500M</v>
      </c>
      <c r="E1718" t="str">
        <f t="shared" si="80"/>
        <v>5500M</v>
      </c>
    </row>
    <row r="1719" spans="1:5" x14ac:dyDescent="0.35">
      <c r="A1719" t="s">
        <v>6889</v>
      </c>
      <c r="B1719" t="str">
        <f t="shared" si="78"/>
        <v>UPL5500VZ</v>
      </c>
      <c r="C1719" t="s">
        <v>2339</v>
      </c>
      <c r="D1719" t="str">
        <f t="shared" si="79"/>
        <v>5500VZ</v>
      </c>
      <c r="E1719" t="str">
        <f t="shared" si="80"/>
        <v>5500VZ</v>
      </c>
    </row>
    <row r="1720" spans="1:5" x14ac:dyDescent="0.35">
      <c r="A1720" t="s">
        <v>6890</v>
      </c>
      <c r="B1720" t="str">
        <f t="shared" si="78"/>
        <v>UPL5530M</v>
      </c>
      <c r="C1720" t="s">
        <v>384</v>
      </c>
      <c r="D1720" t="str">
        <f t="shared" si="79"/>
        <v>5530M</v>
      </c>
      <c r="E1720" t="str">
        <f t="shared" si="80"/>
        <v>5530M</v>
      </c>
    </row>
    <row r="1721" spans="1:5" x14ac:dyDescent="0.35">
      <c r="A1721" t="s">
        <v>6891</v>
      </c>
      <c r="B1721" t="str">
        <f t="shared" si="78"/>
        <v>UPL5535CF</v>
      </c>
      <c r="C1721" t="s">
        <v>1999</v>
      </c>
      <c r="D1721" t="str">
        <f t="shared" si="79"/>
        <v>5535CF</v>
      </c>
      <c r="E1721" t="str">
        <f t="shared" si="80"/>
        <v>5535CF</v>
      </c>
    </row>
    <row r="1722" spans="1:5" x14ac:dyDescent="0.35">
      <c r="A1722" t="s">
        <v>6892</v>
      </c>
      <c r="B1722" t="str">
        <f t="shared" si="78"/>
        <v>UPLANT</v>
      </c>
      <c r="C1722" t="s">
        <v>5219</v>
      </c>
      <c r="D1722" t="str">
        <f t="shared" si="79"/>
        <v>ANT</v>
      </c>
      <c r="E1722" t="str">
        <f t="shared" si="80"/>
        <v>ANT</v>
      </c>
    </row>
    <row r="1723" spans="1:5" x14ac:dyDescent="0.35">
      <c r="A1723" t="s">
        <v>6893</v>
      </c>
      <c r="B1723" t="str">
        <f t="shared" si="78"/>
        <v>UPLGPSAT</v>
      </c>
      <c r="C1723" t="s">
        <v>5300</v>
      </c>
      <c r="D1723" t="str">
        <f t="shared" si="79"/>
        <v>GPSAT</v>
      </c>
      <c r="E1723" t="str">
        <f t="shared" si="80"/>
        <v>GPSAT</v>
      </c>
    </row>
    <row r="1724" spans="1:5" x14ac:dyDescent="0.35">
      <c r="A1724" t="s">
        <v>6894</v>
      </c>
      <c r="B1724" t="str">
        <f t="shared" si="78"/>
        <v>UPLGPSLTE</v>
      </c>
      <c r="C1724" t="s">
        <v>5306</v>
      </c>
      <c r="D1724" t="str">
        <f t="shared" si="79"/>
        <v>GPSLTE</v>
      </c>
      <c r="E1724" t="str">
        <f t="shared" si="80"/>
        <v>GPSLTE</v>
      </c>
    </row>
    <row r="1725" spans="1:5" x14ac:dyDescent="0.35">
      <c r="A1725" t="s">
        <v>6895</v>
      </c>
      <c r="B1725" t="str">
        <f t="shared" si="78"/>
        <v>UPLGPSLTEOBD</v>
      </c>
      <c r="C1725" t="s">
        <v>5308</v>
      </c>
      <c r="D1725" t="str">
        <f t="shared" si="79"/>
        <v>GPSLTEOBD</v>
      </c>
      <c r="E1725" t="str">
        <f t="shared" si="80"/>
        <v>GPSLTEOBD</v>
      </c>
    </row>
    <row r="1726" spans="1:5" x14ac:dyDescent="0.35">
      <c r="A1726" t="s">
        <v>6896</v>
      </c>
      <c r="B1726" t="str">
        <f t="shared" si="78"/>
        <v>UPLLTE30ATT</v>
      </c>
      <c r="C1726" t="s">
        <v>406</v>
      </c>
      <c r="D1726" t="str">
        <f t="shared" si="79"/>
        <v>LTE30ATT</v>
      </c>
      <c r="E1726" t="str">
        <f t="shared" si="80"/>
        <v>LTE30ATT</v>
      </c>
    </row>
    <row r="1727" spans="1:5" x14ac:dyDescent="0.35">
      <c r="A1727" t="s">
        <v>6897</v>
      </c>
      <c r="B1727" t="str">
        <f t="shared" si="78"/>
        <v>UPLLTE30EX</v>
      </c>
      <c r="C1727" t="s">
        <v>591</v>
      </c>
      <c r="D1727" t="str">
        <f t="shared" si="79"/>
        <v>LTE30EX</v>
      </c>
      <c r="E1727" t="str">
        <f t="shared" si="80"/>
        <v>LTE30EX</v>
      </c>
    </row>
    <row r="1728" spans="1:5" x14ac:dyDescent="0.35">
      <c r="A1728" t="s">
        <v>6898</v>
      </c>
      <c r="B1728" t="str">
        <f t="shared" si="78"/>
        <v>UPLLTE30VZ</v>
      </c>
      <c r="C1728" t="s">
        <v>2372</v>
      </c>
      <c r="D1728" t="str">
        <f t="shared" si="79"/>
        <v>LTE30VZ</v>
      </c>
      <c r="E1728" t="str">
        <f t="shared" si="80"/>
        <v>LTE30VZ</v>
      </c>
    </row>
    <row r="1729" spans="1:5" x14ac:dyDescent="0.35">
      <c r="A1729" t="s">
        <v>6899</v>
      </c>
      <c r="B1729" t="str">
        <f t="shared" si="78"/>
        <v>UPL1001ANT</v>
      </c>
      <c r="C1729" t="s">
        <v>5163</v>
      </c>
      <c r="D1729" t="str">
        <f t="shared" si="79"/>
        <v>1001ANT</v>
      </c>
      <c r="E1729" t="str">
        <f t="shared" si="80"/>
        <v>1001ANT</v>
      </c>
    </row>
    <row r="1730" spans="1:5" x14ac:dyDescent="0.35">
      <c r="A1730" t="s">
        <v>5685</v>
      </c>
      <c r="B1730" t="str">
        <f t="shared" si="78"/>
        <v>UPL1004</v>
      </c>
      <c r="C1730" t="s">
        <v>5685</v>
      </c>
      <c r="D1730" t="str">
        <f t="shared" si="79"/>
        <v>UPL1004</v>
      </c>
      <c r="E1730" t="str">
        <f t="shared" si="80"/>
        <v>UPL1004</v>
      </c>
    </row>
    <row r="1731" spans="1:5" x14ac:dyDescent="0.35">
      <c r="A1731" t="s">
        <v>6900</v>
      </c>
      <c r="B1731" t="str">
        <f t="shared" si="78"/>
        <v>UPL1004ANT</v>
      </c>
      <c r="C1731" t="s">
        <v>2333</v>
      </c>
      <c r="D1731" t="str">
        <f t="shared" si="79"/>
        <v>1004ANT</v>
      </c>
      <c r="E1731" t="str">
        <f t="shared" si="80"/>
        <v>1004ANT</v>
      </c>
    </row>
    <row r="1732" spans="1:5" x14ac:dyDescent="0.35">
      <c r="A1732" t="s">
        <v>6901</v>
      </c>
      <c r="B1732" t="str">
        <f t="shared" ref="B1732:B1795" si="81">UPPER(SUBSTITUTE(SUBSTITUTE(SUBSTITUTE(A1732, "-", ""), " ", ""), CHAR(160), ""))</f>
        <v>UPL1005ANT</v>
      </c>
      <c r="C1732" t="s">
        <v>5164</v>
      </c>
      <c r="D1732" t="str">
        <f t="shared" ref="D1732:D1795" si="82">UPPER(SUBSTITUTE(SUBSTITUTE(SUBSTITUTE(C1732, "-", ""), " ", ""), CHAR(160), ""))</f>
        <v>1005ANT</v>
      </c>
      <c r="E1732" t="str">
        <f t="shared" ref="E1732:E1795" si="83">UPPER(SUBSTITUTE(SUBSTITUTE(C1732,  " ", ""), CHAR(160), ""))</f>
        <v>1005ANT</v>
      </c>
    </row>
    <row r="1733" spans="1:5" x14ac:dyDescent="0.35">
      <c r="A1733" t="s">
        <v>6902</v>
      </c>
      <c r="B1733" t="str">
        <f t="shared" si="81"/>
        <v>UPL1005ANT</v>
      </c>
      <c r="C1733" t="s">
        <v>5164</v>
      </c>
      <c r="D1733" t="str">
        <f t="shared" si="82"/>
        <v>1005ANT</v>
      </c>
      <c r="E1733" t="str">
        <f t="shared" si="83"/>
        <v>1005ANT</v>
      </c>
    </row>
    <row r="1734" spans="1:5" x14ac:dyDescent="0.35">
      <c r="A1734" t="s">
        <v>6903</v>
      </c>
      <c r="B1734" t="str">
        <f t="shared" si="81"/>
        <v>UPL1006ANT</v>
      </c>
      <c r="C1734" t="s">
        <v>5165</v>
      </c>
      <c r="D1734" t="str">
        <f t="shared" si="82"/>
        <v>1006ANT</v>
      </c>
      <c r="E1734" t="str">
        <f t="shared" si="83"/>
        <v>1006ANT</v>
      </c>
    </row>
    <row r="1735" spans="1:5" x14ac:dyDescent="0.35">
      <c r="A1735" t="s">
        <v>6904</v>
      </c>
      <c r="B1735" t="str">
        <f t="shared" si="81"/>
        <v>UPL1010ADP</v>
      </c>
      <c r="C1735" t="s">
        <v>5166</v>
      </c>
      <c r="D1735" t="str">
        <f t="shared" si="82"/>
        <v>1010ADP</v>
      </c>
      <c r="E1735" t="str">
        <f t="shared" si="83"/>
        <v>1010ADP</v>
      </c>
    </row>
    <row r="1736" spans="1:5" x14ac:dyDescent="0.35">
      <c r="A1736" t="s">
        <v>5686</v>
      </c>
      <c r="B1736" t="str">
        <f t="shared" si="81"/>
        <v>UPL1020AUTO</v>
      </c>
      <c r="C1736" t="s">
        <v>5686</v>
      </c>
      <c r="D1736" t="str">
        <f t="shared" si="82"/>
        <v>UPL1020AUTO</v>
      </c>
      <c r="E1736" t="str">
        <f t="shared" si="83"/>
        <v>UPL1020AUTO</v>
      </c>
    </row>
    <row r="1737" spans="1:5" x14ac:dyDescent="0.35">
      <c r="A1737" t="s">
        <v>6905</v>
      </c>
      <c r="B1737" t="str">
        <f t="shared" si="81"/>
        <v>UPL1020CAB</v>
      </c>
      <c r="C1737" t="s">
        <v>5167</v>
      </c>
      <c r="D1737" t="str">
        <f t="shared" si="82"/>
        <v>1020CAB</v>
      </c>
      <c r="E1737" t="str">
        <f t="shared" si="83"/>
        <v>1020CAB</v>
      </c>
    </row>
    <row r="1738" spans="1:5" x14ac:dyDescent="0.35">
      <c r="A1738" t="s">
        <v>6906</v>
      </c>
      <c r="B1738" t="str">
        <f t="shared" si="81"/>
        <v>UPL1925133070</v>
      </c>
      <c r="C1738" t="s">
        <v>5170</v>
      </c>
      <c r="D1738" t="str">
        <f t="shared" si="82"/>
        <v>1925133070</v>
      </c>
      <c r="E1738" t="str">
        <f t="shared" si="83"/>
        <v>19-25133-070</v>
      </c>
    </row>
    <row r="1739" spans="1:5" x14ac:dyDescent="0.35">
      <c r="A1739" t="s">
        <v>6907</v>
      </c>
      <c r="B1739" t="str">
        <f t="shared" si="81"/>
        <v>UPL20CAB</v>
      </c>
      <c r="C1739" t="s">
        <v>5172</v>
      </c>
      <c r="D1739" t="str">
        <f t="shared" si="82"/>
        <v>20CAB</v>
      </c>
      <c r="E1739" t="str">
        <f t="shared" si="83"/>
        <v>20CAB</v>
      </c>
    </row>
    <row r="1740" spans="1:5" x14ac:dyDescent="0.35">
      <c r="A1740" t="s">
        <v>6908</v>
      </c>
      <c r="B1740" t="str">
        <f t="shared" si="81"/>
        <v>UPL2500STD</v>
      </c>
      <c r="C1740" t="s">
        <v>5688</v>
      </c>
      <c r="D1740" t="str">
        <f t="shared" si="82"/>
        <v>UPL2500STD</v>
      </c>
      <c r="E1740" t="str">
        <f t="shared" si="83"/>
        <v>UPL-2500STD</v>
      </c>
    </row>
    <row r="1741" spans="1:5" x14ac:dyDescent="0.35">
      <c r="A1741" t="s">
        <v>6909</v>
      </c>
      <c r="B1741" t="str">
        <f t="shared" si="81"/>
        <v>UPL2530ETL</v>
      </c>
      <c r="C1741" t="s">
        <v>5173</v>
      </c>
      <c r="D1741" t="str">
        <f t="shared" si="82"/>
        <v>2530ETL</v>
      </c>
      <c r="E1741" t="str">
        <f t="shared" si="83"/>
        <v>2530ETL</v>
      </c>
    </row>
    <row r="1742" spans="1:5" x14ac:dyDescent="0.35">
      <c r="A1742" t="s">
        <v>6910</v>
      </c>
      <c r="B1742" t="str">
        <f t="shared" si="81"/>
        <v>UPL25596005</v>
      </c>
      <c r="C1742" t="s">
        <v>5162</v>
      </c>
      <c r="D1742" t="str">
        <f t="shared" si="82"/>
        <v>0025596005</v>
      </c>
      <c r="E1742" t="str">
        <f t="shared" si="83"/>
        <v>00-25596-005</v>
      </c>
    </row>
    <row r="1743" spans="1:5" x14ac:dyDescent="0.35">
      <c r="A1743" t="s">
        <v>6911</v>
      </c>
      <c r="B1743" t="str">
        <f t="shared" si="81"/>
        <v>UPL25X0REM</v>
      </c>
      <c r="C1743" t="s">
        <v>5176</v>
      </c>
      <c r="D1743" t="str">
        <f t="shared" si="82"/>
        <v>25X0REM</v>
      </c>
      <c r="E1743" t="str">
        <f t="shared" si="83"/>
        <v>25X0-REM</v>
      </c>
    </row>
    <row r="1744" spans="1:5" x14ac:dyDescent="0.35">
      <c r="A1744" t="s">
        <v>6912</v>
      </c>
      <c r="B1744" t="str">
        <f t="shared" si="81"/>
        <v>UPL4500CAB</v>
      </c>
      <c r="C1744" t="s">
        <v>5178</v>
      </c>
      <c r="D1744" t="str">
        <f t="shared" si="82"/>
        <v>4500CAB</v>
      </c>
      <c r="E1744" t="str">
        <f t="shared" si="83"/>
        <v>4500CAB</v>
      </c>
    </row>
    <row r="1745" spans="1:5" x14ac:dyDescent="0.35">
      <c r="A1745" t="s">
        <v>6913</v>
      </c>
      <c r="B1745" t="str">
        <f t="shared" si="81"/>
        <v>UPL4500EZ</v>
      </c>
      <c r="C1745" t="s">
        <v>2125</v>
      </c>
      <c r="D1745" t="str">
        <f t="shared" si="82"/>
        <v>4500EZ</v>
      </c>
      <c r="E1745" t="str">
        <f t="shared" si="83"/>
        <v>4500EZ</v>
      </c>
    </row>
    <row r="1746" spans="1:5" x14ac:dyDescent="0.35">
      <c r="A1746" t="s">
        <v>6914</v>
      </c>
      <c r="B1746" t="str">
        <f t="shared" si="81"/>
        <v>UPL4500EZ</v>
      </c>
      <c r="C1746" t="s">
        <v>2125</v>
      </c>
      <c r="D1746" t="str">
        <f t="shared" si="82"/>
        <v>4500EZ</v>
      </c>
      <c r="E1746" t="str">
        <f t="shared" si="83"/>
        <v>4500EZ</v>
      </c>
    </row>
    <row r="1747" spans="1:5" x14ac:dyDescent="0.35">
      <c r="A1747" t="s">
        <v>6915</v>
      </c>
      <c r="B1747" t="str">
        <f t="shared" si="81"/>
        <v>UPL4530</v>
      </c>
      <c r="C1747">
        <v>4530</v>
      </c>
      <c r="D1747" t="str">
        <f t="shared" si="82"/>
        <v>4530</v>
      </c>
      <c r="E1747" t="str">
        <f t="shared" si="83"/>
        <v>4530</v>
      </c>
    </row>
    <row r="1748" spans="1:5" x14ac:dyDescent="0.35">
      <c r="A1748" t="s">
        <v>6916</v>
      </c>
      <c r="B1748" t="str">
        <f t="shared" si="81"/>
        <v>UPL4530EX</v>
      </c>
      <c r="C1748" t="s">
        <v>5179</v>
      </c>
      <c r="D1748" t="str">
        <f t="shared" si="82"/>
        <v>4530EX</v>
      </c>
      <c r="E1748" t="str">
        <f t="shared" si="83"/>
        <v>4530EX</v>
      </c>
    </row>
    <row r="1749" spans="1:5" x14ac:dyDescent="0.35">
      <c r="A1749" t="s">
        <v>6917</v>
      </c>
      <c r="B1749" t="str">
        <f t="shared" si="81"/>
        <v>UPL4530EX</v>
      </c>
      <c r="C1749" t="s">
        <v>5179</v>
      </c>
      <c r="D1749" t="str">
        <f t="shared" si="82"/>
        <v>4530EX</v>
      </c>
      <c r="E1749" t="str">
        <f t="shared" si="83"/>
        <v>4530EX</v>
      </c>
    </row>
    <row r="1750" spans="1:5" x14ac:dyDescent="0.35">
      <c r="A1750" t="s">
        <v>6918</v>
      </c>
      <c r="B1750" t="str">
        <f t="shared" si="81"/>
        <v>UPL4550</v>
      </c>
      <c r="C1750">
        <v>4550</v>
      </c>
      <c r="D1750" t="str">
        <f t="shared" si="82"/>
        <v>4550</v>
      </c>
      <c r="E1750" t="str">
        <f t="shared" si="83"/>
        <v>4550</v>
      </c>
    </row>
    <row r="1751" spans="1:5" x14ac:dyDescent="0.35">
      <c r="A1751" t="s">
        <v>6919</v>
      </c>
      <c r="B1751" t="str">
        <f t="shared" si="81"/>
        <v>UPL4550CBUL</v>
      </c>
      <c r="C1751" t="s">
        <v>5181</v>
      </c>
      <c r="D1751" t="str">
        <f t="shared" si="82"/>
        <v>4550CBUL</v>
      </c>
      <c r="E1751" t="str">
        <f t="shared" si="83"/>
        <v>4550CBUL</v>
      </c>
    </row>
    <row r="1752" spans="1:5" x14ac:dyDescent="0.35">
      <c r="A1752" t="s">
        <v>6920</v>
      </c>
      <c r="B1752" t="str">
        <f t="shared" si="81"/>
        <v>UPL4550CFUL</v>
      </c>
      <c r="C1752" t="s">
        <v>5182</v>
      </c>
      <c r="D1752" t="str">
        <f t="shared" si="82"/>
        <v>4550CFUL</v>
      </c>
      <c r="E1752" t="str">
        <f t="shared" si="83"/>
        <v>4550CFUL</v>
      </c>
    </row>
    <row r="1753" spans="1:5" x14ac:dyDescent="0.35">
      <c r="A1753" t="s">
        <v>6921</v>
      </c>
      <c r="B1753" t="str">
        <f t="shared" si="81"/>
        <v>UPL4555</v>
      </c>
      <c r="C1753">
        <v>4555</v>
      </c>
      <c r="D1753" t="str">
        <f t="shared" si="82"/>
        <v>4555</v>
      </c>
      <c r="E1753" t="str">
        <f t="shared" si="83"/>
        <v>4555</v>
      </c>
    </row>
    <row r="1754" spans="1:5" x14ac:dyDescent="0.35">
      <c r="A1754" t="s">
        <v>6922</v>
      </c>
      <c r="B1754" t="str">
        <f t="shared" si="81"/>
        <v>UPL4590</v>
      </c>
      <c r="C1754">
        <v>4590</v>
      </c>
      <c r="D1754" t="str">
        <f t="shared" si="82"/>
        <v>4590</v>
      </c>
      <c r="E1754" t="str">
        <f t="shared" si="83"/>
        <v>4590</v>
      </c>
    </row>
    <row r="1755" spans="1:5" x14ac:dyDescent="0.35">
      <c r="A1755" t="s">
        <v>6923</v>
      </c>
      <c r="B1755" t="str">
        <f t="shared" si="81"/>
        <v>UPL4640G</v>
      </c>
      <c r="C1755" t="s">
        <v>5186</v>
      </c>
      <c r="D1755" t="str">
        <f t="shared" si="82"/>
        <v>4640G</v>
      </c>
      <c r="E1755" t="str">
        <f t="shared" si="83"/>
        <v>4640G</v>
      </c>
    </row>
    <row r="1756" spans="1:5" x14ac:dyDescent="0.35">
      <c r="A1756" t="s">
        <v>6924</v>
      </c>
      <c r="B1756" t="str">
        <f t="shared" si="81"/>
        <v>UPL5010SIM</v>
      </c>
      <c r="C1756" t="s">
        <v>1711</v>
      </c>
      <c r="D1756" t="str">
        <f t="shared" si="82"/>
        <v>5010SIM</v>
      </c>
      <c r="E1756" t="str">
        <f t="shared" si="83"/>
        <v>5010SIM</v>
      </c>
    </row>
    <row r="1757" spans="1:5" x14ac:dyDescent="0.35">
      <c r="A1757" t="s">
        <v>6925</v>
      </c>
      <c r="B1757" t="str">
        <f t="shared" si="81"/>
        <v>UPL50CAB</v>
      </c>
      <c r="C1757" t="s">
        <v>5190</v>
      </c>
      <c r="D1757" t="str">
        <f t="shared" si="82"/>
        <v>50CAB</v>
      </c>
      <c r="E1757" t="str">
        <f t="shared" si="83"/>
        <v>50CAB</v>
      </c>
    </row>
    <row r="1758" spans="1:5" x14ac:dyDescent="0.35">
      <c r="A1758" t="s">
        <v>6926</v>
      </c>
      <c r="B1758" t="str">
        <f t="shared" si="81"/>
        <v>UPL5100</v>
      </c>
      <c r="C1758">
        <v>5100</v>
      </c>
      <c r="D1758" t="str">
        <f t="shared" si="82"/>
        <v>5100</v>
      </c>
      <c r="E1758" t="str">
        <f t="shared" si="83"/>
        <v>5100</v>
      </c>
    </row>
    <row r="1759" spans="1:5" x14ac:dyDescent="0.35">
      <c r="A1759" s="264" t="s">
        <v>6927</v>
      </c>
      <c r="B1759" t="str">
        <f t="shared" si="81"/>
        <v>UPL5200</v>
      </c>
      <c r="C1759" s="265">
        <v>5200</v>
      </c>
      <c r="D1759" t="str">
        <f t="shared" si="82"/>
        <v>5200</v>
      </c>
      <c r="E1759" t="str">
        <f t="shared" si="83"/>
        <v>5200</v>
      </c>
    </row>
    <row r="1760" spans="1:5" x14ac:dyDescent="0.35">
      <c r="A1760" t="s">
        <v>6928</v>
      </c>
      <c r="B1760" t="str">
        <f t="shared" si="81"/>
        <v>UPL5500ATT</v>
      </c>
      <c r="C1760" t="s">
        <v>1113</v>
      </c>
      <c r="D1760" t="str">
        <f t="shared" si="82"/>
        <v>5500ATT</v>
      </c>
      <c r="E1760" t="str">
        <f t="shared" si="83"/>
        <v>5500ATT</v>
      </c>
    </row>
    <row r="1761" spans="1:5" x14ac:dyDescent="0.35">
      <c r="A1761" t="s">
        <v>6929</v>
      </c>
      <c r="B1761" t="str">
        <f t="shared" si="81"/>
        <v>UPL5500EZ</v>
      </c>
      <c r="C1761" t="s">
        <v>5195</v>
      </c>
      <c r="D1761" t="str">
        <f t="shared" si="82"/>
        <v>5500EZ</v>
      </c>
      <c r="E1761" t="str">
        <f t="shared" si="83"/>
        <v>5500EZ</v>
      </c>
    </row>
    <row r="1762" spans="1:5" x14ac:dyDescent="0.35">
      <c r="A1762" t="s">
        <v>6930</v>
      </c>
      <c r="B1762" t="str">
        <f t="shared" si="81"/>
        <v>UPL5500EZ</v>
      </c>
      <c r="C1762" t="s">
        <v>5195</v>
      </c>
      <c r="D1762" t="str">
        <f t="shared" si="82"/>
        <v>5500EZ</v>
      </c>
      <c r="E1762" t="str">
        <f t="shared" si="83"/>
        <v>5500EZ</v>
      </c>
    </row>
    <row r="1763" spans="1:5" x14ac:dyDescent="0.35">
      <c r="A1763" t="s">
        <v>6931</v>
      </c>
      <c r="B1763" t="str">
        <f t="shared" si="81"/>
        <v>UPL5500M</v>
      </c>
      <c r="C1763" t="s">
        <v>349</v>
      </c>
      <c r="D1763" t="str">
        <f t="shared" si="82"/>
        <v>5500MAV</v>
      </c>
      <c r="E1763" t="str">
        <f t="shared" si="83"/>
        <v>5500MAV</v>
      </c>
    </row>
    <row r="1764" spans="1:5" x14ac:dyDescent="0.35">
      <c r="A1764" t="s">
        <v>6932</v>
      </c>
      <c r="B1764" t="str">
        <f t="shared" si="81"/>
        <v>UPL5500MAV</v>
      </c>
      <c r="C1764" t="s">
        <v>349</v>
      </c>
      <c r="D1764" t="str">
        <f t="shared" si="82"/>
        <v>5500MAV</v>
      </c>
      <c r="E1764" t="str">
        <f t="shared" si="83"/>
        <v>5500MAV</v>
      </c>
    </row>
    <row r="1765" spans="1:5" x14ac:dyDescent="0.35">
      <c r="A1765" t="s">
        <v>6933</v>
      </c>
      <c r="B1765" t="str">
        <f t="shared" si="81"/>
        <v>UPL5500VZ</v>
      </c>
      <c r="C1765" t="s">
        <v>2339</v>
      </c>
      <c r="D1765" t="str">
        <f t="shared" si="82"/>
        <v>5500VZ</v>
      </c>
      <c r="E1765" t="str">
        <f t="shared" si="83"/>
        <v>5500VZ</v>
      </c>
    </row>
    <row r="1766" spans="1:5" x14ac:dyDescent="0.35">
      <c r="A1766" t="s">
        <v>6934</v>
      </c>
      <c r="B1766" t="str">
        <f t="shared" si="81"/>
        <v>UPL5500VZ</v>
      </c>
      <c r="C1766" t="s">
        <v>2339</v>
      </c>
      <c r="D1766" t="str">
        <f t="shared" si="82"/>
        <v>5500VZ</v>
      </c>
      <c r="E1766" t="str">
        <f t="shared" si="83"/>
        <v>5500VZ</v>
      </c>
    </row>
    <row r="1767" spans="1:5" x14ac:dyDescent="0.35">
      <c r="A1767" t="s">
        <v>6935</v>
      </c>
      <c r="B1767" t="str">
        <f t="shared" si="81"/>
        <v>UPL5530M</v>
      </c>
      <c r="C1767" t="s">
        <v>384</v>
      </c>
      <c r="D1767" t="str">
        <f t="shared" si="82"/>
        <v>5530M</v>
      </c>
      <c r="E1767" t="str">
        <f t="shared" si="83"/>
        <v>5530M</v>
      </c>
    </row>
    <row r="1768" spans="1:5" x14ac:dyDescent="0.35">
      <c r="A1768" t="s">
        <v>6936</v>
      </c>
      <c r="B1768" t="str">
        <f t="shared" si="81"/>
        <v>UPL5530MAV</v>
      </c>
      <c r="C1768" t="s">
        <v>348</v>
      </c>
      <c r="D1768" t="str">
        <f t="shared" si="82"/>
        <v>5530MAV</v>
      </c>
      <c r="E1768" t="str">
        <f t="shared" si="83"/>
        <v>5530MAV</v>
      </c>
    </row>
    <row r="1769" spans="1:5" x14ac:dyDescent="0.35">
      <c r="A1769" t="s">
        <v>6937</v>
      </c>
      <c r="B1769" t="str">
        <f t="shared" si="81"/>
        <v>UPL5530MAVSER</v>
      </c>
      <c r="C1769" t="s">
        <v>2342</v>
      </c>
      <c r="D1769" t="str">
        <f t="shared" si="82"/>
        <v>5530MAVSER</v>
      </c>
      <c r="E1769" t="str">
        <f t="shared" si="83"/>
        <v>5530MAVSER</v>
      </c>
    </row>
    <row r="1770" spans="1:5" x14ac:dyDescent="0.35">
      <c r="A1770" t="s">
        <v>6938</v>
      </c>
      <c r="B1770" t="str">
        <f t="shared" si="81"/>
        <v>UPL5530MSER</v>
      </c>
      <c r="C1770" t="s">
        <v>2342</v>
      </c>
      <c r="D1770" t="str">
        <f t="shared" si="82"/>
        <v>5530MAVSER</v>
      </c>
      <c r="E1770" t="str">
        <f t="shared" si="83"/>
        <v>5530MAVSER</v>
      </c>
    </row>
    <row r="1771" spans="1:5" x14ac:dyDescent="0.35">
      <c r="A1771" t="s">
        <v>6939</v>
      </c>
      <c r="B1771" t="str">
        <f t="shared" si="81"/>
        <v>UPL700FL</v>
      </c>
      <c r="C1771" t="s">
        <v>5211</v>
      </c>
      <c r="D1771" t="str">
        <f t="shared" si="82"/>
        <v>700FL</v>
      </c>
      <c r="E1771" t="str">
        <f t="shared" si="83"/>
        <v>700FL</v>
      </c>
    </row>
    <row r="1772" spans="1:5" x14ac:dyDescent="0.35">
      <c r="A1772" t="s">
        <v>6940</v>
      </c>
      <c r="B1772" t="str">
        <f t="shared" si="81"/>
        <v>UPL710OD</v>
      </c>
      <c r="C1772" t="s">
        <v>5213</v>
      </c>
      <c r="D1772" t="str">
        <f t="shared" si="82"/>
        <v>710OD</v>
      </c>
      <c r="E1772" t="str">
        <f t="shared" si="83"/>
        <v>710OD</v>
      </c>
    </row>
    <row r="1773" spans="1:5" x14ac:dyDescent="0.35">
      <c r="A1773" t="s">
        <v>6941</v>
      </c>
      <c r="B1773" t="str">
        <f t="shared" si="81"/>
        <v>UPLBOGO5500A</v>
      </c>
      <c r="C1773" t="s">
        <v>5690</v>
      </c>
      <c r="D1773" t="str">
        <f t="shared" si="82"/>
        <v>UPLBOGO5500A</v>
      </c>
      <c r="E1773" t="str">
        <f t="shared" si="83"/>
        <v>UPL-BOGO-5500A</v>
      </c>
    </row>
    <row r="1774" spans="1:5" x14ac:dyDescent="0.35">
      <c r="A1774" t="s">
        <v>6942</v>
      </c>
      <c r="B1774" t="str">
        <f t="shared" si="81"/>
        <v>UPLCDMA30BOARDONLY</v>
      </c>
      <c r="C1774" t="s">
        <v>5242</v>
      </c>
      <c r="D1774" t="str">
        <f t="shared" si="82"/>
        <v>CDMA30BOARDONLY</v>
      </c>
      <c r="E1774" t="str">
        <f t="shared" si="83"/>
        <v>CDMA30BOARDONLY</v>
      </c>
    </row>
    <row r="1775" spans="1:5" x14ac:dyDescent="0.35">
      <c r="A1775" t="s">
        <v>6943</v>
      </c>
      <c r="B1775" t="str">
        <f t="shared" si="81"/>
        <v>UPLCDMA50</v>
      </c>
      <c r="C1775" t="s">
        <v>5244</v>
      </c>
      <c r="D1775" t="str">
        <f t="shared" si="82"/>
        <v>CDMA50</v>
      </c>
      <c r="E1775" t="str">
        <f t="shared" si="83"/>
        <v>CDMA50</v>
      </c>
    </row>
    <row r="1776" spans="1:5" x14ac:dyDescent="0.35">
      <c r="A1776" t="s">
        <v>6944</v>
      </c>
      <c r="B1776" t="str">
        <f t="shared" si="81"/>
        <v>UPLCDMAEZ</v>
      </c>
      <c r="C1776" t="s">
        <v>5246</v>
      </c>
      <c r="D1776" t="str">
        <f t="shared" si="82"/>
        <v>CDMAEZ</v>
      </c>
      <c r="E1776" t="str">
        <f t="shared" si="83"/>
        <v>CDMAEZ</v>
      </c>
    </row>
    <row r="1777" spans="1:5" x14ac:dyDescent="0.35">
      <c r="A1777" t="s">
        <v>6945</v>
      </c>
      <c r="B1777" t="str">
        <f t="shared" si="81"/>
        <v>UPLCDMAEZ</v>
      </c>
      <c r="C1777" t="s">
        <v>5246</v>
      </c>
      <c r="D1777" t="str">
        <f t="shared" si="82"/>
        <v>CDMAEZ</v>
      </c>
      <c r="E1777" t="str">
        <f t="shared" si="83"/>
        <v>CDMAEZ</v>
      </c>
    </row>
    <row r="1778" spans="1:5" x14ac:dyDescent="0.35">
      <c r="A1778" t="s">
        <v>5691</v>
      </c>
      <c r="B1778" t="str">
        <f t="shared" si="81"/>
        <v>UPLDIGICELANT</v>
      </c>
      <c r="C1778" t="s">
        <v>5691</v>
      </c>
      <c r="D1778" t="str">
        <f t="shared" si="82"/>
        <v>UPLDIGICELANT</v>
      </c>
      <c r="E1778" t="str">
        <f t="shared" si="83"/>
        <v>UPLDIGICELANT</v>
      </c>
    </row>
    <row r="1779" spans="1:5" x14ac:dyDescent="0.35">
      <c r="A1779" t="s">
        <v>6946</v>
      </c>
      <c r="B1779" t="str">
        <f t="shared" si="81"/>
        <v>UPLGPSAT</v>
      </c>
      <c r="C1779" t="s">
        <v>5300</v>
      </c>
      <c r="D1779" t="str">
        <f t="shared" si="82"/>
        <v>GPSAT</v>
      </c>
      <c r="E1779" t="str">
        <f t="shared" si="83"/>
        <v>GPSAT</v>
      </c>
    </row>
    <row r="1780" spans="1:5" x14ac:dyDescent="0.35">
      <c r="A1780" t="s">
        <v>6947</v>
      </c>
      <c r="B1780" t="str">
        <f t="shared" si="81"/>
        <v>UPLGPSHW</v>
      </c>
      <c r="C1780" t="s">
        <v>5304</v>
      </c>
      <c r="D1780" t="str">
        <f t="shared" si="82"/>
        <v>GPSHW</v>
      </c>
      <c r="E1780" t="str">
        <f t="shared" si="83"/>
        <v>GPS-HW</v>
      </c>
    </row>
    <row r="1781" spans="1:5" x14ac:dyDescent="0.35">
      <c r="A1781" t="s">
        <v>6948</v>
      </c>
      <c r="B1781" t="str">
        <f t="shared" si="81"/>
        <v>UPLGPSHW</v>
      </c>
      <c r="C1781" t="s">
        <v>5302</v>
      </c>
      <c r="D1781" t="str">
        <f t="shared" si="82"/>
        <v>GPSHW</v>
      </c>
      <c r="E1781" t="str">
        <f t="shared" si="83"/>
        <v>GPSHW</v>
      </c>
    </row>
    <row r="1782" spans="1:5" x14ac:dyDescent="0.35">
      <c r="A1782" t="s">
        <v>6949</v>
      </c>
      <c r="B1782" t="str">
        <f t="shared" si="81"/>
        <v>UPLGPSLTE</v>
      </c>
      <c r="C1782" t="s">
        <v>5306</v>
      </c>
      <c r="D1782" t="str">
        <f t="shared" si="82"/>
        <v>GPSLTE</v>
      </c>
      <c r="E1782" t="str">
        <f t="shared" si="83"/>
        <v>GPSLTE</v>
      </c>
    </row>
    <row r="1783" spans="1:5" x14ac:dyDescent="0.35">
      <c r="A1783" t="s">
        <v>6950</v>
      </c>
      <c r="B1783" t="str">
        <f t="shared" si="81"/>
        <v>UPLGPSLTEOBD</v>
      </c>
      <c r="C1783" t="s">
        <v>5308</v>
      </c>
      <c r="D1783" t="str">
        <f t="shared" si="82"/>
        <v>GPSLTEOBD</v>
      </c>
      <c r="E1783" t="str">
        <f t="shared" si="83"/>
        <v>GPSLTEOBD</v>
      </c>
    </row>
    <row r="1784" spans="1:5" x14ac:dyDescent="0.35">
      <c r="A1784" t="s">
        <v>6951</v>
      </c>
      <c r="B1784" t="str">
        <f t="shared" si="81"/>
        <v>UPLGPSLTEOBD</v>
      </c>
      <c r="C1784" t="s">
        <v>5309</v>
      </c>
      <c r="D1784" t="str">
        <f t="shared" si="82"/>
        <v>GPSLTEOBD</v>
      </c>
      <c r="E1784" t="str">
        <f t="shared" si="83"/>
        <v>GPSLTE-OBD</v>
      </c>
    </row>
    <row r="1785" spans="1:5" x14ac:dyDescent="0.35">
      <c r="A1785" t="s">
        <v>6952</v>
      </c>
      <c r="B1785" t="str">
        <f t="shared" si="81"/>
        <v>UPLGPSOBD</v>
      </c>
      <c r="C1785" t="s">
        <v>5311</v>
      </c>
      <c r="D1785" t="str">
        <f t="shared" si="82"/>
        <v>GPSOBD</v>
      </c>
      <c r="E1785" t="str">
        <f t="shared" si="83"/>
        <v>GPSOBD</v>
      </c>
    </row>
    <row r="1786" spans="1:5" x14ac:dyDescent="0.35">
      <c r="A1786" t="s">
        <v>6953</v>
      </c>
      <c r="B1786" t="str">
        <f t="shared" si="81"/>
        <v>UPLINK5010M</v>
      </c>
      <c r="C1786" t="s">
        <v>1896</v>
      </c>
      <c r="D1786" t="str">
        <f t="shared" si="82"/>
        <v>5010M</v>
      </c>
      <c r="E1786" t="str">
        <f t="shared" si="83"/>
        <v>5010M</v>
      </c>
    </row>
    <row r="1787" spans="1:5" x14ac:dyDescent="0.35">
      <c r="A1787" t="s">
        <v>6954</v>
      </c>
      <c r="B1787" t="str">
        <f t="shared" si="81"/>
        <v>UPLINK5010SIM</v>
      </c>
      <c r="C1787" t="s">
        <v>1711</v>
      </c>
      <c r="D1787" t="str">
        <f t="shared" si="82"/>
        <v>5010SIM</v>
      </c>
      <c r="E1787" t="str">
        <f t="shared" si="83"/>
        <v>5010SIM</v>
      </c>
    </row>
    <row r="1788" spans="1:5" x14ac:dyDescent="0.35">
      <c r="A1788" t="s">
        <v>6955</v>
      </c>
      <c r="B1788" t="str">
        <f t="shared" si="81"/>
        <v>UPLLTE30ATT</v>
      </c>
      <c r="C1788" t="s">
        <v>406</v>
      </c>
      <c r="D1788" t="str">
        <f t="shared" si="82"/>
        <v>LTE30ATT</v>
      </c>
      <c r="E1788" t="str">
        <f t="shared" si="83"/>
        <v>LTE30ATT</v>
      </c>
    </row>
    <row r="1789" spans="1:5" x14ac:dyDescent="0.35">
      <c r="A1789" t="s">
        <v>6956</v>
      </c>
      <c r="B1789" t="str">
        <f t="shared" si="81"/>
        <v>UPLLTE30EX</v>
      </c>
      <c r="C1789" t="s">
        <v>591</v>
      </c>
      <c r="D1789" t="str">
        <f t="shared" si="82"/>
        <v>LTE30EX</v>
      </c>
      <c r="E1789" t="str">
        <f t="shared" si="83"/>
        <v>LTE30EX</v>
      </c>
    </row>
    <row r="1790" spans="1:5" x14ac:dyDescent="0.35">
      <c r="A1790" t="s">
        <v>6957</v>
      </c>
      <c r="B1790" t="str">
        <f t="shared" si="81"/>
        <v>UPLLTE30EX</v>
      </c>
      <c r="C1790" t="s">
        <v>591</v>
      </c>
      <c r="D1790" t="str">
        <f t="shared" si="82"/>
        <v>LTE30EX</v>
      </c>
      <c r="E1790" t="str">
        <f t="shared" si="83"/>
        <v>LTE30EX</v>
      </c>
    </row>
    <row r="1791" spans="1:5" x14ac:dyDescent="0.35">
      <c r="A1791" t="s">
        <v>6958</v>
      </c>
      <c r="B1791" t="str">
        <f t="shared" si="81"/>
        <v>UPLLTE30VZ</v>
      </c>
      <c r="C1791" t="s">
        <v>2372</v>
      </c>
      <c r="D1791" t="str">
        <f t="shared" si="82"/>
        <v>LTE30VZ</v>
      </c>
      <c r="E1791" t="str">
        <f t="shared" si="83"/>
        <v>LTE30VZ</v>
      </c>
    </row>
    <row r="1792" spans="1:5" x14ac:dyDescent="0.35">
      <c r="A1792" t="s">
        <v>6959</v>
      </c>
      <c r="B1792" t="str">
        <f t="shared" si="81"/>
        <v>UPLLTE30VZ</v>
      </c>
      <c r="C1792" t="s">
        <v>2372</v>
      </c>
      <c r="D1792" t="str">
        <f t="shared" si="82"/>
        <v>LTE30VZ</v>
      </c>
      <c r="E1792" t="str">
        <f t="shared" si="83"/>
        <v>LTE30VZ</v>
      </c>
    </row>
    <row r="1793" spans="1:5" x14ac:dyDescent="0.35">
      <c r="A1793" t="s">
        <v>6960</v>
      </c>
      <c r="B1793" t="str">
        <f t="shared" si="81"/>
        <v>UPLUPGPSLTE</v>
      </c>
      <c r="C1793" t="s">
        <v>5684</v>
      </c>
      <c r="D1793" t="str">
        <f t="shared" si="82"/>
        <v>UPGPSLTE</v>
      </c>
      <c r="E1793" t="str">
        <f t="shared" si="83"/>
        <v>UP-GPSLTE</v>
      </c>
    </row>
    <row r="1794" spans="1:5" x14ac:dyDescent="0.35">
      <c r="A1794" t="s">
        <v>6961</v>
      </c>
      <c r="B1794" t="str">
        <f t="shared" si="81"/>
        <v>UPLUTRAQ</v>
      </c>
      <c r="C1794" t="s">
        <v>5700</v>
      </c>
      <c r="D1794" t="str">
        <f t="shared" si="82"/>
        <v>UTRAQ</v>
      </c>
      <c r="E1794" t="str">
        <f t="shared" si="83"/>
        <v>UTRAQ</v>
      </c>
    </row>
    <row r="1795" spans="1:5" x14ac:dyDescent="0.35">
      <c r="A1795" t="s">
        <v>5693</v>
      </c>
      <c r="B1795" t="str">
        <f t="shared" si="81"/>
        <v>UPLYCABLE</v>
      </c>
      <c r="C1795" t="s">
        <v>5693</v>
      </c>
      <c r="D1795" t="str">
        <f t="shared" si="82"/>
        <v>UPLYCABLE</v>
      </c>
      <c r="E1795" t="str">
        <f t="shared" si="83"/>
        <v>UPLYCABLE</v>
      </c>
    </row>
    <row r="1796" spans="1:5" x14ac:dyDescent="0.35">
      <c r="A1796" s="282" t="s">
        <v>8196</v>
      </c>
      <c r="B1796" t="str">
        <f>UPPER(SUBSTITUTE(SUBSTITUTE(SUBSTITUTE(A1796, "-", ""), " ", ""), CHAR(160), ""))</f>
        <v>ALUM2MAXS</v>
      </c>
      <c r="C1796" t="s">
        <v>1966</v>
      </c>
      <c r="D1796" t="str">
        <f>UPPER(SUBSTITUTE(SUBSTITUTE(SUBSTITUTE(C1796, "-", ""), " ", ""), CHAR(160), ""))</f>
        <v>M2MAXS</v>
      </c>
      <c r="E1796" t="str">
        <f>UPPER(SUBSTITUTE(SUBSTITUTE(C1796,  " ", ""), CHAR(160), ""))</f>
        <v>M2M-AXS</v>
      </c>
    </row>
  </sheetData>
  <pageMargins left="0.7" right="0.7" top="0.75" bottom="0.75" header="0.3" footer="0.3"/>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1F1DC-29CF-4BCD-9053-26CD9FF40FA1}">
  <sheetPr>
    <tabColor rgb="FFFFC000"/>
  </sheetPr>
  <dimension ref="A1:H308"/>
  <sheetViews>
    <sheetView workbookViewId="0">
      <pane ySplit="1" topLeftCell="A2" activePane="bottomLeft" state="frozen"/>
      <selection pane="bottomLeft" activeCell="C2" sqref="C2"/>
    </sheetView>
  </sheetViews>
  <sheetFormatPr defaultRowHeight="16" x14ac:dyDescent="0.35"/>
  <cols>
    <col min="1" max="1" width="34.08984375" style="122" bestFit="1" customWidth="1"/>
    <col min="2" max="2" width="21.36328125" style="122" customWidth="1"/>
    <col min="3" max="3" width="34.08984375" style="64" customWidth="1"/>
    <col min="4" max="4" width="15.90625" style="64" bestFit="1" customWidth="1"/>
    <col min="5" max="5" width="14.6328125" style="64" bestFit="1" customWidth="1"/>
    <col min="6" max="6" width="8.7265625" style="121"/>
    <col min="7" max="7" width="28.453125" style="121" bestFit="1" customWidth="1"/>
    <col min="8" max="8" width="11.36328125" style="121" customWidth="1"/>
    <col min="9" max="16384" width="8.7265625" style="121"/>
  </cols>
  <sheetData>
    <row r="1" spans="1:7" s="268" customFormat="1" ht="30" x14ac:dyDescent="0.35">
      <c r="A1" s="266" t="s">
        <v>8078</v>
      </c>
      <c r="B1" s="266" t="s">
        <v>8180</v>
      </c>
      <c r="C1" s="261" t="s">
        <v>8179</v>
      </c>
      <c r="D1" s="267" t="s">
        <v>7</v>
      </c>
      <c r="E1" s="267" t="s">
        <v>8077</v>
      </c>
      <c r="G1" s="273"/>
    </row>
    <row r="2" spans="1:7" x14ac:dyDescent="0.35">
      <c r="A2" s="122" t="s">
        <v>2125</v>
      </c>
      <c r="B2" s="126" t="str">
        <f t="shared" ref="B2:B65" si="0">UPPER(SUBSTITUTE(SUBSTITUTE(A2,  " ", ""), CHAR(160), ""))</f>
        <v>4500EZ</v>
      </c>
      <c r="C2" s="262" t="str">
        <f t="shared" ref="C2:C65" si="1">UPPER(SUBSTITUTE(SUBSTITUTE(SUBSTITUTE(A2, "-", ""), " ", ""), CHAR(160), ""))</f>
        <v>4500EZ</v>
      </c>
      <c r="D2" s="64" t="s">
        <v>77</v>
      </c>
      <c r="E2" s="127">
        <v>1</v>
      </c>
    </row>
    <row r="3" spans="1:7" x14ac:dyDescent="0.35">
      <c r="A3" s="122" t="s">
        <v>2125</v>
      </c>
      <c r="B3" s="126" t="str">
        <f t="shared" si="0"/>
        <v>4500EZ</v>
      </c>
      <c r="C3" s="262" t="str">
        <f t="shared" si="1"/>
        <v>4500EZ</v>
      </c>
      <c r="D3" s="64" t="s">
        <v>8076</v>
      </c>
      <c r="E3" s="127">
        <v>2</v>
      </c>
    </row>
    <row r="4" spans="1:7" x14ac:dyDescent="0.35">
      <c r="A4" s="122" t="s">
        <v>1711</v>
      </c>
      <c r="B4" s="122" t="str">
        <f t="shared" si="0"/>
        <v>5010SIM</v>
      </c>
      <c r="C4" s="64" t="str">
        <f t="shared" si="1"/>
        <v>5010SIM</v>
      </c>
      <c r="D4" s="64" t="s">
        <v>77</v>
      </c>
      <c r="E4" s="123">
        <v>2</v>
      </c>
    </row>
    <row r="5" spans="1:7" x14ac:dyDescent="0.35">
      <c r="A5" s="122" t="s">
        <v>1711</v>
      </c>
      <c r="B5" s="122" t="str">
        <f t="shared" si="0"/>
        <v>5010SIM</v>
      </c>
      <c r="C5" s="64" t="str">
        <f t="shared" si="1"/>
        <v>5010SIM</v>
      </c>
      <c r="D5" s="64" t="s">
        <v>8076</v>
      </c>
      <c r="E5" s="123">
        <v>2</v>
      </c>
    </row>
    <row r="6" spans="1:7" x14ac:dyDescent="0.35">
      <c r="A6" s="122" t="s">
        <v>349</v>
      </c>
      <c r="B6" s="122" t="str">
        <f t="shared" si="0"/>
        <v>5500MAV</v>
      </c>
      <c r="C6" s="64" t="str">
        <f t="shared" si="1"/>
        <v>5500MAV</v>
      </c>
      <c r="D6" s="64" t="s">
        <v>77</v>
      </c>
      <c r="E6" s="123">
        <v>69</v>
      </c>
    </row>
    <row r="7" spans="1:7" x14ac:dyDescent="0.35">
      <c r="A7" s="122" t="s">
        <v>349</v>
      </c>
      <c r="B7" s="122" t="str">
        <f t="shared" si="0"/>
        <v>5500MAV</v>
      </c>
      <c r="C7" s="64" t="str">
        <f t="shared" si="1"/>
        <v>5500MAV</v>
      </c>
      <c r="D7" s="64" t="s">
        <v>8076</v>
      </c>
      <c r="E7" s="123">
        <v>69</v>
      </c>
    </row>
    <row r="8" spans="1:7" x14ac:dyDescent="0.35">
      <c r="A8" s="122" t="s">
        <v>351</v>
      </c>
      <c r="B8" s="122" t="str">
        <f t="shared" si="0"/>
        <v>5500MCN</v>
      </c>
      <c r="C8" s="64" t="str">
        <f t="shared" si="1"/>
        <v>5500MCN</v>
      </c>
      <c r="D8" s="64" t="s">
        <v>77</v>
      </c>
      <c r="E8" s="123">
        <v>69.989999999999995</v>
      </c>
    </row>
    <row r="9" spans="1:7" x14ac:dyDescent="0.35">
      <c r="A9" s="122" t="s">
        <v>351</v>
      </c>
      <c r="B9" s="122" t="str">
        <f t="shared" si="0"/>
        <v>5500MCN</v>
      </c>
      <c r="C9" s="64" t="str">
        <f t="shared" si="1"/>
        <v>5500MCN</v>
      </c>
      <c r="D9" s="64" t="s">
        <v>8076</v>
      </c>
      <c r="E9" s="123">
        <v>69.989999999999995</v>
      </c>
    </row>
    <row r="10" spans="1:7" x14ac:dyDescent="0.35">
      <c r="A10" s="122" t="s">
        <v>2338</v>
      </c>
      <c r="B10" s="122" t="str">
        <f t="shared" si="0"/>
        <v>5500MGL</v>
      </c>
      <c r="C10" s="64" t="str">
        <f t="shared" si="1"/>
        <v>5500MGL</v>
      </c>
      <c r="D10" s="64" t="s">
        <v>77</v>
      </c>
      <c r="E10" s="123">
        <v>69.989999999999995</v>
      </c>
    </row>
    <row r="11" spans="1:7" x14ac:dyDescent="0.35">
      <c r="A11" s="122" t="s">
        <v>2338</v>
      </c>
      <c r="B11" s="122" t="str">
        <f t="shared" si="0"/>
        <v>5500MGL</v>
      </c>
      <c r="C11" s="64" t="str">
        <f t="shared" si="1"/>
        <v>5500MGL</v>
      </c>
      <c r="D11" s="64" t="s">
        <v>8076</v>
      </c>
      <c r="E11" s="123">
        <v>69.989999999999995</v>
      </c>
    </row>
    <row r="12" spans="1:7" x14ac:dyDescent="0.35">
      <c r="A12" s="122" t="s">
        <v>384</v>
      </c>
      <c r="B12" s="122" t="str">
        <f t="shared" si="0"/>
        <v>5530M</v>
      </c>
      <c r="C12" s="64" t="str">
        <f t="shared" si="1"/>
        <v>5530M</v>
      </c>
      <c r="D12" s="64" t="s">
        <v>8076</v>
      </c>
      <c r="E12" s="123">
        <v>69.989999999999995</v>
      </c>
    </row>
    <row r="13" spans="1:7" x14ac:dyDescent="0.35">
      <c r="A13" s="122" t="s">
        <v>384</v>
      </c>
      <c r="B13" s="122" t="str">
        <f t="shared" si="0"/>
        <v>5530M</v>
      </c>
      <c r="C13" s="64" t="str">
        <f t="shared" si="1"/>
        <v>5530M</v>
      </c>
      <c r="D13" s="64" t="s">
        <v>77</v>
      </c>
      <c r="E13" s="123">
        <v>75.58</v>
      </c>
    </row>
    <row r="14" spans="1:7" x14ac:dyDescent="0.35">
      <c r="A14" s="122" t="s">
        <v>348</v>
      </c>
      <c r="B14" s="122" t="str">
        <f t="shared" si="0"/>
        <v>5530MAV</v>
      </c>
      <c r="C14" s="64" t="str">
        <f t="shared" si="1"/>
        <v>5530MAV</v>
      </c>
      <c r="D14" s="64" t="s">
        <v>77</v>
      </c>
      <c r="E14" s="123">
        <v>69.989999999999995</v>
      </c>
    </row>
    <row r="15" spans="1:7" x14ac:dyDescent="0.35">
      <c r="A15" s="122" t="s">
        <v>348</v>
      </c>
      <c r="B15" s="122" t="str">
        <f t="shared" si="0"/>
        <v>5530MAV</v>
      </c>
      <c r="C15" s="64" t="str">
        <f t="shared" si="1"/>
        <v>5530MAV</v>
      </c>
      <c r="D15" s="64" t="s">
        <v>8076</v>
      </c>
      <c r="E15" s="123">
        <v>69.989999999999995</v>
      </c>
    </row>
    <row r="16" spans="1:7" x14ac:dyDescent="0.35">
      <c r="A16" s="122" t="s">
        <v>2342</v>
      </c>
      <c r="B16" s="122" t="str">
        <f t="shared" si="0"/>
        <v>5530MAVSER</v>
      </c>
      <c r="C16" s="64" t="str">
        <f t="shared" si="1"/>
        <v>5530MAVSER</v>
      </c>
      <c r="D16" s="64" t="s">
        <v>77</v>
      </c>
      <c r="E16" s="123">
        <v>69.989999999999995</v>
      </c>
    </row>
    <row r="17" spans="1:5" x14ac:dyDescent="0.35">
      <c r="A17" s="122" t="s">
        <v>2342</v>
      </c>
      <c r="B17" s="122" t="str">
        <f t="shared" si="0"/>
        <v>5530MAVSER</v>
      </c>
      <c r="C17" s="64" t="str">
        <f t="shared" si="1"/>
        <v>5530MAVSER</v>
      </c>
      <c r="D17" s="64" t="s">
        <v>8076</v>
      </c>
      <c r="E17" s="123">
        <v>69.989999999999995</v>
      </c>
    </row>
    <row r="18" spans="1:5" x14ac:dyDescent="0.35">
      <c r="A18" s="122" t="s">
        <v>352</v>
      </c>
      <c r="B18" s="122" t="str">
        <f t="shared" si="0"/>
        <v>5530MCN</v>
      </c>
      <c r="C18" s="64" t="str">
        <f t="shared" si="1"/>
        <v>5530MCN</v>
      </c>
      <c r="D18" s="64" t="s">
        <v>77</v>
      </c>
      <c r="E18" s="123">
        <v>69.989999999999995</v>
      </c>
    </row>
    <row r="19" spans="1:5" x14ac:dyDescent="0.35">
      <c r="A19" s="122" t="s">
        <v>352</v>
      </c>
      <c r="B19" s="122" t="str">
        <f t="shared" si="0"/>
        <v>5530MCN</v>
      </c>
      <c r="C19" s="64" t="str">
        <f t="shared" si="1"/>
        <v>5530MCN</v>
      </c>
      <c r="D19" s="64" t="s">
        <v>8076</v>
      </c>
      <c r="E19" s="123">
        <v>69.989999999999995</v>
      </c>
    </row>
    <row r="20" spans="1:5" x14ac:dyDescent="0.35">
      <c r="A20" s="122" t="s">
        <v>2343</v>
      </c>
      <c r="B20" s="122" t="str">
        <f t="shared" si="0"/>
        <v>5530M-CN-SER</v>
      </c>
      <c r="C20" s="64" t="str">
        <f t="shared" si="1"/>
        <v>5530MCNSER</v>
      </c>
      <c r="D20" s="64" t="s">
        <v>77</v>
      </c>
      <c r="E20" s="123">
        <v>69.989999999999995</v>
      </c>
    </row>
    <row r="21" spans="1:5" x14ac:dyDescent="0.35">
      <c r="A21" s="122" t="s">
        <v>2343</v>
      </c>
      <c r="B21" s="122" t="str">
        <f t="shared" si="0"/>
        <v>5530M-CN-SER</v>
      </c>
      <c r="C21" s="64" t="str">
        <f t="shared" si="1"/>
        <v>5530MCNSER</v>
      </c>
      <c r="D21" s="64" t="s">
        <v>8076</v>
      </c>
      <c r="E21" s="123">
        <v>69.989999999999995</v>
      </c>
    </row>
    <row r="22" spans="1:5" x14ac:dyDescent="0.35">
      <c r="A22" s="122" t="s">
        <v>350</v>
      </c>
      <c r="B22" s="122" t="str">
        <f t="shared" si="0"/>
        <v>5530MGL</v>
      </c>
      <c r="C22" s="64" t="str">
        <f t="shared" si="1"/>
        <v>5530MGL</v>
      </c>
      <c r="D22" s="64" t="s">
        <v>77</v>
      </c>
      <c r="E22" s="123">
        <v>69.989999999999995</v>
      </c>
    </row>
    <row r="23" spans="1:5" x14ac:dyDescent="0.35">
      <c r="A23" s="122" t="s">
        <v>350</v>
      </c>
      <c r="B23" s="122" t="str">
        <f t="shared" si="0"/>
        <v>5530MGL</v>
      </c>
      <c r="C23" s="64" t="str">
        <f t="shared" si="1"/>
        <v>5530MGL</v>
      </c>
      <c r="D23" s="64" t="s">
        <v>8076</v>
      </c>
      <c r="E23" s="123">
        <v>69.989999999999995</v>
      </c>
    </row>
    <row r="24" spans="1:5" x14ac:dyDescent="0.35">
      <c r="A24" s="122" t="s">
        <v>353</v>
      </c>
      <c r="B24" s="122" t="str">
        <f t="shared" si="0"/>
        <v>5530UDM</v>
      </c>
      <c r="C24" s="64" t="str">
        <f t="shared" si="1"/>
        <v>5530UDM</v>
      </c>
      <c r="D24" s="64" t="s">
        <v>77</v>
      </c>
      <c r="E24" s="123">
        <v>39.99</v>
      </c>
    </row>
    <row r="25" spans="1:5" x14ac:dyDescent="0.35">
      <c r="A25" s="122" t="s">
        <v>353</v>
      </c>
      <c r="B25" s="122" t="str">
        <f t="shared" si="0"/>
        <v>5530UDM</v>
      </c>
      <c r="C25" s="64" t="str">
        <f t="shared" si="1"/>
        <v>5530UDM</v>
      </c>
      <c r="D25" s="64" t="s">
        <v>8076</v>
      </c>
      <c r="E25" s="123">
        <v>39.99</v>
      </c>
    </row>
    <row r="26" spans="1:5" x14ac:dyDescent="0.35">
      <c r="A26" s="122" t="s">
        <v>1999</v>
      </c>
      <c r="B26" s="122" t="str">
        <f t="shared" si="0"/>
        <v>5535CF</v>
      </c>
      <c r="C26" s="64" t="str">
        <f t="shared" si="1"/>
        <v>5535CF</v>
      </c>
      <c r="D26" s="64" t="s">
        <v>77</v>
      </c>
      <c r="E26" s="123">
        <v>149</v>
      </c>
    </row>
    <row r="27" spans="1:5" x14ac:dyDescent="0.35">
      <c r="A27" s="122" t="s">
        <v>1999</v>
      </c>
      <c r="B27" s="122" t="str">
        <f t="shared" si="0"/>
        <v>5535CF</v>
      </c>
      <c r="C27" s="64" t="str">
        <f t="shared" si="1"/>
        <v>5535CF</v>
      </c>
      <c r="D27" s="64" t="s">
        <v>8076</v>
      </c>
      <c r="E27" s="123">
        <v>149</v>
      </c>
    </row>
    <row r="28" spans="1:5" x14ac:dyDescent="0.35">
      <c r="A28" s="122" t="s">
        <v>414</v>
      </c>
      <c r="B28" s="122" t="str">
        <f t="shared" si="0"/>
        <v>AL300ULXRAL</v>
      </c>
      <c r="C28" s="64" t="str">
        <f t="shared" si="1"/>
        <v>AL300ULXRAL</v>
      </c>
      <c r="D28" s="64" t="s">
        <v>8076</v>
      </c>
      <c r="E28" s="123">
        <v>201.3</v>
      </c>
    </row>
    <row r="29" spans="1:5" x14ac:dyDescent="0.35">
      <c r="A29" s="122" t="s">
        <v>414</v>
      </c>
      <c r="B29" s="122" t="str">
        <f t="shared" si="0"/>
        <v>AL300ULXRAL</v>
      </c>
      <c r="C29" s="64" t="str">
        <f t="shared" si="1"/>
        <v>AL300ULXRAL</v>
      </c>
      <c r="D29" s="64" t="s">
        <v>77</v>
      </c>
      <c r="E29" s="123">
        <v>217.4</v>
      </c>
    </row>
    <row r="30" spans="1:5" x14ac:dyDescent="0.35">
      <c r="A30" s="122" t="s">
        <v>1086</v>
      </c>
      <c r="B30" s="122" t="str">
        <f t="shared" si="0"/>
        <v>ANTENNA-CBL-5</v>
      </c>
      <c r="C30" s="64" t="str">
        <f t="shared" si="1"/>
        <v>ANTENNACBL5</v>
      </c>
      <c r="D30" s="64" t="s">
        <v>8076</v>
      </c>
      <c r="E30" s="123">
        <v>16.5</v>
      </c>
    </row>
    <row r="31" spans="1:5" x14ac:dyDescent="0.35">
      <c r="A31" s="122" t="s">
        <v>1086</v>
      </c>
      <c r="B31" s="122" t="str">
        <f t="shared" si="0"/>
        <v>ANTENNA-CBL-5</v>
      </c>
      <c r="C31" s="64" t="str">
        <f t="shared" si="1"/>
        <v>ANTENNACBL5</v>
      </c>
      <c r="D31" s="64" t="s">
        <v>77</v>
      </c>
      <c r="E31" s="123">
        <v>17.82</v>
      </c>
    </row>
    <row r="32" spans="1:5" x14ac:dyDescent="0.35">
      <c r="A32" s="122" t="s">
        <v>33</v>
      </c>
      <c r="B32" s="122" t="str">
        <f t="shared" si="0"/>
        <v>BAT-CONNECT-A</v>
      </c>
      <c r="C32" s="64" t="str">
        <f t="shared" si="1"/>
        <v>BATCONNECTA</v>
      </c>
      <c r="D32" s="64" t="s">
        <v>8076</v>
      </c>
      <c r="E32" s="123">
        <v>105.6</v>
      </c>
    </row>
    <row r="33" spans="1:5" x14ac:dyDescent="0.35">
      <c r="A33" s="122" t="s">
        <v>33</v>
      </c>
      <c r="B33" s="122" t="str">
        <f t="shared" si="0"/>
        <v>BAT-CONNECT-A</v>
      </c>
      <c r="C33" s="64" t="str">
        <f t="shared" si="1"/>
        <v>BATCONNECTA</v>
      </c>
      <c r="D33" s="64" t="s">
        <v>77</v>
      </c>
      <c r="E33" s="123">
        <v>114.05</v>
      </c>
    </row>
    <row r="34" spans="1:5" x14ac:dyDescent="0.35">
      <c r="A34" s="122" t="s">
        <v>34</v>
      </c>
      <c r="B34" s="122" t="str">
        <f t="shared" si="0"/>
        <v>BAT-CONNECT-A-INTL</v>
      </c>
      <c r="C34" s="64" t="str">
        <f t="shared" si="1"/>
        <v>BATCONNECTAINTL</v>
      </c>
      <c r="D34" s="64" t="s">
        <v>8076</v>
      </c>
      <c r="E34" s="123">
        <v>112.2</v>
      </c>
    </row>
    <row r="35" spans="1:5" x14ac:dyDescent="0.35">
      <c r="A35" s="122" t="s">
        <v>34</v>
      </c>
      <c r="B35" s="122" t="str">
        <f t="shared" si="0"/>
        <v>BAT-CONNECT-A-INTL</v>
      </c>
      <c r="C35" s="64" t="str">
        <f t="shared" si="1"/>
        <v>BATCONNECTAINTL</v>
      </c>
      <c r="D35" s="64" t="s">
        <v>77</v>
      </c>
      <c r="E35" s="123">
        <v>121.18</v>
      </c>
    </row>
    <row r="36" spans="1:5" x14ac:dyDescent="0.35">
      <c r="A36" s="122" t="s">
        <v>81</v>
      </c>
      <c r="B36" s="122" t="str">
        <f t="shared" si="0"/>
        <v>BAT-CONNECT-V</v>
      </c>
      <c r="C36" s="64" t="str">
        <f t="shared" si="1"/>
        <v>BATCONNECTV</v>
      </c>
      <c r="D36" s="64" t="s">
        <v>8076</v>
      </c>
      <c r="E36" s="123">
        <v>105.6</v>
      </c>
    </row>
    <row r="37" spans="1:5" x14ac:dyDescent="0.35">
      <c r="A37" s="122" t="s">
        <v>81</v>
      </c>
      <c r="B37" s="122" t="str">
        <f t="shared" si="0"/>
        <v>BAT-CONNECT-V</v>
      </c>
      <c r="C37" s="64" t="str">
        <f t="shared" si="1"/>
        <v>BATCONNECTV</v>
      </c>
      <c r="D37" s="64" t="s">
        <v>77</v>
      </c>
      <c r="E37" s="123">
        <v>114.05</v>
      </c>
    </row>
    <row r="38" spans="1:5" x14ac:dyDescent="0.35">
      <c r="A38" s="122" t="s">
        <v>104</v>
      </c>
      <c r="B38" s="122" t="str">
        <f t="shared" si="0"/>
        <v>BAT-FIRE-ATT</v>
      </c>
      <c r="C38" s="64" t="str">
        <f t="shared" si="1"/>
        <v>BATFIREATT</v>
      </c>
      <c r="D38" s="64" t="s">
        <v>8076</v>
      </c>
      <c r="E38" s="123">
        <v>161.69999999999999</v>
      </c>
    </row>
    <row r="39" spans="1:5" x14ac:dyDescent="0.35">
      <c r="A39" s="122" t="s">
        <v>104</v>
      </c>
      <c r="B39" s="122" t="str">
        <f t="shared" si="0"/>
        <v>BAT-FIRE-ATT</v>
      </c>
      <c r="C39" s="64" t="str">
        <f t="shared" si="1"/>
        <v>BATFIREATT</v>
      </c>
      <c r="D39" s="64" t="s">
        <v>77</v>
      </c>
      <c r="E39" s="123">
        <v>174.64</v>
      </c>
    </row>
    <row r="40" spans="1:5" x14ac:dyDescent="0.35">
      <c r="A40" s="122" t="s">
        <v>82</v>
      </c>
      <c r="B40" s="122" t="str">
        <f t="shared" si="0"/>
        <v>BAT-FIRE-VZ</v>
      </c>
      <c r="C40" s="64" t="str">
        <f t="shared" si="1"/>
        <v>BATFIREVZ</v>
      </c>
      <c r="D40" s="64" t="s">
        <v>8076</v>
      </c>
      <c r="E40" s="123">
        <v>161.69999999999999</v>
      </c>
    </row>
    <row r="41" spans="1:5" x14ac:dyDescent="0.35">
      <c r="A41" s="122" t="s">
        <v>82</v>
      </c>
      <c r="B41" s="122" t="str">
        <f t="shared" si="0"/>
        <v>BAT-FIRE-VZ</v>
      </c>
      <c r="C41" s="64" t="str">
        <f t="shared" si="1"/>
        <v>BATFIREVZ</v>
      </c>
      <c r="D41" s="64" t="s">
        <v>77</v>
      </c>
      <c r="E41" s="123">
        <v>174.64</v>
      </c>
    </row>
    <row r="42" spans="1:5" x14ac:dyDescent="0.35">
      <c r="A42" s="122" t="s">
        <v>244</v>
      </c>
      <c r="B42" s="122" t="str">
        <f t="shared" si="0"/>
        <v>BAT-MINI</v>
      </c>
      <c r="C42" s="64" t="str">
        <f t="shared" si="1"/>
        <v>BATMINI</v>
      </c>
      <c r="D42" s="64" t="s">
        <v>8076</v>
      </c>
      <c r="E42" s="123">
        <v>79.2</v>
      </c>
    </row>
    <row r="43" spans="1:5" x14ac:dyDescent="0.35">
      <c r="A43" s="122" t="s">
        <v>244</v>
      </c>
      <c r="B43" s="122" t="str">
        <f t="shared" si="0"/>
        <v>BAT-MINI</v>
      </c>
      <c r="C43" s="64" t="str">
        <f t="shared" si="1"/>
        <v>BATMINI</v>
      </c>
      <c r="D43" s="64" t="s">
        <v>77</v>
      </c>
      <c r="E43" s="123">
        <v>85.54</v>
      </c>
    </row>
    <row r="44" spans="1:5" x14ac:dyDescent="0.35">
      <c r="A44" s="122" t="s">
        <v>512</v>
      </c>
      <c r="B44" s="122" t="str">
        <f t="shared" si="0"/>
        <v>BAT-MINI-AV</v>
      </c>
      <c r="C44" s="64" t="str">
        <f t="shared" si="1"/>
        <v>BATMINIAV</v>
      </c>
      <c r="D44" s="64" t="s">
        <v>8076</v>
      </c>
      <c r="E44" s="123">
        <v>79.2</v>
      </c>
    </row>
    <row r="45" spans="1:5" x14ac:dyDescent="0.35">
      <c r="A45" s="122" t="s">
        <v>512</v>
      </c>
      <c r="B45" s="122" t="str">
        <f t="shared" si="0"/>
        <v>BAT-MINI-AV</v>
      </c>
      <c r="C45" s="64" t="str">
        <f t="shared" si="1"/>
        <v>BATMINIAV</v>
      </c>
      <c r="D45" s="64" t="s">
        <v>77</v>
      </c>
      <c r="E45" s="123">
        <v>85.54</v>
      </c>
    </row>
    <row r="46" spans="1:5" x14ac:dyDescent="0.35">
      <c r="A46" s="122" t="s">
        <v>100</v>
      </c>
      <c r="B46" s="122" t="str">
        <f t="shared" si="0"/>
        <v>CAM-360-JS1</v>
      </c>
      <c r="C46" s="64" t="str">
        <f t="shared" si="1"/>
        <v>CAM360JS1</v>
      </c>
      <c r="D46" s="64" t="s">
        <v>8076</v>
      </c>
      <c r="E46" s="123">
        <v>66</v>
      </c>
    </row>
    <row r="47" spans="1:5" x14ac:dyDescent="0.35">
      <c r="A47" s="122" t="s">
        <v>100</v>
      </c>
      <c r="B47" s="122" t="str">
        <f t="shared" si="0"/>
        <v>CAM-360-JS1</v>
      </c>
      <c r="C47" s="64" t="str">
        <f t="shared" si="1"/>
        <v>CAM360JS1</v>
      </c>
      <c r="D47" s="64" t="s">
        <v>77</v>
      </c>
      <c r="E47" s="123">
        <v>71.28</v>
      </c>
    </row>
    <row r="48" spans="1:5" x14ac:dyDescent="0.35">
      <c r="A48" s="122" t="s">
        <v>1963</v>
      </c>
      <c r="B48" s="122" t="str">
        <f t="shared" si="0"/>
        <v>CAM-DB-E340</v>
      </c>
      <c r="C48" s="64" t="str">
        <f t="shared" si="1"/>
        <v>CAMDBE340</v>
      </c>
      <c r="D48" s="64" t="s">
        <v>8076</v>
      </c>
      <c r="E48" s="123">
        <v>112</v>
      </c>
    </row>
    <row r="49" spans="1:5" x14ac:dyDescent="0.35">
      <c r="A49" s="122" t="s">
        <v>1963</v>
      </c>
      <c r="B49" s="122" t="str">
        <f t="shared" si="0"/>
        <v>CAM-DB-E340</v>
      </c>
      <c r="C49" s="64" t="str">
        <f t="shared" si="1"/>
        <v>CAMDBE340</v>
      </c>
      <c r="D49" s="64" t="s">
        <v>77</v>
      </c>
      <c r="E49" s="123">
        <v>120.96</v>
      </c>
    </row>
    <row r="50" spans="1:5" x14ac:dyDescent="0.35">
      <c r="A50" s="122" t="s">
        <v>83</v>
      </c>
      <c r="B50" s="122" t="str">
        <f t="shared" si="0"/>
        <v>CAM-DB-HS2-AI</v>
      </c>
      <c r="C50" s="64" t="str">
        <f t="shared" si="1"/>
        <v>CAMDBHS2AI</v>
      </c>
      <c r="D50" s="64" t="s">
        <v>8076</v>
      </c>
      <c r="E50" s="123">
        <v>138.6</v>
      </c>
    </row>
    <row r="51" spans="1:5" x14ac:dyDescent="0.35">
      <c r="A51" s="122" t="s">
        <v>83</v>
      </c>
      <c r="B51" s="122" t="str">
        <f t="shared" si="0"/>
        <v>CAM-DB-HS2-AI</v>
      </c>
      <c r="C51" s="64" t="str">
        <f t="shared" si="1"/>
        <v>CAMDBHS2AI</v>
      </c>
      <c r="D51" s="64" t="s">
        <v>77</v>
      </c>
      <c r="E51" s="123">
        <v>149.69</v>
      </c>
    </row>
    <row r="52" spans="1:5" x14ac:dyDescent="0.35">
      <c r="A52" s="122" t="s">
        <v>35</v>
      </c>
      <c r="B52" s="122" t="str">
        <f t="shared" si="0"/>
        <v>CAM-DB-JS1</v>
      </c>
      <c r="C52" s="64" t="str">
        <f t="shared" si="1"/>
        <v>CAMDBJS1</v>
      </c>
      <c r="D52" s="64" t="s">
        <v>8076</v>
      </c>
      <c r="E52" s="123">
        <v>132</v>
      </c>
    </row>
    <row r="53" spans="1:5" x14ac:dyDescent="0.35">
      <c r="A53" s="122" t="s">
        <v>35</v>
      </c>
      <c r="B53" s="122" t="str">
        <f t="shared" si="0"/>
        <v>CAM-DB-JS1</v>
      </c>
      <c r="C53" s="64" t="str">
        <f t="shared" si="1"/>
        <v>CAMDBJS1</v>
      </c>
      <c r="D53" s="64" t="s">
        <v>77</v>
      </c>
      <c r="E53" s="123">
        <v>142.56</v>
      </c>
    </row>
    <row r="54" spans="1:5" x14ac:dyDescent="0.35">
      <c r="A54" s="122" t="s">
        <v>302</v>
      </c>
      <c r="B54" s="122" t="str">
        <f t="shared" si="0"/>
        <v>CAM-DB-JS1-ACC</v>
      </c>
      <c r="C54" s="64" t="str">
        <f t="shared" si="1"/>
        <v>CAMDBJS1ACC</v>
      </c>
      <c r="D54" s="64" t="s">
        <v>8076</v>
      </c>
      <c r="E54" s="123">
        <v>11</v>
      </c>
    </row>
    <row r="55" spans="1:5" x14ac:dyDescent="0.35">
      <c r="A55" s="122" t="s">
        <v>302</v>
      </c>
      <c r="B55" s="122" t="str">
        <f t="shared" si="0"/>
        <v>CAM-DB-JS1-ACC</v>
      </c>
      <c r="C55" s="64" t="str">
        <f t="shared" si="1"/>
        <v>CAMDBJS1ACC</v>
      </c>
      <c r="D55" s="64" t="s">
        <v>77</v>
      </c>
      <c r="E55" s="123">
        <v>11.88</v>
      </c>
    </row>
    <row r="56" spans="1:5" x14ac:dyDescent="0.35">
      <c r="A56" s="122" t="s">
        <v>1964</v>
      </c>
      <c r="B56" s="122" t="str">
        <f t="shared" si="0"/>
        <v>CAM-OD-BATT-E30</v>
      </c>
      <c r="C56" s="64" t="str">
        <f t="shared" si="1"/>
        <v>CAMODBATTE30</v>
      </c>
      <c r="D56" s="64" t="s">
        <v>8076</v>
      </c>
      <c r="E56" s="123">
        <v>112</v>
      </c>
    </row>
    <row r="57" spans="1:5" x14ac:dyDescent="0.35">
      <c r="A57" s="122" t="s">
        <v>1964</v>
      </c>
      <c r="B57" s="122" t="str">
        <f t="shared" si="0"/>
        <v>CAM-OD-BATT-E30</v>
      </c>
      <c r="C57" s="64" t="str">
        <f t="shared" si="1"/>
        <v>CAMODBATTE30</v>
      </c>
      <c r="D57" s="64" t="s">
        <v>77</v>
      </c>
      <c r="E57" s="123">
        <v>120.96</v>
      </c>
    </row>
    <row r="58" spans="1:5" x14ac:dyDescent="0.35">
      <c r="A58" s="122" t="s">
        <v>1965</v>
      </c>
      <c r="B58" s="122" t="str">
        <f t="shared" si="0"/>
        <v>CAM-OD-BATT-S220</v>
      </c>
      <c r="C58" s="64" t="str">
        <f t="shared" si="1"/>
        <v>CAMODBATTS220</v>
      </c>
      <c r="D58" s="64" t="s">
        <v>8076</v>
      </c>
      <c r="E58" s="123">
        <v>72</v>
      </c>
    </row>
    <row r="59" spans="1:5" x14ac:dyDescent="0.35">
      <c r="A59" s="122" t="s">
        <v>1965</v>
      </c>
      <c r="B59" s="122" t="str">
        <f t="shared" si="0"/>
        <v>CAM-OD-BATT-S220</v>
      </c>
      <c r="C59" s="64" t="str">
        <f t="shared" si="1"/>
        <v>CAMODBATTS220</v>
      </c>
      <c r="D59" s="64" t="s">
        <v>77</v>
      </c>
      <c r="E59" s="123">
        <v>77.760000000000005</v>
      </c>
    </row>
    <row r="60" spans="1:5" x14ac:dyDescent="0.35">
      <c r="A60" s="122" t="s">
        <v>37</v>
      </c>
      <c r="B60" s="126" t="str">
        <f t="shared" si="0"/>
        <v>CAM-OD-JS1-AI</v>
      </c>
      <c r="C60" s="262" t="str">
        <f t="shared" si="1"/>
        <v>CAMODJS1AI</v>
      </c>
      <c r="D60" s="64" t="s">
        <v>8076</v>
      </c>
      <c r="E60" s="127">
        <v>119.9</v>
      </c>
    </row>
    <row r="61" spans="1:5" x14ac:dyDescent="0.35">
      <c r="A61" s="122" t="s">
        <v>37</v>
      </c>
      <c r="B61" s="122" t="str">
        <f t="shared" si="0"/>
        <v>CAM-OD-JS1-AI</v>
      </c>
      <c r="C61" s="64" t="str">
        <f t="shared" si="1"/>
        <v>CAMODJS1AI</v>
      </c>
      <c r="D61" s="64" t="s">
        <v>77</v>
      </c>
      <c r="E61" s="123">
        <v>129.49</v>
      </c>
    </row>
    <row r="62" spans="1:5" x14ac:dyDescent="0.35">
      <c r="A62" s="122" t="s">
        <v>1796</v>
      </c>
      <c r="B62" s="122" t="str">
        <f t="shared" si="0"/>
        <v>CF-BASE-M</v>
      </c>
      <c r="C62" s="64" t="str">
        <f t="shared" si="1"/>
        <v>CFBASEM</v>
      </c>
      <c r="D62" s="64" t="s">
        <v>8076</v>
      </c>
      <c r="E62" s="123">
        <v>236.5</v>
      </c>
    </row>
    <row r="63" spans="1:5" x14ac:dyDescent="0.35">
      <c r="A63" s="122" t="s">
        <v>1796</v>
      </c>
      <c r="B63" s="122" t="str">
        <f t="shared" si="0"/>
        <v>CF-BASE-M</v>
      </c>
      <c r="C63" s="64" t="str">
        <f t="shared" si="1"/>
        <v>CFBASEM</v>
      </c>
      <c r="D63" s="64" t="s">
        <v>77</v>
      </c>
      <c r="E63" s="123">
        <v>255.42</v>
      </c>
    </row>
    <row r="64" spans="1:5" x14ac:dyDescent="0.35">
      <c r="A64" s="122" t="s">
        <v>2169</v>
      </c>
      <c r="B64" s="122" t="str">
        <f t="shared" si="0"/>
        <v>CF-FLX-MZ-TP-SH</v>
      </c>
      <c r="C64" s="64" t="str">
        <f t="shared" si="1"/>
        <v>CFFLXMZTPSH</v>
      </c>
      <c r="D64" s="64" t="s">
        <v>8076</v>
      </c>
      <c r="E64" s="123">
        <v>143</v>
      </c>
    </row>
    <row r="65" spans="1:5" x14ac:dyDescent="0.35">
      <c r="A65" s="122" t="s">
        <v>2169</v>
      </c>
      <c r="B65" s="122" t="str">
        <f t="shared" si="0"/>
        <v>CF-FLX-MZ-TP-SH</v>
      </c>
      <c r="C65" s="64" t="str">
        <f t="shared" si="1"/>
        <v>CFFLXMZTPSH</v>
      </c>
      <c r="D65" s="64" t="s">
        <v>77</v>
      </c>
      <c r="E65" s="123">
        <v>154.44</v>
      </c>
    </row>
    <row r="66" spans="1:5" x14ac:dyDescent="0.35">
      <c r="A66" s="122" t="s">
        <v>2038</v>
      </c>
      <c r="B66" s="122" t="str">
        <f t="shared" ref="B66:B129" si="2">UPPER(SUBSTITUTE(SUBSTITUTE(A66,  " ", ""), CHAR(160), ""))</f>
        <v>CF-HAAS-M</v>
      </c>
      <c r="C66" s="64" t="str">
        <f t="shared" ref="C66:C129" si="3">UPPER(SUBSTITUTE(SUBSTITUTE(SUBSTITUTE(A66, "-", ""), " ", ""), CHAR(160), ""))</f>
        <v>CFHAASM</v>
      </c>
      <c r="D66" s="64" t="s">
        <v>77</v>
      </c>
      <c r="E66" s="123">
        <v>82.5</v>
      </c>
    </row>
    <row r="67" spans="1:5" x14ac:dyDescent="0.35">
      <c r="A67" s="122" t="s">
        <v>2038</v>
      </c>
      <c r="B67" s="122" t="str">
        <f t="shared" si="2"/>
        <v>CF-HAAS-M</v>
      </c>
      <c r="C67" s="64" t="str">
        <f t="shared" si="3"/>
        <v>CFHAASM</v>
      </c>
      <c r="D67" s="64" t="s">
        <v>8076</v>
      </c>
      <c r="E67" s="123">
        <v>82.5</v>
      </c>
    </row>
    <row r="68" spans="1:5" x14ac:dyDescent="0.35">
      <c r="A68" s="122" t="s">
        <v>2124</v>
      </c>
      <c r="B68" s="122" t="str">
        <f t="shared" si="2"/>
        <v>CF-PLATINUM-M</v>
      </c>
      <c r="C68" s="64" t="str">
        <f t="shared" si="3"/>
        <v>CFPLATINUMM</v>
      </c>
      <c r="D68" s="64" t="s">
        <v>8076</v>
      </c>
      <c r="E68" s="123">
        <v>340</v>
      </c>
    </row>
    <row r="69" spans="1:5" x14ac:dyDescent="0.35">
      <c r="A69" s="122" t="s">
        <v>2124</v>
      </c>
      <c r="B69" s="122" t="str">
        <f t="shared" si="2"/>
        <v>CF-PLATINUM-M</v>
      </c>
      <c r="C69" s="64" t="str">
        <f t="shared" si="3"/>
        <v>CFPLATINUMM</v>
      </c>
      <c r="D69" s="64" t="s">
        <v>77</v>
      </c>
      <c r="E69" s="123">
        <v>367.2</v>
      </c>
    </row>
    <row r="70" spans="1:5" x14ac:dyDescent="0.35">
      <c r="A70" s="122" t="s">
        <v>1798</v>
      </c>
      <c r="B70" s="122" t="str">
        <f t="shared" si="2"/>
        <v>CF-PREMIUM-M</v>
      </c>
      <c r="C70" s="64" t="str">
        <f t="shared" si="3"/>
        <v>CFPREMIUMM</v>
      </c>
      <c r="D70" s="64" t="s">
        <v>8076</v>
      </c>
      <c r="E70" s="123">
        <v>319</v>
      </c>
    </row>
    <row r="71" spans="1:5" x14ac:dyDescent="0.35">
      <c r="A71" s="122" t="s">
        <v>1798</v>
      </c>
      <c r="B71" s="122" t="str">
        <f t="shared" si="2"/>
        <v>CF-PREMIUM-M</v>
      </c>
      <c r="C71" s="64" t="str">
        <f t="shared" si="3"/>
        <v>CFPREMIUMM</v>
      </c>
      <c r="D71" s="64" t="s">
        <v>77</v>
      </c>
      <c r="E71" s="123">
        <v>344.52</v>
      </c>
    </row>
    <row r="72" spans="1:5" x14ac:dyDescent="0.35">
      <c r="A72" s="122" t="s">
        <v>1875</v>
      </c>
      <c r="B72" s="122" t="str">
        <f t="shared" si="2"/>
        <v>CONNECT-FLX-M</v>
      </c>
      <c r="C72" s="64" t="str">
        <f t="shared" si="3"/>
        <v>CONNECTFLXM</v>
      </c>
      <c r="D72" s="64" t="s">
        <v>8076</v>
      </c>
      <c r="E72" s="123">
        <v>129.80000000000001</v>
      </c>
    </row>
    <row r="73" spans="1:5" x14ac:dyDescent="0.35">
      <c r="A73" s="122" t="s">
        <v>1875</v>
      </c>
      <c r="B73" s="122" t="str">
        <f t="shared" si="2"/>
        <v>CONNECT-FLX-M</v>
      </c>
      <c r="C73" s="64" t="str">
        <f t="shared" si="3"/>
        <v>CONNECTFLXM</v>
      </c>
      <c r="D73" s="64" t="s">
        <v>77</v>
      </c>
      <c r="E73" s="123">
        <v>140.18</v>
      </c>
    </row>
    <row r="74" spans="1:5" x14ac:dyDescent="0.35">
      <c r="A74" s="122" t="s">
        <v>1806</v>
      </c>
      <c r="B74" s="122" t="str">
        <f t="shared" si="2"/>
        <v>CONNECT-FLX-M-Z</v>
      </c>
      <c r="C74" s="64" t="str">
        <f t="shared" si="3"/>
        <v>CONNECTFLXMZ</v>
      </c>
      <c r="D74" s="64" t="s">
        <v>8076</v>
      </c>
      <c r="E74" s="123">
        <v>143</v>
      </c>
    </row>
    <row r="75" spans="1:5" x14ac:dyDescent="0.35">
      <c r="A75" s="122" t="s">
        <v>1806</v>
      </c>
      <c r="B75" s="122" t="str">
        <f t="shared" si="2"/>
        <v>CONNECT-FLX-M-Z</v>
      </c>
      <c r="C75" s="64" t="str">
        <f t="shared" si="3"/>
        <v>CONNECTFLXMZ</v>
      </c>
      <c r="D75" s="64" t="s">
        <v>77</v>
      </c>
      <c r="E75" s="123">
        <v>154.44</v>
      </c>
    </row>
    <row r="76" spans="1:5" x14ac:dyDescent="0.35">
      <c r="A76" s="122" t="s">
        <v>39</v>
      </c>
      <c r="B76" s="122" t="str">
        <f t="shared" si="2"/>
        <v>CP-PLATINUM-A</v>
      </c>
      <c r="C76" s="64" t="str">
        <f t="shared" si="3"/>
        <v>CPPLATINUMA</v>
      </c>
      <c r="D76" s="64" t="s">
        <v>8076</v>
      </c>
      <c r="E76" s="123">
        <v>332.2</v>
      </c>
    </row>
    <row r="77" spans="1:5" x14ac:dyDescent="0.35">
      <c r="A77" s="122" t="s">
        <v>39</v>
      </c>
      <c r="B77" s="122" t="str">
        <f t="shared" si="2"/>
        <v>CP-PLATINUM-A</v>
      </c>
      <c r="C77" s="64" t="str">
        <f t="shared" si="3"/>
        <v>CPPLATINUMA</v>
      </c>
      <c r="D77" s="64" t="s">
        <v>77</v>
      </c>
      <c r="E77" s="123">
        <v>358.77</v>
      </c>
    </row>
    <row r="78" spans="1:5" x14ac:dyDescent="0.35">
      <c r="A78" s="122" t="s">
        <v>40</v>
      </c>
      <c r="B78" s="122" t="str">
        <f t="shared" si="2"/>
        <v>CP-PREMIUM-A</v>
      </c>
      <c r="C78" s="64" t="str">
        <f t="shared" si="3"/>
        <v>CPPREMIUMA</v>
      </c>
      <c r="D78" s="64" t="s">
        <v>8076</v>
      </c>
      <c r="E78" s="123">
        <v>322.3</v>
      </c>
    </row>
    <row r="79" spans="1:5" x14ac:dyDescent="0.35">
      <c r="A79" s="122" t="s">
        <v>40</v>
      </c>
      <c r="B79" s="122" t="str">
        <f t="shared" si="2"/>
        <v>CP-PREMIUM-A</v>
      </c>
      <c r="C79" s="64" t="str">
        <f t="shared" si="3"/>
        <v>CPPREMIUMA</v>
      </c>
      <c r="D79" s="64" t="s">
        <v>77</v>
      </c>
      <c r="E79" s="123">
        <v>348.08</v>
      </c>
    </row>
    <row r="80" spans="1:5" x14ac:dyDescent="0.35">
      <c r="A80" s="122" t="s">
        <v>84</v>
      </c>
      <c r="B80" s="122" t="str">
        <f t="shared" si="2"/>
        <v>CP-PREMIUM-V</v>
      </c>
      <c r="C80" s="64" t="str">
        <f t="shared" si="3"/>
        <v>CPPREMIUMV</v>
      </c>
      <c r="D80" s="64" t="s">
        <v>8076</v>
      </c>
      <c r="E80" s="123">
        <v>322.3</v>
      </c>
    </row>
    <row r="81" spans="1:5" x14ac:dyDescent="0.35">
      <c r="A81" s="122" t="s">
        <v>84</v>
      </c>
      <c r="B81" s="122" t="str">
        <f t="shared" si="2"/>
        <v>CP-PREMIUM-V</v>
      </c>
      <c r="C81" s="64" t="str">
        <f t="shared" si="3"/>
        <v>CPPREMIUMV</v>
      </c>
      <c r="D81" s="64" t="s">
        <v>77</v>
      </c>
      <c r="E81" s="123">
        <v>348.08</v>
      </c>
    </row>
    <row r="82" spans="1:5" x14ac:dyDescent="0.35">
      <c r="A82" s="122" t="s">
        <v>41</v>
      </c>
      <c r="B82" s="122" t="str">
        <f t="shared" si="2"/>
        <v>CP-STARTER</v>
      </c>
      <c r="C82" s="64" t="str">
        <f t="shared" si="3"/>
        <v>CPSTARTER</v>
      </c>
      <c r="D82" s="64" t="s">
        <v>8076</v>
      </c>
      <c r="E82" s="123">
        <v>154</v>
      </c>
    </row>
    <row r="83" spans="1:5" x14ac:dyDescent="0.35">
      <c r="A83" s="122" t="s">
        <v>41</v>
      </c>
      <c r="B83" s="122" t="str">
        <f t="shared" si="2"/>
        <v>CP-STARTER</v>
      </c>
      <c r="C83" s="64" t="str">
        <f t="shared" si="3"/>
        <v>CPSTARTER</v>
      </c>
      <c r="D83" s="64" t="s">
        <v>77</v>
      </c>
      <c r="E83" s="123">
        <v>166.32</v>
      </c>
    </row>
    <row r="84" spans="1:5" x14ac:dyDescent="0.35">
      <c r="A84" s="122" t="s">
        <v>87</v>
      </c>
      <c r="B84" s="122" t="str">
        <f t="shared" si="2"/>
        <v>CP-TAKEOVER-V</v>
      </c>
      <c r="C84" s="64" t="str">
        <f t="shared" si="3"/>
        <v>CPTAKEOVERV</v>
      </c>
      <c r="D84" s="64" t="s">
        <v>8076</v>
      </c>
      <c r="E84" s="123">
        <v>280.5</v>
      </c>
    </row>
    <row r="85" spans="1:5" x14ac:dyDescent="0.35">
      <c r="A85" s="122" t="s">
        <v>87</v>
      </c>
      <c r="B85" s="122" t="str">
        <f t="shared" si="2"/>
        <v>CP-TAKEOVER-V</v>
      </c>
      <c r="C85" s="64" t="str">
        <f t="shared" si="3"/>
        <v>CPTAKEOVERV</v>
      </c>
      <c r="D85" s="64" t="s">
        <v>77</v>
      </c>
      <c r="E85" s="123">
        <v>302.94</v>
      </c>
    </row>
    <row r="86" spans="1:5" x14ac:dyDescent="0.35">
      <c r="A86" s="122" t="s">
        <v>5920</v>
      </c>
      <c r="B86" s="122" t="str">
        <f t="shared" si="2"/>
        <v>CPWALLPLATE5</v>
      </c>
      <c r="C86" s="64" t="str">
        <f t="shared" si="3"/>
        <v>CPWALLPLATE5</v>
      </c>
      <c r="D86" s="64" t="s">
        <v>8076</v>
      </c>
      <c r="E86" s="123">
        <v>18.7</v>
      </c>
    </row>
    <row r="87" spans="1:5" x14ac:dyDescent="0.35">
      <c r="A87" s="122" t="s">
        <v>5920</v>
      </c>
      <c r="B87" s="122" t="str">
        <f t="shared" si="2"/>
        <v>CPWALLPLATE5</v>
      </c>
      <c r="C87" s="64" t="str">
        <f t="shared" si="3"/>
        <v>CPWALLPLATE5</v>
      </c>
      <c r="D87" s="64" t="s">
        <v>77</v>
      </c>
      <c r="E87" s="123">
        <v>20.2</v>
      </c>
    </row>
    <row r="88" spans="1:5" x14ac:dyDescent="0.35">
      <c r="A88" s="122" t="s">
        <v>184</v>
      </c>
      <c r="B88" s="122" t="str">
        <f t="shared" si="2"/>
        <v>CP-WALLPLATE-5</v>
      </c>
      <c r="C88" s="64" t="str">
        <f t="shared" si="3"/>
        <v>CPWALLPLATE5</v>
      </c>
      <c r="D88" s="64" t="s">
        <v>8076</v>
      </c>
      <c r="E88" s="123">
        <v>18.7</v>
      </c>
    </row>
    <row r="89" spans="1:5" x14ac:dyDescent="0.35">
      <c r="A89" s="122" t="s">
        <v>184</v>
      </c>
      <c r="B89" s="122" t="str">
        <f t="shared" si="2"/>
        <v>CP-WALLPLATE-5</v>
      </c>
      <c r="C89" s="64" t="str">
        <f t="shared" si="3"/>
        <v>CPWALLPLATE5</v>
      </c>
      <c r="D89" s="64" t="s">
        <v>77</v>
      </c>
      <c r="E89" s="123">
        <v>20.2</v>
      </c>
    </row>
    <row r="90" spans="1:5" x14ac:dyDescent="0.35">
      <c r="A90" s="122" t="s">
        <v>2046</v>
      </c>
      <c r="B90" s="122" t="str">
        <f t="shared" si="2"/>
        <v>DB-ALU-001</v>
      </c>
      <c r="C90" s="64" t="str">
        <f t="shared" si="3"/>
        <v>DBALU001</v>
      </c>
      <c r="D90" s="64" t="s">
        <v>8076</v>
      </c>
      <c r="E90" s="123">
        <v>33</v>
      </c>
    </row>
    <row r="91" spans="1:5" x14ac:dyDescent="0.35">
      <c r="A91" s="122" t="s">
        <v>2046</v>
      </c>
      <c r="B91" s="122" t="str">
        <f t="shared" si="2"/>
        <v>DB-ALU-001</v>
      </c>
      <c r="C91" s="64" t="str">
        <f t="shared" si="3"/>
        <v>DBALU001</v>
      </c>
      <c r="D91" s="64" t="s">
        <v>77</v>
      </c>
      <c r="E91" s="123">
        <v>35.64</v>
      </c>
    </row>
    <row r="92" spans="1:5" x14ac:dyDescent="0.35">
      <c r="A92" s="122" t="s">
        <v>307</v>
      </c>
      <c r="B92" s="122" t="str">
        <f t="shared" si="2"/>
        <v>DB-EXT-004</v>
      </c>
      <c r="C92" s="64" t="str">
        <f t="shared" si="3"/>
        <v>DBEXT004</v>
      </c>
      <c r="D92" s="64" t="s">
        <v>8076</v>
      </c>
      <c r="E92" s="123">
        <v>33</v>
      </c>
    </row>
    <row r="93" spans="1:5" x14ac:dyDescent="0.35">
      <c r="A93" s="122" t="s">
        <v>307</v>
      </c>
      <c r="B93" s="122" t="str">
        <f t="shared" si="2"/>
        <v>DB-EXT-004</v>
      </c>
      <c r="C93" s="64" t="str">
        <f t="shared" si="3"/>
        <v>DBEXT004</v>
      </c>
      <c r="D93" s="64" t="s">
        <v>77</v>
      </c>
      <c r="E93" s="123">
        <v>35.64</v>
      </c>
    </row>
    <row r="94" spans="1:5" x14ac:dyDescent="0.35">
      <c r="A94" s="122" t="s">
        <v>475</v>
      </c>
      <c r="B94" s="122" t="str">
        <f t="shared" si="2"/>
        <v>DOORBELLWIRELESSCHIMEKIT</v>
      </c>
      <c r="C94" s="64" t="str">
        <f t="shared" si="3"/>
        <v>DOORBELLWIRELESSCHIMEKIT</v>
      </c>
      <c r="D94" s="64" t="s">
        <v>8076</v>
      </c>
      <c r="E94" s="123">
        <v>60.5</v>
      </c>
    </row>
    <row r="95" spans="1:5" x14ac:dyDescent="0.35">
      <c r="A95" s="122" t="s">
        <v>475</v>
      </c>
      <c r="B95" s="122" t="str">
        <f t="shared" si="2"/>
        <v>DOORBELLWIRELESSCHIMEKIT</v>
      </c>
      <c r="C95" s="64" t="str">
        <f t="shared" si="3"/>
        <v>DOORBELLWIRELESSCHIMEKIT</v>
      </c>
      <c r="D95" s="64" t="s">
        <v>77</v>
      </c>
      <c r="E95" s="123">
        <v>65.34</v>
      </c>
    </row>
    <row r="96" spans="1:5" x14ac:dyDescent="0.35">
      <c r="A96" s="122" t="s">
        <v>43</v>
      </c>
      <c r="B96" s="122" t="str">
        <f t="shared" si="2"/>
        <v>DWS-LL</v>
      </c>
      <c r="C96" s="64" t="str">
        <f t="shared" si="3"/>
        <v>DWSLL</v>
      </c>
      <c r="D96" s="64" t="s">
        <v>8076</v>
      </c>
      <c r="E96" s="123">
        <v>15.4</v>
      </c>
    </row>
    <row r="97" spans="1:5" x14ac:dyDescent="0.35">
      <c r="A97" s="122" t="s">
        <v>43</v>
      </c>
      <c r="B97" s="122" t="str">
        <f t="shared" si="2"/>
        <v>DWS-LL</v>
      </c>
      <c r="C97" s="64" t="str">
        <f t="shared" si="3"/>
        <v>DWSLL</v>
      </c>
      <c r="D97" s="64" t="s">
        <v>77</v>
      </c>
      <c r="E97" s="123">
        <v>16.63</v>
      </c>
    </row>
    <row r="98" spans="1:5" x14ac:dyDescent="0.35">
      <c r="A98" s="122" t="s">
        <v>362</v>
      </c>
      <c r="B98" s="122" t="str">
        <f t="shared" si="2"/>
        <v>GSM-ANT1</v>
      </c>
      <c r="C98" s="64" t="str">
        <f t="shared" si="3"/>
        <v>GSMANT1</v>
      </c>
      <c r="D98" s="64" t="s">
        <v>8076</v>
      </c>
      <c r="E98" s="123">
        <v>4.0999999999999996</v>
      </c>
    </row>
    <row r="99" spans="1:5" x14ac:dyDescent="0.35">
      <c r="A99" s="122" t="s">
        <v>363</v>
      </c>
      <c r="B99" s="122" t="str">
        <f t="shared" si="2"/>
        <v>GSM-ANT3</v>
      </c>
      <c r="C99" s="64" t="str">
        <f t="shared" si="3"/>
        <v>GSMANT3</v>
      </c>
      <c r="D99" s="64" t="s">
        <v>8076</v>
      </c>
      <c r="E99" s="123">
        <v>5.25</v>
      </c>
    </row>
    <row r="100" spans="1:5" x14ac:dyDescent="0.35">
      <c r="A100" s="122" t="s">
        <v>7128</v>
      </c>
      <c r="B100" s="122" t="str">
        <f t="shared" si="2"/>
        <v>IPDBAT-FIRE-V</v>
      </c>
      <c r="C100" s="64" t="str">
        <f t="shared" si="3"/>
        <v>IPDBATFIREV</v>
      </c>
      <c r="D100" s="64" t="s">
        <v>8076</v>
      </c>
      <c r="E100" s="123">
        <v>161.69999999999999</v>
      </c>
    </row>
    <row r="101" spans="1:5" x14ac:dyDescent="0.35">
      <c r="A101" s="122" t="s">
        <v>7128</v>
      </c>
      <c r="B101" s="122" t="str">
        <f t="shared" si="2"/>
        <v>IPDBAT-FIRE-V</v>
      </c>
      <c r="C101" s="64" t="str">
        <f t="shared" si="3"/>
        <v>IPDBATFIREV</v>
      </c>
      <c r="D101" s="64" t="s">
        <v>77</v>
      </c>
      <c r="E101" s="123">
        <v>174.63</v>
      </c>
    </row>
    <row r="102" spans="1:5" x14ac:dyDescent="0.35">
      <c r="A102" s="122" t="s">
        <v>1966</v>
      </c>
      <c r="B102" s="122" t="str">
        <f t="shared" si="2"/>
        <v>M2M-AXS</v>
      </c>
      <c r="C102" s="64" t="str">
        <f t="shared" si="3"/>
        <v>M2MAXS</v>
      </c>
      <c r="D102" s="64" t="s">
        <v>8076</v>
      </c>
      <c r="E102" s="123">
        <v>91.5</v>
      </c>
    </row>
    <row r="103" spans="1:5" x14ac:dyDescent="0.35">
      <c r="A103" s="122" t="s">
        <v>1966</v>
      </c>
      <c r="B103" s="122" t="str">
        <f t="shared" si="2"/>
        <v>M2M-AXS</v>
      </c>
      <c r="C103" s="64" t="str">
        <f t="shared" si="3"/>
        <v>M2MAXS</v>
      </c>
      <c r="D103" s="64" t="s">
        <v>77</v>
      </c>
      <c r="E103" s="123">
        <v>98.820000000000007</v>
      </c>
    </row>
    <row r="104" spans="1:5" x14ac:dyDescent="0.35">
      <c r="A104" s="122" t="s">
        <v>6023</v>
      </c>
      <c r="B104" s="122" t="str">
        <f t="shared" si="2"/>
        <v>M2M-HUB-LAN</v>
      </c>
      <c r="C104" s="64" t="str">
        <f t="shared" si="3"/>
        <v>M2MHUBLAN</v>
      </c>
      <c r="D104" s="64" t="s">
        <v>8076</v>
      </c>
      <c r="E104" s="123">
        <v>73.599999999999994</v>
      </c>
    </row>
    <row r="105" spans="1:5" x14ac:dyDescent="0.35">
      <c r="A105" s="122" t="s">
        <v>6023</v>
      </c>
      <c r="B105" s="122" t="str">
        <f t="shared" si="2"/>
        <v>M2M-HUB-LAN</v>
      </c>
      <c r="C105" s="64" t="str">
        <f t="shared" si="3"/>
        <v>M2MHUBLAN</v>
      </c>
      <c r="D105" s="64" t="s">
        <v>77</v>
      </c>
      <c r="E105" s="123">
        <v>79.989999999999995</v>
      </c>
    </row>
    <row r="106" spans="1:5" x14ac:dyDescent="0.35">
      <c r="A106" s="122" t="s">
        <v>357</v>
      </c>
      <c r="B106" s="122" t="str">
        <f t="shared" si="2"/>
        <v>MINI-LTE-M-AV</v>
      </c>
      <c r="C106" s="64" t="str">
        <f t="shared" si="3"/>
        <v>MINILTEMAV</v>
      </c>
      <c r="D106" s="64" t="s">
        <v>77</v>
      </c>
      <c r="E106" s="123">
        <v>0</v>
      </c>
    </row>
    <row r="107" spans="1:5" x14ac:dyDescent="0.35">
      <c r="A107" s="122" t="s">
        <v>366</v>
      </c>
      <c r="B107" s="122" t="str">
        <f t="shared" si="2"/>
        <v>MINI-LTE-M-AV</v>
      </c>
      <c r="C107" s="64" t="str">
        <f t="shared" si="3"/>
        <v>MINILTEMAV</v>
      </c>
      <c r="D107" s="64" t="s">
        <v>8076</v>
      </c>
      <c r="E107" s="123">
        <v>48</v>
      </c>
    </row>
    <row r="108" spans="1:5" x14ac:dyDescent="0.35">
      <c r="A108" s="122" t="s">
        <v>386</v>
      </c>
      <c r="B108" s="122" t="str">
        <f t="shared" si="2"/>
        <v>MN01-LTE-M</v>
      </c>
      <c r="C108" s="64" t="str">
        <f t="shared" si="3"/>
        <v>MN01LTEM</v>
      </c>
      <c r="D108" s="64" t="s">
        <v>8076</v>
      </c>
      <c r="E108" s="123">
        <v>69</v>
      </c>
    </row>
    <row r="109" spans="1:5" x14ac:dyDescent="0.35">
      <c r="A109" s="122" t="s">
        <v>2062</v>
      </c>
      <c r="B109" s="122" t="str">
        <f t="shared" si="2"/>
        <v>MN01-LTE-M-PX</v>
      </c>
      <c r="C109" s="64" t="str">
        <f t="shared" si="3"/>
        <v>MN01LTEMPX</v>
      </c>
      <c r="D109" s="64" t="s">
        <v>8076</v>
      </c>
      <c r="E109" s="123">
        <v>69</v>
      </c>
    </row>
    <row r="110" spans="1:5" x14ac:dyDescent="0.35">
      <c r="A110" s="122" t="s">
        <v>5362</v>
      </c>
      <c r="B110" s="122" t="str">
        <f t="shared" si="2"/>
        <v>MN01-LTE-M-PX-V2</v>
      </c>
      <c r="C110" s="64" t="str">
        <f t="shared" si="3"/>
        <v>MN01LTEMPXV2</v>
      </c>
      <c r="D110" s="64" t="s">
        <v>8076</v>
      </c>
      <c r="E110" s="123">
        <v>69</v>
      </c>
    </row>
    <row r="111" spans="1:5" x14ac:dyDescent="0.35">
      <c r="A111" s="122" t="s">
        <v>364</v>
      </c>
      <c r="B111" s="122" t="str">
        <f t="shared" si="2"/>
        <v>MN01-RNGR</v>
      </c>
      <c r="C111" s="64" t="str">
        <f t="shared" si="3"/>
        <v>MN01RNGR</v>
      </c>
      <c r="D111" s="64" t="s">
        <v>8076</v>
      </c>
      <c r="E111" s="123">
        <v>36</v>
      </c>
    </row>
    <row r="112" spans="1:5" x14ac:dyDescent="0.35">
      <c r="A112" s="122" t="s">
        <v>358</v>
      </c>
      <c r="B112" s="122" t="str">
        <f t="shared" si="2"/>
        <v>MN02-LTE-M-AV</v>
      </c>
      <c r="C112" s="64" t="str">
        <f t="shared" si="3"/>
        <v>MN02LTEMAV</v>
      </c>
      <c r="D112" s="64" t="s">
        <v>8076</v>
      </c>
      <c r="E112" s="123">
        <v>69</v>
      </c>
    </row>
    <row r="113" spans="1:5" x14ac:dyDescent="0.35">
      <c r="A113" s="122" t="s">
        <v>8176</v>
      </c>
      <c r="B113" s="122" t="str">
        <f t="shared" si="2"/>
        <v>MQ03LTEM</v>
      </c>
      <c r="C113" s="64" t="str">
        <f t="shared" si="3"/>
        <v>MQ03LTEM</v>
      </c>
      <c r="D113" s="64" t="s">
        <v>77</v>
      </c>
      <c r="E113" s="123">
        <v>0</v>
      </c>
    </row>
    <row r="114" spans="1:5" x14ac:dyDescent="0.35">
      <c r="A114" s="122" t="s">
        <v>8176</v>
      </c>
      <c r="B114" s="122" t="str">
        <f t="shared" si="2"/>
        <v>MQ03LTEM</v>
      </c>
      <c r="C114" s="64" t="str">
        <f t="shared" si="3"/>
        <v>MQ03LTEM</v>
      </c>
      <c r="D114" s="64" t="s">
        <v>8076</v>
      </c>
      <c r="E114" s="123">
        <v>101.9</v>
      </c>
    </row>
    <row r="115" spans="1:5" x14ac:dyDescent="0.35">
      <c r="A115" s="122" t="s">
        <v>8137</v>
      </c>
      <c r="B115" s="122" t="str">
        <f t="shared" si="2"/>
        <v>MQ03LTEMAV</v>
      </c>
      <c r="C115" s="64" t="str">
        <f t="shared" si="3"/>
        <v>MQ03LTEMAV</v>
      </c>
      <c r="D115" s="64" t="s">
        <v>77</v>
      </c>
      <c r="E115" s="123">
        <v>0</v>
      </c>
    </row>
    <row r="116" spans="1:5" x14ac:dyDescent="0.35">
      <c r="A116" s="122" t="s">
        <v>8137</v>
      </c>
      <c r="B116" s="122" t="str">
        <f t="shared" si="2"/>
        <v>MQ03LTEMAV</v>
      </c>
      <c r="C116" s="64" t="str">
        <f t="shared" si="3"/>
        <v>MQ03LTEMAV</v>
      </c>
      <c r="D116" s="64" t="s">
        <v>8076</v>
      </c>
      <c r="E116" s="123">
        <v>101.9</v>
      </c>
    </row>
    <row r="117" spans="1:5" x14ac:dyDescent="0.35">
      <c r="A117" s="272" t="s">
        <v>372</v>
      </c>
      <c r="B117" s="122" t="str">
        <f t="shared" si="2"/>
        <v>MQ03-LTE-M-AV</v>
      </c>
      <c r="C117" s="64" t="str">
        <f t="shared" si="3"/>
        <v>MQ03LTEMAV</v>
      </c>
      <c r="D117" s="64" t="s">
        <v>77</v>
      </c>
      <c r="E117" s="127">
        <v>0</v>
      </c>
    </row>
    <row r="118" spans="1:5" x14ac:dyDescent="0.35">
      <c r="A118" s="272" t="s">
        <v>372</v>
      </c>
      <c r="B118" s="122" t="str">
        <f t="shared" si="2"/>
        <v>MQ03-LTE-M-AV</v>
      </c>
      <c r="C118" s="64" t="str">
        <f t="shared" si="3"/>
        <v>MQ03LTEMAV</v>
      </c>
      <c r="D118" s="64" t="s">
        <v>8076</v>
      </c>
      <c r="E118" s="127">
        <v>101.9</v>
      </c>
    </row>
    <row r="119" spans="1:5" x14ac:dyDescent="0.35">
      <c r="A119" s="122" t="s">
        <v>360</v>
      </c>
      <c r="B119" s="122" t="str">
        <f t="shared" si="2"/>
        <v>MQ03-LTE-M-FIRE-AV</v>
      </c>
      <c r="C119" s="64" t="str">
        <f t="shared" si="3"/>
        <v>MQ03LTEMFIREAV</v>
      </c>
      <c r="D119" s="64" t="s">
        <v>8076</v>
      </c>
      <c r="E119" s="123">
        <v>139</v>
      </c>
    </row>
    <row r="120" spans="1:5" x14ac:dyDescent="0.35">
      <c r="A120" s="122" t="s">
        <v>361</v>
      </c>
      <c r="B120" s="122" t="str">
        <f t="shared" si="2"/>
        <v>MQ03-LTE-M-LAN-AV</v>
      </c>
      <c r="C120" s="64" t="str">
        <f t="shared" si="3"/>
        <v>MQ03LTEMLANAV</v>
      </c>
      <c r="D120" s="64" t="s">
        <v>8076</v>
      </c>
      <c r="E120" s="123">
        <v>119</v>
      </c>
    </row>
    <row r="121" spans="1:5" x14ac:dyDescent="0.35">
      <c r="A121" s="122" t="s">
        <v>420</v>
      </c>
      <c r="B121" s="122" t="str">
        <f t="shared" si="2"/>
        <v>RE007</v>
      </c>
      <c r="C121" s="64" t="str">
        <f t="shared" si="3"/>
        <v>RE007</v>
      </c>
      <c r="D121" s="64" t="s">
        <v>8076</v>
      </c>
      <c r="E121" s="123">
        <v>2.2000000000000002</v>
      </c>
    </row>
    <row r="122" spans="1:5" x14ac:dyDescent="0.35">
      <c r="A122" s="122" t="s">
        <v>420</v>
      </c>
      <c r="B122" s="122" t="str">
        <f t="shared" si="2"/>
        <v>RE007</v>
      </c>
      <c r="C122" s="64" t="str">
        <f t="shared" si="3"/>
        <v>RE007</v>
      </c>
      <c r="D122" s="64" t="s">
        <v>77</v>
      </c>
      <c r="E122" s="123">
        <v>2.38</v>
      </c>
    </row>
    <row r="123" spans="1:5" x14ac:dyDescent="0.35">
      <c r="A123" s="122" t="s">
        <v>208</v>
      </c>
      <c r="B123" s="122" t="str">
        <f t="shared" si="2"/>
        <v>RE007N_B100</v>
      </c>
      <c r="C123" s="64" t="str">
        <f t="shared" si="3"/>
        <v>RE007N_B100</v>
      </c>
      <c r="D123" s="64" t="s">
        <v>8076</v>
      </c>
      <c r="E123" s="123">
        <v>146.30000000000001</v>
      </c>
    </row>
    <row r="124" spans="1:5" x14ac:dyDescent="0.35">
      <c r="A124" s="122" t="s">
        <v>208</v>
      </c>
      <c r="B124" s="122" t="str">
        <f t="shared" si="2"/>
        <v>RE007N_B100</v>
      </c>
      <c r="C124" s="64" t="str">
        <f t="shared" si="3"/>
        <v>RE007N_B100</v>
      </c>
      <c r="D124" s="64" t="s">
        <v>77</v>
      </c>
      <c r="E124" s="123">
        <v>158</v>
      </c>
    </row>
    <row r="125" spans="1:5" x14ac:dyDescent="0.35">
      <c r="A125" s="122" t="s">
        <v>329</v>
      </c>
      <c r="B125" s="122" t="str">
        <f t="shared" si="2"/>
        <v>RE012-6</v>
      </c>
      <c r="C125" s="64" t="str">
        <f t="shared" si="3"/>
        <v>RE0126</v>
      </c>
      <c r="D125" s="64" t="s">
        <v>8076</v>
      </c>
      <c r="E125" s="123">
        <v>5.5</v>
      </c>
    </row>
    <row r="126" spans="1:5" x14ac:dyDescent="0.35">
      <c r="A126" s="122" t="s">
        <v>329</v>
      </c>
      <c r="B126" s="122" t="str">
        <f t="shared" si="2"/>
        <v>RE012-6</v>
      </c>
      <c r="C126" s="64" t="str">
        <f t="shared" si="3"/>
        <v>RE0126</v>
      </c>
      <c r="D126" s="64" t="s">
        <v>77</v>
      </c>
      <c r="E126" s="123">
        <v>5.94</v>
      </c>
    </row>
    <row r="127" spans="1:5" x14ac:dyDescent="0.35">
      <c r="A127" s="122" t="s">
        <v>401</v>
      </c>
      <c r="B127" s="122" t="str">
        <f t="shared" si="2"/>
        <v>RE012-9</v>
      </c>
      <c r="C127" s="64" t="str">
        <f t="shared" si="3"/>
        <v>RE0129</v>
      </c>
      <c r="D127" s="64" t="s">
        <v>8076</v>
      </c>
      <c r="E127" s="123">
        <v>4.4000000000000004</v>
      </c>
    </row>
    <row r="128" spans="1:5" x14ac:dyDescent="0.35">
      <c r="A128" s="122" t="s">
        <v>401</v>
      </c>
      <c r="B128" s="122" t="str">
        <f t="shared" si="2"/>
        <v>RE012-9</v>
      </c>
      <c r="C128" s="64" t="str">
        <f t="shared" si="3"/>
        <v>RE0129</v>
      </c>
      <c r="D128" s="64" t="s">
        <v>77</v>
      </c>
      <c r="E128" s="123">
        <v>4.75</v>
      </c>
    </row>
    <row r="129" spans="1:8" x14ac:dyDescent="0.35">
      <c r="A129" s="122" t="s">
        <v>2382</v>
      </c>
      <c r="B129" s="122" t="str">
        <f t="shared" si="2"/>
        <v>RE020-10</v>
      </c>
      <c r="C129" s="64" t="str">
        <f t="shared" si="3"/>
        <v>RE02010</v>
      </c>
      <c r="D129" s="64" t="s">
        <v>8076</v>
      </c>
      <c r="E129" s="123">
        <v>15.4</v>
      </c>
    </row>
    <row r="130" spans="1:8" x14ac:dyDescent="0.35">
      <c r="A130" s="122" t="s">
        <v>2382</v>
      </c>
      <c r="B130" s="122" t="str">
        <f t="shared" ref="B130:B193" si="4">UPPER(SUBSTITUTE(SUBSTITUTE(A130,  " ", ""), CHAR(160), ""))</f>
        <v>RE020-10</v>
      </c>
      <c r="C130" s="64" t="str">
        <f t="shared" ref="C130:C193" si="5">UPPER(SUBSTITUTE(SUBSTITUTE(SUBSTITUTE(A130, "-", ""), " ", ""), CHAR(160), ""))</f>
        <v>RE02010</v>
      </c>
      <c r="D130" s="64" t="s">
        <v>77</v>
      </c>
      <c r="E130" s="123">
        <v>16.63</v>
      </c>
    </row>
    <row r="131" spans="1:8" x14ac:dyDescent="0.35">
      <c r="A131" s="122" t="s">
        <v>1650</v>
      </c>
      <c r="B131" s="122" t="str">
        <f t="shared" si="4"/>
        <v>RE021</v>
      </c>
      <c r="C131" s="64" t="str">
        <f t="shared" si="5"/>
        <v>RE021</v>
      </c>
      <c r="D131" s="64" t="s">
        <v>8076</v>
      </c>
      <c r="E131" s="123">
        <v>16.5</v>
      </c>
    </row>
    <row r="132" spans="1:8" x14ac:dyDescent="0.35">
      <c r="A132" s="122" t="s">
        <v>1650</v>
      </c>
      <c r="B132" s="122" t="str">
        <f t="shared" si="4"/>
        <v>RE021</v>
      </c>
      <c r="C132" s="64" t="str">
        <f t="shared" si="5"/>
        <v>RE021</v>
      </c>
      <c r="D132" s="64" t="s">
        <v>77</v>
      </c>
      <c r="E132" s="123">
        <v>17.82</v>
      </c>
    </row>
    <row r="133" spans="1:8" x14ac:dyDescent="0.35">
      <c r="A133" s="122" t="s">
        <v>45</v>
      </c>
      <c r="B133" s="122" t="str">
        <f t="shared" si="4"/>
        <v>RE029</v>
      </c>
      <c r="C133" s="64" t="str">
        <f t="shared" si="5"/>
        <v>RE029</v>
      </c>
      <c r="D133" s="64" t="s">
        <v>8076</v>
      </c>
      <c r="E133" s="123">
        <v>13.2</v>
      </c>
    </row>
    <row r="134" spans="1:8" x14ac:dyDescent="0.35">
      <c r="A134" s="122" t="s">
        <v>45</v>
      </c>
      <c r="B134" s="122" t="str">
        <f t="shared" si="4"/>
        <v>RE029</v>
      </c>
      <c r="C134" s="64" t="str">
        <f t="shared" si="5"/>
        <v>RE029</v>
      </c>
      <c r="D134" s="64" t="s">
        <v>77</v>
      </c>
      <c r="E134" s="123">
        <v>14.26</v>
      </c>
      <c r="G134" s="274"/>
      <c r="H134" s="275"/>
    </row>
    <row r="135" spans="1:8" x14ac:dyDescent="0.35">
      <c r="A135" s="122" t="s">
        <v>88</v>
      </c>
      <c r="B135" s="122" t="str">
        <f t="shared" si="4"/>
        <v>RE030</v>
      </c>
      <c r="C135" s="64" t="str">
        <f t="shared" si="5"/>
        <v>RE030</v>
      </c>
      <c r="D135" s="64" t="s">
        <v>8076</v>
      </c>
      <c r="E135" s="123">
        <v>5.5</v>
      </c>
      <c r="G135" s="274"/>
      <c r="H135" s="275"/>
    </row>
    <row r="136" spans="1:8" x14ac:dyDescent="0.35">
      <c r="A136" s="122" t="s">
        <v>88</v>
      </c>
      <c r="B136" s="122" t="str">
        <f t="shared" si="4"/>
        <v>RE030</v>
      </c>
      <c r="C136" s="64" t="str">
        <f t="shared" si="5"/>
        <v>RE030</v>
      </c>
      <c r="D136" s="64" t="s">
        <v>77</v>
      </c>
      <c r="E136" s="123">
        <v>5.94</v>
      </c>
      <c r="G136" s="274"/>
      <c r="H136" s="275"/>
    </row>
    <row r="137" spans="1:8" x14ac:dyDescent="0.35">
      <c r="A137" s="122" t="s">
        <v>189</v>
      </c>
      <c r="B137" s="122" t="str">
        <f t="shared" si="4"/>
        <v>RE033-16</v>
      </c>
      <c r="C137" s="64" t="str">
        <f t="shared" si="5"/>
        <v>RE03316</v>
      </c>
      <c r="D137" s="64" t="s">
        <v>8076</v>
      </c>
      <c r="E137" s="123">
        <v>19.8</v>
      </c>
      <c r="G137" s="274"/>
      <c r="H137" s="275"/>
    </row>
    <row r="138" spans="1:8" x14ac:dyDescent="0.35">
      <c r="A138" s="122" t="s">
        <v>189</v>
      </c>
      <c r="B138" s="122" t="str">
        <f t="shared" si="4"/>
        <v>RE033-16</v>
      </c>
      <c r="C138" s="64" t="str">
        <f t="shared" si="5"/>
        <v>RE03316</v>
      </c>
      <c r="D138" s="64" t="s">
        <v>77</v>
      </c>
      <c r="E138" s="123">
        <v>21.38</v>
      </c>
      <c r="G138" s="274"/>
      <c r="H138" s="275"/>
    </row>
    <row r="139" spans="1:8" x14ac:dyDescent="0.35">
      <c r="A139" s="122" t="s">
        <v>89</v>
      </c>
      <c r="B139" s="122" t="str">
        <f t="shared" si="4"/>
        <v>RE036</v>
      </c>
      <c r="C139" s="64" t="str">
        <f t="shared" si="5"/>
        <v>RE036</v>
      </c>
      <c r="D139" s="64" t="s">
        <v>8076</v>
      </c>
      <c r="E139" s="123">
        <v>4.4000000000000004</v>
      </c>
      <c r="G139" s="274"/>
      <c r="H139" s="275"/>
    </row>
    <row r="140" spans="1:8" x14ac:dyDescent="0.35">
      <c r="A140" s="122" t="s">
        <v>89</v>
      </c>
      <c r="B140" s="122" t="str">
        <f t="shared" si="4"/>
        <v>RE036</v>
      </c>
      <c r="C140" s="64" t="str">
        <f t="shared" si="5"/>
        <v>RE036</v>
      </c>
      <c r="D140" s="64" t="s">
        <v>77</v>
      </c>
      <c r="E140" s="123">
        <v>4.75</v>
      </c>
      <c r="G140" s="274"/>
      <c r="H140" s="275"/>
    </row>
    <row r="141" spans="1:8" x14ac:dyDescent="0.35">
      <c r="A141" s="122" t="s">
        <v>340</v>
      </c>
      <c r="B141" s="122" t="str">
        <f t="shared" si="4"/>
        <v>RE036-0</v>
      </c>
      <c r="C141" s="64" t="str">
        <f t="shared" si="5"/>
        <v>RE0360</v>
      </c>
      <c r="D141" s="64" t="s">
        <v>8076</v>
      </c>
      <c r="E141" s="123">
        <v>3.3</v>
      </c>
      <c r="G141" s="274"/>
      <c r="H141" s="275"/>
    </row>
    <row r="142" spans="1:8" x14ac:dyDescent="0.35">
      <c r="A142" s="122" t="s">
        <v>340</v>
      </c>
      <c r="B142" s="122" t="str">
        <f t="shared" si="4"/>
        <v>RE036-0</v>
      </c>
      <c r="C142" s="64" t="str">
        <f t="shared" si="5"/>
        <v>RE0360</v>
      </c>
      <c r="D142" s="64" t="s">
        <v>77</v>
      </c>
      <c r="E142" s="123">
        <v>3.56</v>
      </c>
      <c r="G142" s="274"/>
      <c r="H142" s="275"/>
    </row>
    <row r="143" spans="1:8" x14ac:dyDescent="0.35">
      <c r="A143" s="122" t="s">
        <v>977</v>
      </c>
      <c r="B143" s="122" t="str">
        <f t="shared" si="4"/>
        <v>RE042</v>
      </c>
      <c r="C143" s="64" t="str">
        <f t="shared" si="5"/>
        <v>RE042</v>
      </c>
      <c r="D143" s="64" t="s">
        <v>8076</v>
      </c>
      <c r="E143" s="123">
        <v>12.1</v>
      </c>
      <c r="G143" s="274"/>
      <c r="H143" s="275"/>
    </row>
    <row r="144" spans="1:8" x14ac:dyDescent="0.35">
      <c r="A144" s="122" t="s">
        <v>977</v>
      </c>
      <c r="B144" s="122" t="str">
        <f t="shared" si="4"/>
        <v>RE042</v>
      </c>
      <c r="C144" s="64" t="str">
        <f t="shared" si="5"/>
        <v>RE042</v>
      </c>
      <c r="D144" s="64" t="s">
        <v>77</v>
      </c>
      <c r="E144" s="123">
        <v>13.07</v>
      </c>
      <c r="G144" s="274"/>
      <c r="H144" s="275"/>
    </row>
    <row r="145" spans="1:8" x14ac:dyDescent="0.35">
      <c r="A145" s="122" t="s">
        <v>548</v>
      </c>
      <c r="B145" s="122" t="str">
        <f t="shared" si="4"/>
        <v>RE044</v>
      </c>
      <c r="C145" s="64" t="str">
        <f t="shared" si="5"/>
        <v>RE044</v>
      </c>
      <c r="D145" s="64" t="s">
        <v>8076</v>
      </c>
      <c r="E145" s="123">
        <v>5.5</v>
      </c>
      <c r="G145" s="274"/>
      <c r="H145" s="275"/>
    </row>
    <row r="146" spans="1:8" x14ac:dyDescent="0.35">
      <c r="A146" s="122" t="s">
        <v>548</v>
      </c>
      <c r="B146" s="122" t="str">
        <f t="shared" si="4"/>
        <v>RE044</v>
      </c>
      <c r="C146" s="64" t="str">
        <f t="shared" si="5"/>
        <v>RE044</v>
      </c>
      <c r="D146" s="64" t="s">
        <v>77</v>
      </c>
      <c r="E146" s="123">
        <v>5.94</v>
      </c>
      <c r="G146" s="274"/>
      <c r="H146" s="275"/>
    </row>
    <row r="147" spans="1:8" x14ac:dyDescent="0.35">
      <c r="A147" s="122" t="s">
        <v>159</v>
      </c>
      <c r="B147" s="122" t="str">
        <f t="shared" si="4"/>
        <v>RE046</v>
      </c>
      <c r="C147" s="64" t="str">
        <f t="shared" si="5"/>
        <v>RE046</v>
      </c>
      <c r="D147" s="64" t="s">
        <v>8076</v>
      </c>
      <c r="E147" s="123">
        <v>11</v>
      </c>
      <c r="G147" s="274"/>
      <c r="H147" s="275"/>
    </row>
    <row r="148" spans="1:8" x14ac:dyDescent="0.35">
      <c r="A148" s="122" t="s">
        <v>159</v>
      </c>
      <c r="B148" s="122" t="str">
        <f t="shared" si="4"/>
        <v>RE046</v>
      </c>
      <c r="C148" s="64" t="str">
        <f t="shared" si="5"/>
        <v>RE046</v>
      </c>
      <c r="D148" s="64" t="s">
        <v>77</v>
      </c>
      <c r="E148" s="123">
        <v>11.88</v>
      </c>
      <c r="G148" s="274"/>
      <c r="H148" s="275"/>
    </row>
    <row r="149" spans="1:8" x14ac:dyDescent="0.35">
      <c r="A149" s="122" t="s">
        <v>1114</v>
      </c>
      <c r="B149" s="122" t="str">
        <f t="shared" si="4"/>
        <v>RE048</v>
      </c>
      <c r="C149" s="64" t="str">
        <f t="shared" si="5"/>
        <v>RE048</v>
      </c>
      <c r="D149" s="64" t="s">
        <v>8076</v>
      </c>
      <c r="E149" s="123">
        <v>9.9</v>
      </c>
      <c r="G149" s="274"/>
      <c r="H149" s="275"/>
    </row>
    <row r="150" spans="1:8" x14ac:dyDescent="0.35">
      <c r="A150" s="122" t="s">
        <v>1114</v>
      </c>
      <c r="B150" s="122" t="str">
        <f t="shared" si="4"/>
        <v>RE048</v>
      </c>
      <c r="C150" s="64" t="str">
        <f t="shared" si="5"/>
        <v>RE048</v>
      </c>
      <c r="D150" s="64" t="s">
        <v>77</v>
      </c>
      <c r="E150" s="123">
        <v>10.69</v>
      </c>
      <c r="G150" s="274"/>
      <c r="H150" s="275"/>
    </row>
    <row r="151" spans="1:8" x14ac:dyDescent="0.35">
      <c r="A151" s="122" t="s">
        <v>330</v>
      </c>
      <c r="B151" s="122" t="str">
        <f t="shared" si="4"/>
        <v>RE049</v>
      </c>
      <c r="C151" s="64" t="str">
        <f t="shared" si="5"/>
        <v>RE049</v>
      </c>
      <c r="D151" s="64" t="s">
        <v>8076</v>
      </c>
      <c r="E151" s="123">
        <v>6.6</v>
      </c>
      <c r="G151" s="274"/>
      <c r="H151" s="275"/>
    </row>
    <row r="152" spans="1:8" x14ac:dyDescent="0.35">
      <c r="A152" s="122" t="s">
        <v>330</v>
      </c>
      <c r="B152" s="122" t="str">
        <f t="shared" si="4"/>
        <v>RE049</v>
      </c>
      <c r="C152" s="64" t="str">
        <f t="shared" si="5"/>
        <v>RE049</v>
      </c>
      <c r="D152" s="64" t="s">
        <v>77</v>
      </c>
      <c r="E152" s="123">
        <v>7.13</v>
      </c>
      <c r="G152" s="274"/>
      <c r="H152" s="275"/>
    </row>
    <row r="153" spans="1:8" x14ac:dyDescent="0.35">
      <c r="A153" s="122" t="s">
        <v>134</v>
      </c>
      <c r="B153" s="122" t="str">
        <f t="shared" si="4"/>
        <v>RE050-100</v>
      </c>
      <c r="C153" s="64" t="str">
        <f t="shared" si="5"/>
        <v>RE050100</v>
      </c>
      <c r="D153" s="64" t="s">
        <v>8076</v>
      </c>
      <c r="E153" s="123">
        <v>235.4</v>
      </c>
      <c r="G153" s="274"/>
      <c r="H153" s="275"/>
    </row>
    <row r="154" spans="1:8" x14ac:dyDescent="0.35">
      <c r="A154" s="122" t="s">
        <v>134</v>
      </c>
      <c r="B154" s="122" t="str">
        <f t="shared" si="4"/>
        <v>RE050-100</v>
      </c>
      <c r="C154" s="64" t="str">
        <f t="shared" si="5"/>
        <v>RE050100</v>
      </c>
      <c r="D154" s="64" t="s">
        <v>77</v>
      </c>
      <c r="E154" s="123">
        <v>254.23</v>
      </c>
      <c r="G154" s="274"/>
      <c r="H154" s="275"/>
    </row>
    <row r="155" spans="1:8" x14ac:dyDescent="0.35">
      <c r="A155" s="122" t="s">
        <v>90</v>
      </c>
      <c r="B155" s="122" t="str">
        <f t="shared" si="4"/>
        <v>RE050-20</v>
      </c>
      <c r="C155" s="64" t="str">
        <f t="shared" si="5"/>
        <v>RE05020</v>
      </c>
      <c r="D155" s="64" t="s">
        <v>8076</v>
      </c>
      <c r="E155" s="123">
        <v>141.9</v>
      </c>
      <c r="G155" s="274"/>
      <c r="H155" s="275"/>
    </row>
    <row r="156" spans="1:8" x14ac:dyDescent="0.35">
      <c r="A156" s="122" t="s">
        <v>90</v>
      </c>
      <c r="B156" s="122" t="str">
        <f t="shared" si="4"/>
        <v>RE050-20</v>
      </c>
      <c r="C156" s="64" t="str">
        <f t="shared" si="5"/>
        <v>RE05020</v>
      </c>
      <c r="D156" s="64" t="s">
        <v>77</v>
      </c>
      <c r="E156" s="123">
        <v>153.25</v>
      </c>
      <c r="G156" s="274"/>
      <c r="H156" s="275"/>
    </row>
    <row r="157" spans="1:8" x14ac:dyDescent="0.35">
      <c r="A157" s="122" t="s">
        <v>133</v>
      </c>
      <c r="B157" s="122" t="str">
        <f t="shared" si="4"/>
        <v>RE050-4</v>
      </c>
      <c r="C157" s="64" t="str">
        <f t="shared" si="5"/>
        <v>RE0504</v>
      </c>
      <c r="D157" s="64" t="s">
        <v>8076</v>
      </c>
      <c r="E157" s="123">
        <v>123.2</v>
      </c>
      <c r="G157" s="274"/>
      <c r="H157" s="275"/>
    </row>
    <row r="158" spans="1:8" x14ac:dyDescent="0.35">
      <c r="A158" s="122" t="s">
        <v>133</v>
      </c>
      <c r="B158" s="122" t="str">
        <f t="shared" si="4"/>
        <v>RE050-4</v>
      </c>
      <c r="C158" s="64" t="str">
        <f t="shared" si="5"/>
        <v>RE0504</v>
      </c>
      <c r="D158" s="64" t="s">
        <v>77</v>
      </c>
      <c r="E158" s="123">
        <v>133.06</v>
      </c>
      <c r="G158" s="274"/>
      <c r="H158" s="275"/>
    </row>
    <row r="159" spans="1:8" x14ac:dyDescent="0.35">
      <c r="A159" s="122" t="s">
        <v>338</v>
      </c>
      <c r="B159" s="122" t="str">
        <f t="shared" si="4"/>
        <v>RE050-50</v>
      </c>
      <c r="C159" s="64" t="str">
        <f t="shared" si="5"/>
        <v>RE05050</v>
      </c>
      <c r="D159" s="64" t="s">
        <v>8076</v>
      </c>
      <c r="E159" s="123">
        <v>177.1</v>
      </c>
      <c r="G159" s="274"/>
      <c r="H159" s="275"/>
    </row>
    <row r="160" spans="1:8" x14ac:dyDescent="0.35">
      <c r="A160" s="122" t="s">
        <v>338</v>
      </c>
      <c r="B160" s="122" t="str">
        <f t="shared" si="4"/>
        <v>RE050-50</v>
      </c>
      <c r="C160" s="64" t="str">
        <f t="shared" si="5"/>
        <v>RE05050</v>
      </c>
      <c r="D160" s="64" t="s">
        <v>77</v>
      </c>
      <c r="E160" s="123">
        <v>191.27</v>
      </c>
      <c r="G160" s="274"/>
      <c r="H160" s="275"/>
    </row>
    <row r="161" spans="1:8" x14ac:dyDescent="0.35">
      <c r="A161" s="122" t="s">
        <v>46</v>
      </c>
      <c r="B161" s="122" t="str">
        <f t="shared" si="4"/>
        <v>RE100-5</v>
      </c>
      <c r="C161" s="64" t="str">
        <f t="shared" si="5"/>
        <v>RE1005</v>
      </c>
      <c r="D161" s="64" t="s">
        <v>8076</v>
      </c>
      <c r="E161" s="123">
        <v>15.4</v>
      </c>
      <c r="G161" s="274"/>
      <c r="H161" s="275"/>
    </row>
    <row r="162" spans="1:8" x14ac:dyDescent="0.35">
      <c r="A162" s="122" t="s">
        <v>46</v>
      </c>
      <c r="B162" s="122" t="str">
        <f t="shared" si="4"/>
        <v>RE100-5</v>
      </c>
      <c r="C162" s="64" t="str">
        <f t="shared" si="5"/>
        <v>RE1005</v>
      </c>
      <c r="D162" s="64" t="s">
        <v>77</v>
      </c>
      <c r="E162" s="123">
        <v>16.63</v>
      </c>
      <c r="G162" s="274"/>
      <c r="H162" s="275"/>
    </row>
    <row r="163" spans="1:8" x14ac:dyDescent="0.35">
      <c r="A163" s="122" t="s">
        <v>193</v>
      </c>
      <c r="B163" s="122" t="str">
        <f t="shared" si="4"/>
        <v>RE101</v>
      </c>
      <c r="C163" s="64" t="str">
        <f t="shared" si="5"/>
        <v>RE101</v>
      </c>
      <c r="D163" s="64" t="s">
        <v>8076</v>
      </c>
      <c r="E163" s="123">
        <v>16.5</v>
      </c>
      <c r="G163" s="274"/>
      <c r="H163" s="275"/>
    </row>
    <row r="164" spans="1:8" x14ac:dyDescent="0.35">
      <c r="A164" s="122" t="s">
        <v>193</v>
      </c>
      <c r="B164" s="122" t="str">
        <f t="shared" si="4"/>
        <v>RE101</v>
      </c>
      <c r="C164" s="64" t="str">
        <f t="shared" si="5"/>
        <v>RE101</v>
      </c>
      <c r="D164" s="64" t="s">
        <v>77</v>
      </c>
      <c r="E164" s="123">
        <v>17.82</v>
      </c>
      <c r="G164" s="274"/>
      <c r="H164" s="275"/>
    </row>
    <row r="165" spans="1:8" x14ac:dyDescent="0.35">
      <c r="A165" s="122" t="s">
        <v>101</v>
      </c>
      <c r="B165" s="122" t="str">
        <f t="shared" si="4"/>
        <v>RE103P</v>
      </c>
      <c r="C165" s="64" t="str">
        <f t="shared" si="5"/>
        <v>RE103P</v>
      </c>
      <c r="D165" s="64" t="s">
        <v>8076</v>
      </c>
      <c r="E165" s="123">
        <v>38.5</v>
      </c>
      <c r="G165" s="274"/>
      <c r="H165" s="275"/>
    </row>
    <row r="166" spans="1:8" x14ac:dyDescent="0.35">
      <c r="A166" s="122" t="s">
        <v>101</v>
      </c>
      <c r="B166" s="122" t="str">
        <f t="shared" si="4"/>
        <v>RE103P</v>
      </c>
      <c r="C166" s="64" t="str">
        <f t="shared" si="5"/>
        <v>RE103P</v>
      </c>
      <c r="D166" s="64" t="s">
        <v>77</v>
      </c>
      <c r="E166" s="123">
        <v>41.58</v>
      </c>
      <c r="G166" s="274"/>
      <c r="H166" s="275"/>
    </row>
    <row r="167" spans="1:8" x14ac:dyDescent="0.35">
      <c r="A167" s="122" t="s">
        <v>158</v>
      </c>
      <c r="B167" s="122" t="str">
        <f t="shared" si="4"/>
        <v>RE106M</v>
      </c>
      <c r="C167" s="64" t="str">
        <f t="shared" si="5"/>
        <v>RE106M</v>
      </c>
      <c r="D167" s="64" t="s">
        <v>8076</v>
      </c>
      <c r="E167" s="123">
        <v>18.7</v>
      </c>
      <c r="G167" s="274"/>
      <c r="H167" s="275"/>
    </row>
    <row r="168" spans="1:8" x14ac:dyDescent="0.35">
      <c r="A168" s="122" t="s">
        <v>158</v>
      </c>
      <c r="B168" s="122" t="str">
        <f t="shared" si="4"/>
        <v>RE106M</v>
      </c>
      <c r="C168" s="64" t="str">
        <f t="shared" si="5"/>
        <v>RE106M</v>
      </c>
      <c r="D168" s="64" t="s">
        <v>77</v>
      </c>
      <c r="E168" s="123">
        <v>20.2</v>
      </c>
      <c r="G168" s="274"/>
      <c r="H168" s="275"/>
    </row>
    <row r="169" spans="1:8" x14ac:dyDescent="0.35">
      <c r="A169" s="122" t="s">
        <v>47</v>
      </c>
      <c r="B169" s="122" t="str">
        <f t="shared" si="4"/>
        <v>RE107</v>
      </c>
      <c r="C169" s="64" t="str">
        <f t="shared" si="5"/>
        <v>RE107</v>
      </c>
      <c r="D169" s="64" t="s">
        <v>8076</v>
      </c>
      <c r="E169" s="123">
        <v>53.9</v>
      </c>
      <c r="G169" s="274"/>
      <c r="H169" s="275"/>
    </row>
    <row r="170" spans="1:8" x14ac:dyDescent="0.35">
      <c r="A170" s="122" t="s">
        <v>47</v>
      </c>
      <c r="B170" s="122" t="str">
        <f t="shared" si="4"/>
        <v>RE107</v>
      </c>
      <c r="C170" s="64" t="str">
        <f t="shared" si="5"/>
        <v>RE107</v>
      </c>
      <c r="D170" s="64" t="s">
        <v>77</v>
      </c>
      <c r="E170" s="123">
        <v>58.21</v>
      </c>
      <c r="G170" s="274"/>
      <c r="H170" s="275"/>
    </row>
    <row r="171" spans="1:8" x14ac:dyDescent="0.35">
      <c r="A171" s="122" t="s">
        <v>48</v>
      </c>
      <c r="B171" s="122" t="str">
        <f t="shared" si="4"/>
        <v>RE110P</v>
      </c>
      <c r="C171" s="64" t="str">
        <f t="shared" si="5"/>
        <v>RE110P</v>
      </c>
      <c r="D171" s="64" t="s">
        <v>8076</v>
      </c>
      <c r="E171" s="123">
        <v>50.6</v>
      </c>
      <c r="G171" s="274"/>
      <c r="H171" s="275"/>
    </row>
    <row r="172" spans="1:8" x14ac:dyDescent="0.35">
      <c r="A172" s="122" t="s">
        <v>48</v>
      </c>
      <c r="B172" s="122" t="str">
        <f t="shared" si="4"/>
        <v>RE110P</v>
      </c>
      <c r="C172" s="64" t="str">
        <f t="shared" si="5"/>
        <v>RE110P</v>
      </c>
      <c r="D172" s="64" t="s">
        <v>77</v>
      </c>
      <c r="E172" s="123">
        <v>54.64</v>
      </c>
      <c r="G172" s="274"/>
      <c r="H172" s="275"/>
    </row>
    <row r="173" spans="1:8" x14ac:dyDescent="0.35">
      <c r="A173" s="122" t="s">
        <v>140</v>
      </c>
      <c r="B173" s="122" t="str">
        <f t="shared" si="4"/>
        <v>RE111P</v>
      </c>
      <c r="C173" s="64" t="str">
        <f t="shared" si="5"/>
        <v>RE111P</v>
      </c>
      <c r="D173" s="64" t="s">
        <v>8076</v>
      </c>
      <c r="E173" s="123">
        <v>50.6</v>
      </c>
      <c r="G173" s="274"/>
      <c r="H173" s="275"/>
    </row>
    <row r="174" spans="1:8" x14ac:dyDescent="0.35">
      <c r="A174" s="122" t="s">
        <v>140</v>
      </c>
      <c r="B174" s="122" t="str">
        <f t="shared" si="4"/>
        <v>RE111P</v>
      </c>
      <c r="C174" s="64" t="str">
        <f t="shared" si="5"/>
        <v>RE111P</v>
      </c>
      <c r="D174" s="64" t="s">
        <v>77</v>
      </c>
      <c r="E174" s="123">
        <v>54.65</v>
      </c>
      <c r="G174" s="274"/>
      <c r="H174" s="275"/>
    </row>
    <row r="175" spans="1:8" x14ac:dyDescent="0.35">
      <c r="A175" s="122" t="s">
        <v>49</v>
      </c>
      <c r="B175" s="122" t="str">
        <f t="shared" si="4"/>
        <v>RE114</v>
      </c>
      <c r="C175" s="64" t="str">
        <f t="shared" si="5"/>
        <v>RE114</v>
      </c>
      <c r="D175" s="64" t="s">
        <v>8076</v>
      </c>
      <c r="E175" s="123">
        <v>56.1</v>
      </c>
      <c r="G175" s="274"/>
      <c r="H175" s="275"/>
    </row>
    <row r="176" spans="1:8" x14ac:dyDescent="0.35">
      <c r="A176" s="122" t="s">
        <v>49</v>
      </c>
      <c r="B176" s="122" t="str">
        <f t="shared" si="4"/>
        <v>RE114</v>
      </c>
      <c r="C176" s="64" t="str">
        <f t="shared" si="5"/>
        <v>RE114</v>
      </c>
      <c r="D176" s="64" t="s">
        <v>77</v>
      </c>
      <c r="E176" s="123">
        <v>60.59</v>
      </c>
      <c r="G176" s="274"/>
      <c r="H176" s="275"/>
    </row>
    <row r="177" spans="1:8" x14ac:dyDescent="0.35">
      <c r="A177" s="122" t="s">
        <v>241</v>
      </c>
      <c r="B177" s="122" t="str">
        <f t="shared" si="4"/>
        <v>RE115</v>
      </c>
      <c r="C177" s="64" t="str">
        <f t="shared" si="5"/>
        <v>RE115</v>
      </c>
      <c r="D177" s="64" t="s">
        <v>8076</v>
      </c>
      <c r="E177" s="123">
        <v>62.7</v>
      </c>
      <c r="G177" s="274"/>
      <c r="H177" s="275"/>
    </row>
    <row r="178" spans="1:8" x14ac:dyDescent="0.35">
      <c r="A178" s="122" t="s">
        <v>241</v>
      </c>
      <c r="B178" s="122" t="str">
        <f t="shared" si="4"/>
        <v>RE115</v>
      </c>
      <c r="C178" s="64" t="str">
        <f t="shared" si="5"/>
        <v>RE115</v>
      </c>
      <c r="D178" s="64" t="s">
        <v>77</v>
      </c>
      <c r="E178" s="123">
        <v>67.72</v>
      </c>
      <c r="G178" s="274"/>
      <c r="H178" s="275"/>
    </row>
    <row r="179" spans="1:8" x14ac:dyDescent="0.35">
      <c r="A179" s="122" t="s">
        <v>50</v>
      </c>
      <c r="B179" s="122" t="str">
        <f t="shared" si="4"/>
        <v>RE118</v>
      </c>
      <c r="C179" s="64" t="str">
        <f t="shared" si="5"/>
        <v>RE118</v>
      </c>
      <c r="D179" s="64" t="s">
        <v>8076</v>
      </c>
      <c r="E179" s="123">
        <v>37.4</v>
      </c>
      <c r="G179" s="274"/>
      <c r="H179" s="275"/>
    </row>
    <row r="180" spans="1:8" x14ac:dyDescent="0.35">
      <c r="A180" s="122" t="s">
        <v>50</v>
      </c>
      <c r="B180" s="122" t="str">
        <f t="shared" si="4"/>
        <v>RE118</v>
      </c>
      <c r="C180" s="64" t="str">
        <f t="shared" si="5"/>
        <v>RE118</v>
      </c>
      <c r="D180" s="64" t="s">
        <v>77</v>
      </c>
      <c r="E180" s="123">
        <v>40.39</v>
      </c>
      <c r="G180" s="274"/>
      <c r="H180" s="275"/>
    </row>
    <row r="181" spans="1:8" x14ac:dyDescent="0.35">
      <c r="A181" s="122" t="s">
        <v>51</v>
      </c>
      <c r="B181" s="122" t="str">
        <f t="shared" si="4"/>
        <v>RE122</v>
      </c>
      <c r="C181" s="64" t="str">
        <f t="shared" si="5"/>
        <v>RE122</v>
      </c>
      <c r="D181" s="64" t="s">
        <v>8076</v>
      </c>
      <c r="E181" s="123">
        <v>16.5</v>
      </c>
      <c r="G181" s="274"/>
      <c r="H181" s="275"/>
    </row>
    <row r="182" spans="1:8" x14ac:dyDescent="0.35">
      <c r="A182" s="122" t="s">
        <v>51</v>
      </c>
      <c r="B182" s="122" t="str">
        <f t="shared" si="4"/>
        <v>RE122</v>
      </c>
      <c r="C182" s="64" t="str">
        <f t="shared" si="5"/>
        <v>RE122</v>
      </c>
      <c r="D182" s="64" t="s">
        <v>77</v>
      </c>
      <c r="E182" s="123">
        <v>17.82</v>
      </c>
      <c r="G182" s="274"/>
      <c r="H182" s="275"/>
    </row>
    <row r="183" spans="1:8" x14ac:dyDescent="0.35">
      <c r="A183" s="122" t="s">
        <v>52</v>
      </c>
      <c r="B183" s="122" t="str">
        <f t="shared" si="4"/>
        <v>RE129</v>
      </c>
      <c r="C183" s="64" t="str">
        <f t="shared" si="5"/>
        <v>RE129</v>
      </c>
      <c r="D183" s="64" t="s">
        <v>8076</v>
      </c>
      <c r="E183" s="123">
        <v>70.5</v>
      </c>
      <c r="G183" s="274"/>
      <c r="H183" s="275"/>
    </row>
    <row r="184" spans="1:8" x14ac:dyDescent="0.35">
      <c r="A184" s="122" t="s">
        <v>52</v>
      </c>
      <c r="B184" s="122" t="str">
        <f t="shared" si="4"/>
        <v>RE129</v>
      </c>
      <c r="C184" s="64" t="str">
        <f t="shared" si="5"/>
        <v>RE129</v>
      </c>
      <c r="D184" s="64" t="s">
        <v>77</v>
      </c>
      <c r="E184" s="123">
        <v>76.14</v>
      </c>
      <c r="G184" s="274"/>
      <c r="H184" s="275"/>
    </row>
    <row r="185" spans="1:8" x14ac:dyDescent="0.35">
      <c r="A185" s="122" t="s">
        <v>172</v>
      </c>
      <c r="B185" s="122" t="str">
        <f t="shared" si="4"/>
        <v>RE200-5</v>
      </c>
      <c r="C185" s="64" t="str">
        <f t="shared" si="5"/>
        <v>RE2005</v>
      </c>
      <c r="D185" s="64" t="s">
        <v>8076</v>
      </c>
      <c r="E185" s="123">
        <v>15.4</v>
      </c>
      <c r="G185" s="274"/>
      <c r="H185" s="275"/>
    </row>
    <row r="186" spans="1:8" x14ac:dyDescent="0.35">
      <c r="A186" s="122" t="s">
        <v>172</v>
      </c>
      <c r="B186" s="122" t="str">
        <f t="shared" si="4"/>
        <v>RE200-5</v>
      </c>
      <c r="C186" s="64" t="str">
        <f t="shared" si="5"/>
        <v>RE2005</v>
      </c>
      <c r="D186" s="64" t="s">
        <v>77</v>
      </c>
      <c r="E186" s="123">
        <v>16.63</v>
      </c>
      <c r="G186" s="274"/>
      <c r="H186" s="275"/>
    </row>
    <row r="187" spans="1:8" x14ac:dyDescent="0.35">
      <c r="A187" s="122" t="s">
        <v>91</v>
      </c>
      <c r="B187" s="122" t="str">
        <f t="shared" si="4"/>
        <v>RE201</v>
      </c>
      <c r="C187" s="64" t="str">
        <f t="shared" si="5"/>
        <v>RE201</v>
      </c>
      <c r="D187" s="64" t="s">
        <v>8076</v>
      </c>
      <c r="E187" s="123">
        <v>16.5</v>
      </c>
      <c r="G187" s="274"/>
      <c r="H187" s="275"/>
    </row>
    <row r="188" spans="1:8" x14ac:dyDescent="0.35">
      <c r="A188" s="122" t="s">
        <v>91</v>
      </c>
      <c r="B188" s="122" t="str">
        <f t="shared" si="4"/>
        <v>RE201</v>
      </c>
      <c r="C188" s="64" t="str">
        <f t="shared" si="5"/>
        <v>RE201</v>
      </c>
      <c r="D188" s="64" t="s">
        <v>77</v>
      </c>
      <c r="E188" s="123">
        <v>17.82</v>
      </c>
      <c r="G188" s="276"/>
      <c r="H188" s="275"/>
    </row>
    <row r="189" spans="1:8" x14ac:dyDescent="0.35">
      <c r="A189" s="122" t="s">
        <v>246</v>
      </c>
      <c r="B189" s="122" t="str">
        <f t="shared" si="4"/>
        <v>RE201T</v>
      </c>
      <c r="C189" s="64" t="str">
        <f t="shared" si="5"/>
        <v>RE201T</v>
      </c>
      <c r="D189" s="64" t="s">
        <v>8076</v>
      </c>
      <c r="E189" s="123">
        <v>16.5</v>
      </c>
      <c r="G189" s="274"/>
      <c r="H189" s="275"/>
    </row>
    <row r="190" spans="1:8" x14ac:dyDescent="0.35">
      <c r="A190" s="122" t="s">
        <v>246</v>
      </c>
      <c r="B190" s="122" t="str">
        <f t="shared" si="4"/>
        <v>RE201T</v>
      </c>
      <c r="C190" s="64" t="str">
        <f t="shared" si="5"/>
        <v>RE201T</v>
      </c>
      <c r="D190" s="64" t="s">
        <v>77</v>
      </c>
      <c r="E190" s="123">
        <v>17.82</v>
      </c>
      <c r="G190" s="274"/>
      <c r="H190" s="275"/>
    </row>
    <row r="191" spans="1:8" x14ac:dyDescent="0.35">
      <c r="A191" s="122" t="s">
        <v>264</v>
      </c>
      <c r="B191" s="122" t="str">
        <f t="shared" si="4"/>
        <v>RE203P</v>
      </c>
      <c r="C191" s="64" t="str">
        <f t="shared" si="5"/>
        <v>RE203P</v>
      </c>
      <c r="D191" s="64" t="s">
        <v>8076</v>
      </c>
      <c r="E191" s="123">
        <v>38.5</v>
      </c>
      <c r="G191" s="274"/>
      <c r="H191" s="275"/>
    </row>
    <row r="192" spans="1:8" x14ac:dyDescent="0.35">
      <c r="A192" s="122" t="s">
        <v>264</v>
      </c>
      <c r="B192" s="122" t="str">
        <f t="shared" si="4"/>
        <v>RE203P</v>
      </c>
      <c r="C192" s="64" t="str">
        <f t="shared" si="5"/>
        <v>RE203P</v>
      </c>
      <c r="D192" s="64" t="s">
        <v>77</v>
      </c>
      <c r="E192" s="123">
        <v>41.58</v>
      </c>
      <c r="G192" s="274"/>
      <c r="H192" s="275"/>
    </row>
    <row r="193" spans="1:8" x14ac:dyDescent="0.35">
      <c r="A193" s="122" t="s">
        <v>347</v>
      </c>
      <c r="B193" s="122" t="str">
        <f t="shared" si="4"/>
        <v>RE206M</v>
      </c>
      <c r="C193" s="64" t="str">
        <f t="shared" si="5"/>
        <v>RE206M</v>
      </c>
      <c r="D193" s="64" t="s">
        <v>8076</v>
      </c>
      <c r="E193" s="123">
        <v>18.7</v>
      </c>
      <c r="G193" s="274"/>
      <c r="H193" s="275"/>
    </row>
    <row r="194" spans="1:8" x14ac:dyDescent="0.35">
      <c r="A194" s="122" t="s">
        <v>347</v>
      </c>
      <c r="B194" s="122" t="str">
        <f t="shared" ref="B194:B257" si="6">UPPER(SUBSTITUTE(SUBSTITUTE(A194,  " ", ""), CHAR(160), ""))</f>
        <v>RE206M</v>
      </c>
      <c r="C194" s="64" t="str">
        <f t="shared" ref="C194:C257" si="7">UPPER(SUBSTITUTE(SUBSTITUTE(SUBSTITUTE(A194, "-", ""), " ", ""), CHAR(160), ""))</f>
        <v>RE206M</v>
      </c>
      <c r="D194" s="64" t="s">
        <v>77</v>
      </c>
      <c r="E194" s="123">
        <v>20.2</v>
      </c>
      <c r="G194" s="274"/>
      <c r="H194" s="275"/>
    </row>
    <row r="195" spans="1:8" x14ac:dyDescent="0.35">
      <c r="A195" s="122" t="s">
        <v>511</v>
      </c>
      <c r="B195" s="122" t="str">
        <f t="shared" si="6"/>
        <v>RE207</v>
      </c>
      <c r="C195" s="64" t="str">
        <f t="shared" si="7"/>
        <v>RE207</v>
      </c>
      <c r="D195" s="64" t="s">
        <v>8076</v>
      </c>
      <c r="E195" s="123">
        <v>53.9</v>
      </c>
      <c r="G195" s="274"/>
      <c r="H195" s="275"/>
    </row>
    <row r="196" spans="1:8" x14ac:dyDescent="0.35">
      <c r="A196" s="122" t="s">
        <v>511</v>
      </c>
      <c r="B196" s="122" t="str">
        <f t="shared" si="6"/>
        <v>RE207</v>
      </c>
      <c r="C196" s="64" t="str">
        <f t="shared" si="7"/>
        <v>RE207</v>
      </c>
      <c r="D196" s="64" t="s">
        <v>77</v>
      </c>
      <c r="E196" s="123">
        <v>58.21</v>
      </c>
      <c r="G196" s="274"/>
      <c r="H196" s="275"/>
    </row>
    <row r="197" spans="1:8" x14ac:dyDescent="0.35">
      <c r="A197" s="122" t="s">
        <v>5497</v>
      </c>
      <c r="B197" s="122" t="str">
        <f t="shared" si="6"/>
        <v>RE207T</v>
      </c>
      <c r="C197" s="64" t="str">
        <f t="shared" si="7"/>
        <v>RE207T</v>
      </c>
      <c r="D197" s="64" t="s">
        <v>8076</v>
      </c>
      <c r="E197" s="123">
        <v>53.9</v>
      </c>
      <c r="G197" s="274"/>
      <c r="H197" s="275"/>
    </row>
    <row r="198" spans="1:8" x14ac:dyDescent="0.35">
      <c r="A198" s="122" t="s">
        <v>5497</v>
      </c>
      <c r="B198" s="122" t="str">
        <f t="shared" si="6"/>
        <v>RE207T</v>
      </c>
      <c r="C198" s="64" t="str">
        <f t="shared" si="7"/>
        <v>RE207T</v>
      </c>
      <c r="D198" s="64" t="s">
        <v>77</v>
      </c>
      <c r="E198" s="123">
        <v>58.21</v>
      </c>
      <c r="G198" s="274"/>
      <c r="H198" s="275"/>
    </row>
    <row r="199" spans="1:8" x14ac:dyDescent="0.35">
      <c r="A199" s="122" t="s">
        <v>5500</v>
      </c>
      <c r="B199" s="122" t="str">
        <f t="shared" si="6"/>
        <v>RE209</v>
      </c>
      <c r="C199" s="64" t="str">
        <f t="shared" si="7"/>
        <v>RE209</v>
      </c>
      <c r="D199" s="64" t="s">
        <v>8076</v>
      </c>
      <c r="E199" s="123">
        <v>53.9</v>
      </c>
      <c r="G199" s="274"/>
      <c r="H199" s="275"/>
    </row>
    <row r="200" spans="1:8" x14ac:dyDescent="0.35">
      <c r="A200" s="122" t="s">
        <v>5500</v>
      </c>
      <c r="B200" s="122" t="str">
        <f t="shared" si="6"/>
        <v>RE209</v>
      </c>
      <c r="C200" s="64" t="str">
        <f t="shared" si="7"/>
        <v>RE209</v>
      </c>
      <c r="D200" s="64" t="s">
        <v>77</v>
      </c>
      <c r="E200" s="123">
        <v>58.21</v>
      </c>
      <c r="G200" s="274"/>
      <c r="H200" s="275"/>
    </row>
    <row r="201" spans="1:8" x14ac:dyDescent="0.35">
      <c r="A201" s="122" t="s">
        <v>108</v>
      </c>
      <c r="B201" s="122" t="str">
        <f t="shared" si="6"/>
        <v>RE211P</v>
      </c>
      <c r="C201" s="64" t="str">
        <f t="shared" si="7"/>
        <v>RE211P</v>
      </c>
      <c r="D201" s="64" t="s">
        <v>8076</v>
      </c>
      <c r="E201" s="123">
        <v>50.6</v>
      </c>
      <c r="G201" s="274"/>
      <c r="H201" s="275"/>
    </row>
    <row r="202" spans="1:8" x14ac:dyDescent="0.35">
      <c r="A202" s="122" t="s">
        <v>108</v>
      </c>
      <c r="B202" s="122" t="str">
        <f t="shared" si="6"/>
        <v>RE211P</v>
      </c>
      <c r="C202" s="64" t="str">
        <f t="shared" si="7"/>
        <v>RE211P</v>
      </c>
      <c r="D202" s="64" t="s">
        <v>77</v>
      </c>
      <c r="E202" s="123">
        <v>54.65</v>
      </c>
      <c r="G202" s="274"/>
      <c r="H202" s="275"/>
    </row>
    <row r="203" spans="1:8" x14ac:dyDescent="0.35">
      <c r="A203" s="122" t="s">
        <v>126</v>
      </c>
      <c r="B203" s="122" t="str">
        <f t="shared" si="6"/>
        <v>RE214</v>
      </c>
      <c r="C203" s="64" t="str">
        <f t="shared" si="7"/>
        <v>RE214</v>
      </c>
      <c r="D203" s="64" t="s">
        <v>8076</v>
      </c>
      <c r="E203" s="123">
        <v>56.1</v>
      </c>
      <c r="G203" s="274"/>
      <c r="H203" s="275"/>
    </row>
    <row r="204" spans="1:8" x14ac:dyDescent="0.35">
      <c r="A204" s="122" t="s">
        <v>126</v>
      </c>
      <c r="B204" s="122" t="str">
        <f t="shared" si="6"/>
        <v>RE214</v>
      </c>
      <c r="C204" s="64" t="str">
        <f t="shared" si="7"/>
        <v>RE214</v>
      </c>
      <c r="D204" s="64" t="s">
        <v>77</v>
      </c>
      <c r="E204" s="123">
        <v>60.59</v>
      </c>
      <c r="G204" s="274"/>
      <c r="H204" s="275"/>
    </row>
    <row r="205" spans="1:8" x14ac:dyDescent="0.35">
      <c r="A205" s="122" t="s">
        <v>167</v>
      </c>
      <c r="B205" s="122" t="str">
        <f t="shared" si="6"/>
        <v>RE214T</v>
      </c>
      <c r="C205" s="64" t="str">
        <f t="shared" si="7"/>
        <v>RE214T</v>
      </c>
      <c r="D205" s="64" t="s">
        <v>8076</v>
      </c>
      <c r="E205" s="123">
        <v>56.1</v>
      </c>
      <c r="G205" s="274"/>
      <c r="H205" s="275"/>
    </row>
    <row r="206" spans="1:8" x14ac:dyDescent="0.35">
      <c r="A206" s="122" t="s">
        <v>167</v>
      </c>
      <c r="B206" s="122" t="str">
        <f t="shared" si="6"/>
        <v>RE214T</v>
      </c>
      <c r="C206" s="64" t="str">
        <f t="shared" si="7"/>
        <v>RE214T</v>
      </c>
      <c r="D206" s="64" t="s">
        <v>77</v>
      </c>
      <c r="E206" s="123">
        <v>60.59</v>
      </c>
      <c r="G206" s="274"/>
      <c r="H206" s="275"/>
    </row>
    <row r="207" spans="1:8" x14ac:dyDescent="0.35">
      <c r="A207" s="122" t="s">
        <v>196</v>
      </c>
      <c r="B207" s="122" t="str">
        <f t="shared" si="6"/>
        <v>RE215</v>
      </c>
      <c r="C207" s="64" t="str">
        <f t="shared" si="7"/>
        <v>RE215</v>
      </c>
      <c r="D207" s="64" t="s">
        <v>8076</v>
      </c>
      <c r="E207" s="123">
        <v>62.7</v>
      </c>
      <c r="G207" s="274"/>
      <c r="H207" s="275"/>
    </row>
    <row r="208" spans="1:8" x14ac:dyDescent="0.35">
      <c r="A208" s="122" t="s">
        <v>196</v>
      </c>
      <c r="B208" s="122" t="str">
        <f t="shared" si="6"/>
        <v>RE215</v>
      </c>
      <c r="C208" s="64" t="str">
        <f t="shared" si="7"/>
        <v>RE215</v>
      </c>
      <c r="D208" s="64" t="s">
        <v>77</v>
      </c>
      <c r="E208" s="123">
        <v>67.72</v>
      </c>
      <c r="G208" s="274"/>
      <c r="H208" s="275"/>
    </row>
    <row r="209" spans="1:8" x14ac:dyDescent="0.35">
      <c r="A209" s="122" t="s">
        <v>174</v>
      </c>
      <c r="B209" s="122" t="str">
        <f t="shared" si="6"/>
        <v>RE215T</v>
      </c>
      <c r="C209" s="64" t="str">
        <f t="shared" si="7"/>
        <v>RE215T</v>
      </c>
      <c r="D209" s="64" t="s">
        <v>8076</v>
      </c>
      <c r="E209" s="123">
        <v>62.7</v>
      </c>
      <c r="G209" s="274"/>
      <c r="H209" s="275"/>
    </row>
    <row r="210" spans="1:8" x14ac:dyDescent="0.35">
      <c r="A210" s="122" t="s">
        <v>174</v>
      </c>
      <c r="B210" s="122" t="str">
        <f t="shared" si="6"/>
        <v>RE215T</v>
      </c>
      <c r="C210" s="64" t="str">
        <f t="shared" si="7"/>
        <v>RE215T</v>
      </c>
      <c r="D210" s="64" t="s">
        <v>77</v>
      </c>
      <c r="E210" s="123">
        <v>67.72</v>
      </c>
      <c r="G210" s="274"/>
      <c r="H210" s="275"/>
    </row>
    <row r="211" spans="1:8" x14ac:dyDescent="0.35">
      <c r="A211" s="122" t="s">
        <v>53</v>
      </c>
      <c r="B211" s="122" t="str">
        <f t="shared" si="6"/>
        <v>RE218</v>
      </c>
      <c r="C211" s="64" t="str">
        <f t="shared" si="7"/>
        <v>RE218</v>
      </c>
      <c r="D211" s="64" t="s">
        <v>8076</v>
      </c>
      <c r="E211" s="123">
        <v>37.4</v>
      </c>
      <c r="G211" s="274"/>
      <c r="H211" s="275"/>
    </row>
    <row r="212" spans="1:8" x14ac:dyDescent="0.35">
      <c r="A212" s="122" t="s">
        <v>53</v>
      </c>
      <c r="B212" s="122" t="str">
        <f t="shared" si="6"/>
        <v>RE218</v>
      </c>
      <c r="C212" s="64" t="str">
        <f t="shared" si="7"/>
        <v>RE218</v>
      </c>
      <c r="D212" s="64" t="s">
        <v>77</v>
      </c>
      <c r="E212" s="123">
        <v>40.39</v>
      </c>
      <c r="G212" s="274"/>
      <c r="H212" s="275"/>
    </row>
    <row r="213" spans="1:8" x14ac:dyDescent="0.35">
      <c r="A213" s="122" t="s">
        <v>268</v>
      </c>
      <c r="B213" s="122" t="str">
        <f t="shared" si="6"/>
        <v>RE218T</v>
      </c>
      <c r="C213" s="64" t="str">
        <f t="shared" si="7"/>
        <v>RE218T</v>
      </c>
      <c r="D213" s="64" t="s">
        <v>8076</v>
      </c>
      <c r="E213" s="123">
        <v>37.4</v>
      </c>
      <c r="G213" s="274"/>
      <c r="H213" s="275"/>
    </row>
    <row r="214" spans="1:8" x14ac:dyDescent="0.35">
      <c r="A214" s="122" t="s">
        <v>268</v>
      </c>
      <c r="B214" s="122" t="str">
        <f t="shared" si="6"/>
        <v>RE218T</v>
      </c>
      <c r="C214" s="64" t="str">
        <f t="shared" si="7"/>
        <v>RE218T</v>
      </c>
      <c r="D214" s="64" t="s">
        <v>77</v>
      </c>
      <c r="E214" s="123">
        <v>40.39</v>
      </c>
      <c r="G214" s="274"/>
      <c r="H214" s="275"/>
    </row>
    <row r="215" spans="1:8" x14ac:dyDescent="0.35">
      <c r="A215" s="122" t="s">
        <v>92</v>
      </c>
      <c r="B215" s="122" t="str">
        <f t="shared" si="6"/>
        <v>RE222</v>
      </c>
      <c r="C215" s="64" t="str">
        <f t="shared" si="7"/>
        <v>RE222</v>
      </c>
      <c r="D215" s="64" t="s">
        <v>8076</v>
      </c>
      <c r="E215" s="123">
        <v>16.5</v>
      </c>
      <c r="G215" s="274"/>
      <c r="H215" s="275"/>
    </row>
    <row r="216" spans="1:8" x14ac:dyDescent="0.35">
      <c r="A216" s="122" t="s">
        <v>92</v>
      </c>
      <c r="B216" s="122" t="str">
        <f t="shared" si="6"/>
        <v>RE222</v>
      </c>
      <c r="C216" s="64" t="str">
        <f t="shared" si="7"/>
        <v>RE222</v>
      </c>
      <c r="D216" s="64" t="s">
        <v>77</v>
      </c>
      <c r="E216" s="123">
        <v>17.82</v>
      </c>
      <c r="G216" s="274"/>
      <c r="H216" s="275"/>
    </row>
    <row r="217" spans="1:8" x14ac:dyDescent="0.35">
      <c r="A217" s="122" t="s">
        <v>272</v>
      </c>
      <c r="B217" s="122" t="str">
        <f t="shared" si="6"/>
        <v>RE222T</v>
      </c>
      <c r="C217" s="64" t="str">
        <f t="shared" si="7"/>
        <v>RE222T</v>
      </c>
      <c r="D217" s="64" t="s">
        <v>8076</v>
      </c>
      <c r="E217" s="123">
        <v>16.5</v>
      </c>
      <c r="G217" s="274"/>
      <c r="H217" s="275"/>
    </row>
    <row r="218" spans="1:8" x14ac:dyDescent="0.35">
      <c r="A218" s="122" t="s">
        <v>272</v>
      </c>
      <c r="B218" s="122" t="str">
        <f t="shared" si="6"/>
        <v>RE222T</v>
      </c>
      <c r="C218" s="64" t="str">
        <f t="shared" si="7"/>
        <v>RE222T</v>
      </c>
      <c r="D218" s="64" t="s">
        <v>77</v>
      </c>
      <c r="E218" s="123">
        <v>17.82</v>
      </c>
      <c r="G218" s="274"/>
      <c r="H218" s="275"/>
    </row>
    <row r="219" spans="1:8" x14ac:dyDescent="0.35">
      <c r="A219" s="122" t="s">
        <v>128</v>
      </c>
      <c r="B219" s="122" t="str">
        <f t="shared" si="6"/>
        <v>RE229</v>
      </c>
      <c r="C219" s="64" t="str">
        <f t="shared" si="7"/>
        <v>RE229</v>
      </c>
      <c r="D219" s="64" t="s">
        <v>8076</v>
      </c>
      <c r="E219" s="123">
        <v>70.5</v>
      </c>
      <c r="G219" s="274"/>
      <c r="H219" s="275"/>
    </row>
    <row r="220" spans="1:8" x14ac:dyDescent="0.35">
      <c r="A220" s="122" t="s">
        <v>128</v>
      </c>
      <c r="B220" s="122" t="str">
        <f t="shared" si="6"/>
        <v>RE229</v>
      </c>
      <c r="C220" s="64" t="str">
        <f t="shared" si="7"/>
        <v>RE229</v>
      </c>
      <c r="D220" s="64" t="s">
        <v>77</v>
      </c>
      <c r="E220" s="123">
        <v>76.14</v>
      </c>
      <c r="G220" s="274"/>
      <c r="H220" s="275"/>
    </row>
    <row r="221" spans="1:8" x14ac:dyDescent="0.35">
      <c r="A221" s="122" t="s">
        <v>54</v>
      </c>
      <c r="B221" s="122" t="str">
        <f t="shared" si="6"/>
        <v>RE301</v>
      </c>
      <c r="C221" s="64" t="str">
        <f t="shared" si="7"/>
        <v>RE301</v>
      </c>
      <c r="D221" s="64" t="s">
        <v>8076</v>
      </c>
      <c r="E221" s="123">
        <v>16.5</v>
      </c>
      <c r="G221" s="274"/>
      <c r="H221" s="275"/>
    </row>
    <row r="222" spans="1:8" x14ac:dyDescent="0.35">
      <c r="A222" s="122" t="s">
        <v>54</v>
      </c>
      <c r="B222" s="122" t="str">
        <f t="shared" si="6"/>
        <v>RE301</v>
      </c>
      <c r="C222" s="64" t="str">
        <f t="shared" si="7"/>
        <v>RE301</v>
      </c>
      <c r="D222" s="64" t="s">
        <v>77</v>
      </c>
      <c r="E222" s="123">
        <v>17.82</v>
      </c>
      <c r="G222" s="274"/>
      <c r="H222" s="275"/>
    </row>
    <row r="223" spans="1:8" x14ac:dyDescent="0.35">
      <c r="A223" s="122" t="s">
        <v>55</v>
      </c>
      <c r="B223" s="122" t="str">
        <f t="shared" si="6"/>
        <v>RE314</v>
      </c>
      <c r="C223" s="64" t="str">
        <f t="shared" si="7"/>
        <v>RE314</v>
      </c>
      <c r="D223" s="64" t="s">
        <v>8076</v>
      </c>
      <c r="E223" s="123">
        <v>56.1</v>
      </c>
      <c r="G223" s="274"/>
      <c r="H223" s="275"/>
    </row>
    <row r="224" spans="1:8" x14ac:dyDescent="0.35">
      <c r="A224" s="122" t="s">
        <v>55</v>
      </c>
      <c r="B224" s="122" t="str">
        <f t="shared" si="6"/>
        <v>RE314</v>
      </c>
      <c r="C224" s="64" t="str">
        <f t="shared" si="7"/>
        <v>RE314</v>
      </c>
      <c r="D224" s="64" t="s">
        <v>77</v>
      </c>
      <c r="E224" s="123">
        <v>60.59</v>
      </c>
      <c r="G224" s="274"/>
      <c r="H224" s="275"/>
    </row>
    <row r="225" spans="1:8" x14ac:dyDescent="0.35">
      <c r="A225" s="122" t="s">
        <v>214</v>
      </c>
      <c r="B225" s="122" t="str">
        <f t="shared" si="6"/>
        <v>RE322</v>
      </c>
      <c r="C225" s="64" t="str">
        <f t="shared" si="7"/>
        <v>RE322</v>
      </c>
      <c r="D225" s="64" t="s">
        <v>8076</v>
      </c>
      <c r="E225" s="123">
        <v>16.5</v>
      </c>
      <c r="G225" s="274"/>
      <c r="H225" s="275"/>
    </row>
    <row r="226" spans="1:8" x14ac:dyDescent="0.35">
      <c r="A226" s="122" t="s">
        <v>214</v>
      </c>
      <c r="B226" s="122" t="str">
        <f t="shared" si="6"/>
        <v>RE322</v>
      </c>
      <c r="C226" s="64" t="str">
        <f t="shared" si="7"/>
        <v>RE322</v>
      </c>
      <c r="D226" s="64" t="s">
        <v>77</v>
      </c>
      <c r="E226" s="123">
        <v>17.82</v>
      </c>
      <c r="G226" s="274"/>
      <c r="H226" s="275"/>
    </row>
    <row r="227" spans="1:8" x14ac:dyDescent="0.35">
      <c r="A227" s="122" t="s">
        <v>56</v>
      </c>
      <c r="B227" s="122" t="str">
        <f t="shared" si="6"/>
        <v>RE508X</v>
      </c>
      <c r="C227" s="64" t="str">
        <f t="shared" si="7"/>
        <v>RE508X</v>
      </c>
      <c r="D227" s="64" t="s">
        <v>8076</v>
      </c>
      <c r="E227" s="123">
        <v>72.599999999999994</v>
      </c>
      <c r="G227" s="274"/>
      <c r="H227" s="275"/>
    </row>
    <row r="228" spans="1:8" x14ac:dyDescent="0.35">
      <c r="A228" s="122" t="s">
        <v>56</v>
      </c>
      <c r="B228" s="122" t="str">
        <f t="shared" si="6"/>
        <v>RE508X</v>
      </c>
      <c r="C228" s="64" t="str">
        <f t="shared" si="7"/>
        <v>RE508X</v>
      </c>
      <c r="D228" s="64" t="s">
        <v>77</v>
      </c>
      <c r="E228" s="123">
        <v>78.41</v>
      </c>
      <c r="G228" s="274"/>
      <c r="H228" s="275"/>
    </row>
    <row r="229" spans="1:8" x14ac:dyDescent="0.35">
      <c r="A229" s="122" t="s">
        <v>201</v>
      </c>
      <c r="B229" s="122" t="str">
        <f t="shared" si="6"/>
        <v>RE508XC</v>
      </c>
      <c r="C229" s="64" t="str">
        <f t="shared" si="7"/>
        <v>RE508XC</v>
      </c>
      <c r="D229" s="64" t="s">
        <v>8076</v>
      </c>
      <c r="E229" s="123">
        <v>75.900000000000006</v>
      </c>
      <c r="G229" s="274"/>
      <c r="H229" s="275"/>
    </row>
    <row r="230" spans="1:8" x14ac:dyDescent="0.35">
      <c r="A230" s="122" t="s">
        <v>201</v>
      </c>
      <c r="B230" s="122" t="str">
        <f t="shared" si="6"/>
        <v>RE508XC</v>
      </c>
      <c r="C230" s="64" t="str">
        <f t="shared" si="7"/>
        <v>RE508XC</v>
      </c>
      <c r="D230" s="64" t="s">
        <v>77</v>
      </c>
      <c r="E230" s="123">
        <v>81.97</v>
      </c>
      <c r="G230" s="274"/>
      <c r="H230" s="275"/>
    </row>
    <row r="231" spans="1:8" x14ac:dyDescent="0.35">
      <c r="A231" s="122" t="s">
        <v>93</v>
      </c>
      <c r="B231" s="122" t="str">
        <f t="shared" si="6"/>
        <v>RE524X</v>
      </c>
      <c r="C231" s="64" t="str">
        <f t="shared" si="7"/>
        <v>RE524X</v>
      </c>
      <c r="D231" s="64" t="s">
        <v>8076</v>
      </c>
      <c r="E231" s="123">
        <v>72.599999999999994</v>
      </c>
      <c r="G231" s="274"/>
      <c r="H231" s="275"/>
    </row>
    <row r="232" spans="1:8" x14ac:dyDescent="0.35">
      <c r="A232" s="122" t="s">
        <v>93</v>
      </c>
      <c r="B232" s="122" t="str">
        <f t="shared" si="6"/>
        <v>RE524X</v>
      </c>
      <c r="C232" s="64" t="str">
        <f t="shared" si="7"/>
        <v>RE524X</v>
      </c>
      <c r="D232" s="64" t="s">
        <v>77</v>
      </c>
      <c r="E232" s="123">
        <v>78.41</v>
      </c>
      <c r="G232" s="274"/>
      <c r="H232" s="275"/>
    </row>
    <row r="233" spans="1:8" x14ac:dyDescent="0.35">
      <c r="A233" s="122" t="s">
        <v>324</v>
      </c>
      <c r="B233" s="122" t="str">
        <f t="shared" si="6"/>
        <v>RE524XC</v>
      </c>
      <c r="C233" s="64" t="str">
        <f t="shared" si="7"/>
        <v>RE524XC</v>
      </c>
      <c r="D233" s="64" t="s">
        <v>8076</v>
      </c>
      <c r="E233" s="123">
        <v>75.900000000000006</v>
      </c>
      <c r="G233" s="274"/>
      <c r="H233" s="275"/>
    </row>
    <row r="234" spans="1:8" x14ac:dyDescent="0.35">
      <c r="A234" s="122" t="s">
        <v>324</v>
      </c>
      <c r="B234" s="122" t="str">
        <f t="shared" si="6"/>
        <v>RE524XC</v>
      </c>
      <c r="C234" s="64" t="str">
        <f t="shared" si="7"/>
        <v>RE524XC</v>
      </c>
      <c r="D234" s="64" t="s">
        <v>77</v>
      </c>
      <c r="E234" s="123">
        <v>81.97</v>
      </c>
      <c r="G234" s="274"/>
      <c r="H234" s="275"/>
    </row>
    <row r="235" spans="1:8" x14ac:dyDescent="0.35">
      <c r="A235" s="122" t="s">
        <v>409</v>
      </c>
      <c r="B235" s="122" t="str">
        <f t="shared" si="6"/>
        <v>RE524XP</v>
      </c>
      <c r="C235" s="64" t="str">
        <f t="shared" si="7"/>
        <v>RE524XP</v>
      </c>
      <c r="D235" s="64" t="s">
        <v>8076</v>
      </c>
      <c r="E235" s="123">
        <v>72.599999999999994</v>
      </c>
      <c r="G235" s="274"/>
      <c r="H235" s="275"/>
    </row>
    <row r="236" spans="1:8" x14ac:dyDescent="0.35">
      <c r="A236" s="122" t="s">
        <v>409</v>
      </c>
      <c r="B236" s="122" t="str">
        <f t="shared" si="6"/>
        <v>RE524XP</v>
      </c>
      <c r="C236" s="64" t="str">
        <f t="shared" si="7"/>
        <v>RE524XP</v>
      </c>
      <c r="D236" s="64" t="s">
        <v>77</v>
      </c>
      <c r="E236" s="123">
        <v>78.41</v>
      </c>
      <c r="G236" s="274"/>
      <c r="H236" s="275"/>
    </row>
    <row r="237" spans="1:8" x14ac:dyDescent="0.35">
      <c r="A237" s="122" t="s">
        <v>57</v>
      </c>
      <c r="B237" s="122" t="str">
        <f t="shared" si="6"/>
        <v>RE600-5</v>
      </c>
      <c r="C237" s="64" t="str">
        <f t="shared" si="7"/>
        <v>RE6005</v>
      </c>
      <c r="D237" s="64" t="s">
        <v>8076</v>
      </c>
      <c r="E237" s="123">
        <v>15.4</v>
      </c>
      <c r="G237" s="274"/>
      <c r="H237" s="275"/>
    </row>
    <row r="238" spans="1:8" x14ac:dyDescent="0.35">
      <c r="A238" s="122" t="s">
        <v>57</v>
      </c>
      <c r="B238" s="122" t="str">
        <f t="shared" si="6"/>
        <v>RE600-5</v>
      </c>
      <c r="C238" s="64" t="str">
        <f t="shared" si="7"/>
        <v>RE6005</v>
      </c>
      <c r="D238" s="64" t="s">
        <v>77</v>
      </c>
      <c r="E238" s="123">
        <v>16.63</v>
      </c>
      <c r="G238" s="274"/>
      <c r="H238" s="275"/>
    </row>
    <row r="239" spans="1:8" x14ac:dyDescent="0.35">
      <c r="A239" s="122" t="s">
        <v>58</v>
      </c>
      <c r="B239" s="122" t="str">
        <f t="shared" si="6"/>
        <v>RE601</v>
      </c>
      <c r="C239" s="64" t="str">
        <f t="shared" si="7"/>
        <v>RE601</v>
      </c>
      <c r="D239" s="64" t="s">
        <v>8076</v>
      </c>
      <c r="E239" s="123">
        <v>17.600000000000001</v>
      </c>
      <c r="G239" s="274"/>
      <c r="H239" s="275"/>
    </row>
    <row r="240" spans="1:8" x14ac:dyDescent="0.35">
      <c r="A240" s="122" t="s">
        <v>58</v>
      </c>
      <c r="B240" s="122" t="str">
        <f t="shared" si="6"/>
        <v>RE601</v>
      </c>
      <c r="C240" s="64" t="str">
        <f t="shared" si="7"/>
        <v>RE601</v>
      </c>
      <c r="D240" s="64" t="s">
        <v>77</v>
      </c>
      <c r="E240" s="123">
        <v>19.010000000000002</v>
      </c>
      <c r="G240" s="274"/>
      <c r="H240" s="275"/>
    </row>
    <row r="241" spans="1:8" x14ac:dyDescent="0.35">
      <c r="A241" s="122" t="s">
        <v>59</v>
      </c>
      <c r="B241" s="122" t="str">
        <f t="shared" si="6"/>
        <v>RE603P</v>
      </c>
      <c r="C241" s="64" t="str">
        <f t="shared" si="7"/>
        <v>RE603P</v>
      </c>
      <c r="D241" s="64" t="s">
        <v>8076</v>
      </c>
      <c r="E241" s="123">
        <v>38.5</v>
      </c>
      <c r="G241" s="274"/>
      <c r="H241" s="275"/>
    </row>
    <row r="242" spans="1:8" x14ac:dyDescent="0.35">
      <c r="A242" s="122" t="s">
        <v>59</v>
      </c>
      <c r="B242" s="122" t="str">
        <f t="shared" si="6"/>
        <v>RE603P</v>
      </c>
      <c r="C242" s="64" t="str">
        <f t="shared" si="7"/>
        <v>RE603P</v>
      </c>
      <c r="D242" s="64" t="s">
        <v>77</v>
      </c>
      <c r="E242" s="123">
        <v>41.58</v>
      </c>
      <c r="G242" s="274"/>
      <c r="H242" s="275"/>
    </row>
    <row r="243" spans="1:8" x14ac:dyDescent="0.35">
      <c r="A243" s="122" t="s">
        <v>60</v>
      </c>
      <c r="B243" s="122" t="str">
        <f t="shared" si="6"/>
        <v>RE606M</v>
      </c>
      <c r="C243" s="64" t="str">
        <f t="shared" si="7"/>
        <v>RE606M</v>
      </c>
      <c r="D243" s="64" t="s">
        <v>8076</v>
      </c>
      <c r="E243" s="123">
        <v>19.8</v>
      </c>
      <c r="G243" s="274"/>
      <c r="H243" s="275"/>
    </row>
    <row r="244" spans="1:8" x14ac:dyDescent="0.35">
      <c r="A244" s="122" t="s">
        <v>60</v>
      </c>
      <c r="B244" s="122" t="str">
        <f t="shared" si="6"/>
        <v>RE606M</v>
      </c>
      <c r="C244" s="64" t="str">
        <f t="shared" si="7"/>
        <v>RE606M</v>
      </c>
      <c r="D244" s="64" t="s">
        <v>77</v>
      </c>
      <c r="E244" s="123">
        <v>21.38</v>
      </c>
      <c r="G244" s="274"/>
      <c r="H244" s="275"/>
    </row>
    <row r="245" spans="1:8" x14ac:dyDescent="0.35">
      <c r="A245" s="122" t="s">
        <v>227</v>
      </c>
      <c r="B245" s="122" t="str">
        <f t="shared" si="6"/>
        <v>RE607</v>
      </c>
      <c r="C245" s="64" t="str">
        <f t="shared" si="7"/>
        <v>RE607</v>
      </c>
      <c r="D245" s="64" t="s">
        <v>8076</v>
      </c>
      <c r="E245" s="123">
        <v>51.7</v>
      </c>
      <c r="G245" s="274"/>
      <c r="H245" s="275"/>
    </row>
    <row r="246" spans="1:8" x14ac:dyDescent="0.35">
      <c r="A246" s="122" t="s">
        <v>227</v>
      </c>
      <c r="B246" s="122" t="str">
        <f t="shared" si="6"/>
        <v>RE607</v>
      </c>
      <c r="C246" s="64" t="str">
        <f t="shared" si="7"/>
        <v>RE607</v>
      </c>
      <c r="D246" s="64" t="s">
        <v>77</v>
      </c>
      <c r="E246" s="123">
        <v>55.84</v>
      </c>
      <c r="G246" s="274"/>
      <c r="H246" s="275"/>
    </row>
    <row r="247" spans="1:8" x14ac:dyDescent="0.35">
      <c r="A247" s="122" t="s">
        <v>2072</v>
      </c>
      <c r="B247" s="122" t="str">
        <f t="shared" si="6"/>
        <v>RE6100PJXX</v>
      </c>
      <c r="C247" s="64" t="str">
        <f t="shared" si="7"/>
        <v>RE6100PJXX</v>
      </c>
      <c r="D247" s="64" t="s">
        <v>8076</v>
      </c>
      <c r="E247" s="123">
        <v>101.2</v>
      </c>
      <c r="G247" s="274"/>
      <c r="H247" s="275"/>
    </row>
    <row r="248" spans="1:8" x14ac:dyDescent="0.35">
      <c r="A248" s="122" t="s">
        <v>2072</v>
      </c>
      <c r="B248" s="122" t="str">
        <f t="shared" si="6"/>
        <v>RE6100PJXX</v>
      </c>
      <c r="C248" s="64" t="str">
        <f t="shared" si="7"/>
        <v>RE6100PJXX</v>
      </c>
      <c r="D248" s="64" t="s">
        <v>77</v>
      </c>
      <c r="E248" s="123">
        <v>109.29</v>
      </c>
      <c r="G248" s="274"/>
      <c r="H248" s="275"/>
    </row>
    <row r="249" spans="1:8" x14ac:dyDescent="0.35">
      <c r="A249" s="122" t="s">
        <v>605</v>
      </c>
      <c r="B249" s="122" t="str">
        <f t="shared" si="6"/>
        <v>RE6100P-JX-X</v>
      </c>
      <c r="C249" s="64" t="str">
        <f t="shared" si="7"/>
        <v>RE6100PJXX</v>
      </c>
      <c r="D249" s="64" t="s">
        <v>8076</v>
      </c>
      <c r="E249" s="127">
        <v>101.2</v>
      </c>
      <c r="G249" s="274"/>
      <c r="H249" s="275"/>
    </row>
    <row r="250" spans="1:8" x14ac:dyDescent="0.35">
      <c r="A250" s="122" t="s">
        <v>605</v>
      </c>
      <c r="B250" s="122" t="str">
        <f t="shared" si="6"/>
        <v>RE6100P-JX-X</v>
      </c>
      <c r="C250" s="64" t="str">
        <f t="shared" si="7"/>
        <v>RE6100PJXX</v>
      </c>
      <c r="D250" s="64" t="s">
        <v>77</v>
      </c>
      <c r="E250" s="127">
        <v>109.29</v>
      </c>
      <c r="G250" s="274"/>
      <c r="H250" s="275"/>
    </row>
    <row r="251" spans="1:8" x14ac:dyDescent="0.35">
      <c r="A251" s="122" t="s">
        <v>62</v>
      </c>
      <c r="B251" s="122" t="str">
        <f t="shared" si="6"/>
        <v>RE6100P-XX-X</v>
      </c>
      <c r="C251" s="64" t="str">
        <f t="shared" si="7"/>
        <v>RE6100PXXX</v>
      </c>
      <c r="D251" s="64" t="s">
        <v>8076</v>
      </c>
      <c r="E251" s="123">
        <v>101.2</v>
      </c>
      <c r="G251" s="274"/>
      <c r="H251" s="275"/>
    </row>
    <row r="252" spans="1:8" x14ac:dyDescent="0.35">
      <c r="A252" s="122" t="s">
        <v>62</v>
      </c>
      <c r="B252" s="122" t="str">
        <f t="shared" si="6"/>
        <v>RE6100P-XX-X</v>
      </c>
      <c r="C252" s="64" t="str">
        <f t="shared" si="7"/>
        <v>RE6100PXXX</v>
      </c>
      <c r="D252" s="64" t="s">
        <v>77</v>
      </c>
      <c r="E252" s="123">
        <v>109.3</v>
      </c>
      <c r="G252" s="274"/>
      <c r="H252" s="275"/>
    </row>
    <row r="253" spans="1:8" x14ac:dyDescent="0.35">
      <c r="A253" s="122" t="s">
        <v>63</v>
      </c>
      <c r="B253" s="122" t="str">
        <f t="shared" si="6"/>
        <v>RE611P</v>
      </c>
      <c r="C253" s="64" t="str">
        <f t="shared" si="7"/>
        <v>RE611P</v>
      </c>
      <c r="D253" s="64" t="s">
        <v>8076</v>
      </c>
      <c r="E253" s="123">
        <v>37.4</v>
      </c>
      <c r="G253" s="274"/>
      <c r="H253" s="275"/>
    </row>
    <row r="254" spans="1:8" x14ac:dyDescent="0.35">
      <c r="A254" s="122" t="s">
        <v>63</v>
      </c>
      <c r="B254" s="122" t="str">
        <f t="shared" si="6"/>
        <v>RE611P</v>
      </c>
      <c r="C254" s="64" t="str">
        <f t="shared" si="7"/>
        <v>RE611P</v>
      </c>
      <c r="D254" s="64" t="s">
        <v>77</v>
      </c>
      <c r="E254" s="123">
        <v>40.39</v>
      </c>
      <c r="G254" s="274"/>
      <c r="H254" s="275"/>
    </row>
    <row r="255" spans="1:8" x14ac:dyDescent="0.35">
      <c r="A255" s="122" t="s">
        <v>64</v>
      </c>
      <c r="B255" s="122" t="str">
        <f t="shared" si="6"/>
        <v>RE614</v>
      </c>
      <c r="C255" s="64" t="str">
        <f t="shared" si="7"/>
        <v>RE614</v>
      </c>
      <c r="D255" s="64" t="s">
        <v>8076</v>
      </c>
      <c r="E255" s="123">
        <v>55</v>
      </c>
      <c r="G255" s="274"/>
      <c r="H255" s="275"/>
    </row>
    <row r="256" spans="1:8" x14ac:dyDescent="0.35">
      <c r="A256" s="122" t="s">
        <v>64</v>
      </c>
      <c r="B256" s="122" t="str">
        <f t="shared" si="6"/>
        <v>RE614</v>
      </c>
      <c r="C256" s="64" t="str">
        <f t="shared" si="7"/>
        <v>RE614</v>
      </c>
      <c r="D256" s="64" t="s">
        <v>77</v>
      </c>
      <c r="E256" s="123">
        <v>59.4</v>
      </c>
      <c r="G256" s="274"/>
      <c r="H256" s="275"/>
    </row>
    <row r="257" spans="1:8" x14ac:dyDescent="0.35">
      <c r="A257" s="122" t="s">
        <v>65</v>
      </c>
      <c r="B257" s="122" t="str">
        <f t="shared" si="6"/>
        <v>RE615</v>
      </c>
      <c r="C257" s="64" t="str">
        <f t="shared" si="7"/>
        <v>RE615</v>
      </c>
      <c r="D257" s="64" t="s">
        <v>8076</v>
      </c>
      <c r="E257" s="123">
        <v>60.5</v>
      </c>
      <c r="G257" s="274"/>
      <c r="H257" s="275"/>
    </row>
    <row r="258" spans="1:8" x14ac:dyDescent="0.35">
      <c r="A258" s="122" t="s">
        <v>65</v>
      </c>
      <c r="B258" s="122" t="str">
        <f t="shared" ref="B258:B308" si="8">UPPER(SUBSTITUTE(SUBSTITUTE(A258,  " ", ""), CHAR(160), ""))</f>
        <v>RE615</v>
      </c>
      <c r="C258" s="64" t="str">
        <f t="shared" ref="C258:C308" si="9">UPPER(SUBSTITUTE(SUBSTITUTE(SUBSTITUTE(A258, "-", ""), " ", ""), CHAR(160), ""))</f>
        <v>RE615</v>
      </c>
      <c r="D258" s="64" t="s">
        <v>77</v>
      </c>
      <c r="E258" s="123">
        <v>65.34</v>
      </c>
      <c r="G258" s="274"/>
      <c r="H258" s="275"/>
    </row>
    <row r="259" spans="1:8" x14ac:dyDescent="0.35">
      <c r="A259" s="122" t="s">
        <v>1264</v>
      </c>
      <c r="B259" s="122" t="str">
        <f t="shared" si="8"/>
        <v>RE616X</v>
      </c>
      <c r="C259" s="64" t="str">
        <f t="shared" si="9"/>
        <v>RE616X</v>
      </c>
      <c r="D259" s="64" t="s">
        <v>8076</v>
      </c>
      <c r="E259" s="123">
        <v>68.2</v>
      </c>
      <c r="G259" s="274"/>
      <c r="H259" s="275"/>
    </row>
    <row r="260" spans="1:8" x14ac:dyDescent="0.35">
      <c r="A260" s="122" t="s">
        <v>1264</v>
      </c>
      <c r="B260" s="122" t="str">
        <f t="shared" si="8"/>
        <v>RE616X</v>
      </c>
      <c r="C260" s="64" t="str">
        <f t="shared" si="9"/>
        <v>RE616X</v>
      </c>
      <c r="D260" s="64" t="s">
        <v>77</v>
      </c>
      <c r="E260" s="123">
        <v>73.66</v>
      </c>
      <c r="G260" s="274"/>
      <c r="H260" s="275"/>
    </row>
    <row r="261" spans="1:8" x14ac:dyDescent="0.35">
      <c r="A261" s="122" t="s">
        <v>67</v>
      </c>
      <c r="B261" s="122" t="str">
        <f t="shared" si="8"/>
        <v>RE617</v>
      </c>
      <c r="C261" s="64" t="str">
        <f t="shared" si="9"/>
        <v>RE617</v>
      </c>
      <c r="D261" s="64" t="s">
        <v>8076</v>
      </c>
      <c r="E261" s="123">
        <v>53.9</v>
      </c>
      <c r="G261" s="274"/>
      <c r="H261" s="275"/>
    </row>
    <row r="262" spans="1:8" x14ac:dyDescent="0.35">
      <c r="A262" s="122" t="s">
        <v>67</v>
      </c>
      <c r="B262" s="122" t="str">
        <f t="shared" si="8"/>
        <v>RE617</v>
      </c>
      <c r="C262" s="64" t="str">
        <f t="shared" si="9"/>
        <v>RE617</v>
      </c>
      <c r="D262" s="64" t="s">
        <v>77</v>
      </c>
      <c r="E262" s="123">
        <v>58.21</v>
      </c>
      <c r="G262" s="274"/>
      <c r="H262" s="275"/>
    </row>
    <row r="263" spans="1:8" x14ac:dyDescent="0.35">
      <c r="A263" s="122" t="s">
        <v>68</v>
      </c>
      <c r="B263" s="122" t="str">
        <f t="shared" si="8"/>
        <v>RE618</v>
      </c>
      <c r="C263" s="64" t="str">
        <f t="shared" si="9"/>
        <v>RE618</v>
      </c>
      <c r="D263" s="64" t="s">
        <v>8076</v>
      </c>
      <c r="E263" s="123">
        <v>31.9</v>
      </c>
      <c r="G263" s="274"/>
      <c r="H263" s="275"/>
    </row>
    <row r="264" spans="1:8" x14ac:dyDescent="0.35">
      <c r="A264" s="122" t="s">
        <v>68</v>
      </c>
      <c r="B264" s="122" t="str">
        <f t="shared" si="8"/>
        <v>RE618</v>
      </c>
      <c r="C264" s="64" t="str">
        <f t="shared" si="9"/>
        <v>RE618</v>
      </c>
      <c r="D264" s="64" t="s">
        <v>77</v>
      </c>
      <c r="E264" s="123">
        <v>34.450000000000003</v>
      </c>
      <c r="G264" s="274"/>
      <c r="H264" s="275"/>
    </row>
    <row r="265" spans="1:8" x14ac:dyDescent="0.35">
      <c r="A265" s="122" t="s">
        <v>412</v>
      </c>
      <c r="B265" s="122" t="str">
        <f t="shared" si="8"/>
        <v>RE619</v>
      </c>
      <c r="C265" s="64" t="str">
        <f t="shared" si="9"/>
        <v>RE619</v>
      </c>
      <c r="D265" s="64" t="s">
        <v>8076</v>
      </c>
      <c r="E265" s="123">
        <v>34</v>
      </c>
      <c r="G265" s="274"/>
      <c r="H265" s="275"/>
    </row>
    <row r="266" spans="1:8" x14ac:dyDescent="0.35">
      <c r="A266" s="122" t="s">
        <v>412</v>
      </c>
      <c r="B266" s="122" t="str">
        <f t="shared" si="8"/>
        <v>RE619</v>
      </c>
      <c r="C266" s="64" t="str">
        <f t="shared" si="9"/>
        <v>RE619</v>
      </c>
      <c r="D266" s="64" t="s">
        <v>77</v>
      </c>
      <c r="E266" s="123">
        <v>36.72</v>
      </c>
      <c r="G266" s="274"/>
      <c r="H266" s="275"/>
    </row>
    <row r="267" spans="1:8" x14ac:dyDescent="0.35">
      <c r="A267" s="122" t="s">
        <v>69</v>
      </c>
      <c r="B267" s="122" t="str">
        <f t="shared" si="8"/>
        <v>RE620</v>
      </c>
      <c r="C267" s="64" t="str">
        <f t="shared" si="9"/>
        <v>RE620</v>
      </c>
      <c r="D267" s="64" t="s">
        <v>8076</v>
      </c>
      <c r="E267" s="123">
        <v>72.599999999999994</v>
      </c>
      <c r="G267" s="274"/>
      <c r="H267" s="275"/>
    </row>
    <row r="268" spans="1:8" x14ac:dyDescent="0.35">
      <c r="A268" s="122" t="s">
        <v>69</v>
      </c>
      <c r="B268" s="122" t="str">
        <f t="shared" si="8"/>
        <v>RE620</v>
      </c>
      <c r="C268" s="64" t="str">
        <f t="shared" si="9"/>
        <v>RE620</v>
      </c>
      <c r="D268" s="64" t="s">
        <v>77</v>
      </c>
      <c r="E268" s="123">
        <v>78.41</v>
      </c>
      <c r="G268" s="274"/>
      <c r="H268" s="275"/>
    </row>
    <row r="269" spans="1:8" x14ac:dyDescent="0.35">
      <c r="A269" s="122" t="s">
        <v>190</v>
      </c>
      <c r="B269" s="122" t="str">
        <f t="shared" si="8"/>
        <v>RE621</v>
      </c>
      <c r="C269" s="64" t="str">
        <f t="shared" si="9"/>
        <v>RE621</v>
      </c>
      <c r="D269" s="64" t="s">
        <v>8076</v>
      </c>
      <c r="E269" s="123">
        <v>51.7</v>
      </c>
      <c r="G269" s="274"/>
      <c r="H269" s="275"/>
    </row>
    <row r="270" spans="1:8" x14ac:dyDescent="0.35">
      <c r="A270" s="122" t="s">
        <v>190</v>
      </c>
      <c r="B270" s="122" t="str">
        <f t="shared" si="8"/>
        <v>RE621</v>
      </c>
      <c r="C270" s="64" t="str">
        <f t="shared" si="9"/>
        <v>RE621</v>
      </c>
      <c r="D270" s="64" t="s">
        <v>77</v>
      </c>
      <c r="E270" s="123">
        <v>55.83</v>
      </c>
      <c r="G270" s="274"/>
      <c r="H270" s="275"/>
    </row>
    <row r="271" spans="1:8" x14ac:dyDescent="0.35">
      <c r="A271" s="122" t="s">
        <v>70</v>
      </c>
      <c r="B271" s="122" t="str">
        <f t="shared" si="8"/>
        <v>RE622</v>
      </c>
      <c r="C271" s="64" t="str">
        <f t="shared" si="9"/>
        <v>RE622</v>
      </c>
      <c r="D271" s="64" t="s">
        <v>8076</v>
      </c>
      <c r="E271" s="123">
        <v>17.600000000000001</v>
      </c>
      <c r="G271" s="274"/>
      <c r="H271" s="275"/>
    </row>
    <row r="272" spans="1:8" x14ac:dyDescent="0.35">
      <c r="A272" s="122" t="s">
        <v>70</v>
      </c>
      <c r="B272" s="122" t="str">
        <f t="shared" si="8"/>
        <v>RE622</v>
      </c>
      <c r="C272" s="64" t="str">
        <f t="shared" si="9"/>
        <v>RE622</v>
      </c>
      <c r="D272" s="64" t="s">
        <v>77</v>
      </c>
      <c r="E272" s="123">
        <v>19.010000000000002</v>
      </c>
      <c r="G272" s="274"/>
      <c r="H272" s="275"/>
    </row>
    <row r="273" spans="1:8" x14ac:dyDescent="0.35">
      <c r="A273" s="122" t="s">
        <v>71</v>
      </c>
      <c r="B273" s="122" t="str">
        <f t="shared" si="8"/>
        <v>RE626</v>
      </c>
      <c r="C273" s="64" t="str">
        <f t="shared" si="9"/>
        <v>RE626</v>
      </c>
      <c r="D273" s="64" t="s">
        <v>8076</v>
      </c>
      <c r="E273" s="123">
        <v>40.700000000000003</v>
      </c>
      <c r="G273" s="274"/>
      <c r="H273" s="275"/>
    </row>
    <row r="274" spans="1:8" x14ac:dyDescent="0.35">
      <c r="A274" s="122" t="s">
        <v>71</v>
      </c>
      <c r="B274" s="122" t="str">
        <f t="shared" si="8"/>
        <v>RE626</v>
      </c>
      <c r="C274" s="64" t="str">
        <f t="shared" si="9"/>
        <v>RE626</v>
      </c>
      <c r="D274" s="64" t="s">
        <v>77</v>
      </c>
      <c r="E274" s="123">
        <v>43.96</v>
      </c>
      <c r="G274" s="274"/>
      <c r="H274" s="275"/>
    </row>
    <row r="275" spans="1:8" x14ac:dyDescent="0.35">
      <c r="A275" s="122" t="s">
        <v>72</v>
      </c>
      <c r="B275" s="122" t="str">
        <f t="shared" si="8"/>
        <v>RE629</v>
      </c>
      <c r="C275" s="64" t="str">
        <f t="shared" si="9"/>
        <v>RE629</v>
      </c>
      <c r="D275" s="64" t="s">
        <v>8076</v>
      </c>
      <c r="E275" s="123">
        <v>61.5</v>
      </c>
      <c r="G275" s="274"/>
      <c r="H275" s="275"/>
    </row>
    <row r="276" spans="1:8" x14ac:dyDescent="0.35">
      <c r="A276" s="122" t="s">
        <v>72</v>
      </c>
      <c r="B276" s="122" t="str">
        <f t="shared" si="8"/>
        <v>RE629</v>
      </c>
      <c r="C276" s="64" t="str">
        <f t="shared" si="9"/>
        <v>RE629</v>
      </c>
      <c r="D276" s="64" t="s">
        <v>77</v>
      </c>
      <c r="E276" s="123">
        <v>66.42</v>
      </c>
      <c r="G276" s="274"/>
      <c r="H276" s="275"/>
    </row>
    <row r="277" spans="1:8" x14ac:dyDescent="0.35">
      <c r="A277" s="122" t="s">
        <v>1751</v>
      </c>
      <c r="B277" s="122" t="str">
        <f t="shared" si="8"/>
        <v>RE636X</v>
      </c>
      <c r="C277" s="64" t="str">
        <f t="shared" si="9"/>
        <v>RE636X</v>
      </c>
      <c r="D277" s="64" t="s">
        <v>8076</v>
      </c>
      <c r="E277" s="123">
        <v>121</v>
      </c>
      <c r="G277" s="274"/>
      <c r="H277" s="275"/>
    </row>
    <row r="278" spans="1:8" x14ac:dyDescent="0.35">
      <c r="A278" s="122" t="s">
        <v>1751</v>
      </c>
      <c r="B278" s="122" t="str">
        <f t="shared" si="8"/>
        <v>RE636X</v>
      </c>
      <c r="C278" s="64" t="str">
        <f t="shared" si="9"/>
        <v>RE636X</v>
      </c>
      <c r="D278" s="64" t="s">
        <v>77</v>
      </c>
      <c r="E278" s="123">
        <v>130.68</v>
      </c>
      <c r="G278" s="274"/>
      <c r="H278" s="275"/>
    </row>
    <row r="279" spans="1:8" x14ac:dyDescent="0.35">
      <c r="A279" s="122" t="s">
        <v>269</v>
      </c>
      <c r="B279" s="122" t="str">
        <f t="shared" si="8"/>
        <v>RE652</v>
      </c>
      <c r="C279" s="64" t="str">
        <f t="shared" si="9"/>
        <v>RE652</v>
      </c>
      <c r="D279" s="64" t="s">
        <v>8076</v>
      </c>
      <c r="E279" s="123">
        <v>26.4</v>
      </c>
      <c r="G279" s="274"/>
      <c r="H279" s="275"/>
    </row>
    <row r="280" spans="1:8" x14ac:dyDescent="0.35">
      <c r="A280" s="122" t="s">
        <v>269</v>
      </c>
      <c r="B280" s="122" t="str">
        <f t="shared" si="8"/>
        <v>RE652</v>
      </c>
      <c r="C280" s="64" t="str">
        <f t="shared" si="9"/>
        <v>RE652</v>
      </c>
      <c r="D280" s="64" t="s">
        <v>77</v>
      </c>
      <c r="E280" s="123">
        <v>28.51</v>
      </c>
      <c r="G280" s="274"/>
      <c r="H280" s="275"/>
    </row>
    <row r="281" spans="1:8" x14ac:dyDescent="0.35">
      <c r="A281" s="122" t="s">
        <v>74</v>
      </c>
      <c r="B281" s="122" t="str">
        <f t="shared" si="8"/>
        <v>RE659</v>
      </c>
      <c r="C281" s="64" t="str">
        <f t="shared" si="9"/>
        <v>RE659</v>
      </c>
      <c r="D281" s="64" t="s">
        <v>8076</v>
      </c>
      <c r="E281" s="123">
        <v>74.8</v>
      </c>
      <c r="G281" s="274"/>
      <c r="H281" s="275"/>
    </row>
    <row r="282" spans="1:8" x14ac:dyDescent="0.35">
      <c r="A282" s="122" t="s">
        <v>74</v>
      </c>
      <c r="B282" s="122" t="str">
        <f t="shared" si="8"/>
        <v>RE659</v>
      </c>
      <c r="C282" s="64" t="str">
        <f t="shared" si="9"/>
        <v>RE659</v>
      </c>
      <c r="D282" s="64" t="s">
        <v>77</v>
      </c>
      <c r="E282" s="123">
        <v>80.78</v>
      </c>
      <c r="G282" s="274"/>
      <c r="H282" s="275"/>
    </row>
    <row r="283" spans="1:8" x14ac:dyDescent="0.35">
      <c r="A283" s="122" t="s">
        <v>7142</v>
      </c>
      <c r="B283" s="122" t="str">
        <f t="shared" si="8"/>
        <v>RE667X</v>
      </c>
      <c r="C283" s="64" t="str">
        <f t="shared" si="9"/>
        <v>RE667X</v>
      </c>
      <c r="D283" s="64" t="s">
        <v>8076</v>
      </c>
      <c r="E283" s="123">
        <v>67</v>
      </c>
    </row>
    <row r="284" spans="1:8" x14ac:dyDescent="0.35">
      <c r="A284" s="122" t="s">
        <v>7142</v>
      </c>
      <c r="B284" s="122" t="str">
        <f t="shared" si="8"/>
        <v>RE667X</v>
      </c>
      <c r="C284" s="64" t="str">
        <f t="shared" si="9"/>
        <v>RE667X</v>
      </c>
      <c r="D284" s="64" t="s">
        <v>77</v>
      </c>
      <c r="E284" s="123">
        <v>72.36</v>
      </c>
    </row>
    <row r="285" spans="1:8" x14ac:dyDescent="0.35">
      <c r="A285" s="122" t="s">
        <v>550</v>
      </c>
      <c r="B285" s="122" t="str">
        <f t="shared" si="8"/>
        <v>RE667X-PRO</v>
      </c>
      <c r="C285" s="64" t="str">
        <f t="shared" si="9"/>
        <v>RE667XPRO</v>
      </c>
      <c r="D285" s="64" t="s">
        <v>8076</v>
      </c>
      <c r="E285" s="123">
        <v>117.7</v>
      </c>
    </row>
    <row r="286" spans="1:8" x14ac:dyDescent="0.35">
      <c r="A286" s="122" t="s">
        <v>550</v>
      </c>
      <c r="B286" s="122" t="str">
        <f t="shared" si="8"/>
        <v>RE667X-PRO</v>
      </c>
      <c r="C286" s="64" t="str">
        <f t="shared" si="9"/>
        <v>RE667XPRO</v>
      </c>
      <c r="D286" s="64" t="s">
        <v>77</v>
      </c>
      <c r="E286" s="123">
        <v>127.12</v>
      </c>
    </row>
    <row r="287" spans="1:8" x14ac:dyDescent="0.35">
      <c r="A287" s="122" t="s">
        <v>513</v>
      </c>
      <c r="B287" s="122" t="str">
        <f t="shared" si="8"/>
        <v>RE667X-PRO-R</v>
      </c>
      <c r="C287" s="64" t="str">
        <f t="shared" si="9"/>
        <v>RE667XPROR</v>
      </c>
      <c r="D287" s="64" t="s">
        <v>8076</v>
      </c>
      <c r="E287" s="123">
        <v>127.6</v>
      </c>
    </row>
    <row r="288" spans="1:8" x14ac:dyDescent="0.35">
      <c r="A288" s="122" t="s">
        <v>513</v>
      </c>
      <c r="B288" s="122" t="str">
        <f t="shared" si="8"/>
        <v>RE667X-PRO-R</v>
      </c>
      <c r="C288" s="64" t="str">
        <f t="shared" si="9"/>
        <v>RE667XPROR</v>
      </c>
      <c r="D288" s="64" t="s">
        <v>77</v>
      </c>
      <c r="E288" s="123">
        <v>137.81</v>
      </c>
    </row>
    <row r="289" spans="1:5" x14ac:dyDescent="0.35">
      <c r="A289" s="122" t="s">
        <v>1112</v>
      </c>
      <c r="B289" s="122" t="str">
        <f t="shared" si="8"/>
        <v>RE667X-R-PRO</v>
      </c>
      <c r="C289" s="64" t="str">
        <f t="shared" si="9"/>
        <v>RE667XRPRO</v>
      </c>
      <c r="D289" s="64" t="s">
        <v>8076</v>
      </c>
      <c r="E289" s="123">
        <v>127.6</v>
      </c>
    </row>
    <row r="290" spans="1:5" x14ac:dyDescent="0.35">
      <c r="A290" s="122" t="s">
        <v>1112</v>
      </c>
      <c r="B290" s="122" t="str">
        <f t="shared" si="8"/>
        <v>RE667X-R-PRO</v>
      </c>
      <c r="C290" s="64" t="str">
        <f t="shared" si="9"/>
        <v>RE667XRPRO</v>
      </c>
      <c r="D290" s="64" t="s">
        <v>77</v>
      </c>
      <c r="E290" s="123">
        <v>137.81</v>
      </c>
    </row>
    <row r="291" spans="1:5" x14ac:dyDescent="0.35">
      <c r="A291" s="122" t="s">
        <v>125</v>
      </c>
      <c r="B291" s="122" t="str">
        <f t="shared" si="8"/>
        <v>RE703</v>
      </c>
      <c r="C291" s="64" t="str">
        <f t="shared" si="9"/>
        <v>RE703</v>
      </c>
      <c r="D291" s="64" t="s">
        <v>8076</v>
      </c>
      <c r="E291" s="123">
        <v>105</v>
      </c>
    </row>
    <row r="292" spans="1:5" x14ac:dyDescent="0.35">
      <c r="A292" s="122" t="s">
        <v>125</v>
      </c>
      <c r="B292" s="122" t="str">
        <f t="shared" si="8"/>
        <v>RE703</v>
      </c>
      <c r="C292" s="64" t="str">
        <f t="shared" si="9"/>
        <v>RE703</v>
      </c>
      <c r="D292" s="64" t="s">
        <v>77</v>
      </c>
      <c r="E292" s="123">
        <v>113.4</v>
      </c>
    </row>
    <row r="293" spans="1:5" x14ac:dyDescent="0.35">
      <c r="A293" s="122" t="s">
        <v>109</v>
      </c>
      <c r="B293" s="122" t="str">
        <f t="shared" si="8"/>
        <v>RE926RS</v>
      </c>
      <c r="C293" s="64" t="str">
        <f t="shared" si="9"/>
        <v>RE926RS</v>
      </c>
      <c r="D293" s="64" t="s">
        <v>8076</v>
      </c>
      <c r="E293" s="123">
        <v>34</v>
      </c>
    </row>
    <row r="294" spans="1:5" x14ac:dyDescent="0.35">
      <c r="A294" s="122" t="s">
        <v>109</v>
      </c>
      <c r="B294" s="122" t="str">
        <f t="shared" si="8"/>
        <v>RE926RS</v>
      </c>
      <c r="C294" s="64" t="str">
        <f t="shared" si="9"/>
        <v>RE926RS</v>
      </c>
      <c r="D294" s="64" t="s">
        <v>77</v>
      </c>
      <c r="E294" s="123">
        <v>36.72</v>
      </c>
    </row>
    <row r="295" spans="1:5" x14ac:dyDescent="0.35">
      <c r="A295" s="122" t="s">
        <v>176</v>
      </c>
      <c r="B295" s="122" t="str">
        <f t="shared" si="8"/>
        <v>RE926RX</v>
      </c>
      <c r="C295" s="64" t="str">
        <f t="shared" si="9"/>
        <v>RE926RX</v>
      </c>
      <c r="D295" s="64" t="s">
        <v>8076</v>
      </c>
      <c r="E295" s="123">
        <v>16.5</v>
      </c>
    </row>
    <row r="296" spans="1:5" x14ac:dyDescent="0.35">
      <c r="A296" s="122" t="s">
        <v>176</v>
      </c>
      <c r="B296" s="122" t="str">
        <f t="shared" si="8"/>
        <v>RE926RX</v>
      </c>
      <c r="C296" s="64" t="str">
        <f t="shared" si="9"/>
        <v>RE926RX</v>
      </c>
      <c r="D296" s="64" t="s">
        <v>77</v>
      </c>
      <c r="E296" s="123">
        <v>17.82</v>
      </c>
    </row>
    <row r="297" spans="1:5" x14ac:dyDescent="0.35">
      <c r="A297" s="122" t="s">
        <v>191</v>
      </c>
      <c r="B297" s="122" t="str">
        <f t="shared" si="8"/>
        <v>RE930RPA</v>
      </c>
      <c r="C297" s="64" t="str">
        <f t="shared" si="9"/>
        <v>RE930RPA</v>
      </c>
      <c r="D297" s="64" t="s">
        <v>8076</v>
      </c>
      <c r="E297" s="123">
        <v>78.099999999999994</v>
      </c>
    </row>
    <row r="298" spans="1:5" x14ac:dyDescent="0.35">
      <c r="A298" s="122" t="s">
        <v>191</v>
      </c>
      <c r="B298" s="122" t="str">
        <f t="shared" si="8"/>
        <v>RE930RPA</v>
      </c>
      <c r="C298" s="64" t="str">
        <f t="shared" si="9"/>
        <v>RE930RPA</v>
      </c>
      <c r="D298" s="64" t="s">
        <v>77</v>
      </c>
      <c r="E298" s="123">
        <v>84.34</v>
      </c>
    </row>
    <row r="299" spans="1:5" x14ac:dyDescent="0.35">
      <c r="A299" s="122" t="s">
        <v>192</v>
      </c>
      <c r="B299" s="122" t="str">
        <f t="shared" si="8"/>
        <v>RE930RPV</v>
      </c>
      <c r="C299" s="64" t="str">
        <f t="shared" si="9"/>
        <v>RE930RPV</v>
      </c>
      <c r="D299" s="64" t="s">
        <v>8076</v>
      </c>
      <c r="E299" s="123">
        <v>78.099999999999994</v>
      </c>
    </row>
    <row r="300" spans="1:5" x14ac:dyDescent="0.35">
      <c r="A300" s="122" t="s">
        <v>192</v>
      </c>
      <c r="B300" s="122" t="str">
        <f t="shared" si="8"/>
        <v>RE930RPV</v>
      </c>
      <c r="C300" s="64" t="str">
        <f t="shared" si="9"/>
        <v>RE930RPV</v>
      </c>
      <c r="D300" s="64" t="s">
        <v>77</v>
      </c>
      <c r="E300" s="123">
        <v>84.34</v>
      </c>
    </row>
    <row r="301" spans="1:5" x14ac:dyDescent="0.35">
      <c r="A301" s="122" t="s">
        <v>129</v>
      </c>
      <c r="B301" s="122" t="str">
        <f t="shared" si="8"/>
        <v>RE934Z</v>
      </c>
      <c r="C301" s="64" t="str">
        <f t="shared" si="9"/>
        <v>RE934Z</v>
      </c>
      <c r="D301" s="64" t="s">
        <v>8076</v>
      </c>
      <c r="E301" s="123">
        <v>28.6</v>
      </c>
    </row>
    <row r="302" spans="1:5" x14ac:dyDescent="0.35">
      <c r="A302" s="122" t="s">
        <v>129</v>
      </c>
      <c r="B302" s="122" t="str">
        <f t="shared" si="8"/>
        <v>RE934Z</v>
      </c>
      <c r="C302" s="64" t="str">
        <f t="shared" si="9"/>
        <v>RE934Z</v>
      </c>
      <c r="D302" s="64" t="s">
        <v>77</v>
      </c>
      <c r="E302" s="123">
        <v>30.88</v>
      </c>
    </row>
    <row r="303" spans="1:5" x14ac:dyDescent="0.35">
      <c r="A303" s="122" t="s">
        <v>354</v>
      </c>
      <c r="B303" s="122" t="str">
        <f t="shared" si="8"/>
        <v>RE934ZT</v>
      </c>
      <c r="C303" s="64" t="str">
        <f t="shared" si="9"/>
        <v>RE934ZT</v>
      </c>
      <c r="D303" s="64" t="s">
        <v>8076</v>
      </c>
      <c r="E303" s="123">
        <v>46.2</v>
      </c>
    </row>
    <row r="304" spans="1:5" x14ac:dyDescent="0.35">
      <c r="A304" s="122" t="s">
        <v>354</v>
      </c>
      <c r="B304" s="122" t="str">
        <f t="shared" si="8"/>
        <v>RE934ZT</v>
      </c>
      <c r="C304" s="64" t="str">
        <f t="shared" si="9"/>
        <v>RE934ZT</v>
      </c>
      <c r="D304" s="64" t="s">
        <v>77</v>
      </c>
      <c r="E304" s="123">
        <v>49.89</v>
      </c>
    </row>
    <row r="305" spans="1:5" x14ac:dyDescent="0.35">
      <c r="A305" s="122" t="s">
        <v>5669</v>
      </c>
      <c r="B305" s="122" t="str">
        <f t="shared" si="8"/>
        <v>REHXK210</v>
      </c>
      <c r="C305" s="64" t="str">
        <f t="shared" si="9"/>
        <v>REHXK210</v>
      </c>
      <c r="D305" s="64" t="s">
        <v>8076</v>
      </c>
      <c r="E305" s="123">
        <v>127.6</v>
      </c>
    </row>
    <row r="306" spans="1:5" x14ac:dyDescent="0.35">
      <c r="A306" s="122" t="s">
        <v>5669</v>
      </c>
      <c r="B306" s="122" t="str">
        <f t="shared" si="8"/>
        <v>REHXK210</v>
      </c>
      <c r="C306" s="64" t="str">
        <f t="shared" si="9"/>
        <v>REHXK210</v>
      </c>
      <c r="D306" s="64" t="s">
        <v>77</v>
      </c>
      <c r="E306" s="123">
        <v>137.80000000000001</v>
      </c>
    </row>
    <row r="307" spans="1:5" x14ac:dyDescent="0.35">
      <c r="A307" s="122" t="s">
        <v>5680</v>
      </c>
      <c r="B307" s="122" t="str">
        <f t="shared" si="8"/>
        <v>REHXK311C</v>
      </c>
      <c r="C307" s="64" t="str">
        <f t="shared" si="9"/>
        <v>REHXK311C</v>
      </c>
      <c r="D307" s="64" t="s">
        <v>8076</v>
      </c>
      <c r="E307" s="123">
        <v>143</v>
      </c>
    </row>
    <row r="308" spans="1:5" x14ac:dyDescent="0.35">
      <c r="A308" s="122" t="s">
        <v>5680</v>
      </c>
      <c r="B308" s="122" t="str">
        <f t="shared" si="8"/>
        <v>REHXK311C</v>
      </c>
      <c r="C308" s="64" t="str">
        <f t="shared" si="9"/>
        <v>REHXK311C</v>
      </c>
      <c r="D308" s="64" t="s">
        <v>77</v>
      </c>
      <c r="E308" s="123">
        <v>154.44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EA61-C6CB-4321-81F5-7D8773DCED1C}">
  <sheetPr>
    <tabColor rgb="FFFFC000"/>
  </sheetPr>
  <dimension ref="A1:C94"/>
  <sheetViews>
    <sheetView topLeftCell="A88" workbookViewId="0">
      <selection activeCell="C94" sqref="C94"/>
    </sheetView>
  </sheetViews>
  <sheetFormatPr defaultRowHeight="15.5" x14ac:dyDescent="0.35"/>
  <cols>
    <col min="1" max="1" width="20.6328125" style="64" bestFit="1" customWidth="1"/>
    <col min="2" max="3" width="19.6328125" style="64" bestFit="1" customWidth="1"/>
    <col min="4" max="16384" width="8.7265625" style="64"/>
  </cols>
  <sheetData>
    <row r="1" spans="1:3" x14ac:dyDescent="0.35">
      <c r="A1" s="64" t="s">
        <v>5157</v>
      </c>
      <c r="B1" s="64" t="s">
        <v>5135</v>
      </c>
      <c r="C1" s="64" t="s">
        <v>16</v>
      </c>
    </row>
    <row r="2" spans="1:3" x14ac:dyDescent="0.35">
      <c r="A2" s="65" t="s">
        <v>2474</v>
      </c>
      <c r="B2" s="65" t="s">
        <v>136</v>
      </c>
      <c r="C2" s="65" t="s">
        <v>5138</v>
      </c>
    </row>
    <row r="3" spans="1:3" x14ac:dyDescent="0.35">
      <c r="A3" s="65" t="s">
        <v>2493</v>
      </c>
      <c r="B3" s="65" t="s">
        <v>519</v>
      </c>
      <c r="C3" s="65" t="s">
        <v>5138</v>
      </c>
    </row>
    <row r="4" spans="1:3" x14ac:dyDescent="0.35">
      <c r="A4" s="65" t="s">
        <v>5139</v>
      </c>
      <c r="B4" s="65" t="s">
        <v>12</v>
      </c>
      <c r="C4" s="65" t="s">
        <v>132</v>
      </c>
    </row>
    <row r="5" spans="1:3" x14ac:dyDescent="0.35">
      <c r="A5" s="65" t="s">
        <v>2435</v>
      </c>
      <c r="B5" s="65" t="s">
        <v>12</v>
      </c>
      <c r="C5" s="65" t="s">
        <v>132</v>
      </c>
    </row>
    <row r="6" spans="1:3" x14ac:dyDescent="0.35">
      <c r="A6" s="65" t="s">
        <v>2451</v>
      </c>
      <c r="B6" s="65" t="s">
        <v>2451</v>
      </c>
      <c r="C6" s="65" t="s">
        <v>2451</v>
      </c>
    </row>
    <row r="7" spans="1:3" x14ac:dyDescent="0.35">
      <c r="A7" s="65" t="s">
        <v>2502</v>
      </c>
      <c r="B7" s="65" t="s">
        <v>162</v>
      </c>
      <c r="C7" s="65" t="s">
        <v>5138</v>
      </c>
    </row>
    <row r="8" spans="1:3" x14ac:dyDescent="0.35">
      <c r="A8" s="65" t="s">
        <v>2475</v>
      </c>
      <c r="B8" s="65" t="s">
        <v>150</v>
      </c>
      <c r="C8" s="65" t="s">
        <v>5138</v>
      </c>
    </row>
    <row r="9" spans="1:3" x14ac:dyDescent="0.35">
      <c r="A9" s="65" t="s">
        <v>2510</v>
      </c>
      <c r="B9" s="65" t="s">
        <v>2510</v>
      </c>
      <c r="C9" s="65" t="s">
        <v>2510</v>
      </c>
    </row>
    <row r="10" spans="1:3" x14ac:dyDescent="0.35">
      <c r="A10" s="65" t="s">
        <v>2511</v>
      </c>
      <c r="B10" s="65" t="s">
        <v>2511</v>
      </c>
      <c r="C10" s="65" t="s">
        <v>2511</v>
      </c>
    </row>
    <row r="11" spans="1:3" x14ac:dyDescent="0.35">
      <c r="A11" s="65" t="s">
        <v>5140</v>
      </c>
      <c r="B11" s="65" t="s">
        <v>13</v>
      </c>
      <c r="C11" s="65" t="s">
        <v>132</v>
      </c>
    </row>
    <row r="12" spans="1:3" x14ac:dyDescent="0.35">
      <c r="A12" s="65" t="s">
        <v>2436</v>
      </c>
      <c r="B12" s="65" t="s">
        <v>13</v>
      </c>
      <c r="C12" s="65" t="s">
        <v>132</v>
      </c>
    </row>
    <row r="13" spans="1:3" x14ac:dyDescent="0.35">
      <c r="A13" s="65" t="s">
        <v>2503</v>
      </c>
      <c r="B13" s="65" t="s">
        <v>132</v>
      </c>
      <c r="C13" s="65" t="s">
        <v>5138</v>
      </c>
    </row>
    <row r="14" spans="1:3" x14ac:dyDescent="0.35">
      <c r="A14" s="65" t="s">
        <v>2504</v>
      </c>
      <c r="B14" s="65" t="s">
        <v>123</v>
      </c>
      <c r="C14" s="65" t="s">
        <v>5138</v>
      </c>
    </row>
    <row r="15" spans="1:3" x14ac:dyDescent="0.35">
      <c r="A15" s="65" t="s">
        <v>2470</v>
      </c>
      <c r="B15" s="65" t="s">
        <v>155</v>
      </c>
      <c r="C15" s="65" t="s">
        <v>5138</v>
      </c>
    </row>
    <row r="16" spans="1:3" x14ac:dyDescent="0.35">
      <c r="A16" s="65" t="s">
        <v>2482</v>
      </c>
      <c r="B16" s="65" t="s">
        <v>526</v>
      </c>
      <c r="C16" s="65" t="s">
        <v>5138</v>
      </c>
    </row>
    <row r="17" spans="1:3" x14ac:dyDescent="0.35">
      <c r="A17" s="65" t="s">
        <v>2459</v>
      </c>
      <c r="B17" s="65" t="s">
        <v>2459</v>
      </c>
      <c r="C17" s="65" t="s">
        <v>2459</v>
      </c>
    </row>
    <row r="18" spans="1:3" x14ac:dyDescent="0.35">
      <c r="A18" s="65" t="s">
        <v>2509</v>
      </c>
      <c r="B18" s="65" t="s">
        <v>2509</v>
      </c>
      <c r="C18" s="65" t="s">
        <v>2509</v>
      </c>
    </row>
    <row r="19" spans="1:3" x14ac:dyDescent="0.35">
      <c r="A19" s="65" t="s">
        <v>2497</v>
      </c>
      <c r="B19" s="65" t="s">
        <v>107</v>
      </c>
      <c r="C19" s="65" t="s">
        <v>5138</v>
      </c>
    </row>
    <row r="20" spans="1:3" x14ac:dyDescent="0.35">
      <c r="A20" s="65" t="s">
        <v>2498</v>
      </c>
      <c r="B20" s="65" t="s">
        <v>86</v>
      </c>
      <c r="C20" s="65" t="s">
        <v>5138</v>
      </c>
    </row>
    <row r="21" spans="1:3" x14ac:dyDescent="0.35">
      <c r="A21" s="65" t="s">
        <v>2454</v>
      </c>
      <c r="B21" s="65" t="s">
        <v>2454</v>
      </c>
      <c r="C21" s="65" t="s">
        <v>2454</v>
      </c>
    </row>
    <row r="22" spans="1:3" x14ac:dyDescent="0.35">
      <c r="A22" s="65" t="s">
        <v>2494</v>
      </c>
      <c r="B22" s="65" t="s">
        <v>138</v>
      </c>
      <c r="C22" s="65" t="s">
        <v>5138</v>
      </c>
    </row>
    <row r="23" spans="1:3" x14ac:dyDescent="0.35">
      <c r="A23" s="65" t="s">
        <v>2495</v>
      </c>
      <c r="B23" s="65" t="s">
        <v>404</v>
      </c>
      <c r="C23" s="65" t="s">
        <v>5138</v>
      </c>
    </row>
    <row r="24" spans="1:3" x14ac:dyDescent="0.35">
      <c r="A24" s="65" t="s">
        <v>2461</v>
      </c>
      <c r="B24" s="65" t="s">
        <v>110</v>
      </c>
      <c r="C24" s="65" t="s">
        <v>5138</v>
      </c>
    </row>
    <row r="25" spans="1:3" x14ac:dyDescent="0.35">
      <c r="A25" s="65" t="s">
        <v>2462</v>
      </c>
      <c r="B25" s="65" t="s">
        <v>141</v>
      </c>
      <c r="C25" s="65" t="s">
        <v>5138</v>
      </c>
    </row>
    <row r="26" spans="1:3" x14ac:dyDescent="0.35">
      <c r="A26" s="65" t="s">
        <v>2460</v>
      </c>
      <c r="B26" s="65" t="s">
        <v>199</v>
      </c>
      <c r="C26" s="65" t="s">
        <v>5138</v>
      </c>
    </row>
    <row r="27" spans="1:3" x14ac:dyDescent="0.35">
      <c r="A27" s="65" t="s">
        <v>2457</v>
      </c>
      <c r="B27" s="65" t="s">
        <v>2457</v>
      </c>
      <c r="C27" s="65" t="s">
        <v>2457</v>
      </c>
    </row>
    <row r="28" spans="1:3" x14ac:dyDescent="0.35">
      <c r="A28" s="65" t="s">
        <v>2456</v>
      </c>
      <c r="B28" s="65" t="s">
        <v>2456</v>
      </c>
      <c r="C28" s="65" t="s">
        <v>2456</v>
      </c>
    </row>
    <row r="29" spans="1:3" x14ac:dyDescent="0.35">
      <c r="A29" s="65" t="s">
        <v>2476</v>
      </c>
      <c r="B29" s="65" t="s">
        <v>149</v>
      </c>
      <c r="C29" s="65" t="s">
        <v>5138</v>
      </c>
    </row>
    <row r="30" spans="1:3" x14ac:dyDescent="0.35">
      <c r="A30" s="65" t="s">
        <v>2483</v>
      </c>
      <c r="B30" s="65" t="s">
        <v>250</v>
      </c>
      <c r="C30" s="65" t="s">
        <v>5138</v>
      </c>
    </row>
    <row r="31" spans="1:3" x14ac:dyDescent="0.35">
      <c r="A31" s="65" t="s">
        <v>2477</v>
      </c>
      <c r="B31" s="65" t="s">
        <v>154</v>
      </c>
      <c r="C31" s="65" t="s">
        <v>5138</v>
      </c>
    </row>
    <row r="32" spans="1:3" x14ac:dyDescent="0.35">
      <c r="A32" s="65" t="s">
        <v>2486</v>
      </c>
      <c r="B32" s="65" t="s">
        <v>523</v>
      </c>
      <c r="C32" s="65" t="s">
        <v>5138</v>
      </c>
    </row>
    <row r="33" spans="1:3" x14ac:dyDescent="0.35">
      <c r="A33" s="65" t="s">
        <v>5141</v>
      </c>
      <c r="B33" s="65" t="s">
        <v>343</v>
      </c>
      <c r="C33" s="65" t="s">
        <v>132</v>
      </c>
    </row>
    <row r="34" spans="1:3" x14ac:dyDescent="0.35">
      <c r="A34" s="65" t="s">
        <v>2437</v>
      </c>
      <c r="B34" s="65" t="s">
        <v>343</v>
      </c>
      <c r="C34" s="65" t="s">
        <v>132</v>
      </c>
    </row>
    <row r="35" spans="1:3" x14ac:dyDescent="0.35">
      <c r="A35" s="65" t="s">
        <v>2485</v>
      </c>
      <c r="B35" s="65" t="s">
        <v>102</v>
      </c>
      <c r="C35" s="65" t="s">
        <v>5138</v>
      </c>
    </row>
    <row r="36" spans="1:3" x14ac:dyDescent="0.35">
      <c r="A36" s="65" t="s">
        <v>2484</v>
      </c>
      <c r="B36" s="65" t="s">
        <v>116</v>
      </c>
      <c r="C36" s="65" t="s">
        <v>5138</v>
      </c>
    </row>
    <row r="37" spans="1:3" x14ac:dyDescent="0.35">
      <c r="A37" s="65" t="s">
        <v>2455</v>
      </c>
      <c r="B37" s="65" t="s">
        <v>2455</v>
      </c>
      <c r="C37" s="65" t="s">
        <v>2455</v>
      </c>
    </row>
    <row r="38" spans="1:3" x14ac:dyDescent="0.35">
      <c r="A38" s="65" t="s">
        <v>2469</v>
      </c>
      <c r="B38" s="65" t="s">
        <v>183</v>
      </c>
      <c r="C38" s="65" t="s">
        <v>5138</v>
      </c>
    </row>
    <row r="39" spans="1:3" x14ac:dyDescent="0.35">
      <c r="A39" s="65" t="s">
        <v>2463</v>
      </c>
      <c r="B39" s="65" t="s">
        <v>105</v>
      </c>
      <c r="C39" s="65" t="s">
        <v>5138</v>
      </c>
    </row>
    <row r="40" spans="1:3" x14ac:dyDescent="0.35">
      <c r="A40" s="65" t="s">
        <v>2478</v>
      </c>
      <c r="B40" s="65" t="s">
        <v>168</v>
      </c>
      <c r="C40" s="65" t="s">
        <v>5138</v>
      </c>
    </row>
    <row r="41" spans="1:3" x14ac:dyDescent="0.35">
      <c r="A41" s="65" t="s">
        <v>2464</v>
      </c>
      <c r="B41" s="65" t="s">
        <v>177</v>
      </c>
      <c r="C41" s="65" t="s">
        <v>5138</v>
      </c>
    </row>
    <row r="42" spans="1:3" x14ac:dyDescent="0.35">
      <c r="A42" s="65" t="s">
        <v>2496</v>
      </c>
      <c r="B42" s="65" t="s">
        <v>207</v>
      </c>
      <c r="C42" s="65" t="s">
        <v>5138</v>
      </c>
    </row>
    <row r="43" spans="1:3" x14ac:dyDescent="0.35">
      <c r="A43" s="65" t="s">
        <v>5143</v>
      </c>
      <c r="B43" s="65" t="s">
        <v>2044</v>
      </c>
      <c r="C43" s="65" t="s">
        <v>132</v>
      </c>
    </row>
    <row r="44" spans="1:3" x14ac:dyDescent="0.35">
      <c r="A44" s="65" t="s">
        <v>5142</v>
      </c>
      <c r="B44" s="65" t="s">
        <v>2044</v>
      </c>
      <c r="C44" s="65" t="s">
        <v>132</v>
      </c>
    </row>
    <row r="45" spans="1:3" x14ac:dyDescent="0.35">
      <c r="A45" s="65" t="s">
        <v>2479</v>
      </c>
      <c r="B45" s="65" t="s">
        <v>145</v>
      </c>
      <c r="C45" s="65" t="s">
        <v>5138</v>
      </c>
    </row>
    <row r="46" spans="1:3" x14ac:dyDescent="0.35">
      <c r="A46" s="65" t="s">
        <v>2505</v>
      </c>
      <c r="B46" s="65" t="s">
        <v>148</v>
      </c>
      <c r="C46" s="65" t="s">
        <v>5138</v>
      </c>
    </row>
    <row r="47" spans="1:3" x14ac:dyDescent="0.35">
      <c r="A47" s="65" t="s">
        <v>2438</v>
      </c>
      <c r="B47" s="65" t="s">
        <v>2044</v>
      </c>
      <c r="C47" s="65" t="s">
        <v>132</v>
      </c>
    </row>
    <row r="48" spans="1:3" x14ac:dyDescent="0.35">
      <c r="A48" s="65" t="s">
        <v>2487</v>
      </c>
      <c r="B48" s="65" t="s">
        <v>198</v>
      </c>
      <c r="C48" s="65" t="s">
        <v>5138</v>
      </c>
    </row>
    <row r="49" spans="1:3" x14ac:dyDescent="0.35">
      <c r="A49" s="65" t="s">
        <v>2471</v>
      </c>
      <c r="B49" s="65" t="s">
        <v>127</v>
      </c>
      <c r="C49" s="65" t="s">
        <v>5138</v>
      </c>
    </row>
    <row r="50" spans="1:3" x14ac:dyDescent="0.35">
      <c r="A50" s="65" t="s">
        <v>2480</v>
      </c>
      <c r="B50" s="65" t="s">
        <v>80</v>
      </c>
      <c r="C50" s="65" t="s">
        <v>5138</v>
      </c>
    </row>
    <row r="51" spans="1:3" x14ac:dyDescent="0.35">
      <c r="A51" s="65" t="s">
        <v>2472</v>
      </c>
      <c r="B51" s="65" t="s">
        <v>79</v>
      </c>
      <c r="C51" s="65" t="s">
        <v>5138</v>
      </c>
    </row>
    <row r="52" spans="1:3" ht="31" x14ac:dyDescent="0.35">
      <c r="A52" s="65" t="s">
        <v>2439</v>
      </c>
      <c r="B52" s="65" t="s">
        <v>1928</v>
      </c>
      <c r="C52" s="65" t="s">
        <v>132</v>
      </c>
    </row>
    <row r="53" spans="1:3" x14ac:dyDescent="0.35">
      <c r="A53" s="65" t="s">
        <v>2159</v>
      </c>
      <c r="B53" s="65" t="s">
        <v>1928</v>
      </c>
      <c r="C53" s="65" t="s">
        <v>132</v>
      </c>
    </row>
    <row r="54" spans="1:3" x14ac:dyDescent="0.35">
      <c r="A54" s="65" t="s">
        <v>5144</v>
      </c>
      <c r="B54" s="65" t="s">
        <v>1928</v>
      </c>
      <c r="C54" s="65" t="s">
        <v>132</v>
      </c>
    </row>
    <row r="55" spans="1:3" x14ac:dyDescent="0.35">
      <c r="A55" s="65" t="s">
        <v>2499</v>
      </c>
      <c r="B55" s="65" t="s">
        <v>118</v>
      </c>
      <c r="C55" s="65" t="s">
        <v>5138</v>
      </c>
    </row>
    <row r="56" spans="1:3" x14ac:dyDescent="0.35">
      <c r="A56" s="65" t="s">
        <v>2465</v>
      </c>
      <c r="B56" s="65" t="s">
        <v>1923</v>
      </c>
      <c r="C56" s="65" t="s">
        <v>5138</v>
      </c>
    </row>
    <row r="57" spans="1:3" x14ac:dyDescent="0.35">
      <c r="A57" s="65" t="s">
        <v>2442</v>
      </c>
      <c r="B57" s="65" t="s">
        <v>2441</v>
      </c>
      <c r="C57" s="65" t="s">
        <v>132</v>
      </c>
    </row>
    <row r="58" spans="1:3" x14ac:dyDescent="0.35">
      <c r="A58" s="65" t="s">
        <v>5145</v>
      </c>
      <c r="B58" s="65" t="s">
        <v>314</v>
      </c>
      <c r="C58" s="65" t="s">
        <v>132</v>
      </c>
    </row>
    <row r="59" spans="1:3" x14ac:dyDescent="0.35">
      <c r="A59" s="67" t="s">
        <v>2440</v>
      </c>
      <c r="B59" s="65" t="s">
        <v>314</v>
      </c>
      <c r="C59" s="65" t="s">
        <v>132</v>
      </c>
    </row>
    <row r="60" spans="1:3" x14ac:dyDescent="0.35">
      <c r="A60" s="67" t="s">
        <v>5147</v>
      </c>
      <c r="B60" s="65" t="s">
        <v>2443</v>
      </c>
      <c r="C60" s="65" t="s">
        <v>132</v>
      </c>
    </row>
    <row r="61" spans="1:3" x14ac:dyDescent="0.35">
      <c r="A61" s="67" t="s">
        <v>2445</v>
      </c>
      <c r="B61" s="65" t="s">
        <v>2443</v>
      </c>
      <c r="C61" s="65" t="s">
        <v>132</v>
      </c>
    </row>
    <row r="62" spans="1:3" x14ac:dyDescent="0.35">
      <c r="A62" s="67" t="s">
        <v>5148</v>
      </c>
      <c r="B62" s="65" t="s">
        <v>2443</v>
      </c>
      <c r="C62" s="65" t="s">
        <v>132</v>
      </c>
    </row>
    <row r="63" spans="1:3" x14ac:dyDescent="0.35">
      <c r="A63" s="67" t="s">
        <v>5146</v>
      </c>
      <c r="B63" s="65" t="s">
        <v>2443</v>
      </c>
      <c r="C63" s="65" t="s">
        <v>132</v>
      </c>
    </row>
    <row r="64" spans="1:3" x14ac:dyDescent="0.35">
      <c r="A64" s="67" t="s">
        <v>2466</v>
      </c>
      <c r="B64" s="65" t="s">
        <v>99</v>
      </c>
      <c r="C64" s="65" t="s">
        <v>5138</v>
      </c>
    </row>
    <row r="65" spans="1:3" x14ac:dyDescent="0.35">
      <c r="A65" s="67" t="s">
        <v>2481</v>
      </c>
      <c r="B65" s="65" t="s">
        <v>160</v>
      </c>
      <c r="C65" s="65" t="s">
        <v>5138</v>
      </c>
    </row>
    <row r="66" spans="1:3" x14ac:dyDescent="0.35">
      <c r="A66" s="67" t="s">
        <v>5149</v>
      </c>
      <c r="B66" s="65" t="s">
        <v>32</v>
      </c>
      <c r="C66" s="65" t="s">
        <v>132</v>
      </c>
    </row>
    <row r="67" spans="1:3" x14ac:dyDescent="0.35">
      <c r="A67" s="67" t="s">
        <v>398</v>
      </c>
      <c r="B67" s="65" t="s">
        <v>32</v>
      </c>
      <c r="C67" s="65" t="s">
        <v>132</v>
      </c>
    </row>
    <row r="68" spans="1:3" x14ac:dyDescent="0.35">
      <c r="A68" s="67" t="s">
        <v>2506</v>
      </c>
      <c r="B68" s="65" t="s">
        <v>187</v>
      </c>
      <c r="C68" s="65" t="s">
        <v>5138</v>
      </c>
    </row>
    <row r="69" spans="1:3" x14ac:dyDescent="0.35">
      <c r="A69" s="67" t="s">
        <v>5150</v>
      </c>
      <c r="B69" s="65" t="s">
        <v>2446</v>
      </c>
      <c r="C69" s="65" t="s">
        <v>132</v>
      </c>
    </row>
    <row r="70" spans="1:3" x14ac:dyDescent="0.35">
      <c r="A70" s="67" t="s">
        <v>2473</v>
      </c>
      <c r="B70" s="65" t="s">
        <v>103</v>
      </c>
      <c r="C70" s="65" t="s">
        <v>5138</v>
      </c>
    </row>
    <row r="71" spans="1:3" x14ac:dyDescent="0.35">
      <c r="A71" s="67" t="s">
        <v>2447</v>
      </c>
      <c r="B71" s="65" t="s">
        <v>2446</v>
      </c>
      <c r="C71" s="65" t="s">
        <v>132</v>
      </c>
    </row>
    <row r="72" spans="1:3" x14ac:dyDescent="0.35">
      <c r="A72" s="67" t="s">
        <v>7233</v>
      </c>
      <c r="B72" s="65" t="s">
        <v>146</v>
      </c>
      <c r="C72" s="65" t="s">
        <v>132</v>
      </c>
    </row>
    <row r="73" spans="1:3" x14ac:dyDescent="0.35">
      <c r="A73" s="67" t="s">
        <v>5151</v>
      </c>
      <c r="B73" s="65" t="s">
        <v>146</v>
      </c>
      <c r="C73" s="65" t="s">
        <v>132</v>
      </c>
    </row>
    <row r="74" spans="1:3" x14ac:dyDescent="0.35">
      <c r="A74" s="67" t="s">
        <v>356</v>
      </c>
      <c r="B74" s="65" t="s">
        <v>146</v>
      </c>
      <c r="C74" s="65" t="s">
        <v>132</v>
      </c>
    </row>
    <row r="75" spans="1:3" x14ac:dyDescent="0.35">
      <c r="A75" s="67" t="s">
        <v>2489</v>
      </c>
      <c r="B75" s="65" t="s">
        <v>186</v>
      </c>
      <c r="C75" s="65" t="s">
        <v>5138</v>
      </c>
    </row>
    <row r="76" spans="1:3" x14ac:dyDescent="0.35">
      <c r="A76" s="67" t="s">
        <v>5153</v>
      </c>
      <c r="B76" s="65" t="s">
        <v>1482</v>
      </c>
      <c r="C76" s="65" t="s">
        <v>132</v>
      </c>
    </row>
    <row r="77" spans="1:3" x14ac:dyDescent="0.35">
      <c r="A77" s="67" t="s">
        <v>5152</v>
      </c>
      <c r="B77" s="65" t="s">
        <v>1482</v>
      </c>
      <c r="C77" s="65" t="s">
        <v>132</v>
      </c>
    </row>
    <row r="78" spans="1:3" x14ac:dyDescent="0.35">
      <c r="A78" s="67" t="s">
        <v>2448</v>
      </c>
      <c r="B78" s="65" t="s">
        <v>1482</v>
      </c>
      <c r="C78" s="65" t="s">
        <v>132</v>
      </c>
    </row>
    <row r="79" spans="1:3" ht="31" x14ac:dyDescent="0.35">
      <c r="A79" s="67" t="s">
        <v>1042</v>
      </c>
      <c r="B79" s="65" t="s">
        <v>186</v>
      </c>
      <c r="C79" s="65" t="s">
        <v>5138</v>
      </c>
    </row>
    <row r="80" spans="1:3" x14ac:dyDescent="0.35">
      <c r="A80" s="67" t="s">
        <v>2500</v>
      </c>
      <c r="B80" s="65" t="s">
        <v>121</v>
      </c>
      <c r="C80" s="65" t="s">
        <v>5138</v>
      </c>
    </row>
    <row r="81" spans="1:3" x14ac:dyDescent="0.35">
      <c r="A81" s="67" t="s">
        <v>2467</v>
      </c>
      <c r="B81" s="65" t="s">
        <v>598</v>
      </c>
      <c r="C81" s="65" t="s">
        <v>5138</v>
      </c>
    </row>
    <row r="82" spans="1:3" x14ac:dyDescent="0.35">
      <c r="A82" s="67" t="s">
        <v>2501</v>
      </c>
      <c r="B82" s="65" t="s">
        <v>143</v>
      </c>
      <c r="C82" s="65" t="s">
        <v>5138</v>
      </c>
    </row>
    <row r="83" spans="1:3" x14ac:dyDescent="0.35">
      <c r="A83" s="67" t="s">
        <v>2200</v>
      </c>
      <c r="B83" s="67" t="s">
        <v>97</v>
      </c>
      <c r="C83" s="67" t="s">
        <v>5138</v>
      </c>
    </row>
    <row r="84" spans="1:3" x14ac:dyDescent="0.35">
      <c r="A84" s="67" t="s">
        <v>2458</v>
      </c>
      <c r="B84" s="65" t="s">
        <v>2458</v>
      </c>
      <c r="C84" s="65" t="s">
        <v>2458</v>
      </c>
    </row>
    <row r="85" spans="1:3" x14ac:dyDescent="0.35">
      <c r="A85" s="67" t="s">
        <v>2507</v>
      </c>
      <c r="B85" s="65" t="s">
        <v>9</v>
      </c>
      <c r="C85" s="65" t="s">
        <v>5138</v>
      </c>
    </row>
    <row r="86" spans="1:3" x14ac:dyDescent="0.35">
      <c r="A86" s="67" t="s">
        <v>2491</v>
      </c>
      <c r="B86" s="67" t="s">
        <v>539</v>
      </c>
      <c r="C86" s="67" t="s">
        <v>5138</v>
      </c>
    </row>
    <row r="87" spans="1:3" x14ac:dyDescent="0.35">
      <c r="A87" s="67" t="s">
        <v>2453</v>
      </c>
      <c r="B87" s="65" t="s">
        <v>2453</v>
      </c>
      <c r="C87" s="65" t="s">
        <v>2453</v>
      </c>
    </row>
    <row r="88" spans="1:3" x14ac:dyDescent="0.35">
      <c r="A88" s="67" t="s">
        <v>2490</v>
      </c>
      <c r="B88" s="65" t="s">
        <v>85</v>
      </c>
      <c r="C88" s="65" t="s">
        <v>5138</v>
      </c>
    </row>
    <row r="89" spans="1:3" x14ac:dyDescent="0.35">
      <c r="A89" s="67" t="s">
        <v>1732</v>
      </c>
      <c r="B89" s="65" t="s">
        <v>106</v>
      </c>
      <c r="C89" s="65" t="s">
        <v>5138</v>
      </c>
    </row>
    <row r="90" spans="1:3" x14ac:dyDescent="0.35">
      <c r="A90" s="67" t="s">
        <v>2492</v>
      </c>
      <c r="B90" s="65" t="s">
        <v>194</v>
      </c>
      <c r="C90" s="65" t="s">
        <v>5138</v>
      </c>
    </row>
    <row r="91" spans="1:3" x14ac:dyDescent="0.35">
      <c r="A91" s="67" t="s">
        <v>2468</v>
      </c>
      <c r="B91" s="65" t="s">
        <v>111</v>
      </c>
      <c r="C91" s="65" t="s">
        <v>5138</v>
      </c>
    </row>
    <row r="92" spans="1:3" x14ac:dyDescent="0.35">
      <c r="A92" s="67" t="s">
        <v>1877</v>
      </c>
      <c r="B92" s="65" t="s">
        <v>1266</v>
      </c>
      <c r="C92" s="65" t="s">
        <v>5138</v>
      </c>
    </row>
    <row r="93" spans="1:3" x14ac:dyDescent="0.35">
      <c r="A93" s="67" t="s">
        <v>5154</v>
      </c>
      <c r="B93" s="65" t="s">
        <v>2449</v>
      </c>
      <c r="C93" s="65" t="s">
        <v>132</v>
      </c>
    </row>
    <row r="94" spans="1:3" x14ac:dyDescent="0.35">
      <c r="A94" s="65" t="s">
        <v>2450</v>
      </c>
      <c r="B94" s="65" t="s">
        <v>2449</v>
      </c>
      <c r="C94" s="65" t="s">
        <v>132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1F3FE-10CC-42ED-A658-460CA1A5E9B0}">
  <sheetPr>
    <tabColor rgb="FFFFC000"/>
  </sheetPr>
  <dimension ref="A1:K236"/>
  <sheetViews>
    <sheetView workbookViewId="0"/>
  </sheetViews>
  <sheetFormatPr defaultColWidth="9.1796875" defaultRowHeight="17.5" x14ac:dyDescent="0.35"/>
  <cols>
    <col min="1" max="1" width="33.26953125" style="69" bestFit="1" customWidth="1"/>
    <col min="2" max="4" width="29" style="25" customWidth="1"/>
    <col min="5" max="5" width="34.54296875" style="25" customWidth="1"/>
    <col min="6" max="6" width="29" style="25" customWidth="1"/>
    <col min="7" max="7" width="31.90625" style="52" customWidth="1"/>
    <col min="8" max="8" width="24.6328125" customWidth="1"/>
    <col min="9" max="9" width="7.54296875" customWidth="1"/>
    <col min="10" max="16384" width="9.1796875" style="53"/>
  </cols>
  <sheetData>
    <row r="1" spans="1:11" s="49" customFormat="1" ht="36" x14ac:dyDescent="0.35">
      <c r="A1" s="68" t="s">
        <v>2</v>
      </c>
      <c r="B1" s="46" t="s">
        <v>24</v>
      </c>
      <c r="C1" s="46" t="s">
        <v>23</v>
      </c>
      <c r="D1" s="47" t="s">
        <v>2331</v>
      </c>
      <c r="E1" s="46" t="s">
        <v>26</v>
      </c>
      <c r="F1" s="46" t="s">
        <v>25</v>
      </c>
      <c r="G1" s="48" t="s">
        <v>2332</v>
      </c>
      <c r="H1" s="283" t="s">
        <v>8199</v>
      </c>
      <c r="I1" s="46"/>
      <c r="J1" s="49">
        <f>ROWS(TBLPartsData061825[SKU])</f>
        <v>235</v>
      </c>
      <c r="K1" s="49">
        <f>ROWS(_xlfn.ANCHORARRAY(K2))</f>
        <v>235</v>
      </c>
    </row>
    <row r="2" spans="1:11" x14ac:dyDescent="0.35">
      <c r="A2" s="284" t="s">
        <v>2333</v>
      </c>
      <c r="B2" s="25" t="s">
        <v>2334</v>
      </c>
      <c r="C2" s="25" t="s">
        <v>2203</v>
      </c>
      <c r="D2" s="51">
        <v>0.08</v>
      </c>
      <c r="E2" s="25" t="s">
        <v>2210</v>
      </c>
      <c r="F2" s="50" t="s">
        <v>2212</v>
      </c>
      <c r="G2" s="52">
        <v>12</v>
      </c>
      <c r="H2" s="52" t="str">
        <f t="shared" ref="H2:H39" si="0">UPPER(SUBSTITUTE(SUBSTITUTE(SUBSTITUTE(A2, "-", ""), " ", ""), CHAR(160), ""))</f>
        <v>1004ANT</v>
      </c>
      <c r="I2" s="52"/>
      <c r="K2" s="53" t="str" cm="1">
        <f t="array" ref="K2:K236">_xlfn.UNIQUE(TBLPartsData061825[Clean_Normalized M2M_SKU])</f>
        <v>1004ANT</v>
      </c>
    </row>
    <row r="3" spans="1:11" ht="35" x14ac:dyDescent="0.35">
      <c r="A3" s="284" t="s">
        <v>2125</v>
      </c>
      <c r="B3" s="25" t="s">
        <v>2335</v>
      </c>
      <c r="C3" s="25" t="s">
        <v>2203</v>
      </c>
      <c r="D3" s="51">
        <v>0.08</v>
      </c>
      <c r="E3" s="25" t="s">
        <v>2210</v>
      </c>
      <c r="F3" s="50" t="s">
        <v>2212</v>
      </c>
      <c r="G3" s="52">
        <v>2</v>
      </c>
      <c r="H3" s="52" t="str">
        <f t="shared" si="0"/>
        <v>4500EZ</v>
      </c>
      <c r="I3" s="52"/>
      <c r="K3" s="53" t="str">
        <v>4500EZ</v>
      </c>
    </row>
    <row r="4" spans="1:11" ht="35" x14ac:dyDescent="0.35">
      <c r="A4" s="284" t="s">
        <v>1896</v>
      </c>
      <c r="B4" s="25" t="s">
        <v>2335</v>
      </c>
      <c r="C4" s="25" t="s">
        <v>2203</v>
      </c>
      <c r="D4" s="51">
        <v>0.08</v>
      </c>
      <c r="E4" s="25" t="s">
        <v>2210</v>
      </c>
      <c r="F4" s="50" t="s">
        <v>2212</v>
      </c>
      <c r="G4" s="52">
        <v>2</v>
      </c>
      <c r="H4" s="52" t="str">
        <f t="shared" si="0"/>
        <v>5010M</v>
      </c>
      <c r="I4" s="52"/>
      <c r="K4" s="53" t="str">
        <v>5010M</v>
      </c>
    </row>
    <row r="5" spans="1:11" ht="35" x14ac:dyDescent="0.35">
      <c r="A5" s="284" t="s">
        <v>1711</v>
      </c>
      <c r="B5" s="25" t="s">
        <v>2335</v>
      </c>
      <c r="C5" s="25" t="s">
        <v>2203</v>
      </c>
      <c r="D5" s="51">
        <v>0.08</v>
      </c>
      <c r="E5" s="25" t="s">
        <v>2210</v>
      </c>
      <c r="F5" s="50" t="s">
        <v>2212</v>
      </c>
      <c r="G5" s="52">
        <v>2</v>
      </c>
      <c r="H5" s="52" t="str">
        <f t="shared" si="0"/>
        <v>5010SIM</v>
      </c>
      <c r="I5" s="52"/>
      <c r="K5" s="53" t="str">
        <v>5010SIM</v>
      </c>
    </row>
    <row r="6" spans="1:11" x14ac:dyDescent="0.35">
      <c r="A6" s="284" t="s">
        <v>1113</v>
      </c>
      <c r="B6" s="25" t="s">
        <v>2307</v>
      </c>
      <c r="C6" s="25" t="s">
        <v>2203</v>
      </c>
      <c r="D6" s="51">
        <v>0.08</v>
      </c>
      <c r="E6" s="25" t="s">
        <v>2210</v>
      </c>
      <c r="F6" s="50" t="s">
        <v>2212</v>
      </c>
      <c r="G6" s="52">
        <v>69.989999999999995</v>
      </c>
      <c r="H6" s="52" t="str">
        <f t="shared" si="0"/>
        <v>5500ATT</v>
      </c>
      <c r="I6" s="52"/>
      <c r="K6" s="53" t="str">
        <v>5500ATT</v>
      </c>
    </row>
    <row r="7" spans="1:11" x14ac:dyDescent="0.35">
      <c r="A7" s="284" t="s">
        <v>2337</v>
      </c>
      <c r="B7" s="25" t="s">
        <v>2307</v>
      </c>
      <c r="C7" s="25" t="s">
        <v>2203</v>
      </c>
      <c r="D7" s="51">
        <v>0.08</v>
      </c>
      <c r="E7" s="25" t="s">
        <v>2210</v>
      </c>
      <c r="F7" s="50" t="s">
        <v>2212</v>
      </c>
      <c r="G7" s="52">
        <v>69.989999999999995</v>
      </c>
      <c r="H7" s="52" t="str">
        <f t="shared" si="0"/>
        <v>5500CN</v>
      </c>
      <c r="I7" s="52"/>
      <c r="K7" s="53" t="str">
        <v>5500CN</v>
      </c>
    </row>
    <row r="8" spans="1:11" ht="105" x14ac:dyDescent="0.35">
      <c r="A8" s="284" t="s">
        <v>385</v>
      </c>
      <c r="B8" s="25" t="s">
        <v>2304</v>
      </c>
      <c r="C8" s="25" t="s">
        <v>2203</v>
      </c>
      <c r="D8" s="51">
        <v>0.08</v>
      </c>
      <c r="E8" s="25" t="s">
        <v>2210</v>
      </c>
      <c r="F8" s="50" t="s">
        <v>2212</v>
      </c>
      <c r="G8" s="52">
        <v>69</v>
      </c>
      <c r="H8" s="52" t="str">
        <f t="shared" si="0"/>
        <v>5500M</v>
      </c>
      <c r="I8" s="52"/>
      <c r="K8" s="53" t="str">
        <v>5500M</v>
      </c>
    </row>
    <row r="9" spans="1:11" ht="105" x14ac:dyDescent="0.35">
      <c r="A9" s="284" t="s">
        <v>349</v>
      </c>
      <c r="B9" s="25" t="s">
        <v>2304</v>
      </c>
      <c r="C9" s="25" t="s">
        <v>2203</v>
      </c>
      <c r="D9" s="51">
        <v>0.08</v>
      </c>
      <c r="E9" s="25" t="s">
        <v>2210</v>
      </c>
      <c r="F9" s="50" t="s">
        <v>2212</v>
      </c>
      <c r="G9" s="52">
        <v>69</v>
      </c>
      <c r="H9" s="52" t="str">
        <f t="shared" si="0"/>
        <v>5500MAV</v>
      </c>
      <c r="I9" s="52"/>
      <c r="K9" s="53" t="str">
        <v>5500MAV</v>
      </c>
    </row>
    <row r="10" spans="1:11" ht="105" x14ac:dyDescent="0.35">
      <c r="A10" s="284" t="s">
        <v>351</v>
      </c>
      <c r="B10" s="25" t="s">
        <v>2254</v>
      </c>
      <c r="C10" s="25" t="s">
        <v>2203</v>
      </c>
      <c r="D10" s="51">
        <v>0.08</v>
      </c>
      <c r="E10" s="25" t="s">
        <v>2210</v>
      </c>
      <c r="F10" s="50" t="s">
        <v>2212</v>
      </c>
      <c r="G10" s="52">
        <v>69.989999999999995</v>
      </c>
      <c r="H10" s="52" t="str">
        <f t="shared" si="0"/>
        <v>5500MCN</v>
      </c>
      <c r="I10" s="52"/>
      <c r="K10" s="53" t="str">
        <v>5500MCN</v>
      </c>
    </row>
    <row r="11" spans="1:11" x14ac:dyDescent="0.35">
      <c r="A11" s="284" t="s">
        <v>2338</v>
      </c>
      <c r="B11" s="25" t="s">
        <v>2307</v>
      </c>
      <c r="C11" s="25" t="s">
        <v>2203</v>
      </c>
      <c r="D11" s="51">
        <v>0.08</v>
      </c>
      <c r="E11" s="25" t="s">
        <v>2210</v>
      </c>
      <c r="F11" s="50" t="s">
        <v>2212</v>
      </c>
      <c r="G11" s="52">
        <v>69.989999999999995</v>
      </c>
      <c r="H11" s="52" t="str">
        <f t="shared" si="0"/>
        <v>5500MGL</v>
      </c>
      <c r="I11" s="52"/>
      <c r="K11" s="53" t="str">
        <v>5500MGL</v>
      </c>
    </row>
    <row r="12" spans="1:11" ht="87.5" x14ac:dyDescent="0.35">
      <c r="A12" s="284" t="s">
        <v>2339</v>
      </c>
      <c r="B12" s="25" t="s">
        <v>2291</v>
      </c>
      <c r="C12" s="25" t="s">
        <v>2203</v>
      </c>
      <c r="D12" s="51">
        <v>0.08</v>
      </c>
      <c r="E12" s="25" t="s">
        <v>2210</v>
      </c>
      <c r="F12" s="50" t="s">
        <v>2212</v>
      </c>
      <c r="G12" s="52">
        <v>69.989999999999995</v>
      </c>
      <c r="H12" s="52" t="str">
        <f t="shared" si="0"/>
        <v>5500VZ</v>
      </c>
      <c r="I12" s="52"/>
      <c r="K12" s="53" t="str">
        <v>5500VZ</v>
      </c>
    </row>
    <row r="13" spans="1:11" ht="52.5" x14ac:dyDescent="0.35">
      <c r="A13" s="284" t="s">
        <v>2340</v>
      </c>
      <c r="B13" s="25" t="s">
        <v>2341</v>
      </c>
      <c r="C13" s="25" t="s">
        <v>2203</v>
      </c>
      <c r="D13" s="51">
        <v>0.08</v>
      </c>
      <c r="E13" s="25" t="s">
        <v>2210</v>
      </c>
      <c r="F13" s="50" t="s">
        <v>2212</v>
      </c>
      <c r="G13" s="52">
        <v>69.989999999999995</v>
      </c>
      <c r="H13" s="52" t="str">
        <f t="shared" si="0"/>
        <v>5530AVSER</v>
      </c>
      <c r="I13" s="52"/>
      <c r="K13" s="53" t="str">
        <v>5530AVSER</v>
      </c>
    </row>
    <row r="14" spans="1:11" ht="87.5" x14ac:dyDescent="0.35">
      <c r="A14" s="284" t="s">
        <v>384</v>
      </c>
      <c r="B14" s="25" t="s">
        <v>2291</v>
      </c>
      <c r="C14" s="25" t="s">
        <v>2203</v>
      </c>
      <c r="D14" s="51">
        <v>0.08</v>
      </c>
      <c r="E14" s="25" t="s">
        <v>2210</v>
      </c>
      <c r="F14" s="50" t="s">
        <v>2212</v>
      </c>
      <c r="G14" s="52">
        <v>69.989999999999995</v>
      </c>
      <c r="H14" s="52" t="str">
        <f t="shared" si="0"/>
        <v>5530M</v>
      </c>
      <c r="I14" s="52"/>
      <c r="K14" s="53" t="str">
        <v>5530M</v>
      </c>
    </row>
    <row r="15" spans="1:11" ht="87.5" x14ac:dyDescent="0.35">
      <c r="A15" s="284" t="s">
        <v>348</v>
      </c>
      <c r="B15" s="25" t="s">
        <v>2291</v>
      </c>
      <c r="C15" s="25" t="s">
        <v>2203</v>
      </c>
      <c r="D15" s="51">
        <v>0.08</v>
      </c>
      <c r="E15" s="25" t="s">
        <v>2210</v>
      </c>
      <c r="F15" s="50" t="s">
        <v>2212</v>
      </c>
      <c r="G15" s="52">
        <v>69.989999999999995</v>
      </c>
      <c r="H15" s="52" t="str">
        <f t="shared" si="0"/>
        <v>5530MAV</v>
      </c>
      <c r="I15" s="52"/>
      <c r="K15" s="53" t="str">
        <v>5530MAV</v>
      </c>
    </row>
    <row r="16" spans="1:11" ht="87.5" x14ac:dyDescent="0.35">
      <c r="A16" s="284" t="s">
        <v>2342</v>
      </c>
      <c r="B16" s="25" t="s">
        <v>2291</v>
      </c>
      <c r="C16" s="25" t="s">
        <v>2203</v>
      </c>
      <c r="D16" s="51">
        <v>0.08</v>
      </c>
      <c r="E16" s="25" t="s">
        <v>2210</v>
      </c>
      <c r="F16" s="50" t="s">
        <v>2212</v>
      </c>
      <c r="G16" s="52">
        <v>69.989999999999995</v>
      </c>
      <c r="H16" s="52" t="str">
        <f t="shared" si="0"/>
        <v>5530MAVSER</v>
      </c>
      <c r="I16" s="52"/>
      <c r="K16" s="53" t="str">
        <v>5530MAVSER</v>
      </c>
    </row>
    <row r="17" spans="1:11" ht="87.5" x14ac:dyDescent="0.35">
      <c r="A17" s="284" t="s">
        <v>352</v>
      </c>
      <c r="B17" s="25" t="s">
        <v>2256</v>
      </c>
      <c r="C17" s="25" t="s">
        <v>2203</v>
      </c>
      <c r="D17" s="51">
        <v>0.08</v>
      </c>
      <c r="E17" s="25" t="s">
        <v>2210</v>
      </c>
      <c r="F17" s="50" t="s">
        <v>2212</v>
      </c>
      <c r="G17" s="52">
        <v>69.989999999999995</v>
      </c>
      <c r="H17" s="52" t="str">
        <f t="shared" si="0"/>
        <v>5530MCN</v>
      </c>
      <c r="I17" s="52"/>
      <c r="K17" s="53" t="str">
        <v>5530MCN</v>
      </c>
    </row>
    <row r="18" spans="1:11" ht="52.5" x14ac:dyDescent="0.35">
      <c r="A18" s="284" t="s">
        <v>2343</v>
      </c>
      <c r="B18" s="25" t="s">
        <v>2344</v>
      </c>
      <c r="C18" s="25" t="s">
        <v>2203</v>
      </c>
      <c r="D18" s="51">
        <v>0.08</v>
      </c>
      <c r="E18" s="25" t="s">
        <v>2210</v>
      </c>
      <c r="F18" s="50" t="s">
        <v>2212</v>
      </c>
      <c r="G18" s="52">
        <v>69.989999999999995</v>
      </c>
      <c r="H18" s="52" t="str">
        <f t="shared" si="0"/>
        <v>5530MCNSER</v>
      </c>
      <c r="I18" s="52"/>
      <c r="K18" s="53" t="str">
        <v>5530MCNSER</v>
      </c>
    </row>
    <row r="19" spans="1:11" ht="87.5" x14ac:dyDescent="0.35">
      <c r="A19" s="284" t="s">
        <v>350</v>
      </c>
      <c r="B19" s="25" t="s">
        <v>2291</v>
      </c>
      <c r="C19" s="25" t="s">
        <v>2203</v>
      </c>
      <c r="D19" s="51">
        <v>0.08</v>
      </c>
      <c r="E19" s="50" t="s">
        <v>2210</v>
      </c>
      <c r="F19" s="50" t="s">
        <v>2212</v>
      </c>
      <c r="G19" s="52">
        <v>69.989999999999995</v>
      </c>
      <c r="H19" s="52" t="str">
        <f t="shared" si="0"/>
        <v>5530MGL</v>
      </c>
      <c r="I19" s="52"/>
      <c r="K19" s="53" t="str">
        <v>5530MGL</v>
      </c>
    </row>
    <row r="20" spans="1:11" ht="35" x14ac:dyDescent="0.35">
      <c r="A20" s="284" t="s">
        <v>614</v>
      </c>
      <c r="B20" s="25" t="s">
        <v>2345</v>
      </c>
      <c r="C20" s="25" t="s">
        <v>2203</v>
      </c>
      <c r="D20" s="51">
        <v>0.08</v>
      </c>
      <c r="E20" s="25" t="s">
        <v>2210</v>
      </c>
      <c r="F20" s="50" t="s">
        <v>2212</v>
      </c>
      <c r="G20" s="52">
        <v>69.989999999999995</v>
      </c>
      <c r="H20" s="52" t="str">
        <f t="shared" si="0"/>
        <v>5530MSER</v>
      </c>
      <c r="I20" s="52"/>
      <c r="K20" s="53" t="str">
        <v>5530MSER</v>
      </c>
    </row>
    <row r="21" spans="1:11" ht="87.5" x14ac:dyDescent="0.35">
      <c r="A21" s="284" t="s">
        <v>2346</v>
      </c>
      <c r="B21" s="25" t="s">
        <v>2347</v>
      </c>
      <c r="C21" s="25" t="s">
        <v>2203</v>
      </c>
      <c r="D21" s="51">
        <v>0.08</v>
      </c>
      <c r="E21" s="25" t="s">
        <v>2210</v>
      </c>
      <c r="F21" s="50" t="s">
        <v>2212</v>
      </c>
      <c r="G21" s="52">
        <v>69.989999999999995</v>
      </c>
      <c r="H21" s="52" t="str">
        <f t="shared" si="0"/>
        <v>5530SER</v>
      </c>
      <c r="I21" s="52"/>
      <c r="K21" s="53" t="str">
        <v>5530SER</v>
      </c>
    </row>
    <row r="22" spans="1:11" ht="70" x14ac:dyDescent="0.35">
      <c r="A22" s="284" t="s">
        <v>353</v>
      </c>
      <c r="B22" s="25" t="s">
        <v>2348</v>
      </c>
      <c r="C22" s="25" t="s">
        <v>2206</v>
      </c>
      <c r="D22" s="51">
        <v>0.08</v>
      </c>
      <c r="E22" s="25" t="s">
        <v>2210</v>
      </c>
      <c r="F22" s="50" t="s">
        <v>2212</v>
      </c>
      <c r="G22" s="52">
        <v>39.99</v>
      </c>
      <c r="H22" s="52" t="str">
        <f t="shared" si="0"/>
        <v>5530UDM</v>
      </c>
      <c r="I22" s="52"/>
      <c r="K22" s="53" t="str">
        <v>5530UDM</v>
      </c>
    </row>
    <row r="23" spans="1:11" ht="35" x14ac:dyDescent="0.35">
      <c r="A23" s="284" t="s">
        <v>1999</v>
      </c>
      <c r="B23" s="50" t="s">
        <v>2349</v>
      </c>
      <c r="C23" s="25" t="s">
        <v>2203</v>
      </c>
      <c r="D23" s="51">
        <v>0.08</v>
      </c>
      <c r="E23" s="50" t="s">
        <v>2210</v>
      </c>
      <c r="F23" s="50" t="s">
        <v>2212</v>
      </c>
      <c r="G23" s="52">
        <v>149</v>
      </c>
      <c r="H23" s="52" t="str">
        <f t="shared" si="0"/>
        <v>5535CF</v>
      </c>
      <c r="I23" s="52"/>
      <c r="K23" s="53" t="str">
        <v>5535CF</v>
      </c>
    </row>
    <row r="24" spans="1:11" ht="52.5" x14ac:dyDescent="0.35">
      <c r="A24" s="284" t="s">
        <v>444</v>
      </c>
      <c r="B24" s="25" t="s">
        <v>2341</v>
      </c>
      <c r="C24" s="25" t="s">
        <v>2203</v>
      </c>
      <c r="D24" s="51">
        <v>0.08</v>
      </c>
      <c r="E24" s="25" t="s">
        <v>2210</v>
      </c>
      <c r="F24" s="50" t="s">
        <v>2212</v>
      </c>
      <c r="G24" s="52">
        <v>69.989999999999995</v>
      </c>
      <c r="H24" s="52" t="str">
        <f t="shared" si="0"/>
        <v>555530MCN</v>
      </c>
      <c r="I24" s="52"/>
      <c r="K24" s="53" t="str">
        <v>555530MCN</v>
      </c>
    </row>
    <row r="25" spans="1:11" ht="35" x14ac:dyDescent="0.35">
      <c r="A25" s="69" t="s">
        <v>414</v>
      </c>
      <c r="B25" s="25" t="s">
        <v>2257</v>
      </c>
      <c r="C25" s="25" t="s">
        <v>2204</v>
      </c>
      <c r="D25" s="51">
        <v>7.0000000000000007E-2</v>
      </c>
      <c r="E25" s="25" t="s">
        <v>2210</v>
      </c>
      <c r="F25" s="25" t="s">
        <v>2184</v>
      </c>
      <c r="G25" s="52">
        <v>201.3</v>
      </c>
      <c r="H25" s="52" t="str">
        <f t="shared" si="0"/>
        <v>AL300ULXRAL</v>
      </c>
      <c r="I25" s="52"/>
      <c r="K25" s="53" t="str">
        <v>AL300ULXRAL</v>
      </c>
    </row>
    <row r="26" spans="1:11" ht="52.5" x14ac:dyDescent="0.35">
      <c r="A26" s="69" t="s">
        <v>1086</v>
      </c>
      <c r="B26" s="25" t="s">
        <v>2350</v>
      </c>
      <c r="C26" s="25" t="s">
        <v>2204</v>
      </c>
      <c r="D26" s="51">
        <v>7.0000000000000007E-2</v>
      </c>
      <c r="E26" s="25" t="s">
        <v>2210</v>
      </c>
      <c r="F26" s="25" t="s">
        <v>2184</v>
      </c>
      <c r="G26" s="52">
        <v>16.5</v>
      </c>
      <c r="H26" s="52" t="str">
        <f t="shared" si="0"/>
        <v>ANTENNACBL5</v>
      </c>
      <c r="I26" s="52"/>
      <c r="K26" s="53" t="str">
        <v>ANTENNACBL5</v>
      </c>
    </row>
    <row r="27" spans="1:11" ht="52.5" x14ac:dyDescent="0.35">
      <c r="A27" s="69" t="s">
        <v>33</v>
      </c>
      <c r="B27" s="25" t="s">
        <v>2221</v>
      </c>
      <c r="C27" s="25" t="s">
        <v>2203</v>
      </c>
      <c r="D27" s="51">
        <v>0.08</v>
      </c>
      <c r="E27" s="25" t="s">
        <v>2210</v>
      </c>
      <c r="F27" s="25" t="s">
        <v>2184</v>
      </c>
      <c r="G27" s="52">
        <v>105.6</v>
      </c>
      <c r="H27" s="52" t="str">
        <f t="shared" si="0"/>
        <v>BATCONNECTA</v>
      </c>
      <c r="I27" s="52"/>
      <c r="K27" s="53" t="str">
        <v>BATCONNECTA</v>
      </c>
    </row>
    <row r="28" spans="1:11" ht="35" x14ac:dyDescent="0.35">
      <c r="A28" s="69" t="s">
        <v>34</v>
      </c>
      <c r="B28" s="25" t="s">
        <v>2351</v>
      </c>
      <c r="C28" s="25" t="s">
        <v>2203</v>
      </c>
      <c r="D28" s="51">
        <v>0.08</v>
      </c>
      <c r="E28" s="25" t="s">
        <v>2210</v>
      </c>
      <c r="F28" s="25" t="s">
        <v>2184</v>
      </c>
      <c r="G28" s="52">
        <v>102</v>
      </c>
      <c r="H28" s="52" t="str">
        <f t="shared" si="0"/>
        <v>BATCONNECTAINTL</v>
      </c>
      <c r="I28" s="52"/>
      <c r="K28" s="53" t="str">
        <v>BATCONNECTAINTL</v>
      </c>
    </row>
    <row r="29" spans="1:11" ht="52.5" x14ac:dyDescent="0.35">
      <c r="A29" s="69" t="s">
        <v>81</v>
      </c>
      <c r="B29" s="25" t="s">
        <v>2258</v>
      </c>
      <c r="C29" s="25" t="s">
        <v>2203</v>
      </c>
      <c r="D29" s="51">
        <v>0.08</v>
      </c>
      <c r="E29" s="25" t="s">
        <v>2210</v>
      </c>
      <c r="F29" s="25" t="s">
        <v>2184</v>
      </c>
      <c r="G29" s="54">
        <v>105.6</v>
      </c>
      <c r="H29" s="52" t="str">
        <f t="shared" si="0"/>
        <v>BATCONNECTV</v>
      </c>
      <c r="I29" s="52"/>
      <c r="K29" s="53" t="str">
        <v>BATCONNECTV</v>
      </c>
    </row>
    <row r="30" spans="1:11" ht="35" x14ac:dyDescent="0.35">
      <c r="A30" s="69" t="s">
        <v>104</v>
      </c>
      <c r="B30" s="25" t="s">
        <v>2259</v>
      </c>
      <c r="C30" s="25" t="s">
        <v>2206</v>
      </c>
      <c r="D30" s="51">
        <v>0.08</v>
      </c>
      <c r="E30" s="25" t="s">
        <v>2210</v>
      </c>
      <c r="F30" s="25" t="s">
        <v>2184</v>
      </c>
      <c r="G30" s="52">
        <v>161.69999999999999</v>
      </c>
      <c r="H30" s="52" t="str">
        <f t="shared" si="0"/>
        <v>BATFIREATT</v>
      </c>
      <c r="I30" s="52"/>
      <c r="K30" s="53" t="str">
        <v>BATFIREATT</v>
      </c>
    </row>
    <row r="31" spans="1:11" ht="35" x14ac:dyDescent="0.35">
      <c r="A31" s="69" t="s">
        <v>82</v>
      </c>
      <c r="B31" s="25" t="s">
        <v>2260</v>
      </c>
      <c r="C31" s="25" t="s">
        <v>2206</v>
      </c>
      <c r="D31" s="51">
        <v>0.08</v>
      </c>
      <c r="E31" s="25" t="s">
        <v>2210</v>
      </c>
      <c r="F31" s="25" t="s">
        <v>2184</v>
      </c>
      <c r="G31" s="52">
        <v>161.69999999999999</v>
      </c>
      <c r="H31" s="52" t="str">
        <f t="shared" si="0"/>
        <v>BATFIREVZ</v>
      </c>
      <c r="I31" s="52"/>
      <c r="K31" s="53" t="str">
        <v>BATFIREVZ</v>
      </c>
    </row>
    <row r="32" spans="1:11" ht="35" x14ac:dyDescent="0.35">
      <c r="A32" s="69" t="s">
        <v>244</v>
      </c>
      <c r="B32" s="25" t="s">
        <v>2261</v>
      </c>
      <c r="C32" s="25" t="s">
        <v>2203</v>
      </c>
      <c r="D32" s="51">
        <v>0.08</v>
      </c>
      <c r="E32" s="25" t="s">
        <v>2210</v>
      </c>
      <c r="F32" s="25" t="s">
        <v>2184</v>
      </c>
      <c r="G32" s="54">
        <v>79.2</v>
      </c>
      <c r="H32" s="52" t="str">
        <f t="shared" si="0"/>
        <v>BATMINI</v>
      </c>
      <c r="I32" s="52"/>
      <c r="K32" s="53" t="str">
        <v>BATMINI</v>
      </c>
    </row>
    <row r="33" spans="1:11" ht="35" x14ac:dyDescent="0.35">
      <c r="A33" s="69" t="s">
        <v>512</v>
      </c>
      <c r="B33" s="25" t="s">
        <v>2261</v>
      </c>
      <c r="C33" s="25" t="s">
        <v>2203</v>
      </c>
      <c r="D33" s="51">
        <v>0.08</v>
      </c>
      <c r="E33" s="25" t="s">
        <v>2210</v>
      </c>
      <c r="F33" s="25" t="s">
        <v>2184</v>
      </c>
      <c r="G33" s="54">
        <v>79.2</v>
      </c>
      <c r="H33" s="52" t="str">
        <f t="shared" si="0"/>
        <v>BATMINIAV</v>
      </c>
      <c r="I33" s="52"/>
      <c r="K33" s="53" t="str">
        <v>BATMINIAV</v>
      </c>
    </row>
    <row r="34" spans="1:11" ht="35" x14ac:dyDescent="0.35">
      <c r="A34" s="69" t="s">
        <v>514</v>
      </c>
      <c r="B34" s="25" t="s">
        <v>2261</v>
      </c>
      <c r="C34" s="25" t="s">
        <v>2203</v>
      </c>
      <c r="D34" s="51">
        <v>66</v>
      </c>
      <c r="E34" s="25" t="s">
        <v>2210</v>
      </c>
      <c r="F34" s="25" t="s">
        <v>2184</v>
      </c>
      <c r="G34" s="54">
        <v>79.2</v>
      </c>
      <c r="H34" s="52" t="str">
        <f t="shared" si="0"/>
        <v>BATMINIINTL</v>
      </c>
      <c r="I34" s="52"/>
      <c r="K34" s="53" t="str">
        <v>BATMINIINTL</v>
      </c>
    </row>
    <row r="35" spans="1:11" x14ac:dyDescent="0.35">
      <c r="A35" s="69" t="s">
        <v>100</v>
      </c>
      <c r="B35" s="25" t="s">
        <v>2262</v>
      </c>
      <c r="C35" s="25" t="s">
        <v>2207</v>
      </c>
      <c r="D35" s="51">
        <v>0.08</v>
      </c>
      <c r="E35" s="25" t="s">
        <v>2210</v>
      </c>
      <c r="F35" s="25" t="s">
        <v>2184</v>
      </c>
      <c r="G35" s="52">
        <v>66</v>
      </c>
      <c r="H35" s="52" t="str">
        <f t="shared" si="0"/>
        <v>CAM360JS1</v>
      </c>
      <c r="I35" s="52"/>
      <c r="K35" s="53" t="str">
        <v>CAM360JS1</v>
      </c>
    </row>
    <row r="36" spans="1:11" ht="35" x14ac:dyDescent="0.35">
      <c r="A36" s="69" t="s">
        <v>1963</v>
      </c>
      <c r="B36" s="25" t="s">
        <v>2224</v>
      </c>
      <c r="C36" s="25" t="s">
        <v>2207</v>
      </c>
      <c r="D36" s="51">
        <v>0.08</v>
      </c>
      <c r="E36" s="25" t="s">
        <v>2210</v>
      </c>
      <c r="F36" s="25" t="s">
        <v>2184</v>
      </c>
      <c r="G36" s="52">
        <v>112</v>
      </c>
      <c r="H36" s="52" t="str">
        <f t="shared" si="0"/>
        <v>CAMDBE340</v>
      </c>
      <c r="I36" s="52"/>
      <c r="K36" s="53" t="str">
        <v>CAMDBE340</v>
      </c>
    </row>
    <row r="37" spans="1:11" x14ac:dyDescent="0.35">
      <c r="A37" s="69" t="s">
        <v>83</v>
      </c>
      <c r="B37" s="25" t="s">
        <v>2263</v>
      </c>
      <c r="C37" s="25" t="s">
        <v>2207</v>
      </c>
      <c r="D37" s="51">
        <v>0.08</v>
      </c>
      <c r="E37" s="25" t="s">
        <v>2210</v>
      </c>
      <c r="F37" s="25" t="s">
        <v>2184</v>
      </c>
      <c r="G37" s="52">
        <v>138.6</v>
      </c>
      <c r="H37" s="52" t="str">
        <f t="shared" si="0"/>
        <v>CAMDBHS2AI</v>
      </c>
      <c r="I37" s="52"/>
      <c r="K37" s="53" t="str">
        <v>CAMDBHS2AI</v>
      </c>
    </row>
    <row r="38" spans="1:11" x14ac:dyDescent="0.35">
      <c r="A38" s="69" t="s">
        <v>35</v>
      </c>
      <c r="B38" s="25" t="s">
        <v>2242</v>
      </c>
      <c r="C38" s="25" t="s">
        <v>2207</v>
      </c>
      <c r="D38" s="51">
        <v>0.08</v>
      </c>
      <c r="E38" s="25" t="s">
        <v>2210</v>
      </c>
      <c r="F38" s="25" t="s">
        <v>2184</v>
      </c>
      <c r="G38" s="52">
        <v>132</v>
      </c>
      <c r="H38" s="52" t="str">
        <f t="shared" si="0"/>
        <v>CAMDBJS1</v>
      </c>
      <c r="I38" s="52"/>
      <c r="K38" s="53" t="str">
        <v>CAMDBJS1</v>
      </c>
    </row>
    <row r="39" spans="1:11" ht="35" x14ac:dyDescent="0.35">
      <c r="A39" s="69" t="s">
        <v>302</v>
      </c>
      <c r="B39" s="25" t="s">
        <v>2354</v>
      </c>
      <c r="C39" s="25" t="s">
        <v>2204</v>
      </c>
      <c r="D39" s="51">
        <v>7.0000000000000007E-2</v>
      </c>
      <c r="E39" s="25" t="s">
        <v>2210</v>
      </c>
      <c r="F39" s="25" t="s">
        <v>2184</v>
      </c>
      <c r="G39" s="52">
        <v>11</v>
      </c>
      <c r="H39" s="52" t="str">
        <f t="shared" si="0"/>
        <v>CAMDBJS1ACC</v>
      </c>
      <c r="I39" s="52"/>
      <c r="K39" s="53" t="str">
        <v>CAMDBJS1ACC</v>
      </c>
    </row>
    <row r="40" spans="1:11" ht="35" x14ac:dyDescent="0.35">
      <c r="A40" s="69" t="s">
        <v>1964</v>
      </c>
      <c r="B40" s="25" t="s">
        <v>2223</v>
      </c>
      <c r="C40" s="25" t="s">
        <v>2207</v>
      </c>
      <c r="D40" s="51">
        <v>0.08</v>
      </c>
      <c r="E40" s="25" t="s">
        <v>2210</v>
      </c>
      <c r="F40" s="25" t="s">
        <v>2184</v>
      </c>
      <c r="G40" s="52">
        <v>112</v>
      </c>
      <c r="H40" s="52" t="str">
        <f t="shared" ref="H40:H79" si="1">UPPER(SUBSTITUTE(SUBSTITUTE(SUBSTITUTE(A40, "-", ""), " ", ""), CHAR(160), ""))</f>
        <v>CAMODBATTE30</v>
      </c>
      <c r="I40" s="52"/>
      <c r="K40" s="53" t="str">
        <v>CAMODBATTE30</v>
      </c>
    </row>
    <row r="41" spans="1:11" ht="35" x14ac:dyDescent="0.35">
      <c r="A41" s="69" t="s">
        <v>1965</v>
      </c>
      <c r="B41" s="25" t="s">
        <v>2245</v>
      </c>
      <c r="C41" s="25" t="s">
        <v>2207</v>
      </c>
      <c r="D41" s="51">
        <v>0.08</v>
      </c>
      <c r="E41" s="25" t="s">
        <v>2210</v>
      </c>
      <c r="F41" s="25" t="s">
        <v>2184</v>
      </c>
      <c r="G41" s="52">
        <v>72</v>
      </c>
      <c r="H41" s="52" t="str">
        <f t="shared" si="1"/>
        <v>CAMODBATTS220</v>
      </c>
      <c r="I41" s="52"/>
      <c r="K41" s="53" t="str">
        <v>CAMODBATTS220</v>
      </c>
    </row>
    <row r="42" spans="1:11" ht="35" x14ac:dyDescent="0.35">
      <c r="A42" s="69" t="s">
        <v>36</v>
      </c>
      <c r="B42" s="25" t="s">
        <v>2225</v>
      </c>
      <c r="C42" s="25" t="s">
        <v>2207</v>
      </c>
      <c r="D42" s="51">
        <v>0.08</v>
      </c>
      <c r="E42" s="25" t="s">
        <v>2210</v>
      </c>
      <c r="F42" s="25" t="s">
        <v>2184</v>
      </c>
      <c r="G42" s="52">
        <v>123.12</v>
      </c>
      <c r="H42" s="52" t="str">
        <f t="shared" si="1"/>
        <v>CAMODHS2AI</v>
      </c>
      <c r="I42" s="52"/>
      <c r="K42" s="53" t="str">
        <v>CAMODHS2AI</v>
      </c>
    </row>
    <row r="43" spans="1:11" ht="35" x14ac:dyDescent="0.35">
      <c r="A43" s="69" t="s">
        <v>37</v>
      </c>
      <c r="B43" s="25" t="s">
        <v>2225</v>
      </c>
      <c r="C43" s="25" t="s">
        <v>2207</v>
      </c>
      <c r="D43" s="51">
        <v>0.08</v>
      </c>
      <c r="E43" s="25" t="s">
        <v>2210</v>
      </c>
      <c r="F43" s="25" t="s">
        <v>2184</v>
      </c>
      <c r="G43" s="52">
        <v>119.9</v>
      </c>
      <c r="H43" s="52" t="str">
        <f t="shared" si="1"/>
        <v>CAMODJS1AI</v>
      </c>
      <c r="I43" s="52"/>
      <c r="K43" s="53" t="str">
        <v>CAMODJS1AI</v>
      </c>
    </row>
    <row r="44" spans="1:11" ht="52.5" x14ac:dyDescent="0.35">
      <c r="A44" s="69" t="s">
        <v>1796</v>
      </c>
      <c r="B44" s="25" t="s">
        <v>2230</v>
      </c>
      <c r="C44" s="25" t="s">
        <v>2202</v>
      </c>
      <c r="D44" s="51">
        <v>0.08</v>
      </c>
      <c r="E44" s="25" t="s">
        <v>2210</v>
      </c>
      <c r="F44" s="25" t="s">
        <v>2184</v>
      </c>
      <c r="G44" s="52">
        <v>236.5</v>
      </c>
      <c r="H44" s="52" t="str">
        <f t="shared" si="1"/>
        <v>CFBASEM</v>
      </c>
      <c r="I44" s="52"/>
      <c r="K44" s="53" t="str">
        <v>CFBASEM</v>
      </c>
    </row>
    <row r="45" spans="1:11" customFormat="1" ht="70" x14ac:dyDescent="0.35">
      <c r="A45" s="284" t="s">
        <v>2038</v>
      </c>
      <c r="B45" s="50" t="s">
        <v>2308</v>
      </c>
      <c r="C45" s="50" t="s">
        <v>2202</v>
      </c>
      <c r="D45" s="51">
        <v>0.08</v>
      </c>
      <c r="E45" s="50" t="s">
        <v>2210</v>
      </c>
      <c r="F45" s="50" t="s">
        <v>2184</v>
      </c>
      <c r="G45" s="52">
        <v>82.5</v>
      </c>
      <c r="H45" s="52" t="str">
        <f t="shared" si="1"/>
        <v>CFHAASM</v>
      </c>
      <c r="I45" s="52"/>
      <c r="K45" t="str">
        <v>CFHAASM</v>
      </c>
    </row>
    <row r="46" spans="1:11" customFormat="1" ht="70" x14ac:dyDescent="0.35">
      <c r="A46" s="284" t="s">
        <v>2124</v>
      </c>
      <c r="B46" s="50" t="s">
        <v>2355</v>
      </c>
      <c r="C46" s="50" t="s">
        <v>2202</v>
      </c>
      <c r="D46" s="51">
        <v>0.08</v>
      </c>
      <c r="E46" s="50" t="s">
        <v>2210</v>
      </c>
      <c r="F46" s="50" t="s">
        <v>2184</v>
      </c>
      <c r="G46" s="52">
        <v>340</v>
      </c>
      <c r="H46" s="52" t="str">
        <f t="shared" si="1"/>
        <v>CFPLATINUMM</v>
      </c>
      <c r="I46" s="52"/>
      <c r="K46" t="str">
        <v>CFPLATINUMM</v>
      </c>
    </row>
    <row r="47" spans="1:11" ht="70" x14ac:dyDescent="0.35">
      <c r="A47" s="69" t="s">
        <v>1798</v>
      </c>
      <c r="B47" s="25" t="s">
        <v>2249</v>
      </c>
      <c r="C47" s="25" t="s">
        <v>2202</v>
      </c>
      <c r="D47" s="51">
        <v>0.08</v>
      </c>
      <c r="E47" s="25" t="s">
        <v>2210</v>
      </c>
      <c r="F47" s="25" t="s">
        <v>2184</v>
      </c>
      <c r="G47" s="52">
        <v>319</v>
      </c>
      <c r="H47" s="52" t="str">
        <f t="shared" si="1"/>
        <v>CFPREMIUMM</v>
      </c>
      <c r="I47" s="52"/>
      <c r="K47" s="53" t="str">
        <v>CFPREMIUMM</v>
      </c>
    </row>
    <row r="48" spans="1:11" ht="35" x14ac:dyDescent="0.35">
      <c r="A48" s="69" t="s">
        <v>1875</v>
      </c>
      <c r="B48" s="25" t="s">
        <v>2243</v>
      </c>
      <c r="C48" s="25" t="s">
        <v>2202</v>
      </c>
      <c r="D48" s="51">
        <v>0.08</v>
      </c>
      <c r="E48" s="25" t="s">
        <v>2210</v>
      </c>
      <c r="F48" s="25" t="s">
        <v>2184</v>
      </c>
      <c r="G48" s="52">
        <v>129.80000000000001</v>
      </c>
      <c r="H48" s="52" t="str">
        <f t="shared" si="1"/>
        <v>CONNECTFLXM</v>
      </c>
      <c r="I48" s="52"/>
      <c r="K48" s="53" t="str">
        <v>CONNECTFLXM</v>
      </c>
    </row>
    <row r="49" spans="1:11" ht="35" x14ac:dyDescent="0.35">
      <c r="A49" s="69" t="s">
        <v>1806</v>
      </c>
      <c r="B49" s="25" t="s">
        <v>2233</v>
      </c>
      <c r="C49" s="25" t="s">
        <v>2202</v>
      </c>
      <c r="D49" s="51">
        <v>0.08</v>
      </c>
      <c r="E49" s="25" t="s">
        <v>2210</v>
      </c>
      <c r="F49" s="25" t="s">
        <v>2184</v>
      </c>
      <c r="G49" s="52">
        <v>143</v>
      </c>
      <c r="H49" s="52" t="str">
        <f t="shared" si="1"/>
        <v>CONNECTFLXMZ</v>
      </c>
      <c r="I49" s="52"/>
      <c r="K49" s="53" t="str">
        <v>CONNECTFLXMZ</v>
      </c>
    </row>
    <row r="50" spans="1:11" ht="35" x14ac:dyDescent="0.35">
      <c r="A50" s="69" t="s">
        <v>315</v>
      </c>
      <c r="B50" s="25" t="s">
        <v>2357</v>
      </c>
      <c r="C50" s="25" t="s">
        <v>2202</v>
      </c>
      <c r="D50" s="51">
        <v>0.08</v>
      </c>
      <c r="E50" s="25" t="s">
        <v>2210</v>
      </c>
      <c r="F50" s="25" t="s">
        <v>2184</v>
      </c>
      <c r="G50" s="52">
        <v>69.12</v>
      </c>
      <c r="H50" s="52" t="str">
        <f t="shared" si="1"/>
        <v>CONNECTXTA</v>
      </c>
      <c r="I50" s="52"/>
      <c r="K50" s="53" t="str">
        <v>CONNECTXTA</v>
      </c>
    </row>
    <row r="51" spans="1:11" ht="35" x14ac:dyDescent="0.35">
      <c r="A51" s="69" t="s">
        <v>415</v>
      </c>
      <c r="B51" s="25" t="s">
        <v>2358</v>
      </c>
      <c r="C51" s="25" t="s">
        <v>2202</v>
      </c>
      <c r="D51" s="51">
        <v>0.08</v>
      </c>
      <c r="E51" s="25" t="s">
        <v>2210</v>
      </c>
      <c r="F51" s="25" t="s">
        <v>2184</v>
      </c>
      <c r="G51" s="52">
        <v>88.56</v>
      </c>
      <c r="H51" s="52" t="str">
        <f t="shared" si="1"/>
        <v>CONNECTXTAZ</v>
      </c>
      <c r="I51" s="52"/>
      <c r="K51" s="53" t="str">
        <v>CONNECTXTAZ</v>
      </c>
    </row>
    <row r="52" spans="1:11" ht="35" x14ac:dyDescent="0.35">
      <c r="A52" s="69" t="s">
        <v>112</v>
      </c>
      <c r="B52" s="25" t="s">
        <v>2359</v>
      </c>
      <c r="C52" s="25" t="s">
        <v>2202</v>
      </c>
      <c r="D52" s="51">
        <v>0.08</v>
      </c>
      <c r="E52" s="25" t="s">
        <v>2210</v>
      </c>
      <c r="F52" s="25" t="s">
        <v>2184</v>
      </c>
      <c r="G52" s="52">
        <v>69.12</v>
      </c>
      <c r="H52" s="52" t="str">
        <f t="shared" si="1"/>
        <v>CONNECTXTV</v>
      </c>
      <c r="I52" s="52"/>
      <c r="K52" s="53" t="str">
        <v>CONNECTXTV</v>
      </c>
    </row>
    <row r="53" spans="1:11" ht="35" x14ac:dyDescent="0.35">
      <c r="A53" s="69" t="s">
        <v>515</v>
      </c>
      <c r="B53" s="25" t="s">
        <v>2360</v>
      </c>
      <c r="C53" s="25" t="s">
        <v>2202</v>
      </c>
      <c r="D53" s="51">
        <v>0.08</v>
      </c>
      <c r="E53" s="25" t="s">
        <v>2210</v>
      </c>
      <c r="F53" s="25" t="s">
        <v>2184</v>
      </c>
      <c r="G53" s="52">
        <v>88.56</v>
      </c>
      <c r="H53" s="52" t="str">
        <f t="shared" si="1"/>
        <v>CONNECTXTVZ</v>
      </c>
      <c r="I53" s="52"/>
      <c r="K53" s="53" t="str">
        <v>CONNECTXTVZ</v>
      </c>
    </row>
    <row r="54" spans="1:11" ht="52.5" x14ac:dyDescent="0.35">
      <c r="A54" s="69" t="s">
        <v>38</v>
      </c>
      <c r="B54" s="25" t="s">
        <v>2328</v>
      </c>
      <c r="C54" s="25" t="s">
        <v>2202</v>
      </c>
      <c r="D54" s="51">
        <v>0.08</v>
      </c>
      <c r="E54" s="25" t="s">
        <v>2210</v>
      </c>
      <c r="F54" s="25" t="s">
        <v>2184</v>
      </c>
      <c r="G54" s="52">
        <v>280.5</v>
      </c>
      <c r="H54" s="52" t="str">
        <f t="shared" si="1"/>
        <v>CPBUILDER</v>
      </c>
      <c r="I54" s="52"/>
      <c r="K54" s="53" t="str">
        <v>CPBUILDER</v>
      </c>
    </row>
    <row r="55" spans="1:11" ht="52.5" x14ac:dyDescent="0.35">
      <c r="A55" s="284" t="s">
        <v>152</v>
      </c>
      <c r="B55" s="25" t="s">
        <v>2361</v>
      </c>
      <c r="C55" s="25" t="s">
        <v>2202</v>
      </c>
      <c r="D55" s="51">
        <v>0.08</v>
      </c>
      <c r="E55" s="25" t="s">
        <v>2210</v>
      </c>
      <c r="F55" s="25" t="s">
        <v>2184</v>
      </c>
      <c r="G55" s="52">
        <v>280.5</v>
      </c>
      <c r="H55" s="52" t="str">
        <f t="shared" si="1"/>
        <v>CPCOREA</v>
      </c>
      <c r="I55" s="52"/>
      <c r="K55" s="53" t="str">
        <v>CPCOREA</v>
      </c>
    </row>
    <row r="56" spans="1:11" ht="52.5" x14ac:dyDescent="0.35">
      <c r="A56" s="284" t="s">
        <v>153</v>
      </c>
      <c r="B56" s="25" t="s">
        <v>2361</v>
      </c>
      <c r="C56" s="25" t="s">
        <v>2202</v>
      </c>
      <c r="D56" s="51">
        <v>0.08</v>
      </c>
      <c r="E56" s="25" t="s">
        <v>2210</v>
      </c>
      <c r="F56" s="25" t="s">
        <v>2184</v>
      </c>
      <c r="G56" s="52">
        <v>280.5</v>
      </c>
      <c r="H56" s="52" t="str">
        <f t="shared" si="1"/>
        <v>CPCOREV</v>
      </c>
      <c r="I56" s="52"/>
      <c r="K56" s="53" t="str">
        <v>CPCOREV</v>
      </c>
    </row>
    <row r="57" spans="1:11" x14ac:dyDescent="0.35">
      <c r="A57" s="69" t="s">
        <v>2362</v>
      </c>
      <c r="B57" s="25" t="s">
        <v>2315</v>
      </c>
      <c r="C57" s="25" t="s">
        <v>2202</v>
      </c>
      <c r="D57" s="51">
        <v>0.08</v>
      </c>
      <c r="E57" s="25" t="s">
        <v>2210</v>
      </c>
      <c r="F57" s="25" t="s">
        <v>2184</v>
      </c>
      <c r="G57" s="52">
        <v>219</v>
      </c>
      <c r="H57" s="52" t="str">
        <f t="shared" si="1"/>
        <v>CPLUSATTZWTPW</v>
      </c>
      <c r="I57" s="52"/>
      <c r="K57" s="53" t="str">
        <v>CPLUSATTZWTPW</v>
      </c>
    </row>
    <row r="58" spans="1:11" ht="35" x14ac:dyDescent="0.35">
      <c r="A58" s="69" t="s">
        <v>2363</v>
      </c>
      <c r="B58" s="25" t="s">
        <v>2315</v>
      </c>
      <c r="C58" s="25" t="s">
        <v>2202</v>
      </c>
      <c r="D58" s="51">
        <v>0.08</v>
      </c>
      <c r="E58" s="25" t="s">
        <v>2210</v>
      </c>
      <c r="F58" s="25" t="s">
        <v>2184</v>
      </c>
      <c r="G58" s="52">
        <v>275</v>
      </c>
      <c r="H58" s="52" t="str">
        <f t="shared" si="1"/>
        <v>CPLUSATTZWTPW310</v>
      </c>
      <c r="I58" s="52"/>
      <c r="K58" s="53" t="str">
        <v>CPLUSATTZWTPW310</v>
      </c>
    </row>
    <row r="59" spans="1:11" x14ac:dyDescent="0.35">
      <c r="A59" s="69" t="s">
        <v>1926</v>
      </c>
      <c r="B59" s="25" t="s">
        <v>2315</v>
      </c>
      <c r="C59" s="25" t="s">
        <v>2202</v>
      </c>
      <c r="D59" s="51">
        <v>0.08</v>
      </c>
      <c r="E59" s="25" t="s">
        <v>2210</v>
      </c>
      <c r="F59" s="25" t="s">
        <v>2184</v>
      </c>
      <c r="G59" s="52">
        <v>219</v>
      </c>
      <c r="H59" s="52" t="str">
        <f t="shared" si="1"/>
        <v>CPLUSVZZWTPW</v>
      </c>
      <c r="I59" s="52"/>
      <c r="K59" s="53" t="str">
        <v>CPLUSVZZWTPW</v>
      </c>
    </row>
    <row r="60" spans="1:11" ht="35" x14ac:dyDescent="0.35">
      <c r="A60" s="69" t="s">
        <v>2364</v>
      </c>
      <c r="B60" s="25" t="s">
        <v>2315</v>
      </c>
      <c r="C60" s="25" t="s">
        <v>2202</v>
      </c>
      <c r="D60" s="51">
        <v>0.08</v>
      </c>
      <c r="E60" s="25" t="s">
        <v>2210</v>
      </c>
      <c r="F60" s="25" t="s">
        <v>2184</v>
      </c>
      <c r="G60" s="52">
        <v>275</v>
      </c>
      <c r="H60" s="52" t="str">
        <f t="shared" si="1"/>
        <v>CPLUSVZZWTPW310</v>
      </c>
      <c r="I60" s="52"/>
      <c r="K60" s="53" t="str">
        <v>CPLUSVZZWTPW310</v>
      </c>
    </row>
    <row r="61" spans="1:11" ht="70" x14ac:dyDescent="0.35">
      <c r="A61" s="69" t="s">
        <v>39</v>
      </c>
      <c r="B61" s="25" t="s">
        <v>2329</v>
      </c>
      <c r="C61" s="25" t="s">
        <v>2202</v>
      </c>
      <c r="D61" s="51">
        <v>0.08</v>
      </c>
      <c r="E61" s="25" t="s">
        <v>2210</v>
      </c>
      <c r="F61" s="25" t="s">
        <v>2184</v>
      </c>
      <c r="G61" s="52">
        <v>332.2</v>
      </c>
      <c r="H61" s="52" t="str">
        <f t="shared" si="1"/>
        <v>CPPLATINUMA</v>
      </c>
      <c r="I61" s="52"/>
      <c r="K61" s="53" t="str">
        <v>CPPLATINUMA</v>
      </c>
    </row>
    <row r="62" spans="1:11" ht="52.5" x14ac:dyDescent="0.35">
      <c r="A62" s="69" t="s">
        <v>271</v>
      </c>
      <c r="B62" s="25" t="s">
        <v>2325</v>
      </c>
      <c r="C62" s="25" t="s">
        <v>2202</v>
      </c>
      <c r="D62" s="51">
        <v>0.08</v>
      </c>
      <c r="E62" s="25" t="s">
        <v>2210</v>
      </c>
      <c r="F62" s="25" t="s">
        <v>2184</v>
      </c>
      <c r="G62" s="52">
        <v>332.2</v>
      </c>
      <c r="H62" s="52" t="str">
        <f t="shared" si="1"/>
        <v>CPPLATINUMV</v>
      </c>
      <c r="I62" s="52"/>
      <c r="K62" s="53" t="str">
        <v>CPPLATINUMV</v>
      </c>
    </row>
    <row r="63" spans="1:11" ht="35" x14ac:dyDescent="0.35">
      <c r="A63" s="69" t="s">
        <v>40</v>
      </c>
      <c r="B63" s="25" t="s">
        <v>2264</v>
      </c>
      <c r="C63" s="25" t="s">
        <v>2202</v>
      </c>
      <c r="D63" s="51">
        <v>0.08</v>
      </c>
      <c r="E63" s="25" t="s">
        <v>2210</v>
      </c>
      <c r="F63" s="25" t="s">
        <v>2184</v>
      </c>
      <c r="G63" s="52">
        <v>322.3</v>
      </c>
      <c r="H63" s="52" t="str">
        <f t="shared" si="1"/>
        <v>CPPREMIUMA</v>
      </c>
      <c r="I63" s="52"/>
      <c r="K63" s="53" t="str">
        <v>CPPREMIUMA</v>
      </c>
    </row>
    <row r="64" spans="1:11" ht="35" x14ac:dyDescent="0.35">
      <c r="A64" s="69" t="s">
        <v>84</v>
      </c>
      <c r="B64" s="25" t="s">
        <v>2264</v>
      </c>
      <c r="C64" s="25" t="s">
        <v>2202</v>
      </c>
      <c r="D64" s="51">
        <v>0.08</v>
      </c>
      <c r="E64" s="25" t="s">
        <v>2210</v>
      </c>
      <c r="F64" s="25" t="s">
        <v>2184</v>
      </c>
      <c r="G64" s="52">
        <v>322.3</v>
      </c>
      <c r="H64" s="52" t="str">
        <f t="shared" si="1"/>
        <v>CPPREMIUMV</v>
      </c>
      <c r="I64" s="52"/>
      <c r="K64" s="53" t="str">
        <v>CPPREMIUMV</v>
      </c>
    </row>
    <row r="65" spans="1:11" ht="52.5" x14ac:dyDescent="0.35">
      <c r="A65" s="69" t="s">
        <v>41</v>
      </c>
      <c r="B65" s="25" t="s">
        <v>2265</v>
      </c>
      <c r="C65" s="25" t="s">
        <v>2202</v>
      </c>
      <c r="D65" s="51">
        <v>0.08</v>
      </c>
      <c r="E65" s="25" t="s">
        <v>2210</v>
      </c>
      <c r="F65" s="25" t="s">
        <v>2184</v>
      </c>
      <c r="G65" s="52">
        <v>154</v>
      </c>
      <c r="H65" s="52" t="str">
        <f t="shared" si="1"/>
        <v>CPSTARTER</v>
      </c>
      <c r="I65" s="52"/>
      <c r="K65" s="53" t="str">
        <v>CPSTARTER</v>
      </c>
    </row>
    <row r="66" spans="1:11" ht="52.5" x14ac:dyDescent="0.35">
      <c r="A66" s="69" t="s">
        <v>42</v>
      </c>
      <c r="B66" s="25" t="s">
        <v>2324</v>
      </c>
      <c r="C66" s="25" t="s">
        <v>2202</v>
      </c>
      <c r="D66" s="51">
        <v>0.08</v>
      </c>
      <c r="E66" s="25" t="s">
        <v>2210</v>
      </c>
      <c r="F66" s="25" t="s">
        <v>2184</v>
      </c>
      <c r="G66" s="52">
        <v>280.5</v>
      </c>
      <c r="H66" s="52" t="str">
        <f t="shared" si="1"/>
        <v>CPTAKEOVERA</v>
      </c>
      <c r="I66" s="52"/>
      <c r="K66" s="53" t="str">
        <v>CPTAKEOVERA</v>
      </c>
    </row>
    <row r="67" spans="1:11" ht="70" x14ac:dyDescent="0.35">
      <c r="A67" s="69" t="s">
        <v>87</v>
      </c>
      <c r="B67" s="25" t="s">
        <v>2266</v>
      </c>
      <c r="C67" s="25" t="s">
        <v>2202</v>
      </c>
      <c r="D67" s="51">
        <v>0.08</v>
      </c>
      <c r="E67" s="25" t="s">
        <v>2210</v>
      </c>
      <c r="F67" s="25" t="s">
        <v>2184</v>
      </c>
      <c r="G67" s="52">
        <v>280.5</v>
      </c>
      <c r="H67" s="52" t="str">
        <f t="shared" si="1"/>
        <v>CPTAKEOVERV</v>
      </c>
      <c r="I67" s="52"/>
      <c r="K67" s="53" t="str">
        <v>CPTAKEOVERV</v>
      </c>
    </row>
    <row r="68" spans="1:11" ht="70" x14ac:dyDescent="0.35">
      <c r="A68" s="69" t="s">
        <v>184</v>
      </c>
      <c r="B68" s="25" t="s">
        <v>2296</v>
      </c>
      <c r="C68" s="25" t="s">
        <v>2202</v>
      </c>
      <c r="D68" s="51">
        <v>0.08</v>
      </c>
      <c r="E68" s="25" t="s">
        <v>2210</v>
      </c>
      <c r="F68" s="25" t="s">
        <v>2184</v>
      </c>
      <c r="G68" s="52">
        <v>18.7</v>
      </c>
      <c r="H68" s="52" t="str">
        <f t="shared" si="1"/>
        <v>CPWALLPLATE5</v>
      </c>
      <c r="I68" s="52"/>
      <c r="K68" s="53" t="str">
        <v>CPWALLPLATE5</v>
      </c>
    </row>
    <row r="69" spans="1:11" ht="70" x14ac:dyDescent="0.35">
      <c r="A69" s="69" t="s">
        <v>2046</v>
      </c>
      <c r="B69" s="25" t="s">
        <v>2323</v>
      </c>
      <c r="C69" s="25" t="s">
        <v>2204</v>
      </c>
      <c r="D69" s="51">
        <v>7.0000000000000007E-2</v>
      </c>
      <c r="E69" s="25" t="s">
        <v>2210</v>
      </c>
      <c r="F69" s="25" t="s">
        <v>2184</v>
      </c>
      <c r="G69" s="52">
        <v>33</v>
      </c>
      <c r="H69" s="52" t="str">
        <f t="shared" si="1"/>
        <v>DBALU001</v>
      </c>
      <c r="I69" s="52"/>
      <c r="K69" s="53" t="str">
        <v>DBALU001</v>
      </c>
    </row>
    <row r="70" spans="1:11" ht="35" x14ac:dyDescent="0.35">
      <c r="A70" s="69" t="s">
        <v>307</v>
      </c>
      <c r="B70" s="25" t="s">
        <v>2322</v>
      </c>
      <c r="C70" s="25" t="s">
        <v>2204</v>
      </c>
      <c r="D70" s="51">
        <v>7.0000000000000007E-2</v>
      </c>
      <c r="E70" s="25" t="s">
        <v>2210</v>
      </c>
      <c r="F70" s="25" t="s">
        <v>2184</v>
      </c>
      <c r="G70" s="52">
        <v>33</v>
      </c>
      <c r="H70" s="52" t="str">
        <f t="shared" si="1"/>
        <v>DBEXT004</v>
      </c>
      <c r="I70" s="52"/>
      <c r="K70" s="53" t="str">
        <v>DBEXT004</v>
      </c>
    </row>
    <row r="71" spans="1:11" ht="70" x14ac:dyDescent="0.35">
      <c r="A71" s="69" t="s">
        <v>475</v>
      </c>
      <c r="B71" s="25" t="s">
        <v>2367</v>
      </c>
      <c r="C71" s="25" t="s">
        <v>2204</v>
      </c>
      <c r="D71" s="51">
        <v>7.0000000000000007E-2</v>
      </c>
      <c r="E71" s="25" t="s">
        <v>2210</v>
      </c>
      <c r="F71" s="25" t="s">
        <v>2184</v>
      </c>
      <c r="G71" s="52">
        <v>60.5</v>
      </c>
      <c r="H71" s="52" t="str">
        <f t="shared" si="1"/>
        <v>DOORBELLWIRELESSCHIMEKIT</v>
      </c>
      <c r="I71" s="52"/>
      <c r="K71" s="53" t="str">
        <v>DOORBELLWIRELESSCHIMEKIT</v>
      </c>
    </row>
    <row r="72" spans="1:11" x14ac:dyDescent="0.35">
      <c r="A72" s="69" t="s">
        <v>43</v>
      </c>
      <c r="B72" s="25" t="s">
        <v>2226</v>
      </c>
      <c r="C72" s="25" t="s">
        <v>2204</v>
      </c>
      <c r="D72" s="51">
        <v>7.0000000000000007E-2</v>
      </c>
      <c r="E72" s="25" t="s">
        <v>2210</v>
      </c>
      <c r="F72" s="25" t="s">
        <v>2184</v>
      </c>
      <c r="G72" s="52">
        <v>15.4</v>
      </c>
      <c r="H72" s="52" t="str">
        <f t="shared" si="1"/>
        <v>DWSLL</v>
      </c>
      <c r="I72" s="52"/>
      <c r="K72" s="53" t="str">
        <v>DWSLL</v>
      </c>
    </row>
    <row r="73" spans="1:11" ht="35" x14ac:dyDescent="0.35">
      <c r="A73" s="69" t="s">
        <v>362</v>
      </c>
      <c r="B73" s="25" t="s">
        <v>2318</v>
      </c>
      <c r="C73" s="25" t="s">
        <v>2203</v>
      </c>
      <c r="D73" s="51">
        <v>0.08</v>
      </c>
      <c r="E73" s="25" t="s">
        <v>2210</v>
      </c>
      <c r="F73" s="50" t="s">
        <v>2211</v>
      </c>
      <c r="G73" s="52">
        <v>4.0999999999999996</v>
      </c>
      <c r="H73" s="52" t="str">
        <f t="shared" si="1"/>
        <v>GSMANT1</v>
      </c>
      <c r="I73" s="52"/>
      <c r="K73" s="53" t="str">
        <v>GSMANT1</v>
      </c>
    </row>
    <row r="74" spans="1:11" ht="35" x14ac:dyDescent="0.35">
      <c r="A74" s="69" t="s">
        <v>363</v>
      </c>
      <c r="B74" s="25" t="s">
        <v>2317</v>
      </c>
      <c r="C74" s="25" t="s">
        <v>2203</v>
      </c>
      <c r="D74" s="51">
        <v>0.08</v>
      </c>
      <c r="E74" s="25" t="s">
        <v>2210</v>
      </c>
      <c r="F74" s="50" t="s">
        <v>2211</v>
      </c>
      <c r="G74" s="52">
        <v>5.25</v>
      </c>
      <c r="H74" s="52" t="str">
        <f t="shared" si="1"/>
        <v>GSMANT3</v>
      </c>
      <c r="I74" s="52"/>
      <c r="K74" s="53" t="str">
        <v>GSMANT3</v>
      </c>
    </row>
    <row r="75" spans="1:11" x14ac:dyDescent="0.35">
      <c r="A75" s="284" t="s">
        <v>2368</v>
      </c>
      <c r="B75" s="25" t="s">
        <v>2307</v>
      </c>
      <c r="C75" s="25" t="s">
        <v>2203</v>
      </c>
      <c r="D75" s="51">
        <v>0.08</v>
      </c>
      <c r="E75" s="25" t="s">
        <v>2210</v>
      </c>
      <c r="F75" s="50" t="s">
        <v>2212</v>
      </c>
      <c r="G75" s="52">
        <v>99</v>
      </c>
      <c r="H75" s="52" t="str">
        <f t="shared" si="1"/>
        <v>L35530M</v>
      </c>
      <c r="I75" s="52"/>
      <c r="K75" s="53" t="str">
        <v>L35530M</v>
      </c>
    </row>
    <row r="76" spans="1:11" ht="87.5" x14ac:dyDescent="0.35">
      <c r="A76" s="284" t="s">
        <v>406</v>
      </c>
      <c r="B76" s="25" t="s">
        <v>2369</v>
      </c>
      <c r="C76" s="25" t="s">
        <v>2203</v>
      </c>
      <c r="D76" s="51">
        <v>0.08</v>
      </c>
      <c r="E76" s="25" t="s">
        <v>2210</v>
      </c>
      <c r="F76" s="50" t="s">
        <v>2212</v>
      </c>
      <c r="G76" s="52">
        <v>99</v>
      </c>
      <c r="H76" s="52" t="str">
        <f t="shared" si="1"/>
        <v>LTE30ATT</v>
      </c>
      <c r="I76" s="52"/>
      <c r="K76" s="53" t="str">
        <v>LTE30ATT</v>
      </c>
    </row>
    <row r="77" spans="1:11" ht="52.5" x14ac:dyDescent="0.35">
      <c r="A77" s="284" t="s">
        <v>591</v>
      </c>
      <c r="B77" s="25" t="s">
        <v>2370</v>
      </c>
      <c r="C77" s="25" t="s">
        <v>2203</v>
      </c>
      <c r="D77" s="51">
        <v>0.08</v>
      </c>
      <c r="E77" s="25" t="s">
        <v>2210</v>
      </c>
      <c r="F77" s="50" t="s">
        <v>2212</v>
      </c>
      <c r="G77" s="52">
        <v>99</v>
      </c>
      <c r="H77" s="52" t="str">
        <f t="shared" si="1"/>
        <v>LTE30EX</v>
      </c>
      <c r="I77" s="52"/>
      <c r="K77" s="53" t="str">
        <v>LTE30EX</v>
      </c>
    </row>
    <row r="78" spans="1:11" x14ac:dyDescent="0.35">
      <c r="A78" s="284" t="s">
        <v>2371</v>
      </c>
      <c r="B78" s="25" t="s">
        <v>2307</v>
      </c>
      <c r="C78" s="25" t="s">
        <v>2203</v>
      </c>
      <c r="D78" s="51">
        <v>0.08</v>
      </c>
      <c r="E78" s="25" t="s">
        <v>2210</v>
      </c>
      <c r="F78" s="50" t="s">
        <v>2212</v>
      </c>
      <c r="G78" s="52">
        <v>99</v>
      </c>
      <c r="H78" s="52" t="str">
        <f t="shared" si="1"/>
        <v>LTE30EXCN</v>
      </c>
      <c r="I78" s="52"/>
      <c r="K78" s="53" t="str">
        <v>LTE30EXCN</v>
      </c>
    </row>
    <row r="79" spans="1:11" x14ac:dyDescent="0.35">
      <c r="A79" s="284" t="s">
        <v>2372</v>
      </c>
      <c r="B79" s="50"/>
      <c r="C79" s="25" t="s">
        <v>2203</v>
      </c>
      <c r="D79" s="51">
        <v>0.08</v>
      </c>
      <c r="E79" s="50"/>
      <c r="F79" s="50"/>
      <c r="H79" s="52" t="str">
        <f t="shared" si="1"/>
        <v>LTE30VZ</v>
      </c>
      <c r="I79" s="52"/>
      <c r="K79" s="53" t="str">
        <v>LTE30VZ</v>
      </c>
    </row>
    <row r="80" spans="1:11" ht="35" x14ac:dyDescent="0.35">
      <c r="A80" s="69" t="s">
        <v>1966</v>
      </c>
      <c r="B80" s="25" t="s">
        <v>2311</v>
      </c>
      <c r="C80" s="25" t="s">
        <v>2208</v>
      </c>
      <c r="D80" s="51">
        <v>7.0000000000000007E-2</v>
      </c>
      <c r="E80" s="25" t="s">
        <v>2210</v>
      </c>
      <c r="F80" s="25" t="s">
        <v>2213</v>
      </c>
      <c r="G80" s="52">
        <v>91.5</v>
      </c>
      <c r="H80" s="52" t="str">
        <f t="shared" ref="H80:H111" si="2">UPPER(SUBSTITUTE(SUBSTITUTE(SUBSTITUTE(A80, "-", ""), " ", ""), CHAR(160), ""))</f>
        <v>M2MAXS</v>
      </c>
      <c r="I80" s="52"/>
      <c r="K80" s="53" t="str">
        <v>M2MAXS</v>
      </c>
    </row>
    <row r="81" spans="1:11" ht="52.5" x14ac:dyDescent="0.35">
      <c r="A81" s="69" t="s">
        <v>366</v>
      </c>
      <c r="B81" s="25" t="s">
        <v>2292</v>
      </c>
      <c r="C81" s="25" t="s">
        <v>2203</v>
      </c>
      <c r="D81" s="51">
        <v>0.08</v>
      </c>
      <c r="E81" s="25" t="s">
        <v>2210</v>
      </c>
      <c r="F81" s="50" t="s">
        <v>2211</v>
      </c>
      <c r="G81" s="52">
        <v>48</v>
      </c>
      <c r="H81" s="52" t="str">
        <f t="shared" si="2"/>
        <v>MINILTEMAV</v>
      </c>
      <c r="I81" s="52"/>
      <c r="K81" s="53" t="str">
        <v>MINILTEMAV</v>
      </c>
    </row>
    <row r="82" spans="1:11" ht="70" x14ac:dyDescent="0.35">
      <c r="A82" s="69" t="s">
        <v>386</v>
      </c>
      <c r="B82" s="25" t="s">
        <v>2375</v>
      </c>
      <c r="C82" s="25" t="s">
        <v>2203</v>
      </c>
      <c r="D82" s="51">
        <v>0.08</v>
      </c>
      <c r="E82" s="25" t="s">
        <v>2210</v>
      </c>
      <c r="F82" s="50" t="s">
        <v>2211</v>
      </c>
      <c r="G82" s="52">
        <v>69</v>
      </c>
      <c r="H82" s="52" t="str">
        <f t="shared" si="2"/>
        <v>MN01LTEM</v>
      </c>
      <c r="I82" s="52"/>
      <c r="K82" s="53" t="str">
        <v>MN01LTEM</v>
      </c>
    </row>
    <row r="83" spans="1:11" ht="87.5" x14ac:dyDescent="0.35">
      <c r="A83" s="69" t="s">
        <v>2062</v>
      </c>
      <c r="B83" s="25" t="s">
        <v>2376</v>
      </c>
      <c r="C83" s="25" t="s">
        <v>2203</v>
      </c>
      <c r="D83" s="51">
        <v>0.08</v>
      </c>
      <c r="E83" s="25" t="s">
        <v>2210</v>
      </c>
      <c r="F83" s="50" t="s">
        <v>2211</v>
      </c>
      <c r="G83" s="52">
        <v>69</v>
      </c>
      <c r="H83" s="52" t="str">
        <f t="shared" si="2"/>
        <v>MN01LTEMPX</v>
      </c>
      <c r="I83" s="52"/>
      <c r="K83" s="53" t="str">
        <v>MN01LTEMPX</v>
      </c>
    </row>
    <row r="84" spans="1:11" ht="70" x14ac:dyDescent="0.35">
      <c r="A84" s="69" t="s">
        <v>364</v>
      </c>
      <c r="B84" s="25" t="s">
        <v>2295</v>
      </c>
      <c r="C84" s="25" t="s">
        <v>2203</v>
      </c>
      <c r="D84" s="51">
        <v>0.08</v>
      </c>
      <c r="E84" s="25" t="s">
        <v>2210</v>
      </c>
      <c r="F84" s="50" t="s">
        <v>2211</v>
      </c>
      <c r="G84" s="52">
        <v>36</v>
      </c>
      <c r="H84" s="52" t="str">
        <f t="shared" si="2"/>
        <v>MN01RNGR</v>
      </c>
      <c r="I84" s="52"/>
      <c r="K84" s="53" t="str">
        <v>MN01RNGR</v>
      </c>
    </row>
    <row r="85" spans="1:11" ht="87.5" x14ac:dyDescent="0.35">
      <c r="A85" s="69" t="s">
        <v>365</v>
      </c>
      <c r="B85" s="25" t="s">
        <v>2293</v>
      </c>
      <c r="C85" s="25" t="s">
        <v>2203</v>
      </c>
      <c r="D85" s="51">
        <v>0.08</v>
      </c>
      <c r="E85" s="25" t="s">
        <v>2210</v>
      </c>
      <c r="F85" s="50" t="s">
        <v>2211</v>
      </c>
      <c r="G85" s="52">
        <v>67.900000000000006</v>
      </c>
      <c r="H85" s="52" t="str">
        <f t="shared" si="2"/>
        <v>MN02LTEM</v>
      </c>
      <c r="I85" s="52"/>
      <c r="K85" s="53" t="str">
        <v>MN02LTEM</v>
      </c>
    </row>
    <row r="86" spans="1:11" ht="87.5" x14ac:dyDescent="0.35">
      <c r="A86" s="69" t="s">
        <v>358</v>
      </c>
      <c r="B86" s="25" t="s">
        <v>2293</v>
      </c>
      <c r="C86" s="25" t="s">
        <v>2203</v>
      </c>
      <c r="D86" s="51">
        <v>0.08</v>
      </c>
      <c r="E86" s="25" t="s">
        <v>2210</v>
      </c>
      <c r="F86" s="50" t="s">
        <v>2211</v>
      </c>
      <c r="G86" s="52">
        <v>69</v>
      </c>
      <c r="H86" s="52" t="str">
        <f t="shared" si="2"/>
        <v>MN02LTEMAV</v>
      </c>
      <c r="I86" s="52"/>
      <c r="K86" s="53" t="str">
        <v>MN02LTEMAV</v>
      </c>
    </row>
    <row r="87" spans="1:11" x14ac:dyDescent="0.35">
      <c r="A87" s="69" t="s">
        <v>360</v>
      </c>
      <c r="B87" s="25" t="s">
        <v>2316</v>
      </c>
      <c r="C87" s="25" t="s">
        <v>2206</v>
      </c>
      <c r="D87" s="51">
        <v>0.08</v>
      </c>
      <c r="E87" s="25" t="s">
        <v>2210</v>
      </c>
      <c r="F87" s="50" t="s">
        <v>2211</v>
      </c>
      <c r="G87" s="52">
        <v>139</v>
      </c>
      <c r="H87" s="52" t="str">
        <f t="shared" si="2"/>
        <v>MQ03LTEMFIREAV</v>
      </c>
      <c r="I87" s="52"/>
      <c r="K87" s="53" t="str">
        <v>MQ03LTEMFIREAV</v>
      </c>
    </row>
    <row r="88" spans="1:11" x14ac:dyDescent="0.35">
      <c r="A88" s="69" t="s">
        <v>361</v>
      </c>
      <c r="B88" s="25" t="s">
        <v>2294</v>
      </c>
      <c r="C88" s="25" t="s">
        <v>2203</v>
      </c>
      <c r="D88" s="51">
        <v>0.08</v>
      </c>
      <c r="E88" s="25" t="s">
        <v>2210</v>
      </c>
      <c r="F88" s="50" t="s">
        <v>2211</v>
      </c>
      <c r="G88" s="52">
        <v>119</v>
      </c>
      <c r="H88" s="52" t="str">
        <f t="shared" si="2"/>
        <v>MQ03LTEMLANAV</v>
      </c>
      <c r="I88" s="52"/>
      <c r="K88" s="53" t="str">
        <v>MQ03LTEMLANAV</v>
      </c>
    </row>
    <row r="89" spans="1:11" ht="35" x14ac:dyDescent="0.35">
      <c r="A89" s="69" t="s">
        <v>420</v>
      </c>
      <c r="B89" s="25" t="s">
        <v>2377</v>
      </c>
      <c r="C89" s="25" t="s">
        <v>2204</v>
      </c>
      <c r="D89" s="51">
        <v>7.0000000000000007E-2</v>
      </c>
      <c r="E89" s="25" t="s">
        <v>2210</v>
      </c>
      <c r="F89" s="25" t="s">
        <v>2184</v>
      </c>
      <c r="G89" s="52">
        <v>2.2000000000000002</v>
      </c>
      <c r="H89" s="52" t="str">
        <f t="shared" si="2"/>
        <v>RE007</v>
      </c>
      <c r="I89" s="52"/>
      <c r="K89" s="53" t="str">
        <v>RE007</v>
      </c>
    </row>
    <row r="90" spans="1:11" ht="35" x14ac:dyDescent="0.35">
      <c r="A90" s="69" t="s">
        <v>208</v>
      </c>
      <c r="B90" s="25" t="s">
        <v>2378</v>
      </c>
      <c r="C90" s="25" t="s">
        <v>2204</v>
      </c>
      <c r="D90" s="51">
        <v>7.0000000000000007E-2</v>
      </c>
      <c r="E90" s="25" t="s">
        <v>2210</v>
      </c>
      <c r="F90" s="25" t="s">
        <v>2184</v>
      </c>
      <c r="G90" s="52">
        <v>146.30000000000001</v>
      </c>
      <c r="H90" s="52" t="str">
        <f t="shared" si="2"/>
        <v>RE007N_B100</v>
      </c>
      <c r="I90" s="52"/>
      <c r="K90" s="53" t="str">
        <v>RE007N_B100</v>
      </c>
    </row>
    <row r="91" spans="1:11" x14ac:dyDescent="0.35">
      <c r="A91" s="69" t="s">
        <v>453</v>
      </c>
      <c r="B91" s="25" t="s">
        <v>2379</v>
      </c>
      <c r="C91" s="25" t="s">
        <v>2204</v>
      </c>
      <c r="D91" s="51">
        <v>7.0000000000000007E-2</v>
      </c>
      <c r="E91" s="25" t="s">
        <v>2210</v>
      </c>
      <c r="F91" s="25" t="s">
        <v>2184</v>
      </c>
      <c r="G91" s="52">
        <v>5</v>
      </c>
      <c r="H91" s="52" t="str">
        <f t="shared" si="2"/>
        <v>RE012</v>
      </c>
      <c r="I91" s="52"/>
      <c r="K91" s="53" t="str">
        <v>RE012</v>
      </c>
    </row>
    <row r="92" spans="1:11" ht="35" x14ac:dyDescent="0.35">
      <c r="A92" s="69" t="s">
        <v>584</v>
      </c>
      <c r="B92" s="25" t="s">
        <v>2380</v>
      </c>
      <c r="C92" s="25" t="s">
        <v>2204</v>
      </c>
      <c r="D92" s="51">
        <v>7.0000000000000007E-2</v>
      </c>
      <c r="E92" s="25" t="s">
        <v>2210</v>
      </c>
      <c r="F92" s="25" t="s">
        <v>2184</v>
      </c>
      <c r="G92" s="52">
        <v>5</v>
      </c>
      <c r="H92" s="52" t="str">
        <f t="shared" si="2"/>
        <v>RE01214</v>
      </c>
      <c r="I92" s="52"/>
      <c r="K92" s="53" t="str">
        <v>RE01214</v>
      </c>
    </row>
    <row r="93" spans="1:11" ht="35" x14ac:dyDescent="0.35">
      <c r="A93" s="69" t="s">
        <v>44</v>
      </c>
      <c r="B93" s="25" t="s">
        <v>2240</v>
      </c>
      <c r="C93" s="25" t="s">
        <v>2204</v>
      </c>
      <c r="D93" s="51">
        <v>7.0000000000000007E-2</v>
      </c>
      <c r="E93" s="25" t="s">
        <v>2210</v>
      </c>
      <c r="F93" s="25" t="s">
        <v>2184</v>
      </c>
      <c r="G93" s="52">
        <v>7</v>
      </c>
      <c r="H93" s="52" t="str">
        <f t="shared" si="2"/>
        <v>RE01217</v>
      </c>
      <c r="I93" s="52"/>
      <c r="K93" s="53" t="str">
        <v>RE01217</v>
      </c>
    </row>
    <row r="94" spans="1:11" ht="35" x14ac:dyDescent="0.35">
      <c r="A94" s="69" t="s">
        <v>329</v>
      </c>
      <c r="B94" s="25" t="s">
        <v>2241</v>
      </c>
      <c r="C94" s="25" t="s">
        <v>2204</v>
      </c>
      <c r="D94" s="51">
        <v>7.0000000000000007E-2</v>
      </c>
      <c r="E94" s="25" t="s">
        <v>2210</v>
      </c>
      <c r="F94" s="25" t="s">
        <v>2184</v>
      </c>
      <c r="G94" s="52">
        <v>5.5</v>
      </c>
      <c r="H94" s="52" t="str">
        <f t="shared" si="2"/>
        <v>RE0126</v>
      </c>
      <c r="I94" s="52"/>
      <c r="K94" s="53" t="str">
        <v>RE0126</v>
      </c>
    </row>
    <row r="95" spans="1:11" ht="35" x14ac:dyDescent="0.35">
      <c r="A95" s="69" t="s">
        <v>401</v>
      </c>
      <c r="B95" s="25" t="s">
        <v>2381</v>
      </c>
      <c r="C95" s="25" t="s">
        <v>2204</v>
      </c>
      <c r="D95" s="51">
        <v>7.0000000000000007E-2</v>
      </c>
      <c r="E95" s="25" t="s">
        <v>2210</v>
      </c>
      <c r="F95" s="25" t="s">
        <v>2184</v>
      </c>
      <c r="G95" s="52">
        <v>4.4000000000000004</v>
      </c>
      <c r="H95" s="52" t="str">
        <f t="shared" si="2"/>
        <v>RE0129</v>
      </c>
      <c r="I95" s="52"/>
      <c r="K95" s="53" t="str">
        <v>RE0129</v>
      </c>
    </row>
    <row r="96" spans="1:11" ht="35" x14ac:dyDescent="0.35">
      <c r="A96" s="69" t="s">
        <v>2382</v>
      </c>
      <c r="B96" s="25" t="s">
        <v>2383</v>
      </c>
      <c r="C96" s="25" t="s">
        <v>2204</v>
      </c>
      <c r="D96" s="51">
        <v>7.0000000000000007E-2</v>
      </c>
      <c r="E96" s="25" t="s">
        <v>2210</v>
      </c>
      <c r="F96" s="25" t="s">
        <v>2184</v>
      </c>
      <c r="G96" s="52">
        <v>15.4</v>
      </c>
      <c r="H96" s="52" t="str">
        <f t="shared" si="2"/>
        <v>RE02010</v>
      </c>
      <c r="I96" s="52"/>
      <c r="K96" s="53" t="str">
        <v>RE02010</v>
      </c>
    </row>
    <row r="97" spans="1:11" x14ac:dyDescent="0.35">
      <c r="A97" s="69" t="s">
        <v>1650</v>
      </c>
      <c r="B97" s="25" t="s">
        <v>2384</v>
      </c>
      <c r="C97" s="25" t="s">
        <v>2204</v>
      </c>
      <c r="D97" s="51">
        <v>7.0000000000000007E-2</v>
      </c>
      <c r="E97" s="25" t="s">
        <v>2210</v>
      </c>
      <c r="F97" s="25" t="s">
        <v>2184</v>
      </c>
      <c r="G97" s="52">
        <v>16.5</v>
      </c>
      <c r="H97" s="52" t="str">
        <f t="shared" si="2"/>
        <v>RE021</v>
      </c>
      <c r="I97" s="52"/>
      <c r="K97" s="53" t="str">
        <v>RE021</v>
      </c>
    </row>
    <row r="98" spans="1:11" x14ac:dyDescent="0.35">
      <c r="A98" s="69" t="s">
        <v>1263</v>
      </c>
      <c r="C98" s="25" t="s">
        <v>2204</v>
      </c>
      <c r="D98" s="51">
        <v>7.0000000000000007E-2</v>
      </c>
      <c r="E98" s="25" t="s">
        <v>2210</v>
      </c>
      <c r="F98" s="25" t="s">
        <v>2184</v>
      </c>
      <c r="G98" s="52">
        <v>128</v>
      </c>
      <c r="H98" s="52" t="str">
        <f t="shared" si="2"/>
        <v>RE024</v>
      </c>
      <c r="I98" s="52"/>
      <c r="K98" s="53" t="str">
        <v>RE024</v>
      </c>
    </row>
    <row r="99" spans="1:11" x14ac:dyDescent="0.35">
      <c r="A99" s="69" t="s">
        <v>45</v>
      </c>
      <c r="B99" s="25" t="s">
        <v>2267</v>
      </c>
      <c r="C99" s="25" t="s">
        <v>2204</v>
      </c>
      <c r="D99" s="51">
        <v>7.0000000000000007E-2</v>
      </c>
      <c r="E99" s="25" t="s">
        <v>2210</v>
      </c>
      <c r="F99" s="25" t="s">
        <v>2184</v>
      </c>
      <c r="G99" s="52">
        <v>13.2</v>
      </c>
      <c r="H99" s="52" t="str">
        <f t="shared" si="2"/>
        <v>RE029</v>
      </c>
      <c r="I99" s="52"/>
      <c r="K99" s="53" t="str">
        <v>RE029</v>
      </c>
    </row>
    <row r="100" spans="1:11" ht="35" x14ac:dyDescent="0.35">
      <c r="A100" s="69" t="s">
        <v>88</v>
      </c>
      <c r="B100" s="25" t="s">
        <v>2268</v>
      </c>
      <c r="C100" s="25" t="s">
        <v>2204</v>
      </c>
      <c r="D100" s="51">
        <v>7.0000000000000007E-2</v>
      </c>
      <c r="E100" s="25" t="s">
        <v>2210</v>
      </c>
      <c r="F100" s="25" t="s">
        <v>2184</v>
      </c>
      <c r="G100" s="52">
        <v>5.5</v>
      </c>
      <c r="H100" s="52" t="str">
        <f t="shared" si="2"/>
        <v>RE030</v>
      </c>
      <c r="I100" s="52"/>
      <c r="K100" s="53" t="str">
        <v>RE030</v>
      </c>
    </row>
    <row r="101" spans="1:11" ht="35" x14ac:dyDescent="0.35">
      <c r="A101" s="69" t="s">
        <v>189</v>
      </c>
      <c r="B101" s="25" t="s">
        <v>2269</v>
      </c>
      <c r="C101" s="25" t="s">
        <v>2204</v>
      </c>
      <c r="D101" s="51">
        <v>7.0000000000000007E-2</v>
      </c>
      <c r="E101" s="25" t="s">
        <v>2210</v>
      </c>
      <c r="F101" s="25" t="s">
        <v>2184</v>
      </c>
      <c r="G101" s="52">
        <v>19.8</v>
      </c>
      <c r="H101" s="52" t="str">
        <f t="shared" si="2"/>
        <v>RE03316</v>
      </c>
      <c r="I101" s="52"/>
      <c r="K101" s="53" t="str">
        <v>RE03316</v>
      </c>
    </row>
    <row r="102" spans="1:11" ht="87.5" x14ac:dyDescent="0.35">
      <c r="A102" s="69" t="s">
        <v>89</v>
      </c>
      <c r="B102" s="25" t="s">
        <v>2270</v>
      </c>
      <c r="C102" s="25" t="s">
        <v>2204</v>
      </c>
      <c r="D102" s="51">
        <v>7.0000000000000007E-2</v>
      </c>
      <c r="E102" s="25" t="s">
        <v>2210</v>
      </c>
      <c r="F102" s="25" t="s">
        <v>2184</v>
      </c>
      <c r="G102" s="52">
        <v>4.4000000000000004</v>
      </c>
      <c r="H102" s="52" t="str">
        <f t="shared" si="2"/>
        <v>RE036</v>
      </c>
      <c r="I102" s="52"/>
      <c r="K102" s="53" t="str">
        <v>RE036</v>
      </c>
    </row>
    <row r="103" spans="1:11" ht="35" x14ac:dyDescent="0.35">
      <c r="A103" s="69" t="s">
        <v>340</v>
      </c>
      <c r="B103" s="25" t="s">
        <v>2385</v>
      </c>
      <c r="C103" s="25" t="s">
        <v>2204</v>
      </c>
      <c r="D103" s="51">
        <v>7.0000000000000007E-2</v>
      </c>
      <c r="E103" s="25" t="s">
        <v>2210</v>
      </c>
      <c r="F103" s="25" t="s">
        <v>2184</v>
      </c>
      <c r="G103" s="52">
        <v>5.5</v>
      </c>
      <c r="H103" s="52" t="str">
        <f t="shared" si="2"/>
        <v>RE0360</v>
      </c>
      <c r="I103" s="52"/>
      <c r="K103" s="53" t="str">
        <v>RE0360</v>
      </c>
    </row>
    <row r="104" spans="1:11" ht="35" x14ac:dyDescent="0.35">
      <c r="A104" s="69" t="s">
        <v>2015</v>
      </c>
      <c r="B104" s="25" t="s">
        <v>2386</v>
      </c>
      <c r="C104" s="25" t="s">
        <v>2204</v>
      </c>
      <c r="D104" s="51">
        <v>7.0000000000000007E-2</v>
      </c>
      <c r="E104" s="25" t="s">
        <v>2210</v>
      </c>
      <c r="F104" s="25" t="s">
        <v>2184</v>
      </c>
      <c r="G104" s="52">
        <v>3.58</v>
      </c>
      <c r="H104" s="52" t="str">
        <f t="shared" si="2"/>
        <v>RE038</v>
      </c>
      <c r="I104" s="52"/>
      <c r="K104" s="53" t="str">
        <v>RE038</v>
      </c>
    </row>
    <row r="105" spans="1:11" ht="35" x14ac:dyDescent="0.35">
      <c r="A105" s="69" t="s">
        <v>977</v>
      </c>
      <c r="B105" s="25" t="s">
        <v>2387</v>
      </c>
      <c r="C105" s="25" t="s">
        <v>2204</v>
      </c>
      <c r="D105" s="51">
        <v>7.0000000000000007E-2</v>
      </c>
      <c r="E105" s="25" t="s">
        <v>2210</v>
      </c>
      <c r="F105" s="25" t="s">
        <v>2184</v>
      </c>
      <c r="G105" s="52">
        <v>12.1</v>
      </c>
      <c r="H105" s="52" t="str">
        <f t="shared" si="2"/>
        <v>RE042</v>
      </c>
      <c r="I105" s="52"/>
      <c r="K105" s="53" t="str">
        <v>RE042</v>
      </c>
    </row>
    <row r="106" spans="1:11" ht="35" x14ac:dyDescent="0.35">
      <c r="A106" s="69" t="s">
        <v>548</v>
      </c>
      <c r="B106" s="25" t="s">
        <v>2313</v>
      </c>
      <c r="C106" s="25" t="s">
        <v>2204</v>
      </c>
      <c r="D106" s="51">
        <v>7.0000000000000007E-2</v>
      </c>
      <c r="E106" s="25" t="s">
        <v>2210</v>
      </c>
      <c r="F106" s="25" t="s">
        <v>2184</v>
      </c>
      <c r="G106" s="52">
        <v>5.5</v>
      </c>
      <c r="H106" s="52" t="str">
        <f t="shared" si="2"/>
        <v>RE044</v>
      </c>
      <c r="I106" s="52"/>
      <c r="K106" s="53" t="str">
        <v>RE044</v>
      </c>
    </row>
    <row r="107" spans="1:11" ht="35" x14ac:dyDescent="0.35">
      <c r="A107" s="69" t="s">
        <v>2388</v>
      </c>
      <c r="B107" s="25" t="s">
        <v>2389</v>
      </c>
      <c r="C107" s="25" t="s">
        <v>2204</v>
      </c>
      <c r="D107" s="51">
        <v>7.0000000000000007E-2</v>
      </c>
      <c r="E107" s="25" t="s">
        <v>2210</v>
      </c>
      <c r="F107" s="25" t="s">
        <v>2184</v>
      </c>
      <c r="G107" s="52">
        <v>6</v>
      </c>
      <c r="H107" s="52" t="str">
        <f t="shared" si="2"/>
        <v>RE045</v>
      </c>
      <c r="I107" s="52"/>
      <c r="K107" s="53" t="str">
        <v>RE045</v>
      </c>
    </row>
    <row r="108" spans="1:11" ht="52.5" x14ac:dyDescent="0.35">
      <c r="A108" s="69" t="s">
        <v>159</v>
      </c>
      <c r="B108" s="25" t="s">
        <v>2327</v>
      </c>
      <c r="C108" s="25" t="s">
        <v>2204</v>
      </c>
      <c r="D108" s="51">
        <v>7.0000000000000007E-2</v>
      </c>
      <c r="E108" s="25" t="s">
        <v>2210</v>
      </c>
      <c r="F108" s="25" t="s">
        <v>2184</v>
      </c>
      <c r="G108" s="52">
        <v>11</v>
      </c>
      <c r="H108" s="52" t="str">
        <f t="shared" si="2"/>
        <v>RE046</v>
      </c>
      <c r="I108" s="52"/>
      <c r="K108" s="53" t="str">
        <v>RE046</v>
      </c>
    </row>
    <row r="109" spans="1:11" ht="35" x14ac:dyDescent="0.35">
      <c r="A109" s="69" t="s">
        <v>1114</v>
      </c>
      <c r="B109" s="25" t="s">
        <v>2390</v>
      </c>
      <c r="C109" s="25" t="s">
        <v>2204</v>
      </c>
      <c r="D109" s="51">
        <v>7.0000000000000007E-2</v>
      </c>
      <c r="E109" s="25" t="s">
        <v>2210</v>
      </c>
      <c r="F109" s="25" t="s">
        <v>2184</v>
      </c>
      <c r="G109" s="52">
        <v>9.9</v>
      </c>
      <c r="H109" s="52" t="str">
        <f t="shared" si="2"/>
        <v>RE048</v>
      </c>
      <c r="I109" s="52"/>
      <c r="K109" s="53" t="str">
        <v>RE048</v>
      </c>
    </row>
    <row r="110" spans="1:11" ht="52.5" x14ac:dyDescent="0.35">
      <c r="A110" s="69" t="s">
        <v>330</v>
      </c>
      <c r="B110" s="25" t="s">
        <v>2391</v>
      </c>
      <c r="C110" s="25" t="s">
        <v>2204</v>
      </c>
      <c r="D110" s="51">
        <v>7.0000000000000007E-2</v>
      </c>
      <c r="E110" s="25" t="s">
        <v>2210</v>
      </c>
      <c r="F110" s="25" t="s">
        <v>2184</v>
      </c>
      <c r="G110" s="52">
        <v>6.6</v>
      </c>
      <c r="H110" s="52" t="str">
        <f t="shared" si="2"/>
        <v>RE049</v>
      </c>
      <c r="I110" s="52"/>
      <c r="K110" s="53" t="str">
        <v>RE049</v>
      </c>
    </row>
    <row r="111" spans="1:11" ht="52.5" x14ac:dyDescent="0.35">
      <c r="A111" s="69" t="s">
        <v>134</v>
      </c>
      <c r="B111" s="25" t="s">
        <v>2393</v>
      </c>
      <c r="C111" s="25" t="s">
        <v>2204</v>
      </c>
      <c r="D111" s="51">
        <v>7.0000000000000007E-2</v>
      </c>
      <c r="E111" s="25" t="s">
        <v>2210</v>
      </c>
      <c r="F111" s="25" t="s">
        <v>2184</v>
      </c>
      <c r="G111" s="52">
        <v>235.4</v>
      </c>
      <c r="H111" s="52" t="str">
        <f t="shared" si="2"/>
        <v>RE050100</v>
      </c>
      <c r="I111" s="52"/>
      <c r="K111" s="53" t="str">
        <v>RE050100</v>
      </c>
    </row>
    <row r="112" spans="1:11" ht="52.5" x14ac:dyDescent="0.35">
      <c r="A112" s="69" t="s">
        <v>90</v>
      </c>
      <c r="B112" s="25" t="s">
        <v>2271</v>
      </c>
      <c r="C112" s="25" t="s">
        <v>2204</v>
      </c>
      <c r="D112" s="51">
        <v>7.0000000000000007E-2</v>
      </c>
      <c r="E112" s="25" t="s">
        <v>2210</v>
      </c>
      <c r="F112" s="25" t="s">
        <v>2184</v>
      </c>
      <c r="G112" s="52">
        <v>141.9</v>
      </c>
      <c r="H112" s="52" t="str">
        <f t="shared" ref="H112:H171" si="3">UPPER(SUBSTITUTE(SUBSTITUTE(SUBSTITUTE(A112, "-", ""), " ", ""), CHAR(160), ""))</f>
        <v>RE05020</v>
      </c>
      <c r="I112" s="52"/>
      <c r="K112" s="53" t="str">
        <v>RE05020</v>
      </c>
    </row>
    <row r="113" spans="1:11" ht="52.5" x14ac:dyDescent="0.35">
      <c r="A113" s="69" t="s">
        <v>133</v>
      </c>
      <c r="B113" s="25" t="s">
        <v>2314</v>
      </c>
      <c r="C113" s="25" t="s">
        <v>2204</v>
      </c>
      <c r="D113" s="51">
        <v>7.0000000000000007E-2</v>
      </c>
      <c r="E113" s="25" t="s">
        <v>2210</v>
      </c>
      <c r="F113" s="25" t="s">
        <v>2184</v>
      </c>
      <c r="G113" s="52">
        <v>123.2</v>
      </c>
      <c r="H113" s="52" t="str">
        <f t="shared" si="3"/>
        <v>RE0504</v>
      </c>
      <c r="I113" s="52"/>
      <c r="K113" s="53" t="str">
        <v>RE0504</v>
      </c>
    </row>
    <row r="114" spans="1:11" ht="52.5" x14ac:dyDescent="0.35">
      <c r="A114" s="69" t="s">
        <v>338</v>
      </c>
      <c r="B114" s="25" t="s">
        <v>2394</v>
      </c>
      <c r="C114" s="25" t="s">
        <v>2204</v>
      </c>
      <c r="D114" s="51">
        <v>7.0000000000000007E-2</v>
      </c>
      <c r="E114" s="25" t="s">
        <v>2210</v>
      </c>
      <c r="F114" s="25" t="s">
        <v>2184</v>
      </c>
      <c r="G114" s="52">
        <v>177.1</v>
      </c>
      <c r="H114" s="52" t="str">
        <f t="shared" si="3"/>
        <v>RE05050</v>
      </c>
      <c r="I114" s="52"/>
      <c r="K114" s="53" t="str">
        <v>RE05050</v>
      </c>
    </row>
    <row r="115" spans="1:11" ht="52.5" x14ac:dyDescent="0.35">
      <c r="A115" s="69" t="s">
        <v>2395</v>
      </c>
      <c r="B115" s="25" t="s">
        <v>2396</v>
      </c>
      <c r="C115" s="25" t="s">
        <v>2204</v>
      </c>
      <c r="D115" s="51">
        <v>7.0000000000000007E-2</v>
      </c>
      <c r="E115" s="25" t="s">
        <v>2209</v>
      </c>
      <c r="F115" s="25" t="s">
        <v>2184</v>
      </c>
      <c r="G115" s="52">
        <v>14</v>
      </c>
      <c r="H115" s="52" t="str">
        <f t="shared" si="3"/>
        <v>RE100</v>
      </c>
      <c r="I115" s="52"/>
      <c r="K115" s="53" t="str">
        <v>RE100</v>
      </c>
    </row>
    <row r="116" spans="1:11" x14ac:dyDescent="0.35">
      <c r="A116" s="69" t="s">
        <v>46</v>
      </c>
      <c r="B116" s="25" t="s">
        <v>2272</v>
      </c>
      <c r="C116" s="25" t="s">
        <v>2204</v>
      </c>
      <c r="D116" s="51">
        <v>7.0000000000000007E-2</v>
      </c>
      <c r="E116" s="25" t="s">
        <v>2209</v>
      </c>
      <c r="F116" s="25" t="s">
        <v>2184</v>
      </c>
      <c r="G116" s="52">
        <v>15.4</v>
      </c>
      <c r="H116" s="52" t="str">
        <f t="shared" si="3"/>
        <v>RE1005</v>
      </c>
      <c r="I116" s="52"/>
      <c r="K116" s="53" t="str">
        <v>RE1005</v>
      </c>
    </row>
    <row r="117" spans="1:11" ht="35" x14ac:dyDescent="0.35">
      <c r="A117" s="69" t="s">
        <v>193</v>
      </c>
      <c r="B117" s="25" t="s">
        <v>2214</v>
      </c>
      <c r="C117" s="25" t="s">
        <v>2204</v>
      </c>
      <c r="D117" s="51">
        <v>7.0000000000000007E-2</v>
      </c>
      <c r="E117" s="25" t="s">
        <v>2209</v>
      </c>
      <c r="F117" s="25" t="s">
        <v>2184</v>
      </c>
      <c r="G117" s="52">
        <v>16.5</v>
      </c>
      <c r="H117" s="52" t="str">
        <f t="shared" si="3"/>
        <v>RE101</v>
      </c>
      <c r="I117" s="52"/>
      <c r="K117" s="53" t="str">
        <v>RE101</v>
      </c>
    </row>
    <row r="118" spans="1:11" x14ac:dyDescent="0.35">
      <c r="A118" s="69" t="s">
        <v>200</v>
      </c>
      <c r="B118" s="25" t="s">
        <v>2397</v>
      </c>
      <c r="C118" s="25" t="s">
        <v>2204</v>
      </c>
      <c r="D118" s="51">
        <v>7.0000000000000007E-2</v>
      </c>
      <c r="E118" s="25" t="s">
        <v>2209</v>
      </c>
      <c r="F118" s="25" t="s">
        <v>2184</v>
      </c>
      <c r="G118" s="52">
        <v>38.5</v>
      </c>
      <c r="H118" s="52" t="str">
        <f t="shared" si="3"/>
        <v>RE103</v>
      </c>
      <c r="I118" s="52"/>
      <c r="K118" s="53" t="str">
        <v>RE103</v>
      </c>
    </row>
    <row r="119" spans="1:11" ht="35" x14ac:dyDescent="0.35">
      <c r="A119" s="284" t="s">
        <v>101</v>
      </c>
      <c r="B119" s="50" t="s">
        <v>2273</v>
      </c>
      <c r="C119" s="25" t="s">
        <v>2204</v>
      </c>
      <c r="D119" s="51">
        <v>7.0000000000000007E-2</v>
      </c>
      <c r="E119" s="25" t="s">
        <v>2209</v>
      </c>
      <c r="F119" s="25" t="s">
        <v>2184</v>
      </c>
      <c r="G119" s="52">
        <v>38.5</v>
      </c>
      <c r="H119" s="52" t="str">
        <f t="shared" si="3"/>
        <v>RE103P</v>
      </c>
      <c r="I119" s="52"/>
      <c r="K119" s="53" t="str">
        <v>RE103P</v>
      </c>
    </row>
    <row r="120" spans="1:11" ht="35" x14ac:dyDescent="0.35">
      <c r="A120" s="69" t="s">
        <v>413</v>
      </c>
      <c r="B120" s="25" t="s">
        <v>2274</v>
      </c>
      <c r="C120" s="25" t="s">
        <v>2204</v>
      </c>
      <c r="D120" s="51">
        <v>7.0000000000000007E-2</v>
      </c>
      <c r="E120" s="25" t="s">
        <v>2209</v>
      </c>
      <c r="F120" s="25" t="s">
        <v>2184</v>
      </c>
      <c r="G120" s="52">
        <v>18.7</v>
      </c>
      <c r="H120" s="52" t="str">
        <f t="shared" si="3"/>
        <v>RE106</v>
      </c>
      <c r="I120" s="52"/>
      <c r="K120" s="53" t="str">
        <v>RE106</v>
      </c>
    </row>
    <row r="121" spans="1:11" ht="35" x14ac:dyDescent="0.35">
      <c r="A121" s="69" t="s">
        <v>158</v>
      </c>
      <c r="B121" s="25" t="s">
        <v>2274</v>
      </c>
      <c r="C121" s="25" t="s">
        <v>2204</v>
      </c>
      <c r="D121" s="51">
        <v>7.0000000000000007E-2</v>
      </c>
      <c r="E121" s="25" t="s">
        <v>2209</v>
      </c>
      <c r="F121" s="25" t="s">
        <v>2184</v>
      </c>
      <c r="G121" s="52">
        <v>18.7</v>
      </c>
      <c r="H121" s="52" t="str">
        <f t="shared" si="3"/>
        <v>RE106M</v>
      </c>
      <c r="I121" s="52"/>
      <c r="K121" s="53" t="str">
        <v>RE106M</v>
      </c>
    </row>
    <row r="122" spans="1:11" ht="35" x14ac:dyDescent="0.35">
      <c r="A122" s="69" t="s">
        <v>47</v>
      </c>
      <c r="B122" s="25" t="s">
        <v>2274</v>
      </c>
      <c r="C122" s="25" t="s">
        <v>2204</v>
      </c>
      <c r="D122" s="51">
        <v>7.0000000000000007E-2</v>
      </c>
      <c r="E122" s="25" t="s">
        <v>2209</v>
      </c>
      <c r="F122" s="25" t="s">
        <v>2184</v>
      </c>
      <c r="G122" s="52">
        <v>53.9</v>
      </c>
      <c r="H122" s="52" t="str">
        <f t="shared" si="3"/>
        <v>RE107</v>
      </c>
      <c r="I122" s="52"/>
      <c r="K122" s="53" t="str">
        <v>RE107</v>
      </c>
    </row>
    <row r="123" spans="1:11" x14ac:dyDescent="0.35">
      <c r="A123" s="69" t="s">
        <v>1329</v>
      </c>
      <c r="B123" s="25" t="s">
        <v>2398</v>
      </c>
      <c r="C123" s="25" t="s">
        <v>2204</v>
      </c>
      <c r="D123" s="51">
        <v>7.0000000000000007E-2</v>
      </c>
      <c r="E123" s="25" t="s">
        <v>2209</v>
      </c>
      <c r="F123" s="25" t="s">
        <v>2184</v>
      </c>
      <c r="G123" s="52">
        <v>50.6</v>
      </c>
      <c r="H123" s="52" t="str">
        <f t="shared" si="3"/>
        <v>RE109</v>
      </c>
      <c r="I123" s="52"/>
      <c r="K123" s="53" t="str">
        <v>RE109</v>
      </c>
    </row>
    <row r="124" spans="1:11" ht="35" x14ac:dyDescent="0.35">
      <c r="A124" s="69" t="s">
        <v>1383</v>
      </c>
      <c r="B124" s="25" t="s">
        <v>2297</v>
      </c>
      <c r="C124" s="25" t="s">
        <v>2204</v>
      </c>
      <c r="D124" s="51">
        <v>7.0000000000000007E-2</v>
      </c>
      <c r="E124" s="25" t="s">
        <v>2209</v>
      </c>
      <c r="F124" s="25" t="s">
        <v>2184</v>
      </c>
      <c r="G124" s="52">
        <v>50.6</v>
      </c>
      <c r="H124" s="52" t="str">
        <f t="shared" si="3"/>
        <v>RE110</v>
      </c>
      <c r="I124" s="52"/>
      <c r="K124" s="53" t="str">
        <v>RE110</v>
      </c>
    </row>
    <row r="125" spans="1:11" ht="35" x14ac:dyDescent="0.35">
      <c r="A125" s="69" t="s">
        <v>48</v>
      </c>
      <c r="B125" s="25" t="s">
        <v>2297</v>
      </c>
      <c r="C125" s="25" t="s">
        <v>2204</v>
      </c>
      <c r="D125" s="51">
        <v>7.0000000000000007E-2</v>
      </c>
      <c r="E125" s="25" t="s">
        <v>2209</v>
      </c>
      <c r="F125" s="25" t="s">
        <v>2184</v>
      </c>
      <c r="G125" s="52">
        <v>50.6</v>
      </c>
      <c r="H125" s="52" t="str">
        <f t="shared" si="3"/>
        <v>RE110P</v>
      </c>
      <c r="I125" s="52"/>
      <c r="K125" s="53" t="str">
        <v>RE110P</v>
      </c>
    </row>
    <row r="126" spans="1:11" ht="52.5" x14ac:dyDescent="0.35">
      <c r="A126" s="69" t="s">
        <v>429</v>
      </c>
      <c r="B126" s="50" t="s">
        <v>2399</v>
      </c>
      <c r="C126" s="25" t="s">
        <v>2204</v>
      </c>
      <c r="D126" s="25">
        <v>7.0000000000000007E-2</v>
      </c>
      <c r="E126" s="25" t="s">
        <v>2209</v>
      </c>
      <c r="F126" s="25" t="s">
        <v>2184</v>
      </c>
      <c r="G126" s="52">
        <v>50.6</v>
      </c>
      <c r="H126" s="52" t="str">
        <f t="shared" si="3"/>
        <v>RE111</v>
      </c>
      <c r="I126" s="52"/>
      <c r="K126" s="53" t="str">
        <v>RE111</v>
      </c>
    </row>
    <row r="127" spans="1:11" ht="70" x14ac:dyDescent="0.35">
      <c r="A127" s="69" t="s">
        <v>140</v>
      </c>
      <c r="B127" s="50" t="s">
        <v>2400</v>
      </c>
      <c r="C127" s="25" t="s">
        <v>2204</v>
      </c>
      <c r="D127" s="25">
        <v>7.0000000000000007E-2</v>
      </c>
      <c r="E127" s="25" t="s">
        <v>2209</v>
      </c>
      <c r="F127" s="25" t="s">
        <v>2184</v>
      </c>
      <c r="G127" s="52">
        <v>50.6</v>
      </c>
      <c r="H127" s="52" t="str">
        <f t="shared" si="3"/>
        <v>RE111P</v>
      </c>
      <c r="I127" s="52"/>
      <c r="K127" s="53" t="str">
        <v>RE111P</v>
      </c>
    </row>
    <row r="128" spans="1:11" ht="35" x14ac:dyDescent="0.35">
      <c r="A128" s="69" t="s">
        <v>49</v>
      </c>
      <c r="B128" s="25" t="s">
        <v>2215</v>
      </c>
      <c r="C128" s="25" t="s">
        <v>2204</v>
      </c>
      <c r="D128" s="51">
        <v>7.0000000000000007E-2</v>
      </c>
      <c r="E128" s="25" t="s">
        <v>2209</v>
      </c>
      <c r="F128" s="25" t="s">
        <v>2184</v>
      </c>
      <c r="G128" s="52">
        <v>56.1</v>
      </c>
      <c r="H128" s="52" t="str">
        <f t="shared" si="3"/>
        <v>RE114</v>
      </c>
      <c r="I128" s="52"/>
      <c r="K128" s="53" t="str">
        <v>RE114</v>
      </c>
    </row>
    <row r="129" spans="1:11" ht="35" x14ac:dyDescent="0.35">
      <c r="A129" s="69" t="s">
        <v>241</v>
      </c>
      <c r="B129" s="25" t="s">
        <v>2216</v>
      </c>
      <c r="C129" s="25" t="s">
        <v>2204</v>
      </c>
      <c r="D129" s="51">
        <v>7.0000000000000007E-2</v>
      </c>
      <c r="E129" s="25" t="s">
        <v>2209</v>
      </c>
      <c r="F129" s="25" t="s">
        <v>2184</v>
      </c>
      <c r="G129" s="52">
        <v>62.7</v>
      </c>
      <c r="H129" s="52" t="str">
        <f t="shared" si="3"/>
        <v>RE115</v>
      </c>
      <c r="I129" s="52"/>
      <c r="K129" s="53" t="str">
        <v>RE115</v>
      </c>
    </row>
    <row r="130" spans="1:11" ht="35" x14ac:dyDescent="0.35">
      <c r="A130" s="69" t="s">
        <v>50</v>
      </c>
      <c r="B130" s="25" t="s">
        <v>2217</v>
      </c>
      <c r="C130" s="25" t="s">
        <v>2204</v>
      </c>
      <c r="D130" s="51">
        <v>7.0000000000000007E-2</v>
      </c>
      <c r="E130" s="25" t="s">
        <v>2209</v>
      </c>
      <c r="F130" s="25" t="s">
        <v>2184</v>
      </c>
      <c r="G130" s="52">
        <v>37.4</v>
      </c>
      <c r="H130" s="52" t="str">
        <f t="shared" si="3"/>
        <v>RE118</v>
      </c>
      <c r="I130" s="52"/>
      <c r="K130" s="53" t="str">
        <v>RE118</v>
      </c>
    </row>
    <row r="131" spans="1:11" ht="35" x14ac:dyDescent="0.35">
      <c r="A131" s="69" t="s">
        <v>51</v>
      </c>
      <c r="B131" s="25" t="s">
        <v>2222</v>
      </c>
      <c r="C131" s="25" t="s">
        <v>2204</v>
      </c>
      <c r="D131" s="51">
        <v>7.0000000000000007E-2</v>
      </c>
      <c r="E131" s="25" t="s">
        <v>2209</v>
      </c>
      <c r="F131" s="25" t="s">
        <v>2184</v>
      </c>
      <c r="G131" s="52">
        <v>16.5</v>
      </c>
      <c r="H131" s="52" t="str">
        <f t="shared" si="3"/>
        <v>RE122</v>
      </c>
      <c r="I131" s="52"/>
      <c r="K131" s="53" t="str">
        <v>RE122</v>
      </c>
    </row>
    <row r="132" spans="1:11" ht="35" x14ac:dyDescent="0.35">
      <c r="A132" s="69" t="s">
        <v>52</v>
      </c>
      <c r="B132" s="25" t="s">
        <v>2276</v>
      </c>
      <c r="C132" s="25" t="s">
        <v>2204</v>
      </c>
      <c r="D132" s="51">
        <v>7.0000000000000007E-2</v>
      </c>
      <c r="E132" s="25" t="s">
        <v>2209</v>
      </c>
      <c r="F132" s="25" t="s">
        <v>2184</v>
      </c>
      <c r="G132" s="52">
        <v>70.5</v>
      </c>
      <c r="H132" s="52" t="str">
        <f t="shared" si="3"/>
        <v>RE129</v>
      </c>
      <c r="I132" s="52"/>
      <c r="K132" s="53" t="str">
        <v>RE129</v>
      </c>
    </row>
    <row r="133" spans="1:11" x14ac:dyDescent="0.35">
      <c r="A133" s="69" t="s">
        <v>1214</v>
      </c>
      <c r="B133" s="25" t="s">
        <v>2401</v>
      </c>
      <c r="C133" s="25" t="s">
        <v>2204</v>
      </c>
      <c r="D133" s="51">
        <v>0.08</v>
      </c>
      <c r="E133" s="25" t="s">
        <v>2209</v>
      </c>
      <c r="F133" s="25" t="s">
        <v>2184</v>
      </c>
      <c r="G133" s="52">
        <v>24</v>
      </c>
      <c r="H133" s="52" t="str">
        <f t="shared" si="3"/>
        <v>RE152</v>
      </c>
      <c r="I133" s="52"/>
      <c r="K133" s="53" t="str">
        <v>RE152</v>
      </c>
    </row>
    <row r="134" spans="1:11" ht="35" x14ac:dyDescent="0.35">
      <c r="A134" s="69" t="s">
        <v>172</v>
      </c>
      <c r="B134" s="25" t="s">
        <v>2277</v>
      </c>
      <c r="C134" s="25" t="s">
        <v>2204</v>
      </c>
      <c r="D134" s="51">
        <v>7.0000000000000007E-2</v>
      </c>
      <c r="E134" s="25" t="s">
        <v>2209</v>
      </c>
      <c r="F134" s="25" t="s">
        <v>2184</v>
      </c>
      <c r="G134" s="52">
        <v>15.4</v>
      </c>
      <c r="H134" s="52" t="str">
        <f t="shared" si="3"/>
        <v>RE2005</v>
      </c>
      <c r="I134" s="52"/>
      <c r="K134" s="53" t="str">
        <v>RE2005</v>
      </c>
    </row>
    <row r="135" spans="1:11" ht="35" x14ac:dyDescent="0.35">
      <c r="A135" s="69" t="s">
        <v>91</v>
      </c>
      <c r="B135" s="25" t="s">
        <v>2278</v>
      </c>
      <c r="C135" s="25" t="s">
        <v>2204</v>
      </c>
      <c r="D135" s="51">
        <v>7.0000000000000007E-2</v>
      </c>
      <c r="E135" s="25" t="s">
        <v>2209</v>
      </c>
      <c r="F135" s="25" t="s">
        <v>2184</v>
      </c>
      <c r="G135" s="52">
        <v>16.5</v>
      </c>
      <c r="H135" s="52" t="str">
        <f t="shared" si="3"/>
        <v>RE201</v>
      </c>
      <c r="I135" s="52"/>
      <c r="K135" s="53" t="str">
        <v>RE201</v>
      </c>
    </row>
    <row r="136" spans="1:11" ht="35" x14ac:dyDescent="0.35">
      <c r="A136" s="69" t="s">
        <v>246</v>
      </c>
      <c r="B136" s="25" t="s">
        <v>2312</v>
      </c>
      <c r="C136" s="25" t="s">
        <v>2204</v>
      </c>
      <c r="D136" s="51">
        <v>7.0000000000000007E-2</v>
      </c>
      <c r="E136" s="25" t="s">
        <v>2209</v>
      </c>
      <c r="F136" s="25" t="s">
        <v>2184</v>
      </c>
      <c r="G136" s="52">
        <v>16.5</v>
      </c>
      <c r="H136" s="52" t="str">
        <f t="shared" si="3"/>
        <v>RE201T</v>
      </c>
      <c r="I136" s="52"/>
      <c r="K136" s="53" t="str">
        <v>RE201T</v>
      </c>
    </row>
    <row r="137" spans="1:11" ht="35" x14ac:dyDescent="0.35">
      <c r="A137" s="69" t="s">
        <v>467</v>
      </c>
      <c r="B137" s="25" t="s">
        <v>2299</v>
      </c>
      <c r="C137" s="25" t="s">
        <v>2204</v>
      </c>
      <c r="D137" s="51">
        <v>7.0000000000000007E-2</v>
      </c>
      <c r="E137" s="25" t="s">
        <v>2209</v>
      </c>
      <c r="F137" s="25" t="s">
        <v>2184</v>
      </c>
      <c r="G137" s="52">
        <v>38.5</v>
      </c>
      <c r="H137" s="52" t="str">
        <f t="shared" si="3"/>
        <v>RE203</v>
      </c>
      <c r="I137" s="52"/>
      <c r="K137" s="53" t="str">
        <v>RE203</v>
      </c>
    </row>
    <row r="138" spans="1:11" ht="35" x14ac:dyDescent="0.35">
      <c r="A138" s="69" t="s">
        <v>264</v>
      </c>
      <c r="B138" s="25" t="s">
        <v>2299</v>
      </c>
      <c r="C138" s="25" t="s">
        <v>2204</v>
      </c>
      <c r="D138" s="51">
        <v>7.0000000000000007E-2</v>
      </c>
      <c r="E138" s="25" t="s">
        <v>2209</v>
      </c>
      <c r="F138" s="25" t="s">
        <v>2184</v>
      </c>
      <c r="G138" s="52">
        <v>38.5</v>
      </c>
      <c r="H138" s="52" t="str">
        <f t="shared" si="3"/>
        <v>RE203P</v>
      </c>
      <c r="I138" s="52"/>
      <c r="K138" s="53" t="str">
        <v>RE203P</v>
      </c>
    </row>
    <row r="139" spans="1:11" ht="35" x14ac:dyDescent="0.35">
      <c r="A139" s="69" t="s">
        <v>195</v>
      </c>
      <c r="B139" s="25" t="s">
        <v>2402</v>
      </c>
      <c r="C139" s="25" t="s">
        <v>2204</v>
      </c>
      <c r="D139" s="51">
        <v>7.0000000000000007E-2</v>
      </c>
      <c r="E139" s="25" t="s">
        <v>2209</v>
      </c>
      <c r="F139" s="25" t="s">
        <v>2184</v>
      </c>
      <c r="G139" s="52">
        <v>20</v>
      </c>
      <c r="H139" s="52" t="str">
        <f t="shared" si="3"/>
        <v>RE205</v>
      </c>
      <c r="I139" s="52"/>
      <c r="K139" s="53" t="str">
        <v>RE205</v>
      </c>
    </row>
    <row r="140" spans="1:11" ht="35" x14ac:dyDescent="0.35">
      <c r="A140" s="69" t="s">
        <v>418</v>
      </c>
      <c r="B140" s="25" t="s">
        <v>2321</v>
      </c>
      <c r="C140" s="25" t="s">
        <v>2204</v>
      </c>
      <c r="D140" s="51">
        <v>7.0000000000000007E-2</v>
      </c>
      <c r="E140" s="25" t="s">
        <v>2209</v>
      </c>
      <c r="F140" s="25" t="s">
        <v>2184</v>
      </c>
      <c r="G140" s="52">
        <v>18.7</v>
      </c>
      <c r="H140" s="52" t="str">
        <f t="shared" si="3"/>
        <v>RE206</v>
      </c>
      <c r="I140" s="52"/>
      <c r="K140" s="53" t="str">
        <v>RE206</v>
      </c>
    </row>
    <row r="141" spans="1:11" ht="35" x14ac:dyDescent="0.35">
      <c r="A141" s="69" t="s">
        <v>347</v>
      </c>
      <c r="B141" s="25" t="s">
        <v>2321</v>
      </c>
      <c r="C141" s="25" t="s">
        <v>2204</v>
      </c>
      <c r="D141" s="51">
        <v>7.0000000000000007E-2</v>
      </c>
      <c r="E141" s="25" t="s">
        <v>2209</v>
      </c>
      <c r="F141" s="25" t="s">
        <v>2184</v>
      </c>
      <c r="G141" s="52">
        <v>18.7</v>
      </c>
      <c r="H141" s="52" t="str">
        <f t="shared" si="3"/>
        <v>RE206M</v>
      </c>
      <c r="I141" s="52"/>
      <c r="K141" s="53" t="str">
        <v>RE206M</v>
      </c>
    </row>
    <row r="142" spans="1:11" ht="35" x14ac:dyDescent="0.35">
      <c r="A142" s="69" t="s">
        <v>511</v>
      </c>
      <c r="B142" s="25" t="s">
        <v>2309</v>
      </c>
      <c r="C142" s="25" t="s">
        <v>2204</v>
      </c>
      <c r="D142" s="51">
        <v>7.0000000000000007E-2</v>
      </c>
      <c r="E142" s="25" t="s">
        <v>2209</v>
      </c>
      <c r="F142" s="25" t="s">
        <v>2184</v>
      </c>
      <c r="G142" s="52">
        <v>53.9</v>
      </c>
      <c r="H142" s="52" t="str">
        <f t="shared" si="3"/>
        <v>RE207</v>
      </c>
      <c r="I142" s="52"/>
      <c r="K142" s="53" t="str">
        <v>RE207</v>
      </c>
    </row>
    <row r="143" spans="1:11" ht="35" x14ac:dyDescent="0.35">
      <c r="A143" s="69" t="s">
        <v>615</v>
      </c>
      <c r="B143" s="25" t="s">
        <v>2306</v>
      </c>
      <c r="C143" s="25" t="s">
        <v>2204</v>
      </c>
      <c r="D143" s="51">
        <v>7.0000000000000007E-2</v>
      </c>
      <c r="E143" s="25" t="s">
        <v>2209</v>
      </c>
      <c r="F143" s="25" t="s">
        <v>2184</v>
      </c>
      <c r="G143" s="52">
        <v>50.6</v>
      </c>
      <c r="H143" s="52" t="str">
        <f t="shared" si="3"/>
        <v>RE210</v>
      </c>
      <c r="I143" s="52"/>
      <c r="K143" s="53" t="str">
        <v>RE210</v>
      </c>
    </row>
    <row r="144" spans="1:11" ht="35" x14ac:dyDescent="0.35">
      <c r="A144" s="69" t="s">
        <v>221</v>
      </c>
      <c r="B144" s="25" t="s">
        <v>2306</v>
      </c>
      <c r="C144" s="25" t="s">
        <v>2204</v>
      </c>
      <c r="D144" s="51">
        <v>7.0000000000000007E-2</v>
      </c>
      <c r="E144" s="25" t="s">
        <v>2209</v>
      </c>
      <c r="F144" s="25" t="s">
        <v>2184</v>
      </c>
      <c r="G144" s="52">
        <v>50.6</v>
      </c>
      <c r="H144" s="52" t="str">
        <f t="shared" si="3"/>
        <v>RE210P</v>
      </c>
      <c r="I144" s="52"/>
      <c r="K144" s="53" t="str">
        <v>RE210P</v>
      </c>
    </row>
    <row r="145" spans="1:11" ht="52.5" x14ac:dyDescent="0.35">
      <c r="A145" s="69" t="s">
        <v>2403</v>
      </c>
      <c r="B145" s="25" t="s">
        <v>2279</v>
      </c>
      <c r="C145" s="25" t="s">
        <v>2204</v>
      </c>
      <c r="D145" s="51">
        <v>7.0000000000000007E-2</v>
      </c>
      <c r="E145" s="25" t="s">
        <v>2209</v>
      </c>
      <c r="F145" s="25" t="s">
        <v>2184</v>
      </c>
      <c r="G145" s="52">
        <v>50.6</v>
      </c>
      <c r="H145" s="52" t="str">
        <f t="shared" si="3"/>
        <v>RE211</v>
      </c>
      <c r="I145" s="52"/>
      <c r="K145" s="53" t="str">
        <v>RE211</v>
      </c>
    </row>
    <row r="146" spans="1:11" ht="52.5" x14ac:dyDescent="0.35">
      <c r="A146" s="69" t="s">
        <v>108</v>
      </c>
      <c r="B146" s="25" t="s">
        <v>2279</v>
      </c>
      <c r="C146" s="25" t="s">
        <v>2204</v>
      </c>
      <c r="D146" s="51">
        <v>7.0000000000000007E-2</v>
      </c>
      <c r="E146" s="25" t="s">
        <v>2209</v>
      </c>
      <c r="F146" s="25" t="s">
        <v>2184</v>
      </c>
      <c r="G146" s="52">
        <v>50.6</v>
      </c>
      <c r="H146" s="52" t="str">
        <f t="shared" si="3"/>
        <v>RE211P</v>
      </c>
      <c r="I146" s="52"/>
      <c r="K146" s="53" t="str">
        <v>RE211P</v>
      </c>
    </row>
    <row r="147" spans="1:11" ht="52.5" x14ac:dyDescent="0.35">
      <c r="A147" s="69" t="s">
        <v>126</v>
      </c>
      <c r="B147" s="25" t="s">
        <v>2280</v>
      </c>
      <c r="C147" s="25" t="s">
        <v>2204</v>
      </c>
      <c r="D147" s="51">
        <v>7.0000000000000007E-2</v>
      </c>
      <c r="E147" s="25" t="s">
        <v>2209</v>
      </c>
      <c r="F147" s="25" t="s">
        <v>2184</v>
      </c>
      <c r="G147" s="52">
        <v>56.1</v>
      </c>
      <c r="H147" s="52" t="str">
        <f t="shared" si="3"/>
        <v>RE214</v>
      </c>
      <c r="I147" s="52"/>
      <c r="K147" s="53" t="str">
        <v>RE214</v>
      </c>
    </row>
    <row r="148" spans="1:11" ht="35" x14ac:dyDescent="0.35">
      <c r="A148" s="69" t="s">
        <v>167</v>
      </c>
      <c r="B148" s="25" t="s">
        <v>2248</v>
      </c>
      <c r="C148" s="25" t="s">
        <v>2204</v>
      </c>
      <c r="D148" s="51">
        <v>7.0000000000000007E-2</v>
      </c>
      <c r="E148" s="25" t="s">
        <v>2209</v>
      </c>
      <c r="F148" s="25" t="s">
        <v>2184</v>
      </c>
      <c r="G148" s="52">
        <v>56.1</v>
      </c>
      <c r="H148" s="52" t="str">
        <f t="shared" si="3"/>
        <v>RE214T</v>
      </c>
      <c r="I148" s="52"/>
      <c r="K148" s="53" t="str">
        <v>RE214T</v>
      </c>
    </row>
    <row r="149" spans="1:11" ht="35" x14ac:dyDescent="0.35">
      <c r="A149" s="69" t="s">
        <v>196</v>
      </c>
      <c r="B149" s="25" t="s">
        <v>2248</v>
      </c>
      <c r="C149" s="25" t="s">
        <v>2204</v>
      </c>
      <c r="D149" s="51">
        <v>7.0000000000000007E-2</v>
      </c>
      <c r="E149" s="25" t="s">
        <v>2209</v>
      </c>
      <c r="F149" s="25" t="s">
        <v>2184</v>
      </c>
      <c r="G149" s="52">
        <v>62.7</v>
      </c>
      <c r="H149" s="52" t="str">
        <f t="shared" si="3"/>
        <v>RE215</v>
      </c>
      <c r="I149" s="52"/>
      <c r="K149" s="53" t="str">
        <v>RE215</v>
      </c>
    </row>
    <row r="150" spans="1:11" ht="35" x14ac:dyDescent="0.35">
      <c r="A150" s="69" t="s">
        <v>174</v>
      </c>
      <c r="B150" s="25" t="s">
        <v>2281</v>
      </c>
      <c r="C150" s="25" t="s">
        <v>2204</v>
      </c>
      <c r="D150" s="51">
        <v>7.0000000000000007E-2</v>
      </c>
      <c r="E150" s="25" t="s">
        <v>2209</v>
      </c>
      <c r="F150" s="25" t="s">
        <v>2184</v>
      </c>
      <c r="G150" s="52">
        <v>62.7</v>
      </c>
      <c r="H150" s="52" t="str">
        <f t="shared" si="3"/>
        <v>RE215T</v>
      </c>
      <c r="I150" s="52"/>
      <c r="K150" s="53" t="str">
        <v>RE215T</v>
      </c>
    </row>
    <row r="151" spans="1:11" ht="35" x14ac:dyDescent="0.35">
      <c r="A151" s="69" t="s">
        <v>53</v>
      </c>
      <c r="B151" s="25" t="s">
        <v>2282</v>
      </c>
      <c r="C151" s="25" t="s">
        <v>2204</v>
      </c>
      <c r="D151" s="51">
        <v>7.0000000000000007E-2</v>
      </c>
      <c r="E151" s="25" t="s">
        <v>2209</v>
      </c>
      <c r="F151" s="25" t="s">
        <v>2184</v>
      </c>
      <c r="G151" s="52">
        <v>37.4</v>
      </c>
      <c r="H151" s="52" t="str">
        <f t="shared" si="3"/>
        <v>RE218</v>
      </c>
      <c r="I151" s="52"/>
      <c r="K151" s="53" t="str">
        <v>RE218</v>
      </c>
    </row>
    <row r="152" spans="1:11" ht="35" x14ac:dyDescent="0.35">
      <c r="A152" s="69" t="s">
        <v>268</v>
      </c>
      <c r="B152" s="25" t="s">
        <v>2282</v>
      </c>
      <c r="C152" s="25" t="s">
        <v>2204</v>
      </c>
      <c r="D152" s="51">
        <v>7.0000000000000007E-2</v>
      </c>
      <c r="E152" s="25" t="s">
        <v>2209</v>
      </c>
      <c r="F152" s="25" t="s">
        <v>2184</v>
      </c>
      <c r="G152" s="52">
        <v>37.4</v>
      </c>
      <c r="H152" s="52" t="str">
        <f t="shared" si="3"/>
        <v>RE218T</v>
      </c>
      <c r="I152" s="52"/>
      <c r="K152" s="53" t="str">
        <v>RE218T</v>
      </c>
    </row>
    <row r="153" spans="1:11" ht="35" x14ac:dyDescent="0.35">
      <c r="A153" s="69" t="s">
        <v>92</v>
      </c>
      <c r="B153" s="25" t="s">
        <v>2404</v>
      </c>
      <c r="C153" s="25" t="s">
        <v>2204</v>
      </c>
      <c r="D153" s="51">
        <v>7.0000000000000007E-2</v>
      </c>
      <c r="E153" s="25" t="s">
        <v>2209</v>
      </c>
      <c r="F153" s="25" t="s">
        <v>2184</v>
      </c>
      <c r="G153" s="52">
        <v>16.5</v>
      </c>
      <c r="H153" s="52" t="str">
        <f t="shared" si="3"/>
        <v>RE222</v>
      </c>
      <c r="I153" s="52"/>
      <c r="K153" s="53" t="str">
        <v>RE222</v>
      </c>
    </row>
    <row r="154" spans="1:11" ht="35" x14ac:dyDescent="0.35">
      <c r="A154" s="69" t="s">
        <v>272</v>
      </c>
      <c r="B154" s="25" t="s">
        <v>2404</v>
      </c>
      <c r="C154" s="25" t="s">
        <v>2204</v>
      </c>
      <c r="D154" s="51">
        <v>7.0000000000000007E-2</v>
      </c>
      <c r="E154" s="25" t="s">
        <v>2209</v>
      </c>
      <c r="F154" s="25" t="s">
        <v>2184</v>
      </c>
      <c r="G154" s="52">
        <v>16.5</v>
      </c>
      <c r="H154" s="52" t="str">
        <f t="shared" si="3"/>
        <v>RE222T</v>
      </c>
      <c r="I154" s="52"/>
      <c r="K154" s="53" t="str">
        <v>RE222T</v>
      </c>
    </row>
    <row r="155" spans="1:11" x14ac:dyDescent="0.35">
      <c r="A155" s="69" t="s">
        <v>232</v>
      </c>
      <c r="B155" s="25" t="s">
        <v>2405</v>
      </c>
      <c r="C155" s="25" t="s">
        <v>2204</v>
      </c>
      <c r="D155" s="51">
        <v>7.0000000000000007E-2</v>
      </c>
      <c r="E155" s="25" t="s">
        <v>2209</v>
      </c>
      <c r="F155" s="25" t="s">
        <v>2184</v>
      </c>
      <c r="G155" s="52">
        <v>12</v>
      </c>
      <c r="H155" s="52" t="str">
        <f t="shared" si="3"/>
        <v>RE224</v>
      </c>
      <c r="I155" s="52"/>
      <c r="K155" s="53" t="str">
        <v>RE224</v>
      </c>
    </row>
    <row r="156" spans="1:11" ht="35" x14ac:dyDescent="0.35">
      <c r="A156" s="69" t="s">
        <v>128</v>
      </c>
      <c r="B156" s="25" t="s">
        <v>2298</v>
      </c>
      <c r="C156" s="25" t="s">
        <v>2204</v>
      </c>
      <c r="D156" s="51">
        <v>7.0000000000000007E-2</v>
      </c>
      <c r="E156" s="25" t="s">
        <v>2209</v>
      </c>
      <c r="F156" s="25" t="s">
        <v>2184</v>
      </c>
      <c r="G156" s="52">
        <v>70.5</v>
      </c>
      <c r="H156" s="52" t="str">
        <f t="shared" si="3"/>
        <v>RE229</v>
      </c>
      <c r="I156" s="52"/>
      <c r="K156" s="53" t="str">
        <v>RE229</v>
      </c>
    </row>
    <row r="157" spans="1:11" x14ac:dyDescent="0.35">
      <c r="A157" s="69" t="s">
        <v>556</v>
      </c>
      <c r="B157" s="25" t="s">
        <v>2405</v>
      </c>
      <c r="C157" s="25" t="s">
        <v>2204</v>
      </c>
      <c r="D157" s="51">
        <v>7.0000000000000007E-2</v>
      </c>
      <c r="E157" s="25" t="s">
        <v>2209</v>
      </c>
      <c r="F157" s="25" t="s">
        <v>2184</v>
      </c>
      <c r="G157" s="52">
        <v>12</v>
      </c>
      <c r="H157" s="52" t="str">
        <f t="shared" si="3"/>
        <v>RE259</v>
      </c>
      <c r="I157" s="52"/>
      <c r="K157" s="53" t="str">
        <v>RE259</v>
      </c>
    </row>
    <row r="158" spans="1:11" x14ac:dyDescent="0.35">
      <c r="A158" s="69" t="s">
        <v>718</v>
      </c>
      <c r="B158" s="25" t="s">
        <v>2405</v>
      </c>
      <c r="C158" s="25" t="s">
        <v>2204</v>
      </c>
      <c r="D158" s="51">
        <v>7.0000000000000007E-2</v>
      </c>
      <c r="E158" s="25" t="s">
        <v>2209</v>
      </c>
      <c r="F158" s="25" t="s">
        <v>2184</v>
      </c>
      <c r="G158" s="52">
        <v>12</v>
      </c>
      <c r="H158" s="52" t="str">
        <f t="shared" si="3"/>
        <v>RE259T</v>
      </c>
      <c r="I158" s="52"/>
      <c r="K158" s="53" t="str">
        <v>RE259T</v>
      </c>
    </row>
    <row r="159" spans="1:11" ht="35" x14ac:dyDescent="0.35">
      <c r="A159" s="69" t="s">
        <v>603</v>
      </c>
      <c r="B159" s="25" t="s">
        <v>2406</v>
      </c>
      <c r="C159" s="25" t="s">
        <v>2204</v>
      </c>
      <c r="D159" s="51">
        <v>7.0000000000000007E-2</v>
      </c>
      <c r="E159" s="25" t="s">
        <v>2209</v>
      </c>
      <c r="F159" s="25" t="s">
        <v>2184</v>
      </c>
      <c r="G159" s="52">
        <v>60</v>
      </c>
      <c r="H159" s="52" t="str">
        <f t="shared" si="3"/>
        <v>RE261</v>
      </c>
      <c r="I159" s="52"/>
      <c r="K159" s="53" t="str">
        <v>RE261</v>
      </c>
    </row>
    <row r="160" spans="1:11" ht="35" x14ac:dyDescent="0.35">
      <c r="A160" s="69" t="s">
        <v>54</v>
      </c>
      <c r="B160" s="25" t="s">
        <v>2218</v>
      </c>
      <c r="C160" s="25" t="s">
        <v>2204</v>
      </c>
      <c r="D160" s="51">
        <v>7.0000000000000007E-2</v>
      </c>
      <c r="E160" s="25" t="s">
        <v>2209</v>
      </c>
      <c r="F160" s="25" t="s">
        <v>2184</v>
      </c>
      <c r="G160" s="52">
        <v>16.5</v>
      </c>
      <c r="H160" s="52" t="str">
        <f t="shared" si="3"/>
        <v>RE301</v>
      </c>
      <c r="I160" s="52"/>
      <c r="K160" s="53" t="str">
        <v>RE301</v>
      </c>
    </row>
    <row r="161" spans="1:11" ht="35" x14ac:dyDescent="0.35">
      <c r="A161" s="69" t="s">
        <v>2407</v>
      </c>
      <c r="B161" s="25" t="s">
        <v>2408</v>
      </c>
      <c r="C161" s="25" t="s">
        <v>2204</v>
      </c>
      <c r="D161" s="51">
        <v>7.0000000000000007E-2</v>
      </c>
      <c r="E161" s="25" t="s">
        <v>2209</v>
      </c>
      <c r="F161" s="25" t="s">
        <v>2184</v>
      </c>
      <c r="G161" s="52">
        <v>50.6</v>
      </c>
      <c r="H161" s="52" t="str">
        <f t="shared" si="3"/>
        <v>RE310</v>
      </c>
      <c r="I161" s="52"/>
      <c r="K161" s="53" t="str">
        <v>RE310</v>
      </c>
    </row>
    <row r="162" spans="1:11" ht="35" x14ac:dyDescent="0.35">
      <c r="A162" s="69" t="s">
        <v>236</v>
      </c>
      <c r="B162" s="25" t="s">
        <v>2408</v>
      </c>
      <c r="C162" s="25" t="s">
        <v>2204</v>
      </c>
      <c r="D162" s="51">
        <v>7.0000000000000007E-2</v>
      </c>
      <c r="E162" s="25" t="s">
        <v>2209</v>
      </c>
      <c r="F162" s="25" t="s">
        <v>2184</v>
      </c>
      <c r="G162" s="52">
        <v>50.6</v>
      </c>
      <c r="H162" s="52" t="str">
        <f t="shared" si="3"/>
        <v>RE310P</v>
      </c>
      <c r="I162" s="52"/>
      <c r="K162" s="53" t="str">
        <v>RE310P</v>
      </c>
    </row>
    <row r="163" spans="1:11" ht="35" x14ac:dyDescent="0.35">
      <c r="A163" s="69" t="s">
        <v>55</v>
      </c>
      <c r="B163" s="25" t="s">
        <v>2219</v>
      </c>
      <c r="C163" s="25" t="s">
        <v>2204</v>
      </c>
      <c r="D163" s="51">
        <v>7.0000000000000007E-2</v>
      </c>
      <c r="E163" s="25" t="s">
        <v>2209</v>
      </c>
      <c r="F163" s="25" t="s">
        <v>2184</v>
      </c>
      <c r="G163" s="52">
        <v>56.1</v>
      </c>
      <c r="H163" s="52" t="str">
        <f t="shared" si="3"/>
        <v>RE314</v>
      </c>
      <c r="I163" s="52"/>
      <c r="K163" s="53" t="str">
        <v>RE314</v>
      </c>
    </row>
    <row r="164" spans="1:11" ht="35" x14ac:dyDescent="0.35">
      <c r="A164" s="69" t="s">
        <v>214</v>
      </c>
      <c r="B164" s="25" t="s">
        <v>2220</v>
      </c>
      <c r="C164" s="25" t="s">
        <v>2204</v>
      </c>
      <c r="D164" s="51">
        <v>7.0000000000000007E-2</v>
      </c>
      <c r="E164" s="25" t="s">
        <v>2209</v>
      </c>
      <c r="F164" s="25" t="s">
        <v>2184</v>
      </c>
      <c r="G164" s="52">
        <v>16.5</v>
      </c>
      <c r="H164" s="52" t="str">
        <f t="shared" si="3"/>
        <v>RE322</v>
      </c>
      <c r="I164" s="52"/>
      <c r="K164" s="53" t="str">
        <v>RE322</v>
      </c>
    </row>
    <row r="165" spans="1:11" ht="52.5" x14ac:dyDescent="0.35">
      <c r="A165" s="69" t="s">
        <v>56</v>
      </c>
      <c r="B165" s="25" t="s">
        <v>2238</v>
      </c>
      <c r="C165" s="25" t="s">
        <v>2205</v>
      </c>
      <c r="D165" s="51">
        <v>7.0000000000000007E-2</v>
      </c>
      <c r="E165" s="25" t="s">
        <v>2209</v>
      </c>
      <c r="F165" s="25" t="s">
        <v>2184</v>
      </c>
      <c r="G165" s="52">
        <v>72.599999999999994</v>
      </c>
      <c r="H165" s="52" t="str">
        <f t="shared" si="3"/>
        <v>RE508X</v>
      </c>
      <c r="I165" s="52"/>
      <c r="K165" s="53" t="str">
        <v>RE508X</v>
      </c>
    </row>
    <row r="166" spans="1:11" ht="52.5" x14ac:dyDescent="0.35">
      <c r="A166" s="69" t="s">
        <v>201</v>
      </c>
      <c r="B166" s="25" t="s">
        <v>2238</v>
      </c>
      <c r="C166" s="25" t="s">
        <v>2205</v>
      </c>
      <c r="D166" s="51">
        <v>7.0000000000000007E-2</v>
      </c>
      <c r="E166" s="25" t="s">
        <v>2209</v>
      </c>
      <c r="F166" s="25" t="s">
        <v>2184</v>
      </c>
      <c r="G166" s="52">
        <v>75.900000000000006</v>
      </c>
      <c r="H166" s="52" t="str">
        <f t="shared" si="3"/>
        <v>RE508XC</v>
      </c>
      <c r="I166" s="52"/>
      <c r="K166" s="53" t="str">
        <v>RE508XC</v>
      </c>
    </row>
    <row r="167" spans="1:11" ht="52.5" x14ac:dyDescent="0.35">
      <c r="A167" s="69" t="s">
        <v>93</v>
      </c>
      <c r="B167" s="25" t="s">
        <v>2283</v>
      </c>
      <c r="C167" s="25" t="s">
        <v>2205</v>
      </c>
      <c r="D167" s="51">
        <v>7.0000000000000007E-2</v>
      </c>
      <c r="E167" s="25" t="s">
        <v>2209</v>
      </c>
      <c r="F167" s="25" t="s">
        <v>2184</v>
      </c>
      <c r="G167" s="52">
        <v>72.599999999999994</v>
      </c>
      <c r="H167" s="52" t="str">
        <f t="shared" si="3"/>
        <v>RE524X</v>
      </c>
      <c r="I167" s="52"/>
      <c r="K167" s="53" t="str">
        <v>RE524X</v>
      </c>
    </row>
    <row r="168" spans="1:11" ht="52.5" x14ac:dyDescent="0.35">
      <c r="A168" s="69" t="s">
        <v>324</v>
      </c>
      <c r="B168" s="25" t="s">
        <v>2283</v>
      </c>
      <c r="C168" s="25" t="s">
        <v>2205</v>
      </c>
      <c r="D168" s="51">
        <v>7.0000000000000007E-2</v>
      </c>
      <c r="E168" s="25" t="s">
        <v>2209</v>
      </c>
      <c r="F168" s="25" t="s">
        <v>2184</v>
      </c>
      <c r="G168" s="52">
        <v>75.900000000000006</v>
      </c>
      <c r="H168" s="52" t="str">
        <f t="shared" si="3"/>
        <v>RE524XC</v>
      </c>
      <c r="I168" s="52"/>
      <c r="K168" s="53" t="str">
        <v>RE524XC</v>
      </c>
    </row>
    <row r="169" spans="1:11" ht="52.5" x14ac:dyDescent="0.35">
      <c r="A169" s="69" t="s">
        <v>409</v>
      </c>
      <c r="B169" s="25" t="s">
        <v>2283</v>
      </c>
      <c r="C169" s="25" t="s">
        <v>2205</v>
      </c>
      <c r="D169" s="51">
        <v>7.0000000000000007E-2</v>
      </c>
      <c r="E169" s="25" t="s">
        <v>2209</v>
      </c>
      <c r="F169" s="25" t="s">
        <v>2184</v>
      </c>
      <c r="G169" s="52">
        <v>75.900000000000006</v>
      </c>
      <c r="H169" s="52" t="str">
        <f t="shared" si="3"/>
        <v>RE524XP</v>
      </c>
      <c r="I169" s="52"/>
      <c r="K169" s="53" t="str">
        <v>RE524XP</v>
      </c>
    </row>
    <row r="170" spans="1:11" x14ac:dyDescent="0.35">
      <c r="A170" s="69" t="s">
        <v>57</v>
      </c>
      <c r="B170" s="25" t="s">
        <v>2284</v>
      </c>
      <c r="C170" s="25" t="s">
        <v>2202</v>
      </c>
      <c r="D170" s="51">
        <v>0.08</v>
      </c>
      <c r="E170" s="25" t="s">
        <v>2210</v>
      </c>
      <c r="F170" s="25" t="s">
        <v>2184</v>
      </c>
      <c r="G170" s="52">
        <v>15.4</v>
      </c>
      <c r="H170" s="52" t="str">
        <f t="shared" si="3"/>
        <v>RE6005</v>
      </c>
      <c r="I170" s="52"/>
      <c r="K170" s="53" t="str">
        <v>RE6005</v>
      </c>
    </row>
    <row r="171" spans="1:11" ht="35" x14ac:dyDescent="0.35">
      <c r="A171" s="69" t="s">
        <v>58</v>
      </c>
      <c r="B171" s="25" t="s">
        <v>2234</v>
      </c>
      <c r="C171" s="25" t="s">
        <v>2202</v>
      </c>
      <c r="D171" s="51">
        <v>0.08</v>
      </c>
      <c r="E171" s="25" t="s">
        <v>2210</v>
      </c>
      <c r="F171" s="25" t="s">
        <v>2184</v>
      </c>
      <c r="G171" s="52">
        <v>17.600000000000001</v>
      </c>
      <c r="H171" s="52" t="str">
        <f t="shared" si="3"/>
        <v>RE601</v>
      </c>
      <c r="I171" s="52"/>
      <c r="K171" s="53" t="str">
        <v>RE601</v>
      </c>
    </row>
    <row r="172" spans="1:11" x14ac:dyDescent="0.35">
      <c r="A172" s="69" t="s">
        <v>130</v>
      </c>
      <c r="B172" s="25" t="s">
        <v>2409</v>
      </c>
      <c r="C172" s="25" t="s">
        <v>2202</v>
      </c>
      <c r="D172" s="51">
        <v>0.08</v>
      </c>
      <c r="E172" s="25" t="s">
        <v>2210</v>
      </c>
      <c r="F172" s="25" t="s">
        <v>2184</v>
      </c>
      <c r="G172" s="52">
        <v>38.5</v>
      </c>
      <c r="H172" s="52" t="str">
        <f t="shared" ref="H172:H228" si="4">UPPER(SUBSTITUTE(SUBSTITUTE(SUBSTITUTE(A172, "-", ""), " ", ""), CHAR(160), ""))</f>
        <v>RE603</v>
      </c>
      <c r="I172" s="52"/>
      <c r="K172" s="53" t="str">
        <v>RE603</v>
      </c>
    </row>
    <row r="173" spans="1:11" x14ac:dyDescent="0.35">
      <c r="A173" s="69" t="s">
        <v>59</v>
      </c>
      <c r="B173" s="25" t="s">
        <v>2246</v>
      </c>
      <c r="C173" s="25" t="s">
        <v>2202</v>
      </c>
      <c r="D173" s="51">
        <v>0.08</v>
      </c>
      <c r="E173" s="25" t="s">
        <v>2210</v>
      </c>
      <c r="F173" s="25" t="s">
        <v>2184</v>
      </c>
      <c r="G173" s="52">
        <v>38.5</v>
      </c>
      <c r="H173" s="52" t="str">
        <f t="shared" si="4"/>
        <v>RE603P</v>
      </c>
      <c r="I173" s="52"/>
      <c r="K173" s="53" t="str">
        <v>RE603P</v>
      </c>
    </row>
    <row r="174" spans="1:11" x14ac:dyDescent="0.35">
      <c r="A174" s="69" t="s">
        <v>322</v>
      </c>
      <c r="B174" s="25" t="s">
        <v>2410</v>
      </c>
      <c r="C174" s="25" t="s">
        <v>2202</v>
      </c>
      <c r="D174" s="51">
        <v>0.08</v>
      </c>
      <c r="E174" s="25" t="s">
        <v>2210</v>
      </c>
      <c r="F174" s="25" t="s">
        <v>2184</v>
      </c>
      <c r="G174" s="52">
        <v>20</v>
      </c>
      <c r="H174" s="52" t="str">
        <f t="shared" si="4"/>
        <v>RE605</v>
      </c>
      <c r="I174" s="52"/>
      <c r="K174" s="53" t="str">
        <v>RE605</v>
      </c>
    </row>
    <row r="175" spans="1:11" x14ac:dyDescent="0.35">
      <c r="A175" s="69" t="s">
        <v>326</v>
      </c>
      <c r="B175" s="25" t="s">
        <v>2251</v>
      </c>
      <c r="C175" s="25" t="s">
        <v>2202</v>
      </c>
      <c r="D175" s="51">
        <v>0.08</v>
      </c>
      <c r="E175" s="25" t="s">
        <v>2210</v>
      </c>
      <c r="F175" s="25" t="s">
        <v>2184</v>
      </c>
      <c r="G175" s="52">
        <v>19.8</v>
      </c>
      <c r="H175" s="52" t="str">
        <f t="shared" si="4"/>
        <v>RE606</v>
      </c>
      <c r="I175" s="52"/>
      <c r="K175" s="53" t="str">
        <v>RE606</v>
      </c>
    </row>
    <row r="176" spans="1:11" x14ac:dyDescent="0.35">
      <c r="A176" s="69" t="s">
        <v>60</v>
      </c>
      <c r="B176" s="25" t="s">
        <v>2251</v>
      </c>
      <c r="C176" s="25" t="s">
        <v>2202</v>
      </c>
      <c r="D176" s="51">
        <v>0.08</v>
      </c>
      <c r="E176" s="25" t="s">
        <v>2210</v>
      </c>
      <c r="F176" s="25" t="s">
        <v>2184</v>
      </c>
      <c r="G176" s="52">
        <v>19.8</v>
      </c>
      <c r="H176" s="52" t="str">
        <f t="shared" si="4"/>
        <v>RE606M</v>
      </c>
      <c r="I176" s="52"/>
      <c r="K176" s="53" t="str">
        <v>RE606M</v>
      </c>
    </row>
    <row r="177" spans="1:11" x14ac:dyDescent="0.35">
      <c r="A177" s="69" t="s">
        <v>227</v>
      </c>
      <c r="B177" s="25" t="s">
        <v>2285</v>
      </c>
      <c r="C177" s="25" t="s">
        <v>2202</v>
      </c>
      <c r="D177" s="51">
        <v>0.08</v>
      </c>
      <c r="E177" s="25" t="s">
        <v>2210</v>
      </c>
      <c r="F177" s="25" t="s">
        <v>2184</v>
      </c>
      <c r="G177" s="52">
        <v>51.7</v>
      </c>
      <c r="H177" s="52" t="str">
        <f t="shared" si="4"/>
        <v>RE607</v>
      </c>
      <c r="I177" s="52"/>
      <c r="K177" s="53" t="str">
        <v>RE607</v>
      </c>
    </row>
    <row r="178" spans="1:11" ht="52.5" x14ac:dyDescent="0.35">
      <c r="A178" s="69" t="s">
        <v>94</v>
      </c>
      <c r="B178" s="25" t="s">
        <v>2305</v>
      </c>
      <c r="C178" s="25" t="s">
        <v>2202</v>
      </c>
      <c r="D178" s="51">
        <v>0.08</v>
      </c>
      <c r="E178" s="25" t="s">
        <v>2210</v>
      </c>
      <c r="F178" s="25" t="s">
        <v>2184</v>
      </c>
      <c r="G178" s="54">
        <v>196.9</v>
      </c>
      <c r="H178" s="52" t="str">
        <f t="shared" si="4"/>
        <v>RE6100PJRZ</v>
      </c>
      <c r="I178" s="52"/>
      <c r="K178" s="53" t="str">
        <v>RE6100PJRZ</v>
      </c>
    </row>
    <row r="179" spans="1:11" ht="52.5" x14ac:dyDescent="0.35">
      <c r="A179" s="69" t="s">
        <v>1219</v>
      </c>
      <c r="B179" s="25" t="s">
        <v>2411</v>
      </c>
      <c r="C179" s="25" t="s">
        <v>2202</v>
      </c>
      <c r="D179" s="51">
        <v>0.08</v>
      </c>
      <c r="E179" s="25" t="s">
        <v>2210</v>
      </c>
      <c r="F179" s="25" t="s">
        <v>2184</v>
      </c>
      <c r="G179" s="54">
        <v>234.3</v>
      </c>
      <c r="H179" s="52" t="str">
        <f t="shared" si="4"/>
        <v>RE6100PJRZT</v>
      </c>
      <c r="I179" s="52"/>
      <c r="K179" s="53" t="str">
        <v>RE6100PJRZT</v>
      </c>
    </row>
    <row r="180" spans="1:11" ht="35" x14ac:dyDescent="0.35">
      <c r="A180" s="69" t="s">
        <v>605</v>
      </c>
      <c r="B180" s="25" t="s">
        <v>2413</v>
      </c>
      <c r="C180" s="25" t="s">
        <v>2202</v>
      </c>
      <c r="D180" s="51">
        <v>0.08</v>
      </c>
      <c r="E180" s="25" t="s">
        <v>2210</v>
      </c>
      <c r="F180" s="25" t="s">
        <v>2184</v>
      </c>
      <c r="G180" s="52">
        <v>160.6</v>
      </c>
      <c r="H180" s="52" t="str">
        <f t="shared" si="4"/>
        <v>RE6100PJXX</v>
      </c>
      <c r="I180" s="52"/>
      <c r="K180" s="53" t="str">
        <v>RE6100PJXX</v>
      </c>
    </row>
    <row r="181" spans="1:11" ht="35" x14ac:dyDescent="0.35">
      <c r="A181" s="69" t="s">
        <v>61</v>
      </c>
      <c r="B181" s="25" t="s">
        <v>2286</v>
      </c>
      <c r="C181" s="25" t="s">
        <v>2202</v>
      </c>
      <c r="D181" s="51">
        <v>0.08</v>
      </c>
      <c r="E181" s="25" t="s">
        <v>2210</v>
      </c>
      <c r="F181" s="25" t="s">
        <v>2184</v>
      </c>
      <c r="G181" s="52">
        <v>196.9</v>
      </c>
      <c r="H181" s="52" t="str">
        <f t="shared" si="4"/>
        <v>RE6100PKRZ</v>
      </c>
      <c r="I181" s="52"/>
      <c r="K181" s="53" t="str">
        <v>RE6100PKRZ</v>
      </c>
    </row>
    <row r="182" spans="1:11" ht="52.5" x14ac:dyDescent="0.35">
      <c r="A182" s="69" t="s">
        <v>1191</v>
      </c>
      <c r="B182" s="25" t="s">
        <v>2414</v>
      </c>
      <c r="C182" s="25" t="s">
        <v>2202</v>
      </c>
      <c r="D182" s="51">
        <v>0.08</v>
      </c>
      <c r="E182" s="25" t="s">
        <v>2210</v>
      </c>
      <c r="F182" s="25" t="s">
        <v>2184</v>
      </c>
      <c r="G182" s="52">
        <v>234.3</v>
      </c>
      <c r="H182" s="52" t="str">
        <f t="shared" si="4"/>
        <v>RE6100PKRZT</v>
      </c>
      <c r="I182" s="52"/>
      <c r="K182" s="53" t="str">
        <v>RE6100PKRZT</v>
      </c>
    </row>
    <row r="183" spans="1:11" ht="35" x14ac:dyDescent="0.35">
      <c r="A183" s="69" t="s">
        <v>916</v>
      </c>
      <c r="B183" s="25" t="s">
        <v>2415</v>
      </c>
      <c r="C183" s="25" t="s">
        <v>2202</v>
      </c>
      <c r="D183" s="51">
        <v>0.08</v>
      </c>
      <c r="E183" s="25" t="s">
        <v>2210</v>
      </c>
      <c r="F183" s="25" t="s">
        <v>2184</v>
      </c>
      <c r="G183" s="52">
        <v>167.2</v>
      </c>
      <c r="H183" s="52" t="str">
        <f t="shared" si="4"/>
        <v>RE6100PXRZT</v>
      </c>
      <c r="I183" s="52"/>
      <c r="K183" s="53" t="str">
        <v>RE6100PXRZT</v>
      </c>
    </row>
    <row r="184" spans="1:11" x14ac:dyDescent="0.35">
      <c r="A184" s="69" t="s">
        <v>62</v>
      </c>
      <c r="B184" s="25" t="s">
        <v>2244</v>
      </c>
      <c r="C184" s="25" t="s">
        <v>2202</v>
      </c>
      <c r="D184" s="51">
        <v>0.08</v>
      </c>
      <c r="E184" s="25" t="s">
        <v>2210</v>
      </c>
      <c r="F184" s="25" t="s">
        <v>2184</v>
      </c>
      <c r="G184" s="52">
        <v>101.2</v>
      </c>
      <c r="H184" s="52" t="str">
        <f t="shared" si="4"/>
        <v>RE6100PXXX</v>
      </c>
      <c r="I184" s="52"/>
      <c r="K184" s="53" t="str">
        <v>RE6100PXXX</v>
      </c>
    </row>
    <row r="185" spans="1:11" ht="35" x14ac:dyDescent="0.35">
      <c r="A185" s="69" t="s">
        <v>144</v>
      </c>
      <c r="B185" s="25" t="s">
        <v>2416</v>
      </c>
      <c r="C185" s="25" t="s">
        <v>2202</v>
      </c>
      <c r="D185" s="51">
        <v>0.08</v>
      </c>
      <c r="E185" s="25" t="s">
        <v>2210</v>
      </c>
      <c r="F185" s="25" t="s">
        <v>2184</v>
      </c>
      <c r="G185" s="52">
        <v>37.4</v>
      </c>
      <c r="H185" s="52" t="str">
        <f t="shared" si="4"/>
        <v>RE610P</v>
      </c>
      <c r="I185" s="52"/>
      <c r="K185" s="53" t="str">
        <v>RE610P</v>
      </c>
    </row>
    <row r="186" spans="1:11" ht="35" x14ac:dyDescent="0.35">
      <c r="A186" s="69" t="s">
        <v>63</v>
      </c>
      <c r="B186" s="25" t="s">
        <v>2227</v>
      </c>
      <c r="C186" s="25" t="s">
        <v>2202</v>
      </c>
      <c r="D186" s="51">
        <v>0.08</v>
      </c>
      <c r="E186" s="25" t="s">
        <v>2210</v>
      </c>
      <c r="F186" s="25" t="s">
        <v>2184</v>
      </c>
      <c r="G186" s="52">
        <v>37.4</v>
      </c>
      <c r="H186" s="52" t="str">
        <f t="shared" si="4"/>
        <v>RE611P</v>
      </c>
      <c r="I186" s="52"/>
      <c r="K186" s="53" t="str">
        <v>RE611P</v>
      </c>
    </row>
    <row r="187" spans="1:11" ht="35" x14ac:dyDescent="0.35">
      <c r="A187" s="69" t="s">
        <v>410</v>
      </c>
      <c r="B187" s="25" t="s">
        <v>2417</v>
      </c>
      <c r="C187" s="25" t="s">
        <v>2202</v>
      </c>
      <c r="D187" s="51">
        <v>0.08</v>
      </c>
      <c r="E187" s="25" t="s">
        <v>2210</v>
      </c>
      <c r="F187" s="25" t="s">
        <v>2184</v>
      </c>
      <c r="G187" s="52">
        <v>144</v>
      </c>
      <c r="H187" s="52" t="str">
        <f t="shared" si="4"/>
        <v>RE6130PLXX</v>
      </c>
      <c r="I187" s="52"/>
      <c r="K187" s="53" t="str">
        <v>RE6130PLXX</v>
      </c>
    </row>
    <row r="188" spans="1:11" ht="35" x14ac:dyDescent="0.35">
      <c r="A188" s="69" t="s">
        <v>978</v>
      </c>
      <c r="B188" s="25" t="s">
        <v>2417</v>
      </c>
      <c r="C188" s="25" t="s">
        <v>2202</v>
      </c>
      <c r="D188" s="51">
        <v>0.08</v>
      </c>
      <c r="E188" s="25" t="s">
        <v>2210</v>
      </c>
      <c r="F188" s="25" t="s">
        <v>2184</v>
      </c>
      <c r="G188" s="52">
        <v>144</v>
      </c>
      <c r="H188" s="52" t="str">
        <f t="shared" si="4"/>
        <v>RE6130PXWX</v>
      </c>
      <c r="I188" s="52"/>
      <c r="K188" s="53" t="str">
        <v>RE6130PXWX</v>
      </c>
    </row>
    <row r="189" spans="1:11" ht="35" x14ac:dyDescent="0.35">
      <c r="A189" s="69" t="s">
        <v>64</v>
      </c>
      <c r="B189" s="25" t="s">
        <v>2239</v>
      </c>
      <c r="C189" s="25" t="s">
        <v>2202</v>
      </c>
      <c r="D189" s="51">
        <v>0.08</v>
      </c>
      <c r="E189" s="25" t="s">
        <v>2210</v>
      </c>
      <c r="F189" s="25" t="s">
        <v>2184</v>
      </c>
      <c r="G189" s="52">
        <v>55</v>
      </c>
      <c r="H189" s="52" t="str">
        <f t="shared" si="4"/>
        <v>RE614</v>
      </c>
      <c r="I189" s="52"/>
      <c r="K189" s="53" t="str">
        <v>RE614</v>
      </c>
    </row>
    <row r="190" spans="1:11" ht="35" x14ac:dyDescent="0.35">
      <c r="A190" s="69" t="s">
        <v>65</v>
      </c>
      <c r="B190" s="25" t="s">
        <v>2247</v>
      </c>
      <c r="C190" s="25" t="s">
        <v>2202</v>
      </c>
      <c r="D190" s="51">
        <v>0.08</v>
      </c>
      <c r="E190" s="25" t="s">
        <v>2210</v>
      </c>
      <c r="F190" s="25" t="s">
        <v>2184</v>
      </c>
      <c r="G190" s="52">
        <v>60.5</v>
      </c>
      <c r="H190" s="52" t="str">
        <f t="shared" si="4"/>
        <v>RE615</v>
      </c>
      <c r="I190" s="52"/>
      <c r="K190" s="53" t="str">
        <v>RE615</v>
      </c>
    </row>
    <row r="191" spans="1:11" ht="35" x14ac:dyDescent="0.35">
      <c r="A191" s="69" t="s">
        <v>66</v>
      </c>
      <c r="B191" s="25" t="s">
        <v>2287</v>
      </c>
      <c r="C191" s="25" t="s">
        <v>2202</v>
      </c>
      <c r="D191" s="51">
        <v>0.08</v>
      </c>
      <c r="E191" s="25" t="s">
        <v>2210</v>
      </c>
      <c r="F191" s="25" t="s">
        <v>2184</v>
      </c>
      <c r="G191" s="52">
        <v>68.2</v>
      </c>
      <c r="H191" s="52" t="str">
        <f t="shared" si="4"/>
        <v>RE616</v>
      </c>
      <c r="I191" s="52"/>
      <c r="K191" s="53" t="str">
        <v>RE616</v>
      </c>
    </row>
    <row r="192" spans="1:11" ht="35" x14ac:dyDescent="0.35">
      <c r="A192" s="69" t="s">
        <v>1264</v>
      </c>
      <c r="B192" s="25" t="s">
        <v>2287</v>
      </c>
      <c r="C192" s="25" t="s">
        <v>2202</v>
      </c>
      <c r="D192" s="51">
        <v>0.08</v>
      </c>
      <c r="E192" s="25" t="s">
        <v>2210</v>
      </c>
      <c r="F192" s="25" t="s">
        <v>2184</v>
      </c>
      <c r="G192" s="52">
        <v>68.2</v>
      </c>
      <c r="H192" s="52" t="str">
        <f t="shared" si="4"/>
        <v>RE616X</v>
      </c>
      <c r="I192" s="52"/>
      <c r="K192" s="53" t="str">
        <v>RE616X</v>
      </c>
    </row>
    <row r="193" spans="1:11" ht="35" x14ac:dyDescent="0.35">
      <c r="A193" s="69" t="s">
        <v>67</v>
      </c>
      <c r="B193" s="25" t="s">
        <v>2252</v>
      </c>
      <c r="C193" s="25" t="s">
        <v>2202</v>
      </c>
      <c r="D193" s="51">
        <v>0.08</v>
      </c>
      <c r="E193" s="25" t="s">
        <v>2210</v>
      </c>
      <c r="F193" s="25" t="s">
        <v>2184</v>
      </c>
      <c r="G193" s="52">
        <v>53.9</v>
      </c>
      <c r="H193" s="52" t="str">
        <f t="shared" si="4"/>
        <v>RE617</v>
      </c>
      <c r="I193" s="52"/>
      <c r="K193" s="53" t="str">
        <v>RE617</v>
      </c>
    </row>
    <row r="194" spans="1:11" x14ac:dyDescent="0.35">
      <c r="A194" s="69" t="s">
        <v>68</v>
      </c>
      <c r="B194" s="25" t="s">
        <v>2228</v>
      </c>
      <c r="C194" s="25" t="s">
        <v>2202</v>
      </c>
      <c r="D194" s="51">
        <v>0.08</v>
      </c>
      <c r="E194" s="25" t="s">
        <v>2210</v>
      </c>
      <c r="F194" s="25" t="s">
        <v>2184</v>
      </c>
      <c r="G194" s="52">
        <v>31.9</v>
      </c>
      <c r="H194" s="52" t="str">
        <f t="shared" si="4"/>
        <v>RE618</v>
      </c>
      <c r="I194" s="52"/>
      <c r="K194" s="53" t="str">
        <v>RE618</v>
      </c>
    </row>
    <row r="195" spans="1:11" x14ac:dyDescent="0.35">
      <c r="A195" s="69" t="s">
        <v>412</v>
      </c>
      <c r="B195" s="25" t="s">
        <v>2303</v>
      </c>
      <c r="C195" s="25" t="s">
        <v>2202</v>
      </c>
      <c r="D195" s="51">
        <v>0.08</v>
      </c>
      <c r="E195" s="25" t="s">
        <v>2210</v>
      </c>
      <c r="F195" s="25" t="s">
        <v>2184</v>
      </c>
      <c r="G195" s="52">
        <v>34</v>
      </c>
      <c r="H195" s="52" t="str">
        <f t="shared" si="4"/>
        <v>RE619</v>
      </c>
      <c r="I195" s="52"/>
      <c r="K195" s="53" t="str">
        <v>RE619</v>
      </c>
    </row>
    <row r="196" spans="1:11" ht="35" x14ac:dyDescent="0.35">
      <c r="A196" s="69" t="s">
        <v>69</v>
      </c>
      <c r="B196" s="25" t="s">
        <v>2288</v>
      </c>
      <c r="C196" s="25" t="s">
        <v>2202</v>
      </c>
      <c r="D196" s="51">
        <v>0.08</v>
      </c>
      <c r="E196" s="25" t="s">
        <v>2210</v>
      </c>
      <c r="F196" s="25" t="s">
        <v>2184</v>
      </c>
      <c r="G196" s="52">
        <v>72.599999999999994</v>
      </c>
      <c r="H196" s="52" t="str">
        <f t="shared" si="4"/>
        <v>RE620</v>
      </c>
      <c r="I196" s="52"/>
      <c r="K196" s="53" t="str">
        <v>RE620</v>
      </c>
    </row>
    <row r="197" spans="1:11" ht="35" x14ac:dyDescent="0.35">
      <c r="A197" s="69" t="s">
        <v>190</v>
      </c>
      <c r="B197" s="25" t="s">
        <v>2330</v>
      </c>
      <c r="C197" s="25" t="s">
        <v>2202</v>
      </c>
      <c r="D197" s="51">
        <v>0.08</v>
      </c>
      <c r="E197" s="25" t="s">
        <v>2210</v>
      </c>
      <c r="F197" s="25" t="s">
        <v>2184</v>
      </c>
      <c r="G197" s="52">
        <v>51.7</v>
      </c>
      <c r="H197" s="52" t="str">
        <f t="shared" si="4"/>
        <v>RE621</v>
      </c>
      <c r="I197" s="52"/>
      <c r="K197" s="53" t="str">
        <v>RE621</v>
      </c>
    </row>
    <row r="198" spans="1:11" x14ac:dyDescent="0.35">
      <c r="A198" s="69" t="s">
        <v>70</v>
      </c>
      <c r="B198" s="25" t="s">
        <v>2237</v>
      </c>
      <c r="C198" s="25" t="s">
        <v>2202</v>
      </c>
      <c r="D198" s="51">
        <v>0.08</v>
      </c>
      <c r="E198" s="25" t="s">
        <v>2210</v>
      </c>
      <c r="F198" s="25" t="s">
        <v>2184</v>
      </c>
      <c r="G198" s="52">
        <v>17.600000000000001</v>
      </c>
      <c r="H198" s="52" t="str">
        <f t="shared" si="4"/>
        <v>RE622</v>
      </c>
      <c r="I198" s="52"/>
      <c r="K198" s="53" t="str">
        <v>RE622</v>
      </c>
    </row>
    <row r="199" spans="1:11" ht="35" x14ac:dyDescent="0.35">
      <c r="A199" s="69" t="s">
        <v>71</v>
      </c>
      <c r="B199" s="25" t="s">
        <v>2231</v>
      </c>
      <c r="C199" s="25" t="s">
        <v>2202</v>
      </c>
      <c r="D199" s="51">
        <v>0.08</v>
      </c>
      <c r="E199" s="25" t="s">
        <v>2210</v>
      </c>
      <c r="F199" s="25" t="s">
        <v>2184</v>
      </c>
      <c r="G199" s="52">
        <v>40.700000000000003</v>
      </c>
      <c r="H199" s="52" t="str">
        <f t="shared" si="4"/>
        <v>RE626</v>
      </c>
      <c r="I199" s="52"/>
      <c r="K199" s="53" t="str">
        <v>RE626</v>
      </c>
    </row>
    <row r="200" spans="1:11" ht="35" x14ac:dyDescent="0.35">
      <c r="A200" s="69" t="s">
        <v>72</v>
      </c>
      <c r="B200" s="25" t="s">
        <v>2235</v>
      </c>
      <c r="C200" s="25" t="s">
        <v>2202</v>
      </c>
      <c r="D200" s="51">
        <v>0.08</v>
      </c>
      <c r="E200" s="25" t="s">
        <v>2210</v>
      </c>
      <c r="F200" s="25" t="s">
        <v>2184</v>
      </c>
      <c r="G200" s="52">
        <v>61.5</v>
      </c>
      <c r="H200" s="52" t="str">
        <f t="shared" si="4"/>
        <v>RE629</v>
      </c>
      <c r="I200" s="52"/>
      <c r="K200" s="53" t="str">
        <v>RE629</v>
      </c>
    </row>
    <row r="201" spans="1:11" ht="35" x14ac:dyDescent="0.35">
      <c r="A201" s="69" t="s">
        <v>73</v>
      </c>
      <c r="B201" s="25" t="s">
        <v>2250</v>
      </c>
      <c r="C201" s="25" t="s">
        <v>2202</v>
      </c>
      <c r="D201" s="51">
        <v>0.08</v>
      </c>
      <c r="E201" s="25" t="s">
        <v>2210</v>
      </c>
      <c r="F201" s="25" t="s">
        <v>2184</v>
      </c>
      <c r="G201" s="52">
        <v>121</v>
      </c>
      <c r="H201" s="52" t="str">
        <f t="shared" si="4"/>
        <v>RE636</v>
      </c>
      <c r="I201" s="52"/>
      <c r="K201" s="53" t="str">
        <v>RE636</v>
      </c>
    </row>
    <row r="202" spans="1:11" ht="35" x14ac:dyDescent="0.35">
      <c r="A202" s="69" t="s">
        <v>1751</v>
      </c>
      <c r="B202" s="25" t="s">
        <v>2250</v>
      </c>
      <c r="C202" s="25" t="s">
        <v>2202</v>
      </c>
      <c r="D202" s="51">
        <v>0.08</v>
      </c>
      <c r="E202" s="25" t="s">
        <v>2210</v>
      </c>
      <c r="F202" s="25" t="s">
        <v>2184</v>
      </c>
      <c r="G202" s="52">
        <v>121</v>
      </c>
      <c r="H202" s="52" t="str">
        <f t="shared" si="4"/>
        <v>RE636X</v>
      </c>
      <c r="I202" s="52"/>
      <c r="K202" s="53" t="str">
        <v>RE636X</v>
      </c>
    </row>
    <row r="203" spans="1:11" x14ac:dyDescent="0.35">
      <c r="A203" s="69" t="s">
        <v>269</v>
      </c>
      <c r="B203" s="25" t="s">
        <v>2236</v>
      </c>
      <c r="C203" s="25" t="s">
        <v>2202</v>
      </c>
      <c r="D203" s="51">
        <v>0.08</v>
      </c>
      <c r="E203" s="25" t="s">
        <v>2210</v>
      </c>
      <c r="F203" s="25" t="s">
        <v>2184</v>
      </c>
      <c r="G203" s="52">
        <v>26.4</v>
      </c>
      <c r="H203" s="52" t="str">
        <f t="shared" si="4"/>
        <v>RE652</v>
      </c>
      <c r="I203" s="52"/>
      <c r="K203" s="53" t="str">
        <v>RE652</v>
      </c>
    </row>
    <row r="204" spans="1:11" x14ac:dyDescent="0.35">
      <c r="A204" s="69" t="s">
        <v>181</v>
      </c>
      <c r="B204" s="25" t="s">
        <v>2418</v>
      </c>
      <c r="C204" s="25" t="s">
        <v>2202</v>
      </c>
      <c r="D204" s="51">
        <v>0.08</v>
      </c>
      <c r="E204" s="25" t="s">
        <v>2210</v>
      </c>
      <c r="F204" s="25" t="s">
        <v>2184</v>
      </c>
      <c r="G204" s="52">
        <v>60</v>
      </c>
      <c r="H204" s="52" t="str">
        <f t="shared" si="4"/>
        <v>RE653</v>
      </c>
      <c r="I204" s="52"/>
      <c r="K204" s="53" t="str">
        <v>RE653</v>
      </c>
    </row>
    <row r="205" spans="1:11" x14ac:dyDescent="0.35">
      <c r="A205" s="69" t="s">
        <v>593</v>
      </c>
      <c r="B205" s="25" t="s">
        <v>2419</v>
      </c>
      <c r="C205" s="25" t="s">
        <v>2202</v>
      </c>
      <c r="D205" s="51">
        <v>0.08</v>
      </c>
      <c r="E205" s="25" t="s">
        <v>2210</v>
      </c>
      <c r="F205" s="25" t="s">
        <v>2184</v>
      </c>
      <c r="G205" s="52">
        <v>43</v>
      </c>
      <c r="H205" s="52" t="str">
        <f t="shared" si="4"/>
        <v>RE656</v>
      </c>
      <c r="I205" s="52"/>
      <c r="K205" s="53" t="str">
        <v>RE656</v>
      </c>
    </row>
    <row r="206" spans="1:11" ht="35" x14ac:dyDescent="0.35">
      <c r="A206" s="69" t="s">
        <v>624</v>
      </c>
      <c r="B206" s="25" t="s">
        <v>2420</v>
      </c>
      <c r="C206" s="25" t="s">
        <v>2202</v>
      </c>
      <c r="D206" s="51">
        <v>0.08</v>
      </c>
      <c r="E206" s="25" t="s">
        <v>2210</v>
      </c>
      <c r="F206" s="25" t="s">
        <v>2184</v>
      </c>
      <c r="G206" s="52">
        <v>67</v>
      </c>
      <c r="H206" s="52" t="str">
        <f t="shared" si="4"/>
        <v>RE657W</v>
      </c>
      <c r="I206" s="52"/>
      <c r="K206" s="53" t="str">
        <v>RE657W</v>
      </c>
    </row>
    <row r="207" spans="1:11" ht="35" x14ac:dyDescent="0.35">
      <c r="A207" s="69" t="s">
        <v>551</v>
      </c>
      <c r="B207" s="25" t="s">
        <v>2420</v>
      </c>
      <c r="C207" s="25" t="s">
        <v>2202</v>
      </c>
      <c r="D207" s="51">
        <v>0.08</v>
      </c>
      <c r="E207" s="25" t="s">
        <v>2210</v>
      </c>
      <c r="F207" s="25" t="s">
        <v>2184</v>
      </c>
      <c r="G207" s="52">
        <v>67</v>
      </c>
      <c r="H207" s="52" t="str">
        <f t="shared" si="4"/>
        <v>RE657WF</v>
      </c>
      <c r="I207" s="52"/>
      <c r="K207" s="53" t="str">
        <v>RE657WF</v>
      </c>
    </row>
    <row r="208" spans="1:11" ht="52.5" x14ac:dyDescent="0.35">
      <c r="A208" s="69" t="s">
        <v>1169</v>
      </c>
      <c r="B208" s="25" t="s">
        <v>2421</v>
      </c>
      <c r="C208" s="25" t="s">
        <v>2202</v>
      </c>
      <c r="D208" s="51">
        <v>0.08</v>
      </c>
      <c r="E208" s="25" t="s">
        <v>2210</v>
      </c>
      <c r="F208" s="25" t="s">
        <v>2184</v>
      </c>
      <c r="G208" s="52">
        <v>75</v>
      </c>
      <c r="H208" s="52" t="str">
        <f t="shared" si="4"/>
        <v>RE657WFR</v>
      </c>
      <c r="I208" s="52"/>
      <c r="K208" s="53" t="str">
        <v>RE657WFR</v>
      </c>
    </row>
    <row r="209" spans="1:11" x14ac:dyDescent="0.35">
      <c r="A209" s="69" t="s">
        <v>74</v>
      </c>
      <c r="B209" s="25" t="s">
        <v>2232</v>
      </c>
      <c r="C209" s="25" t="s">
        <v>2202</v>
      </c>
      <c r="D209" s="51">
        <v>0.08</v>
      </c>
      <c r="E209" s="25" t="s">
        <v>2210</v>
      </c>
      <c r="F209" s="25" t="s">
        <v>2184</v>
      </c>
      <c r="G209" s="52">
        <v>74.8</v>
      </c>
      <c r="H209" s="52" t="str">
        <f t="shared" si="4"/>
        <v>RE659</v>
      </c>
      <c r="I209" s="52"/>
      <c r="K209" s="53" t="str">
        <v>RE659</v>
      </c>
    </row>
    <row r="210" spans="1:11" x14ac:dyDescent="0.35">
      <c r="A210" s="69" t="s">
        <v>652</v>
      </c>
      <c r="B210" s="25" t="s">
        <v>2422</v>
      </c>
      <c r="C210" s="25" t="s">
        <v>2204</v>
      </c>
      <c r="D210" s="51">
        <v>7.0000000000000007E-2</v>
      </c>
      <c r="E210" s="25" t="s">
        <v>2210</v>
      </c>
      <c r="F210" s="25" t="s">
        <v>2184</v>
      </c>
      <c r="G210" s="52">
        <v>60</v>
      </c>
      <c r="H210" s="52" t="str">
        <f t="shared" si="4"/>
        <v>RE661</v>
      </c>
      <c r="I210" s="52"/>
      <c r="K210" s="53" t="str">
        <v>RE661</v>
      </c>
    </row>
    <row r="211" spans="1:11" x14ac:dyDescent="0.35">
      <c r="A211" s="69" t="s">
        <v>75</v>
      </c>
      <c r="B211" s="25" t="s">
        <v>2326</v>
      </c>
      <c r="C211" s="25" t="s">
        <v>2202</v>
      </c>
      <c r="D211" s="51">
        <v>0.08</v>
      </c>
      <c r="E211" s="25" t="s">
        <v>2210</v>
      </c>
      <c r="F211" s="25" t="s">
        <v>2184</v>
      </c>
      <c r="G211" s="52">
        <v>53.9</v>
      </c>
      <c r="H211" s="52" t="str">
        <f t="shared" si="4"/>
        <v>RE663</v>
      </c>
      <c r="I211" s="52"/>
      <c r="K211" s="53" t="str">
        <v>RE663</v>
      </c>
    </row>
    <row r="212" spans="1:11" ht="35" x14ac:dyDescent="0.35">
      <c r="A212" s="69" t="s">
        <v>197</v>
      </c>
      <c r="B212" s="25" t="s">
        <v>2319</v>
      </c>
      <c r="C212" s="25" t="s">
        <v>2202</v>
      </c>
      <c r="D212" s="51">
        <v>0.08</v>
      </c>
      <c r="E212" s="25" t="s">
        <v>2210</v>
      </c>
      <c r="F212" s="25" t="s">
        <v>2184</v>
      </c>
      <c r="G212" s="52">
        <v>67</v>
      </c>
      <c r="H212" s="52" t="str">
        <f t="shared" si="4"/>
        <v>RE667B</v>
      </c>
      <c r="I212" s="52"/>
      <c r="K212" s="53" t="str">
        <v>RE667B</v>
      </c>
    </row>
    <row r="213" spans="1:11" ht="52.5" x14ac:dyDescent="0.35">
      <c r="A213" s="69" t="s">
        <v>164</v>
      </c>
      <c r="B213" s="25" t="s">
        <v>2423</v>
      </c>
      <c r="C213" s="25" t="s">
        <v>2202</v>
      </c>
      <c r="D213" s="51">
        <v>0.08</v>
      </c>
      <c r="E213" s="25" t="s">
        <v>2210</v>
      </c>
      <c r="F213" s="25" t="s">
        <v>2184</v>
      </c>
      <c r="G213" s="52">
        <v>75</v>
      </c>
      <c r="H213" s="52" t="str">
        <f t="shared" si="4"/>
        <v>RE667BR</v>
      </c>
      <c r="I213" s="52"/>
      <c r="K213" s="53" t="str">
        <v>RE667BR</v>
      </c>
    </row>
    <row r="214" spans="1:11" ht="35" x14ac:dyDescent="0.35">
      <c r="A214" s="69" t="s">
        <v>216</v>
      </c>
      <c r="B214" s="25" t="s">
        <v>2320</v>
      </c>
      <c r="C214" s="25" t="s">
        <v>2202</v>
      </c>
      <c r="D214" s="51">
        <v>0.08</v>
      </c>
      <c r="E214" s="25" t="s">
        <v>2210</v>
      </c>
      <c r="F214" s="25" t="s">
        <v>2184</v>
      </c>
      <c r="G214" s="52">
        <v>67</v>
      </c>
      <c r="H214" s="52" t="str">
        <f t="shared" si="4"/>
        <v>RE667W</v>
      </c>
      <c r="I214" s="52"/>
      <c r="K214" s="53" t="str">
        <v>RE667W</v>
      </c>
    </row>
    <row r="215" spans="1:11" ht="52.5" x14ac:dyDescent="0.35">
      <c r="A215" s="69" t="s">
        <v>95</v>
      </c>
      <c r="B215" s="25" t="s">
        <v>2229</v>
      </c>
      <c r="C215" s="25" t="s">
        <v>2202</v>
      </c>
      <c r="D215" s="51">
        <v>0.08</v>
      </c>
      <c r="E215" s="25" t="s">
        <v>2210</v>
      </c>
      <c r="F215" s="25" t="s">
        <v>2184</v>
      </c>
      <c r="G215" s="52">
        <v>107</v>
      </c>
      <c r="H215" s="52" t="str">
        <f t="shared" si="4"/>
        <v>RE667WPRO</v>
      </c>
      <c r="I215" s="52"/>
      <c r="K215" s="53" t="str">
        <v>RE667WPRO</v>
      </c>
    </row>
    <row r="216" spans="1:11" ht="52.5" x14ac:dyDescent="0.35">
      <c r="A216" s="69" t="s">
        <v>147</v>
      </c>
      <c r="B216" s="25" t="s">
        <v>2424</v>
      </c>
      <c r="C216" s="25" t="s">
        <v>2202</v>
      </c>
      <c r="D216" s="51">
        <v>0.08</v>
      </c>
      <c r="E216" s="25" t="s">
        <v>2210</v>
      </c>
      <c r="F216" s="25" t="s">
        <v>2184</v>
      </c>
      <c r="G216" s="52">
        <v>75</v>
      </c>
      <c r="H216" s="52" t="str">
        <f t="shared" si="4"/>
        <v>RE667WR</v>
      </c>
      <c r="I216" s="52"/>
      <c r="K216" s="53" t="str">
        <v>RE667WR</v>
      </c>
    </row>
    <row r="217" spans="1:11" ht="70" x14ac:dyDescent="0.35">
      <c r="A217" s="69" t="s">
        <v>425</v>
      </c>
      <c r="B217" s="25" t="s">
        <v>2300</v>
      </c>
      <c r="C217" s="25" t="s">
        <v>2202</v>
      </c>
      <c r="D217" s="51">
        <v>0.08</v>
      </c>
      <c r="E217" s="25" t="s">
        <v>2210</v>
      </c>
      <c r="F217" s="25" t="s">
        <v>2184</v>
      </c>
      <c r="G217" s="52">
        <v>116</v>
      </c>
      <c r="H217" s="52" t="str">
        <f t="shared" si="4"/>
        <v>RE667WRPRO</v>
      </c>
      <c r="I217" s="52"/>
      <c r="K217" s="53" t="str">
        <v>RE667WRPRO</v>
      </c>
    </row>
    <row r="218" spans="1:11" ht="52.5" x14ac:dyDescent="0.35">
      <c r="A218" s="69" t="s">
        <v>550</v>
      </c>
      <c r="B218" s="25" t="s">
        <v>2229</v>
      </c>
      <c r="C218" s="25" t="s">
        <v>2202</v>
      </c>
      <c r="D218" s="51">
        <v>0.08</v>
      </c>
      <c r="E218" s="25" t="s">
        <v>2210</v>
      </c>
      <c r="F218" s="25" t="s">
        <v>2184</v>
      </c>
      <c r="G218" s="52">
        <v>117.7</v>
      </c>
      <c r="H218" s="52" t="str">
        <f t="shared" si="4"/>
        <v>RE667XPRO</v>
      </c>
      <c r="I218" s="52"/>
      <c r="K218" s="53" t="str">
        <v>RE667XPRO</v>
      </c>
    </row>
    <row r="219" spans="1:11" ht="70" x14ac:dyDescent="0.35">
      <c r="A219" s="69" t="s">
        <v>513</v>
      </c>
      <c r="B219" s="25" t="s">
        <v>2300</v>
      </c>
      <c r="C219" s="25" t="s">
        <v>2202</v>
      </c>
      <c r="D219" s="51">
        <v>0.08</v>
      </c>
      <c r="E219" s="25" t="s">
        <v>2210</v>
      </c>
      <c r="F219" s="25" t="s">
        <v>2184</v>
      </c>
      <c r="G219" s="52">
        <v>127.6</v>
      </c>
      <c r="H219" s="52" t="str">
        <f t="shared" si="4"/>
        <v>RE667XPROR</v>
      </c>
      <c r="I219" s="52"/>
      <c r="K219" s="53" t="str">
        <v>RE667XPROR</v>
      </c>
    </row>
    <row r="220" spans="1:11" ht="70" x14ac:dyDescent="0.35">
      <c r="A220" s="69" t="s">
        <v>1112</v>
      </c>
      <c r="B220" s="25" t="s">
        <v>2300</v>
      </c>
      <c r="C220" s="25" t="s">
        <v>2202</v>
      </c>
      <c r="D220" s="51">
        <v>0.08</v>
      </c>
      <c r="E220" s="25" t="s">
        <v>2210</v>
      </c>
      <c r="F220" s="25" t="s">
        <v>2184</v>
      </c>
      <c r="G220" s="52">
        <v>127.6</v>
      </c>
      <c r="H220" s="52" t="str">
        <f t="shared" si="4"/>
        <v>RE667XRPRO</v>
      </c>
      <c r="I220" s="52"/>
      <c r="K220" s="53" t="str">
        <v>RE667XRPRO</v>
      </c>
    </row>
    <row r="221" spans="1:11" x14ac:dyDescent="0.35">
      <c r="A221" s="69" t="s">
        <v>481</v>
      </c>
      <c r="B221" s="25" t="s">
        <v>2425</v>
      </c>
      <c r="C221" s="25" t="s">
        <v>2207</v>
      </c>
      <c r="D221" s="51">
        <v>0.08</v>
      </c>
      <c r="E221" s="25" t="s">
        <v>2210</v>
      </c>
      <c r="F221" s="25" t="s">
        <v>2184</v>
      </c>
      <c r="G221" s="52">
        <v>43.5</v>
      </c>
      <c r="H221" s="52" t="str">
        <f t="shared" si="4"/>
        <v>RE700</v>
      </c>
      <c r="I221" s="52"/>
      <c r="K221" s="53" t="str">
        <v>RE700</v>
      </c>
    </row>
    <row r="222" spans="1:11" x14ac:dyDescent="0.35">
      <c r="A222" s="69" t="s">
        <v>431</v>
      </c>
      <c r="B222" s="25" t="s">
        <v>2426</v>
      </c>
      <c r="C222" s="25" t="s">
        <v>2207</v>
      </c>
      <c r="D222" s="51">
        <v>0.08</v>
      </c>
      <c r="E222" s="25" t="s">
        <v>2210</v>
      </c>
      <c r="F222" s="25" t="s">
        <v>2184</v>
      </c>
      <c r="G222" s="52">
        <v>85</v>
      </c>
      <c r="H222" s="52" t="str">
        <f t="shared" si="4"/>
        <v>RE701</v>
      </c>
      <c r="I222" s="52"/>
      <c r="K222" s="53" t="str">
        <v>RE701</v>
      </c>
    </row>
    <row r="223" spans="1:11" x14ac:dyDescent="0.35">
      <c r="A223" s="69" t="s">
        <v>482</v>
      </c>
      <c r="B223" s="25" t="s">
        <v>2427</v>
      </c>
      <c r="C223" s="25" t="s">
        <v>2207</v>
      </c>
      <c r="D223" s="51">
        <v>0.08</v>
      </c>
      <c r="E223" s="25" t="s">
        <v>2210</v>
      </c>
      <c r="F223" s="25" t="s">
        <v>2184</v>
      </c>
      <c r="G223" s="52">
        <v>85</v>
      </c>
      <c r="H223" s="52" t="str">
        <f t="shared" si="4"/>
        <v>RE702</v>
      </c>
      <c r="I223" s="52"/>
      <c r="K223" s="53" t="str">
        <v>RE702</v>
      </c>
    </row>
    <row r="224" spans="1:11" x14ac:dyDescent="0.35">
      <c r="A224" s="284" t="s">
        <v>125</v>
      </c>
      <c r="B224" s="50" t="s">
        <v>2428</v>
      </c>
      <c r="C224" s="25" t="s">
        <v>2207</v>
      </c>
      <c r="D224" s="51">
        <v>0.08</v>
      </c>
      <c r="E224" s="25" t="s">
        <v>2210</v>
      </c>
      <c r="F224" s="25" t="s">
        <v>2184</v>
      </c>
      <c r="G224" s="52">
        <v>105</v>
      </c>
      <c r="H224" s="52" t="str">
        <f t="shared" si="4"/>
        <v>RE703</v>
      </c>
      <c r="I224" s="52"/>
      <c r="K224" s="53" t="str">
        <v>RE703</v>
      </c>
    </row>
    <row r="225" spans="1:11" x14ac:dyDescent="0.35">
      <c r="A225" s="284" t="s">
        <v>109</v>
      </c>
      <c r="B225" s="50" t="s">
        <v>2429</v>
      </c>
      <c r="C225" s="25" t="s">
        <v>2202</v>
      </c>
      <c r="D225" s="51">
        <v>0.08</v>
      </c>
      <c r="E225" s="25" t="s">
        <v>2210</v>
      </c>
      <c r="F225" s="25" t="s">
        <v>2184</v>
      </c>
      <c r="G225" s="52">
        <v>56.1</v>
      </c>
      <c r="H225" s="52" t="str">
        <f t="shared" si="4"/>
        <v>RE926RS</v>
      </c>
      <c r="I225" s="52"/>
      <c r="K225" s="53" t="str">
        <v>RE926RS</v>
      </c>
    </row>
    <row r="226" spans="1:11" ht="35" x14ac:dyDescent="0.35">
      <c r="A226" s="69" t="s">
        <v>176</v>
      </c>
      <c r="B226" s="25" t="s">
        <v>2310</v>
      </c>
      <c r="C226" s="25" t="s">
        <v>2202</v>
      </c>
      <c r="D226" s="51">
        <v>0.08</v>
      </c>
      <c r="E226" s="25" t="s">
        <v>2210</v>
      </c>
      <c r="F226" s="25" t="s">
        <v>2184</v>
      </c>
      <c r="G226" s="52">
        <v>16.5</v>
      </c>
      <c r="H226" s="52" t="str">
        <f t="shared" si="4"/>
        <v>RE926RX</v>
      </c>
      <c r="I226" s="52"/>
      <c r="K226" s="53" t="str">
        <v>RE926RX</v>
      </c>
    </row>
    <row r="227" spans="1:11" ht="35" x14ac:dyDescent="0.35">
      <c r="A227" s="69" t="s">
        <v>1196</v>
      </c>
      <c r="B227" s="25" t="s">
        <v>2310</v>
      </c>
      <c r="C227" s="25" t="s">
        <v>2202</v>
      </c>
      <c r="D227" s="51">
        <v>0.08</v>
      </c>
      <c r="E227" s="25" t="s">
        <v>2210</v>
      </c>
      <c r="F227" s="25" t="s">
        <v>2184</v>
      </c>
      <c r="G227" s="52">
        <v>78.099999999999994</v>
      </c>
      <c r="H227" s="52" t="str">
        <f t="shared" si="4"/>
        <v>RE926X0300</v>
      </c>
      <c r="I227" s="52"/>
      <c r="K227" s="53" t="str">
        <v>RE926X0300</v>
      </c>
    </row>
    <row r="228" spans="1:11" x14ac:dyDescent="0.35">
      <c r="A228" s="284" t="s">
        <v>1733</v>
      </c>
      <c r="B228" s="25" t="s">
        <v>2430</v>
      </c>
      <c r="C228" s="50" t="s">
        <v>2202</v>
      </c>
      <c r="D228" s="51">
        <v>0.08</v>
      </c>
      <c r="E228" s="25" t="s">
        <v>2210</v>
      </c>
      <c r="F228" s="25" t="s">
        <v>2184</v>
      </c>
      <c r="G228" s="52">
        <v>78.099999999999994</v>
      </c>
      <c r="H228" s="52" t="str">
        <f t="shared" si="4"/>
        <v>RE929RPV</v>
      </c>
      <c r="I228" s="52"/>
      <c r="K228" s="53" t="str">
        <v>RE929RPV</v>
      </c>
    </row>
    <row r="229" spans="1:11" x14ac:dyDescent="0.35">
      <c r="A229" s="284" t="s">
        <v>552</v>
      </c>
      <c r="B229" s="25" t="s">
        <v>2430</v>
      </c>
      <c r="C229" s="50" t="s">
        <v>2202</v>
      </c>
      <c r="D229" s="51">
        <v>0.08</v>
      </c>
      <c r="E229" s="25" t="s">
        <v>2210</v>
      </c>
      <c r="F229" s="25" t="s">
        <v>2184</v>
      </c>
      <c r="G229" s="52">
        <v>78.099999999999994</v>
      </c>
      <c r="H229" s="52" t="str">
        <f t="shared" ref="H229:H236" si="5">UPPER(SUBSTITUTE(SUBSTITUTE(SUBSTITUTE(A229, "-", ""), " ", ""), CHAR(160), ""))</f>
        <v>RE929RSV</v>
      </c>
      <c r="I229" s="52"/>
      <c r="K229" s="53" t="str">
        <v>RE929RSV</v>
      </c>
    </row>
    <row r="230" spans="1:11" ht="35" x14ac:dyDescent="0.35">
      <c r="A230" s="69" t="s">
        <v>191</v>
      </c>
      <c r="B230" s="25" t="s">
        <v>2310</v>
      </c>
      <c r="C230" s="25" t="s">
        <v>2202</v>
      </c>
      <c r="D230" s="51">
        <v>0.08</v>
      </c>
      <c r="E230" s="25" t="s">
        <v>2210</v>
      </c>
      <c r="F230" s="25" t="s">
        <v>2184</v>
      </c>
      <c r="G230" s="52">
        <v>78.099999999999994</v>
      </c>
      <c r="H230" s="52" t="str">
        <f t="shared" si="5"/>
        <v>RE930RPA</v>
      </c>
      <c r="I230" s="52"/>
      <c r="K230" s="53" t="str">
        <v>RE930RPA</v>
      </c>
    </row>
    <row r="231" spans="1:11" ht="35" x14ac:dyDescent="0.35">
      <c r="A231" s="69" t="s">
        <v>421</v>
      </c>
      <c r="B231" s="25" t="s">
        <v>2289</v>
      </c>
      <c r="C231" s="25" t="s">
        <v>2202</v>
      </c>
      <c r="D231" s="51">
        <v>0.08</v>
      </c>
      <c r="E231" s="25" t="s">
        <v>2210</v>
      </c>
      <c r="F231" s="25" t="s">
        <v>2184</v>
      </c>
      <c r="G231" s="52">
        <v>78.099999999999994</v>
      </c>
      <c r="H231" s="52" t="str">
        <f t="shared" si="5"/>
        <v>RE930RPAINTL</v>
      </c>
      <c r="I231" s="52"/>
      <c r="K231" s="53" t="str">
        <v>RE930RPAINTL</v>
      </c>
    </row>
    <row r="232" spans="1:11" ht="35" x14ac:dyDescent="0.35">
      <c r="A232" s="69" t="s">
        <v>192</v>
      </c>
      <c r="B232" s="25" t="s">
        <v>2289</v>
      </c>
      <c r="C232" s="25" t="s">
        <v>2202</v>
      </c>
      <c r="D232" s="51">
        <v>0.08</v>
      </c>
      <c r="E232" s="25" t="s">
        <v>2210</v>
      </c>
      <c r="F232" s="25" t="s">
        <v>2184</v>
      </c>
      <c r="G232" s="52">
        <v>78.099999999999994</v>
      </c>
      <c r="H232" s="52" t="str">
        <f t="shared" si="5"/>
        <v>RE930RPV</v>
      </c>
      <c r="I232" s="52"/>
      <c r="K232" s="53" t="str">
        <v>RE930RPV</v>
      </c>
    </row>
    <row r="233" spans="1:11" x14ac:dyDescent="0.35">
      <c r="A233" s="69" t="s">
        <v>2431</v>
      </c>
      <c r="B233" s="25" t="s">
        <v>2432</v>
      </c>
      <c r="C233" s="25" t="s">
        <v>2202</v>
      </c>
      <c r="D233" s="51">
        <v>0.08</v>
      </c>
      <c r="E233" s="25" t="s">
        <v>2210</v>
      </c>
      <c r="F233" s="25" t="s">
        <v>2184</v>
      </c>
      <c r="G233" s="52">
        <v>26</v>
      </c>
      <c r="H233" s="52" t="str">
        <f t="shared" si="5"/>
        <v>RE930RPVINTL</v>
      </c>
      <c r="I233" s="52"/>
      <c r="K233" s="53" t="str">
        <v>RE930RPVINTL</v>
      </c>
    </row>
    <row r="234" spans="1:11" ht="35" x14ac:dyDescent="0.35">
      <c r="A234" s="69" t="s">
        <v>129</v>
      </c>
      <c r="B234" s="25" t="s">
        <v>2290</v>
      </c>
      <c r="C234" s="25" t="s">
        <v>2202</v>
      </c>
      <c r="D234" s="51">
        <v>0.08</v>
      </c>
      <c r="E234" s="25" t="s">
        <v>2210</v>
      </c>
      <c r="F234" s="25" t="s">
        <v>2184</v>
      </c>
      <c r="G234" s="52">
        <v>28.6</v>
      </c>
      <c r="H234" s="52" t="str">
        <f t="shared" si="5"/>
        <v>RE934Z</v>
      </c>
      <c r="I234" s="52"/>
      <c r="K234" s="53" t="str">
        <v>RE934Z</v>
      </c>
    </row>
    <row r="235" spans="1:11" ht="35" x14ac:dyDescent="0.35">
      <c r="A235" s="69" t="s">
        <v>354</v>
      </c>
      <c r="B235" s="25" t="s">
        <v>2290</v>
      </c>
      <c r="C235" s="25" t="s">
        <v>2202</v>
      </c>
      <c r="D235" s="51">
        <v>0.08</v>
      </c>
      <c r="E235" s="25" t="s">
        <v>2210</v>
      </c>
      <c r="F235" s="50" t="s">
        <v>2184</v>
      </c>
      <c r="G235" s="52">
        <v>46.2</v>
      </c>
      <c r="H235" s="52" t="str">
        <f t="shared" si="5"/>
        <v>RE934ZT</v>
      </c>
      <c r="I235" s="52"/>
      <c r="K235" s="53" t="str">
        <v>RE934ZT</v>
      </c>
    </row>
    <row r="236" spans="1:11" x14ac:dyDescent="0.35">
      <c r="A236" s="69" t="s">
        <v>2433</v>
      </c>
      <c r="B236" s="25" t="s">
        <v>2434</v>
      </c>
      <c r="C236" s="25" t="s">
        <v>2203</v>
      </c>
      <c r="D236" s="51">
        <v>0.08</v>
      </c>
      <c r="E236" s="25" t="s">
        <v>2210</v>
      </c>
      <c r="F236" s="50" t="s">
        <v>2212</v>
      </c>
      <c r="G236" s="52">
        <v>12</v>
      </c>
      <c r="H236" s="52" t="str">
        <f t="shared" si="5"/>
        <v>USBMODEMVISTA</v>
      </c>
      <c r="I236" s="52"/>
      <c r="K236" s="53" t="str">
        <v>USBMODEMVISTA</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2FAF92462C374C8B2A1446C9A90BD2" ma:contentTypeVersion="4" ma:contentTypeDescription="Create a new document." ma:contentTypeScope="" ma:versionID="749796a9a41eb6ca43243f66fc590c06">
  <xsd:schema xmlns:xsd="http://www.w3.org/2001/XMLSchema" xmlns:xs="http://www.w3.org/2001/XMLSchema" xmlns:p="http://schemas.microsoft.com/office/2006/metadata/properties" xmlns:ns3="875e2978-4264-4d62-9d5a-635d6664bfc1" targetNamespace="http://schemas.microsoft.com/office/2006/metadata/properties" ma:root="true" ma:fieldsID="f06a845d48fb6758e09deb04fde6b44e" ns3:_="">
    <xsd:import namespace="875e2978-4264-4d62-9d5a-635d6664bfc1"/>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5e2978-4264-4d62-9d5a-635d6664bfc1"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T a b l e X M L _ T B L R e g i o n s " > < C u s t o m C o n t e n t > < ! [ C D A T A [ < T a b l e W i d g e t G r i d S e r i a l i z a t i o n   x m l n s : x s d = " h t t p : / / w w w . w 3 . o r g / 2 0 0 1 / X M L S c h e m a "   x m l n s : x s i = " h t t p : / / w w w . w 3 . o r g / 2 0 0 1 / X M L S c h e m a - i n s t a n c e " > < C o l u m n S u g g e s t e d T y p e   / > < C o l u m n F o r m a t   / > < C o l u m n A c c u r a c y   / > < C o l u m n C u r r e n c y S y m b o l   / > < C o l u m n P o s i t i v e P a t t e r n   / > < C o l u m n N e g a t i v e P a t t e r n   / > < C o l u m n W i d t h s > < i t e m > < k e y > < s t r i n g > S t a t e < / s t r i n g > < / k e y > < v a l u e > < i n t > 9 8 < / i n t > < / v a l u e > < / i t e m > < i t e m > < k e y > < s t r i n g > R e g i o n < / s t r i n g > < / k e y > < v a l u e > < i n t > 1 1 6 < / i n t > < / v a l u e > < / i t e m > < i t e m > < k e y > < s t r i n g > R e p   C o m p a n y < / s t r i n g > < / k e y > < v a l u e > < i n t > 1 8 7 < / i n t > < / v a l u e > < / i t e m > < i t e m > < k e y > < s t r i n g > R e p < / s t r i n g > < / k e y > < v a l u e > < i n t > 8 7 < / i n t > < / v a l u e > < / i t e m > < i t e m > < k e y > < s t r i n g > C o u n t r y < / s t r i n g > < / k e y > < v a l u e > < i n t > 1 2 3 < / i n t > < / v a l u e > < / i t e m > < i t e m > < k e y > < s t r i n g > S t a t e S p e l l e d O u t < / s t r i n g > < / k e y > < v a l u e > < i n t > 2 0 6 < / i n t > < / v a l u e > < / i t e m > < i t e m > < k e y > < s t r i n g > E m a i l < / s t r i n g > < / k e y > < v a l u e > < i n t > 1 0 3 < / i n t > < / v a l u e > < / i t e m > < / C o l u m n W i d t h s > < C o l u m n D i s p l a y I n d e x > < i t e m > < k e y > < s t r i n g > S t a t e < / s t r i n g > < / k e y > < v a l u e > < i n t > 0 < / i n t > < / v a l u e > < / i t e m > < i t e m > < k e y > < s t r i n g > R e g i o n < / s t r i n g > < / k e y > < v a l u e > < i n t > 1 < / i n t > < / v a l u e > < / i t e m > < i t e m > < k e y > < s t r i n g > R e p   C o m p a n y < / s t r i n g > < / k e y > < v a l u e > < i n t > 2 < / i n t > < / v a l u e > < / i t e m > < i t e m > < k e y > < s t r i n g > R e p < / s t r i n g > < / k e y > < v a l u e > < i n t > 3 < / i n t > < / v a l u e > < / i t e m > < i t e m > < k e y > < s t r i n g > C o u n t r y < / s t r i n g > < / k e y > < v a l u e > < i n t > 4 < / i n t > < / v a l u e > < / i t e m > < i t e m > < k e y > < s t r i n g > S t a t e S p e l l e d O u t < / s t r i n g > < / k e y > < v a l u e > < i n t > 5 < / i n t > < / v a l u e > < / i t e m > < i t e m > < k e y > < s t r i n g > E m a i l < / s t r i n g > < / k e y > < v a l u e > < i n t > 6 < / 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T B L U C N R a w T o C N M 2 M " > < C u s t o m C o n t e n t > < ! [ C D A T A [ < T a b l e W i d g e t G r i d S e r i a l i z a t i o n   x m l n s : x s d = " h t t p : / / w w w . w 3 . o r g / 2 0 0 1 / X M L S c h e m a "   x m l n s : x s i = " h t t p : / / w w w . w 3 . o r g / 2 0 0 1 / X M L S c h e m a - i n s t a n c e " > < C o l u m n S u g g e s t e d T y p e   / > < C o l u m n F o r m a t   / > < C o l u m n A c c u r a c y   / > < C o l u m n C u r r e n c y S y m b o l   / > < C o l u m n P o s i t i v e P a t t e r n   / > < C o l u m n N e g a t i v e P a t t e r n   / > < C o l u m n W i d t h s > < i t e m > < k e y > < s t r i n g > U n i q u e C l e a n N o r m   R a w S K U s < / s t r i n g > < / k e y > < v a l u e > < i n t > 3 3 4 < / i n t > < / v a l u e > < / i t e m > < i t e m > < k e y > < s t r i n g > C l e a n   N o r m a l   M 2 M   S K U < / s t r i n g > < / k e y > < v a l u e > < i n t > 2 8 7 < / i n t > < / v a l u e > < / i t e m > < / C o l u m n W i d t h s > < C o l u m n D i s p l a y I n d e x > < i t e m > < k e y > < s t r i n g > U n i q u e C l e a n N o r m   R a w S K U s < / s t r i n g > < / k e y > < v a l u e > < i n t > 0 < / i n t > < / v a l u e > < / i t e m > < i t e m > < k e y > < s t r i n g > C l e a n   N o r m a l   M 2 M   S K U < / s t r i n g > < / k e y > < v a l u e > < i n t > 1 < / i n t > < / v a l u e > < / i t e m > < / C o l u m n D i s p l a y I n d e x > < C o l u m n F r o z e n   / > < C o l u m n C h e c k e d   / > < C o l u m n F i l t e r > < i t e m > < k e y > < s t r i n g > U n i q u e C l e a n N o r m   R a w S K U s < / s t r i n g > < / k e y > < v a l u e > < F i l t e r E x p r e s s i o n   x s i : n i l = " t r u e "   / > < / v a l u e > < / i t e m > < / C o l u m n F i l t e r > < S e l e c t i o n F i l t e r > < i t e m > < k e y > < s t r i n g > U n i q u e C l e a n N o r m   R a w S K U s < / s t r i n g > < / k e y > < v a l u e > < S e l e c t i o n F i l t e r   x s i : n i l = " t r u e "   / > < / v a l u e > < / i t e m > < / S e l e c t i o n F i l t e r > < F i l t e r P a r a m e t e r s > < i t e m > < k e y > < s t r i n g > U n i q u e C l e a n N o r m   R a w S K U s < / s t r i n g > < / k e y > < v a l u e > < C o m m a n d P a r a m e t e r s   / > < / v a l u e > < / i t e m > < / F i l t e r P a r a m e t e r s > < I s S o r t D e s c e n d i n g > f a l s e < / I s S o r t D e s c e n d i n g > < / T a b l e W i d g e t G r i d S e r i a l i z a t i o n > ] ] > < / C u s t o m C o n t e n t > < / G e m i n i > 
</file>

<file path=customXml/item12.xml>��< ? x m l   v e r s i o n = " 1 . 0 "   e n c o d i n g = " U T F - 1 6 " ? > < G e m i n i   x m l n s = " h t t p : / / g e m i n i / p i v o t c u s t o m i z a t i o n / T a b l e X M L _ T B L P a r t s D a t a 0 6 1 8 2 5 " > < C u s t o m C o n t e n t > < ! [ C D A T A [ < T a b l e W i d g e t G r i d S e r i a l i z a t i o n   x m l n s : x s d = " h t t p : / / w w w . w 3 . o r g / 2 0 0 1 / X M L S c h e m a "   x m l n s : x s i = " h t t p : / / w w w . w 3 . o r g / 2 0 0 1 / X M L S c h e m a - i n s t a n c e " > < C o l u m n S u g g e s t e d T y p e   / > < C o l u m n F o r m a t   / > < C o l u m n A c c u r a c y   / > < C o l u m n C u r r e n c y S y m b o l   / > < C o l u m n P o s i t i v e P a t t e r n   / > < C o l u m n N e g a t i v e P a t t e r n   / > < C o l u m n W i d t h s > < i t e m > < k e y > < s t r i n g > S K U < / s t r i n g > < / k e y > < v a l u e > < i n t > 9 3 < / i n t > < / v a l u e > < / i t e m > < i t e m > < k e y > < s t r i n g > I t e m   D e s c r i p t i o n < / s t r i n g > < / k e y > < v a l u e > < i n t > 2 0 5 < / i n t > < / v a l u e > < / i t e m > < i t e m > < k e y > < s t r i n g > I t e m   C a t e g o r y < / s t r i n g > < / k e y > < v a l u e > < i n t > 1 8 4 < / i n t > < / v a l u e > < / i t e m > < i t e m > < k e y > < s t r i n g > A i N   R a t e < / s t r i n g > < / k e y > < v a l u e > < i n t > 1 3 5 < / i n t > < / v a l u e > < / i t e m > < i t e m > < k e y > < s t r i n g > S t r a t e g i c   o r   N o n - S t r a t e g i c < / s t r i n g > < / k e y > < v a l u e > < i n t > 2 9 7 < / i n t > < / v a l u e > < / i t e m > < i t e m > < k e y > < s t r i n g > M a n u f a c t u r e r < / s t r i n g > < / k e y > < v a l u e > < i n t > 1 7 4 < / i n t > < / v a l u e > < / i t e m > < i t e m > < k e y > < s t r i n g > C u r r e n t   D i s t r i b u t o r   C o s t < / s t r i n g > < / k e y > < v a l u e > < i n t > 2 7 5 < / i n t > < / v a l u e > < / i t e m > < i t e m > < k e y > < s t r i n g > C l e a n _ N o r m a l i z e d   M 2 M _ S K U < / s t r i n g > < / k e y > < v a l u e > < i n t > 3 3 9 < / i n t > < / v a l u e > < / i t e m > < / C o l u m n W i d t h s > < C o l u m n D i s p l a y I n d e x > < i t e m > < k e y > < s t r i n g > S K U < / s t r i n g > < / k e y > < v a l u e > < i n t > 0 < / i n t > < / v a l u e > < / i t e m > < i t e m > < k e y > < s t r i n g > I t e m   D e s c r i p t i o n < / s t r i n g > < / k e y > < v a l u e > < i n t > 1 < / i n t > < / v a l u e > < / i t e m > < i t e m > < k e y > < s t r i n g > I t e m   C a t e g o r y < / s t r i n g > < / k e y > < v a l u e > < i n t > 2 < / i n t > < / v a l u e > < / i t e m > < i t e m > < k e y > < s t r i n g > A i N   R a t e < / s t r i n g > < / k e y > < v a l u e > < i n t > 3 < / i n t > < / v a l u e > < / i t e m > < i t e m > < k e y > < s t r i n g > S t r a t e g i c   o r   N o n - S t r a t e g i c < / s t r i n g > < / k e y > < v a l u e > < i n t > 4 < / i n t > < / v a l u e > < / i t e m > < i t e m > < k e y > < s t r i n g > M a n u f a c t u r e r < / s t r i n g > < / k e y > < v a l u e > < i n t > 5 < / i n t > < / v a l u e > < / i t e m > < i t e m > < k e y > < s t r i n g > C u r r e n t   D i s t r i b u t o r   C o s t < / s t r i n g > < / k e y > < v a l u e > < i n t > 6 < / i n t > < / v a l u e > < / i t e m > < i t e m > < k e y > < s t r i n g > C l e a n _ N o r m a l i z e d   M 2 M _ S K U < / s t r i n g > < / k e y > < v a l u e > < i n t > 7 < / 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S h o w H i d d e n " > < C u s t o m C o n t e n t > < ! [ C D A T A [ F a l s e ] ] > < / C u s t o m C o n t e n t > < / G e m i n i > 
</file>

<file path=customXml/item14.xml>��< ? x m l   v e r s i o n = " 1 . 0 "   e n c o d i n g = " U T F - 1 6 " ? > < G e m i n i   x m l n s = " h t t p : / / g e m i n i / p i v o t c u s t o m i z a t i o n / T a b l e X M L _ T B L A i n D e a l e r s " > < C u s t o m C o n t e n t > < ! [ C D A T A [ < T a b l e W i d g e t G r i d S e r i a l i z a t i o n   x m l n s : x s d = " h t t p : / / w w w . w 3 . o r g / 2 0 0 1 / X M L S c h e m a "   x m l n s : x s i = " h t t p : / / w w w . w 3 . o r g / 2 0 0 1 / X M L S c h e m a - i n s t a n c e " > < C o l u m n S u g g e s t e d T y p e   / > < C o l u m n F o r m a t   / > < C o l u m n A c c u r a c y   / > < C o l u m n C u r r e n c y S y m b o l   / > < C o l u m n P o s i t i v e P a t t e r n   / > < C o l u m n N e g a t i v e P a t t e r n   / > < C o l u m n W i d t h s > < i t e m > < k e y > < s t r i n g > D a t e   C o n t r a c t e d < / s t r i n g > < / k e y > < v a l u e > < i n t > 2 0 5 < / i n t > < / v a l u e > < / i t e m > < i t e m > < k e y > < s t r i n g > C o m p a n y   R e c o r d   I D # < / s t r i n g > < / k e y > < v a l u e > < i n t > 2 5 7 < / i n t > < / v a l u e > < / i t e m > < i t e m > < k e y > < s t r i n g > C o m p a n y   N a m e < / s t r i n g > < / k e y > < v a l u e > < i n t > 2 0 6 < / i n t > < / v a l u e > < / i t e m > < i t e m > < k e y > < s t r i n g > D B A < / s t r i n g > < / k e y > < v a l u e > < i n t > 9 3 < / i n t > < / v a l u e > < / i t e m > < i t e m > < k e y > < s t r i n g > P r e f e r r e d   B u s i n e s s   N a m e < / s t r i n g > < / k e y > < v a l u e > < i n t > 2 9 7 < / i n t > < / v a l u e > < / i t e m > < i t e m > < k e y > < s t r i n g > C i t y < / s t r i n g > < / k e y > < v a l u e > < i n t > 8 5 < / i n t > < / v a l u e > < / i t e m > < i t e m > < k e y > < s t r i n g > S t a t e S p e l l e d O u t < / s t r i n g > < / k e y > < v a l u e > < i n t > 2 0 6 < / i n t > < / v a l u e > < / i t e m > < i t e m > < k e y > < s t r i n g > Z i p   C o d e < / s t r i n g > < / k e y > < v a l u e > < i n t > 1 3 5 < / i n t > < / v a l u e > < / i t e m > < i t e m > < k e y > < s t r i n g > T e l e p h o n e   # < / s t r i n g > < / k e y > < v a l u e > < i n t > 1 6 6 < / i n t > < / v a l u e > < / i t e m > < i t e m > < k e y > < s t r i n g > W e b s i t e < / s t r i n g > < / k e y > < v a l u e > < i n t > 1 2 6 < / i n t > < / v a l u e > < / i t e m > < i t e m > < k e y > < s t r i n g > A i N   S a l e s   R e p < / s t r i n g > < / k e y > < v a l u e > < i n t > 1 9 0 < / i n t > < / v a l u e > < / i t e m > < / C o l u m n W i d t h s > < C o l u m n D i s p l a y I n d e x > < i t e m > < k e y > < s t r i n g > D a t e   C o n t r a c t e d < / s t r i n g > < / k e y > < v a l u e > < i n t > 0 < / i n t > < / v a l u e > < / i t e m > < i t e m > < k e y > < s t r i n g > C o m p a n y   R e c o r d   I D # < / s t r i n g > < / k e y > < v a l u e > < i n t > 1 < / i n t > < / v a l u e > < / i t e m > < i t e m > < k e y > < s t r i n g > C o m p a n y   N a m e < / s t r i n g > < / k e y > < v a l u e > < i n t > 2 < / i n t > < / v a l u e > < / i t e m > < i t e m > < k e y > < s t r i n g > D B A < / s t r i n g > < / k e y > < v a l u e > < i n t > 3 < / i n t > < / v a l u e > < / i t e m > < i t e m > < k e y > < s t r i n g > P r e f e r r e d   B u s i n e s s   N a m e < / s t r i n g > < / k e y > < v a l u e > < i n t > 4 < / i n t > < / v a l u e > < / i t e m > < i t e m > < k e y > < s t r i n g > C i t y < / s t r i n g > < / k e y > < v a l u e > < i n t > 5 < / i n t > < / v a l u e > < / i t e m > < i t e m > < k e y > < s t r i n g > S t a t e S p e l l e d O u t < / s t r i n g > < / k e y > < v a l u e > < i n t > 1 0 < / i n t > < / v a l u e > < / i t e m > < i t e m > < k e y > < s t r i n g > Z i p   C o d e < / s t r i n g > < / k e y > < v a l u e > < i n t > 6 < / i n t > < / v a l u e > < / i t e m > < i t e m > < k e y > < s t r i n g > T e l e p h o n e   # < / s t r i n g > < / k e y > < v a l u e > < i n t > 7 < / i n t > < / v a l u e > < / i t e m > < i t e m > < k e y > < s t r i n g > W e b s i t e < / s t r i n g > < / k e y > < v a l u e > < i n t > 8 < / i n t > < / v a l u e > < / i t e m > < i t e m > < k e y > < s t r i n g > A i N   S a l e s   R e p < / s t r i n g > < / k e y > < v a l u e > < i n t > 9 < / i n t > < / v a l u e > < / i t e m > < / C o l u m n D i s p l a y I n d e x > < C o l u m n F r o z e n   / > < C o l u m n C h e c k e d   / > < C o l u m n F i l t e r   / > < S e l e c t i o n F i l t e r   / > < F i l t e r P a r a m e t e r s   / > < I s S o r t D e s c e n d i n g > f a l s e < / I s S o r t D e s c e n d i n g > < / T a b l e W i d g e t G r i d S e r i a l i z a t i o n > ] ] > < / C u s t o m C o n t e n t > < / G e m i n i > 
</file>

<file path=customXml/item15.xml><?xml version="1.0" encoding="utf-8"?>
<p:properties xmlns:p="http://schemas.microsoft.com/office/2006/metadata/properties" xmlns:xsi="http://www.w3.org/2001/XMLSchema-instance" xmlns:pc="http://schemas.microsoft.com/office/infopath/2007/PartnerControls">
  <documentManagement/>
</p:properties>
</file>

<file path=customXml/item16.xml>��< ? x m l   v e r s i o n = " 1 . 0 "   e n c o d i n g = " U T F - 1 6 " ? > < G e m i n i   x m l n s = " h t t p : / / g e m i n i / p i v o t c u s t o m i z a t i o n / M a n u a l C a l c M o d e " > < C u s t o m C o n t e n t > < ! [ C D A T A [ F a l s e ] ] > < / C u s t o m C o n t e n t > < / G e m i n i > 
</file>

<file path=customXml/item17.xml>��< ? x m l   v e r s i o n = " 1 . 0 "   e n c o d i n g = " U T F - 1 6 " ? > < G e m i n i   x m l n s = " h t t p : / / g e m i n i / p i v o t c u s t o m i z a t i o n / T a b l e X M L _ T B L P O S D a t a " > < C u s t o m C o n t e n t > < ! [ C D A T A [ < T a b l e W i d g e t G r i d S e r i a l i z a t i o n   x m l n s : x s d = " h t t p : / / w w w . w 3 . o r g / 2 0 0 1 / X M L S c h e m a "   x m l n s : x s i = " h t t p : / / w w w . w 3 . o r g / 2 0 0 1 / X M L S c h e m a - i n s t a n c e " > < C o l u m n S u g g e s t e d T y p e   / > < C o l u m n F o r m a t   / > < C o l u m n A c c u r a c y   / > < C o l u m n C u r r e n c y S y m b o l   / > < C o l u m n P o s i t i v e P a t t e r n   / > < C o l u m n N e g a t i v e P a t t e r n   / > < C o l u m n W i d t h s > < i t e m > < k e y > < s t r i n g > Y Y Y Y - M M - D D < / s t r i n g > < / k e y > < v a l u e > < i n t > 1 9 3 < / i n t > < / v a l u e > < / i t e m > < i t e m > < k e y > < s t r i n g > D i s t r i b u t o r < / s t r i n g > < / k e y > < v a l u e > < i n t > 1 4 6 < / i n t > < / v a l u e > < / i t e m > < i t e m > < k e y > < s t r i n g > D e a l e r < / s t r i n g > < / k e y > < v a l u e > < i n t > 1 1 1 < / i n t > < / v a l u e > < / i t e m > < i t e m > < k e y > < s t r i n g > C i t y < / s t r i n g > < / k e y > < v a l u e > < i n t > 1 3 3 < / i n t > < / v a l u e > < / i t e m > < i t e m > < k e y > < s t r i n g > S T < / s t r i n g > < / k e y > < v a l u e > < i n t > 7 4 < / i n t > < / v a l u e > < / i t e m > < i t e m > < k e y > < s t r i n g > R a w S K U D a t a < / s t r i n g > < / k e y > < v a l u e > < i n t > 2 4 8 < / i n t > < / v a l u e > < / i t e m > < i t e m > < k e y > < s t r i n g > Q u a n t i t y < / s t r i n g > < / k e y > < v a l u e > < i n t > 1 2 8 < / i n t > < / v a l u e > < / i t e m > < i t e m > < k e y > < s t r i n g > C o l u m n 1 < / s t r i n g > < / k e y > < v a l u e > < i n t > 1 3 5 < / i n t > < / v a l u e > < / i t e m > < i t e m > < k e y > < s t r i n g > D i s t   P r i c e < / s t r i n g > < / k e y > < v a l u e > < i n t > 1 4 1 < / i n t > < / v a l u e > < / i t e m > < i t e m > < k e y > < s t r i n g > C a l c u l a t e d   C o l u m n   1 < / s t r i n g > < / k e y > < v a l u e > < i n t > 2 5 0 < / i n t > < / v a l u e > < / i t e m > < i t e m > < k e y > < s t r i n g > C l e a n _ N o r m a l i z e d _ R a w _ S K U s < / s t r i n g > < / k e y > < v a l u e > < i n t > 2 1 7 < / i n t > < / v a l u e > < / i t e m > < / C o l u m n W i d t h s > < C o l u m n D i s p l a y I n d e x > < i t e m > < k e y > < s t r i n g > Y Y Y Y - M M - D D < / s t r i n g > < / k e y > < v a l u e > < i n t > 0 < / i n t > < / v a l u e > < / i t e m > < i t e m > < k e y > < s t r i n g > D i s t r i b u t o r < / s t r i n g > < / k e y > < v a l u e > < i n t > 1 < / i n t > < / v a l u e > < / i t e m > < i t e m > < k e y > < s t r i n g > D e a l e r < / s t r i n g > < / k e y > < v a l u e > < i n t > 2 < / i n t > < / v a l u e > < / i t e m > < i t e m > < k e y > < s t r i n g > C i t y < / s t r i n g > < / k e y > < v a l u e > < i n t > 3 < / i n t > < / v a l u e > < / i t e m > < i t e m > < k e y > < s t r i n g > S T < / s t r i n g > < / k e y > < v a l u e > < i n t > 4 < / i n t > < / v a l u e > < / i t e m > < i t e m > < k e y > < s t r i n g > R a w S K U D a t a < / s t r i n g > < / k e y > < v a l u e > < i n t > 5 < / i n t > < / v a l u e > < / i t e m > < i t e m > < k e y > < s t r i n g > Q u a n t i t y < / s t r i n g > < / k e y > < v a l u e > < i n t > 6 < / i n t > < / v a l u e > < / i t e m > < i t e m > < k e y > < s t r i n g > C o l u m n 1 < / s t r i n g > < / k e y > < v a l u e > < i n t > 9 < / i n t > < / v a l u e > < / i t e m > < i t e m > < k e y > < s t r i n g > D i s t   P r i c e < / s t r i n g > < / k e y > < v a l u e > < i n t > 8 < / i n t > < / v a l u e > < / i t e m > < i t e m > < k e y > < s t r i n g > C a l c u l a t e d   C o l u m n   1 < / s t r i n g > < / k e y > < v a l u e > < i n t > 1 0 < / i n t > < / v a l u e > < / i t e m > < i t e m > < k e y > < s t r i n g > C l e a n _ N o r m a l i z e d _ R a w _ S K U s < / s t r i n g > < / k e y > < v a l u e > < i n t > 7 < / i n t > < / v a l u e > < / i t e m > < / C o l u m n D i s p l a y I n d e x > < C o l u m n F r o z e n   / > < C o l u m n C h e c k e d   / > < C o l u m n F i l t e r > < i t e m > < k e y > < s t r i n g > D i s t   P r i c e < / s t r i n g > < / k e y > < v a l u e > < F i l t e r E x p r e s s i o n   x s i : n i l = " t r u e "   / > < / v a l u e > < / i t e m > < i t e m > < k e y > < s t r i n g > D i s t r i b u t o r < / s t r i n g > < / k e y > < v a l u e > < F i l t e r E x p r e s s i o n   x s i : n i l = " t r u e "   / > < / v a l u e > < / i t e m > < i t e m > < k e y > < s t r i n g > D e a l e r < / s t r i n g > < / k e y > < v a l u e > < F i l t e r E x p r e s s i o n   x s i : n i l = " t r u e "   / > < / v a l u e > < / i t e m > < i t e m > < k e y > < s t r i n g > R a w S K U D a t a < / s t r i n g > < / k e y > < v a l u e > < F i l t e r E x p r e s s i o n   x s i : n i l = " t r u e "   / > < / v a l u e > < / i t e m > < i t e m > < k e y > < s t r i n g > C l e a n _ N o r m a l i z e d _ R a w _ S K U s < / s t r i n g > < / k e y > < v a l u e > < F i l t e r E x p r e s s i o n   x s i : n i l = " t r u e "   / > < / v a l u e > < / i t e m > < / C o l u m n F i l t e r > < S e l e c t i o n F i l t e r > < i t e m > < k e y > < s t r i n g > D i s t   P r i c e < / s t r i n g > < / k e y > < v a l u e > < S e l e c t i o n F i l t e r   x s i : n i l = " t r u e "   / > < / v a l u e > < / i t e m > < i t e m > < k e y > < s t r i n g > D i s t r i b u t o r < / s t r i n g > < / k e y > < v a l u e > < S e l e c t i o n F i l t e r   x s i : n i l = " t r u e "   / > < / v a l u e > < / i t e m > < i t e m > < k e y > < s t r i n g > D e a l e r < / s t r i n g > < / k e y > < v a l u e > < S e l e c t i o n F i l t e r   x s i : n i l = " t r u e "   / > < / v a l u e > < / i t e m > < i t e m > < k e y > < s t r i n g > R a w S K U D a t a < / s t r i n g > < / k e y > < v a l u e > < S e l e c t i o n F i l t e r   x s i : n i l = " t r u e "   / > < / v a l u e > < / i t e m > < i t e m > < k e y > < s t r i n g > C l e a n _ N o r m a l i z e d _ R a w _ S K U s < / s t r i n g > < / k e y > < v a l u e > < S e l e c t i o n F i l t e r   x s i : n i l = " t r u e "   / > < / v a l u e > < / i t e m > < / S e l e c t i o n F i l t e r > < F i l t e r P a r a m e t e r s > < i t e m > < k e y > < s t r i n g > D i s t   P r i c e < / s t r i n g > < / k e y > < v a l u e > < C o m m a n d P a r a m e t e r s   / > < / v a l u e > < / i t e m > < i t e m > < k e y > < s t r i n g > D i s t r i b u t o r < / s t r i n g > < / k e y > < v a l u e > < C o m m a n d P a r a m e t e r s   / > < / v a l u e > < / i t e m > < i t e m > < k e y > < s t r i n g > D e a l e r < / s t r i n g > < / k e y > < v a l u e > < C o m m a n d P a r a m e t e r s   / > < / v a l u e > < / i t e m > < i t e m > < k e y > < s t r i n g > R a w S K U D a t a < / s t r i n g > < / k e y > < v a l u e > < C o m m a n d P a r a m e t e r s   / > < / v a l u e > < / i t e m > < i t e m > < k e y > < s t r i n g > C l e a n _ N o r m a l i z e d _ R a w _ S K U s < / s t r i n g > < / k e y > < v a l u e > < C o m m a n d P a r a m e t e r s   / > < / v a l u e > < / i t e m > < / F i l t e r P a r a m e t e r s > < I s S o r t D e s c e n d i n g > f a l s e < / I s S o r t D e s c e n d i n g > < / T a b l e W i d g e t G r i d S e r i a l i z a t i o n > ] ] > < / C u s t o m C o n t e n t > < / G e m i n i > 
</file>

<file path=customXml/item18.xml>��< ? x m l   v e r s i o n = " 1 . 0 "   e n c o d i n g = " U T F - 1 6 " ? > < G e m i n i   x m l n s = " h t t p : / / g e m i n i / p i v o t c u s t o m i z a t i o n / T a b l e X M L _ T B L U C N M 2 M T o C O M 2 M " > < C u s t o m C o n t e n t > < ! [ C D A T A [ < T a b l e W i d g e t G r i d S e r i a l i z a t i o n   x m l n s : x s d = " h t t p : / / w w w . w 3 . o r g / 2 0 0 1 / X M L S c h e m a "   x m l n s : x s i = " h t t p : / / w w w . w 3 . o r g / 2 0 0 1 / X M L S c h e m a - i n s t a n c e " > < C o l u m n S u g g e s t e d T y p e   / > < C o l u m n F o r m a t   / > < C o l u m n A c c u r a c y   / > < C o l u m n C u r r e n c y S y m b o l   / > < C o l u m n P o s i t i v e P a t t e r n   / > < C o l u m n N e g a t i v e P a t t e r n   / > < C o l u m n W i d t h s > < i t e m > < k e y > < s t r i n g > U n i q u e   C l e a n   N o r m a l i z e d   M 2 M   S K U s < / s t r i n g > < / k e y > < v a l u e > < i n t > 4 1 3 < / i n t > < / v a l u e > < / i t e m > < i t e m > < k e y > < s t r i n g > C l e a n   O r i g   M 2 M   S K U s < / s t r i n g > < / k e y > < v a l u e > < i n t > 2 6 8 < / i n t > < / v a l u e > < / i t e m > < / C o l u m n W i d t h s > < C o l u m n D i s p l a y I n d e x > < i t e m > < k e y > < s t r i n g > U n i q u e   C l e a n   N o r m a l i z e d   M 2 M   S K U s < / s t r i n g > < / k e y > < v a l u e > < i n t > 0 < / i n t > < / v a l u e > < / i t e m > < i t e m > < k e y > < s t r i n g > C l e a n   O r i g   M 2 M   S K U s < / s t r i n g > < / k e y > < v a l u e > < i n t > 1 < / i n t > < / v a l u e > < / i t e m > < / C o l u m n D i s p l a y I n d e x > < C o l u m n F r o z e n   / > < C o l u m n C h e c k e d   / > < C o l u m n F i l t e r   / > < S e l e c t i o n F i l t e r   / > < F i l t e r P a r a m e t e r s   / > < I s S o r t D e s c e n d i n g > f a l s e < / I s S o r t D e s c e n d i n g > < / T a b l e W i d g e t G r i d S e r i a l i z a t i o n > ] ] > < / C u s t o m C o n t e n t > < / G e m i n i > 
</file>

<file path=customXml/item19.xml>��< ? x m l   v e r s i o n = " 1 . 0 "   e n c o d i n g = " u t f - 1 6 " ? > < D a t a M a s h u p   x m l n s = " h t t p : / / s c h e m a s . m i c r o s o f t . c o m / D a t a M a s h u p " > A A A A A B Q D A A B Q S w M E F A A C A A g A f G N 4 X B I u 8 v e k A A A A 9 g A A A B I A H A B D b 2 5 m a W c v U G F j a 2 F n Z S 5 4 b W w g o h g A K K A U A A A A A A A A A A A A A A A A A A A A A A A A A A A A h Y 8 x D o I w G I W v Q r r T l h I T Q n 7 K 4 C q J C d G 4 N q V C I x R D i + V u D h 7 J K 4 h R 1 M 3 x f e 8 b 3 r t f b 5 B P X R t c 1 G B 1 b z I U Y Y o C Z W R f a V N n a H T H M E E 5 h 6 2 Q J 1 G r Y J a N T S d b Z a h x 7 p w S 4 r 3 H P s b 9 U B N G a U Q O x a a U j e o E + s j 6 v x x q Y 5 0 w U i E O + 9 c Y z n C 0 i n D M E k y B L B A K b b 4 C m / c + 2 x 8 I 6 7 F 1 4 6 C 4 M u G u B L J E I O 8 P / A F Q S w M E F A A C A A g A f G N 4 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x j e F w o i k e 4 D g A A A B E A A A A T A B w A R m 9 y b X V s Y X M v U 2 V j d G l v b j E u b S C i G A A o o B Q A A A A A A A A A A A A A A A A A A A A A A A A A A A A r T k 0 u y c z P U w i G 0 I b W A F B L A Q I t A B Q A A g A I A H x j e F w S L v L 3 p A A A A P Y A A A A S A A A A A A A A A A A A A A A A A A A A A A B D b 2 5 m a W c v U G F j a 2 F n Z S 5 4 b W x Q S w E C L Q A U A A I A C A B 8 Y 3 h c D 8 r p q 6 Q A A A D p A A A A E w A A A A A A A A A A A A A A A A D w A A A A W 0 N v b n R l b n R f V H l w Z X N d L n h t b F B L A Q I t A B Q A A g A I A H x j e F w 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s c x K 0 T E f b R a 4 e J M m R d l / 8 A A A A A A I A A A A A A B B m A A A A A Q A A I A A A A I t W Z Z Q E W R y l f v W R T E e D d + v W r o N S l y q + L g D P v 8 Q K 9 e q e A A A A A A 6 A A A A A A g A A I A A A A O a r s H L T N / X x y r 2 A y P Q R a D b 7 e 7 z Q n Y H Y 5 e O 3 7 k x A F V + + U A A A A N W T c 4 Y G 4 C n E / X F G r A O + s b D b x S e p + p d 3 t H 4 J m o I 4 G 9 t s H 4 W b J 1 4 e E b f j J k U A p / 4 G U R s e E + y e o R e R Q L h R N q 6 9 s L w 2 9 R 7 I m b 2 x e S b 1 s C Q b i 0 4 r Q A A A A M I B x S / H R l l X M r V 9 w 3 i n I p / F z s p i G v x 0 W f H o + y S B L N B O 7 L u Z 9 O v F 9 q 2 u F f Z c Y Z 7 B y 9 n C w L n U v p U z h n 7 t B o E / I a g = < / D a t a M a s h u p > 
</file>

<file path=customXml/item2.xml>��< ? x m l   v e r s i o n = " 1 . 0 "   e n c o d i n g = " U T F - 1 6 " ? > < G e m i n i   x m l n s = " h t t p : / / g e m i n i / p i v o t c u s t o m i z a t i o n / F o r m u l a B a r S t a t e " > < C u s t o m C o n t e n t > < ! [ C D A T A [ < S a n d b o x E d i t o r . F o r m u l a B a r S t a t e   x m l n s = " h t t p : / / s c h e m a s . d a t a c o n t r a c t . o r g / 2 0 0 4 / 0 7 / M i c r o s o f t . A n a l y s i s S e r v i c e s . C o m m o n "   x m l n s : i = " h t t p : / / w w w . w 3 . o r g / 2 0 0 1 / X M L S c h e m a - i n s t a n c e " > < H e i g h t > 8 7 < / H e i g h t > < / S a n d b o x E d i t o r . F o r m u l a B a r S t a t e > ] ] > < / C u s t o m C o n t e n t > < / G e m i n i > 
</file>

<file path=customXml/item20.xml>��< ? x m l   v e r s i o n = " 1 . 0 "   e n c o d i n g = " U T F - 1 6 " ? > < G e m i n i   x m l n s = " h t t p : / / g e m i n i / p i v o t c u s t o m i z a t i o n / T a b l e X M L _ S K U s N o m a l i z i n g " > < C u s t o m C o n t e n t > < ! [ C D A T A [ < T a b l e W i d g e t G r i d S e r i a l i z a t i o n   x m l n s : x s d = " h t t p : / / w w w . w 3 . o r g / 2 0 0 1 / X M L S c h e m a "   x m l n s : x s i = " h t t p : / / w w w . w 3 . o r g / 2 0 0 1 / X M L S c h e m a - i n s t a n c e " > < C o l u m n S u g g e s t e d T y p e   / > < C o l u m n F o r m a t   / > < C o l u m n A c c u r a c y   / > < C o l u m n C u r r e n c y S y m b o l   / > < C o l u m n P o s i t i v e P a t t e r n   / > < C o l u m n N e g a t i v e P a t t e r n   / > < C o l u m n W i d t h s > < i t e m > < k e y > < s t r i n g > R a w S K U D a t a < / s t r i n g > < / k e y > < v a l u e > < i n t > 1 8 3 < / i n t > < / v a l u e > < / i t e m > < i t e m > < k e y > < s t r i n g > C l e a n   N o r m a l i z e d   R a w   S K U < / s t r i n g > < / k e y > < v a l u e > < i n t > 3 2 3 < / i n t > < / v a l u e > < / i t e m > < i t e m > < k e y > < s t r i n g > M 2 M   S K U < / s t r i n g > < / k e y > < v a l u e > < i n t > 1 4 7 < / i n t > < / v a l u e > < / i t e m > < i t e m > < k e y > < s t r i n g > C l e a n   N o r m a l i z e d   M 2 M   S K U < / s t r i n g > < / k e y > < v a l u e > < i n t > 3 2 7 < / i n t > < / v a l u e > < / i t e m > < i t e m > < k e y > < s t r i n g > C l e a n   O r i g   M 2 M   S K U s < / s t r i n g > < / k e y > < v a l u e > < i n t > 2 6 8 < / i n t > < / v a l u e > < / i t e m > < / C o l u m n W i d t h s > < C o l u m n D i s p l a y I n d e x > < i t e m > < k e y > < s t r i n g > R a w S K U D a t a < / s t r i n g > < / k e y > < v a l u e > < i n t > 0 < / i n t > < / v a l u e > < / i t e m > < i t e m > < k e y > < s t r i n g > C l e a n   N o r m a l i z e d   R a w   S K U < / s t r i n g > < / k e y > < v a l u e > < i n t > 1 < / i n t > < / v a l u e > < / i t e m > < i t e m > < k e y > < s t r i n g > M 2 M   S K U < / s t r i n g > < / k e y > < v a l u e > < i n t > 2 < / i n t > < / v a l u e > < / i t e m > < i t e m > < k e y > < s t r i n g > C l e a n   N o r m a l i z e d   M 2 M   S K U < / s t r i n g > < / k e y > < v a l u e > < i n t > 3 < / i n t > < / v a l u e > < / i t e m > < i t e m > < k e y > < s t r i n g > C l e a n   O r i g   M 2 M   S K U s < / s t r i n g > < / k e y > < v a l u e > < i n t > 4 < / 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C l i e n t W i n d o w X M L " > < C u s t o m C o n t e n t > < ! [ C D A T A [ S K U s N o m a l i z i n g ] ] > < / C u s t o m C o n t e n t > < / G e m i n i > 
</file>

<file path=customXml/item22.xml>��< ? x m l   v e r s i o n = " 1 . 0 "   e n c o d i n g = " U T F - 1 6 " ? > < G e m i n i   x m l n s = " h t t p : / / g e m i n i / p i v o t c u s t o m i z a t i o n / T a b l e O r d e r " > < C u s t o m C o n t e n t > < ! [ C D A T A [ T B L P a r t s D a t a 0 6 1 8 2 5 , T B L R e g i o n s , T B L A i n D e a l e r s , T B L _ S t a t e s , T B L P O S D a t a , T B L U C N R a w T o C N M 2 M , T B L U C N M 2 M T o C O M 2 M , P r i c i n g _ T a b l e , S K U s N o m a l i z i n g ] ] > < / C u s t o m C o n t e n t > < / G e m i n i > 
</file>

<file path=customXml/item2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 T B L U n i q u e N o r m a l i z e d M 2 M S K U s T o M 2 M S K U s 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 T B L U n i q u e N o r m a l i z e d M 2 M S K U s T o M 2 M S K U s 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  C l e a n   N o r m a l i z e d   M 2 M   S K U S < / K e y > < / D i a g r a m O b j e c t K e y > < D i a g r a m O b j e c t K e y > < K e y > C o l u m n s \ C l e a n   O r i g   M 2 M   S K U s 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  C l e a n   N o r m a l i z e d   M 2 M   S K U S < / K e y > < / a : K e y > < a : V a l u e   i : t y p e = " M e a s u r e G r i d N o d e V i e w S t a t e " > < L a y e d O u t > t r u e < / L a y e d O u t > < / a : V a l u e > < / a : K e y V a l u e O f D i a g r a m O b j e c t K e y a n y T y p e z b w N T n L X > < a : K e y V a l u e O f D i a g r a m O b j e c t K e y a n y T y p e z b w N T n L X > < a : K e y > < K e y > C o l u m n s \ C l e a n   O r i g   M 2 M   S K U s < / K e y > < / a : K e y > < a : V a l u e   i : t y p e = " M e a s u r e G r i d N o d e V i e w S t a t e " > < C o l u m n > 1 < / C o l u m n > < L a y e d O u t > t r u e < / L a y e d O u t > < / a : V a l u e > < / a : K e y V a l u e O f D i a g r a m O b j e c t K e y a n y T y p e z b w N T n L X > < / V i e w S t a t e s > < / D i a g r a m M a n a g e r . S e r i a l i z a b l e D i a g r a m > < D i a g r a m M a n a g e r . S e r i a l i z a b l e D i a g r a m > < A d a p t e r   i : t y p e = " M e a s u r e D i a g r a m S a n d b o x A d a p t e r " > < T a b l e N a m e > P r i c i n g _ A D I _ S t a n d a r d 1 6 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 P r i c i n g _ A D I _ S t a n d a r d 1 6 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 C o l u m n s \ M 2 M _ S K U < / K e y > < / D i a g r a m O b j e c t K e y > < D i a g r a m O b j e c t K e y > < K e y > C o l u m n s \ C l e a n   O r i g   M 2 M   S K U < / K e y > < / D i a g r a m O b j e c t K e y > < D i a g r a m O b j e c t K e y > < K e y > C o l u m n s \ C l e a n   N o r m a l i z e d   M 2 M   S K U < / K e y > < / D i a g r a m O b j e c t K e y > < D i a g r a m O b j e c t K e y > < K e y > C o l u m n s \ D i s t r i b u t o r < / K e y > < / D i a g r a m O b j e c t K e y > < D i a g r a m O b j e c t K e y > < K e y > C o l u m n s \ D i s t   P r i c e 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 C o l u m n s \ M 2 M _ S K U < / K e y > < / a : K e y > < a : V a l u e   i : t y p e = " M e a s u r e G r i d N o d e V i e w S t a t e " > < L a y e d O u t > t r u e < / L a y e d O u t > < / a : V a l u e > < / a : K e y V a l u e O f D i a g r a m O b j e c t K e y a n y T y p e z b w N T n L X > < a : K e y V a l u e O f D i a g r a m O b j e c t K e y a n y T y p e z b w N T n L X > < a : K e y > < K e y > C o l u m n s \ C l e a n   O r i g   M 2 M   S K U < / K e y > < / a : K e y > < a : V a l u e   i : t y p e = " M e a s u r e G r i d N o d e V i e w S t a t e " > < C o l u m n > 1 < / C o l u m n > < L a y e d O u t > t r u e < / L a y e d O u t > < / a : V a l u e > < / a : K e y V a l u e O f D i a g r a m O b j e c t K e y a n y T y p e z b w N T n L X > < a : K e y V a l u e O f D i a g r a m O b j e c t K e y a n y T y p e z b w N T n L X > < a : K e y > < K e y > C o l u m n s \ C l e a n   N o r m a l i z e d   M 2 M   S K U < / K e y > < / a : K e y > < a : V a l u e   i : t y p e = " M e a s u r e G r i d N o d e V i e w S t a t e " > < C o l u m n > 2 < / C o l u m n > < L a y e d O u t > t r u e < / L a y e d O u t > < / a : V a l u e > < / a : K e y V a l u e O f D i a g r a m O b j e c t K e y a n y T y p e z b w N T n L X > < a : K e y V a l u e O f D i a g r a m O b j e c t K e y a n y T y p e z b w N T n L X > < a : K e y > < K e y > C o l u m n s \ D i s t r i b u t o r < / K e y > < / a : K e y > < a : V a l u e   i : t y p e = " M e a s u r e G r i d N o d e V i e w S t a t e " > < C o l u m n > 3 < / C o l u m n > < L a y e d O u t > t r u e < / L a y e d O u t > < / a : V a l u e > < / a : K e y V a l u e O f D i a g r a m O b j e c t K e y a n y T y p e z b w N T n L X > < a : K e y V a l u e O f D i a g r a m O b j e c t K e y a n y T y p e z b w N T n L X > < a : K e y > < K e y > C o l u m n s \ D i s t   P r i c e < / K e y > < / a : K e y > < a : V a l u e   i : t y p e = " M e a s u r e G r i d N o d e V i e w S t a t e " > < C o l u m n > 4 < / C o l u m n > < L a y e d O u t > t r u e < / L a y e d O u t > < / a : V a l u e > < / a : K e y V a l u e O f D i a g r a m O b j e c t K e y a n y T y p e z b w N T n L X > < / V i e w S t a t e s > < / D i a g r a m M a n a g e r . S e r i a l i z a b l e D i a g r a m > < D i a g r a m M a n a g e r . S e r i a l i z a b l e D i a g r a m > < A d a p t e r   i : t y p e = " M e a s u r e D i a g r a m S a n d b o x A d a p t e r " > < T a b l e N a m e > T B L U n i q u e C l e a n N o r m a l i z e d M 2 M S K U s T o C l e a n O r i g M 2 M S K U s 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 T B L U n i q u e C l e a n N o r m a l i z e d M 2 M S K U s T o C l e a n O r i g M 2 M S K U s 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  C l e a n   N o r m a l i z e d   M 2 M   S K U s < / K e y > < / D i a g r a m O b j e c t K e y > < D i a g r a m O b j e c t K e y > < K e y > C o l u m n s \ C l e a n   O r i g   M 2 M   S K U s 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  C l e a n   N o r m a l i z e d   M 2 M   S K U s < / K e y > < / a : K e y > < a : V a l u e   i : t y p e = " M e a s u r e G r i d N o d e V i e w S t a t e " > < C o l u m n > 1 < / C o l u m n > < L a y e d O u t > t r u e < / L a y e d O u t > < / a : V a l u e > < / a : K e y V a l u e O f D i a g r a m O b j e c t K e y a n y T y p e z b w N T n L X > < a : K e y V a l u e O f D i a g r a m O b j e c t K e y a n y T y p e z b w N T n L X > < a : K e y > < K e y > C o l u m n s \ C l e a n   O r i g   M 2 M   S K U s < / K e y > < / a : K e y > < a : V a l u e   i : t y p e = " M e a s u r e G r i d N o d e V i e w S t a t e " > < L a y e d O u t > t r u e < / L a y e d O u t > < / a : V a l u e > < / a : K e y V a l u e O f D i a g r a m O b j e c t K e y a n y T y p e z b w N T n L X > < / V i e w S t a t e s > < / D i a g r a m M a n a g e r . S e r i a l i z a b l e D i a g r a m > < D i a g r a m M a n a g e r . S e r i a l i z a b l e D i a g r a m > < A d a p t e r   i : t y p e = " M e a s u r e D i a g r a m S a n d b o x A d a p t e r " > < T a b l e N a m e > T B L A i n D e a l e r s 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 T B L A i n D e a l e r s 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  C o n t r a c t e d < / K e y > < / D i a g r a m O b j e c t K e y > < D i a g r a m O b j e c t K e y > < K e y > C o l u m n s \ C o m p a n y   R e c o r d   I D # < / K e y > < / D i a g r a m O b j e c t K e y > < D i a g r a m O b j e c t K e y > < K e y > C o l u m n s \ C o m p a n y   N a m e < / K e y > < / D i a g r a m O b j e c t K e y > < D i a g r a m O b j e c t K e y > < K e y > C o l u m n s \ D B A < / K e y > < / D i a g r a m O b j e c t K e y > < D i a g r a m O b j e c t K e y > < K e y > C o l u m n s \ P r e f e r r e d   B u s i n e s s   N a m e < / K e y > < / D i a g r a m O b j e c t K e y > < D i a g r a m O b j e c t K e y > < K e y > C o l u m n s \ C i t y < / K e y > < / D i a g r a m O b j e c t K e y > < D i a g r a m O b j e c t K e y > < K e y > C o l u m n s \ S t a t e S p e l l e d O u t < / K e y > < / D i a g r a m O b j e c t K e y > < D i a g r a m O b j e c t K e y > < K e y > C o l u m n s \ Z i p   C o d e < / K e y > < / D i a g r a m O b j e c t K e y > < D i a g r a m O b j e c t K e y > < K e y > C o l u m n s \ T e l e p h o n e   # < / K e y > < / D i a g r a m O b j e c t K e y > < D i a g r a m O b j e c t K e y > < K e y > C o l u m n s \ W e b s i t e < / K e y > < / D i a g r a m O b j e c t K e y > < D i a g r a m O b j e c t K e y > < K e y > C o l u m n s \ A i N   S a l e s   R e p 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S e l e c t i o n E n d C o l u m n > 1 < / S e l e c t i o n E n d C o l u m n > < S e l e c t i o n S t a r t C o l u m n > 1 < / 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  C o n t r a c t e d < / K e y > < / a : K e y > < a : V a l u e   i : t y p e = " M e a s u r e G r i d N o d e V i e w S t a t e " > < L a y e d O u t > t r u e < / L a y e d O u t > < / a : V a l u e > < / a : K e y V a l u e O f D i a g r a m O b j e c t K e y a n y T y p e z b w N T n L X > < a : K e y V a l u e O f D i a g r a m O b j e c t K e y a n y T y p e z b w N T n L X > < a : K e y > < K e y > C o l u m n s \ C o m p a n y   R e c o r d   I D # < / K e y > < / a : K e y > < a : V a l u e   i : t y p e = " M e a s u r e G r i d N o d e V i e w S t a t e " > < C o l u m n > 1 < / C o l u m n > < L a y e d O u t > t r u e < / L a y e d O u t > < / a : V a l u e > < / a : K e y V a l u e O f D i a g r a m O b j e c t K e y a n y T y p e z b w N T n L X > < a : K e y V a l u e O f D i a g r a m O b j e c t K e y a n y T y p e z b w N T n L X > < a : K e y > < K e y > C o l u m n s \ C o m p a n y   N a m e < / K e y > < / a : K e y > < a : V a l u e   i : t y p e = " M e a s u r e G r i d N o d e V i e w S t a t e " > < C o l u m n > 2 < / C o l u m n > < L a y e d O u t > t r u e < / L a y e d O u t > < / a : V a l u e > < / a : K e y V a l u e O f D i a g r a m O b j e c t K e y a n y T y p e z b w N T n L X > < a : K e y V a l u e O f D i a g r a m O b j e c t K e y a n y T y p e z b w N T n L X > < a : K e y > < K e y > C o l u m n s \ D B A < / K e y > < / a : K e y > < a : V a l u e   i : t y p e = " M e a s u r e G r i d N o d e V i e w S t a t e " > < C o l u m n > 3 < / C o l u m n > < L a y e d O u t > t r u e < / L a y e d O u t > < / a : V a l u e > < / a : K e y V a l u e O f D i a g r a m O b j e c t K e y a n y T y p e z b w N T n L X > < a : K e y V a l u e O f D i a g r a m O b j e c t K e y a n y T y p e z b w N T n L X > < a : K e y > < K e y > C o l u m n s \ P r e f e r r e d   B u s i n e s s   N a m e < / 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 C o l u m n s \ S t a t e S p e l l e d O u t < / K e y > < / a : K e y > < a : V a l u e   i : t y p e = " M e a s u r e G r i d N o d e V i e w S t a t e " > < C o l u m n > 1 0 < / C o l u m n > < L a y e d O u t > t r u e < / L a y e d O u t > < / a : V a l u e > < / a : K e y V a l u e O f D i a g r a m O b j e c t K e y a n y T y p e z b w N T n L X > < a : K e y V a l u e O f D i a g r a m O b j e c t K e y a n y T y p e z b w N T n L X > < a : K e y > < K e y > C o l u m n s \ Z i p   C o d e < / K e y > < / a : K e y > < a : V a l u e   i : t y p e = " M e a s u r e G r i d N o d e V i e w S t a t e " > < C o l u m n > 6 < / C o l u m n > < L a y e d O u t > t r u e < / L a y e d O u t > < / a : V a l u e > < / a : K e y V a l u e O f D i a g r a m O b j e c t K e y a n y T y p e z b w N T n L X > < a : K e y V a l u e O f D i a g r a m O b j e c t K e y a n y T y p e z b w N T n L X > < a : K e y > < K e y > C o l u m n s \ T e l e p h o n e   # < / K e y > < / a : K e y > < a : V a l u e   i : t y p e = " M e a s u r e G r i d N o d e V i e w S t a t e " > < C o l u m n > 7 < / C o l u m n > < L a y e d O u t > t r u e < / L a y e d O u t > < / a : V a l u e > < / a : K e y V a l u e O f D i a g r a m O b j e c t K e y a n y T y p e z b w N T n L X > < a : K e y V a l u e O f D i a g r a m O b j e c t K e y a n y T y p e z b w N T n L X > < a : K e y > < K e y > C o l u m n s \ W e b s i t e < / K e y > < / a : K e y > < a : V a l u e   i : t y p e = " M e a s u r e G r i d N o d e V i e w S t a t e " > < C o l u m n > 8 < / C o l u m n > < L a y e d O u t > t r u e < / L a y e d O u t > < / a : V a l u e > < / a : K e y V a l u e O f D i a g r a m O b j e c t K e y a n y T y p e z b w N T n L X > < a : K e y V a l u e O f D i a g r a m O b j e c t K e y a n y T y p e z b w N T n L X > < a : K e y > < K e y > C o l u m n s \ A i N   S a l e s   R e p < / K e y > < / a : K e y > < a : V a l u e   i : t y p e = " M e a s u r e G r i d N o d e V i e w S t a t e " > < C o l u m n > 9 < / C o l u m n > < L a y e d O u t > t r u e < / L a y e d O u t > < / a : V a l u e > < / a : K e y V a l u e O f D i a g r a m O b j e c t K e y a n y T y p e z b w N T n L X > < / V i e w S t a t e s > < / D i a g r a m M a n a g e r . S e r i a l i z a b l e D i a g r a m > < D i a g r a m M a n a g e r . S e r i a l i z a b l e D i a g r a m > < A d a p t e r   i : t y p e = " M e a s u r e D i a g r a m S a n d b o x A d a p t e r " > < T a b l e N a m e > T B L R e g i o n s 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 T B L R e g i o n s 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 C o l u m n s \ S t a t e < / K e y > < / D i a g r a m O b j e c t K e y > < D i a g r a m O b j e c t K e y > < K e y > C o l u m n s \ R e g i o n < / K e y > < / D i a g r a m O b j e c t K e y > < D i a g r a m O b j e c t K e y > < K e y > C o l u m n s \ R e p   C o m p a n y < / K e y > < / D i a g r a m O b j e c t K e y > < D i a g r a m O b j e c t K e y > < K e y > C o l u m n s \ R e p < / K e y > < / D i a g r a m O b j e c t K e y > < D i a g r a m O b j e c t K e y > < K e y > C o l u m n s \ C o u n t r y < / K e y > < / D i a g r a m O b j e c t K e y > < D i a g r a m O b j e c t K e y > < K e y > C o l u m n s \ S t a t e S p e l l e d O u t < / K e y > < / D i a g r a m O b j e c t K e y > < D i a g r a m O b j e c t K e y > < K e y > C o l u m n s \ E m a i l 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 C o l u m n s \ S t a t e < / K e y > < / a : K e y > < a : V a l u e   i : t y p e = " M e a s u r e G r i d N o d e V i e w S t a t e " > < L a y e d O u t > t r u e < / L a y e d O u t > < / a : V a l u e > < / a : K e y V a l u e O f D i a g r a m O b j e c t K e y a n y T y p e z b w N T n L X > < a : K e y V a l u e O f D i a g r a m O b j e c t K e y a n y T y p e z b w N T n L X > < a : K e y > < K e y > C o l u m n s \ R e g i o n < / K e y > < / a : K e y > < a : V a l u e   i : t y p e = " M e a s u r e G r i d N o d e V i e w S t a t e " > < C o l u m n > 1 < / C o l u m n > < L a y e d O u t > t r u e < / L a y e d O u t > < / a : V a l u e > < / a : K e y V a l u e O f D i a g r a m O b j e c t K e y a n y T y p e z b w N T n L X > < a : K e y V a l u e O f D i a g r a m O b j e c t K e y a n y T y p e z b w N T n L X > < a : K e y > < K e y > C o l u m n s \ R e p   C o m p a n y < / K e y > < / a : K e y > < a : V a l u e   i : t y p e = " M e a s u r e G r i d N o d e V i e w S t a t e " > < C o l u m n > 2 < / C o l u m n > < L a y e d O u t > t r u e < / L a y e d O u t > < / a : V a l u e > < / a : K e y V a l u e O f D i a g r a m O b j e c t K e y a n y T y p e z b w N T n L X > < a : K e y V a l u e O f D i a g r a m O b j e c t K e y a n y T y p e z b w N T n L X > < a : K e y > < K e y > C o l u m n s \ R e p < / K e y > < / a : K e y > < a : V a l u e   i : t y p e = " M e a s u r e G r i d N o d e V i e w S t a t e " > < C o l u m n > 3 < / C o l u m n > < L a y e d O u t > t r u e < / L a y e d O u t > < / a : V a l u e > < / a : K e y V a l u e O f D i a g r a m O b j e c t K e y a n y T y p e z b w N T n L X > < a : K e y V a l u e O f D i a g r a m O b j e c t K e y a n y T y p e z b w N T n L X > < a : K e y > < K e y > C o l u m n s \ C o u n t r y < / K e y > < / a : K e y > < a : V a l u e   i : t y p e = " M e a s u r e G r i d N o d e V i e w S t a t e " > < C o l u m n > 4 < / C o l u m n > < L a y e d O u t > t r u e < / L a y e d O u t > < / a : V a l u e > < / a : K e y V a l u e O f D i a g r a m O b j e c t K e y a n y T y p e z b w N T n L X > < a : K e y V a l u e O f D i a g r a m O b j e c t K e y a n y T y p e z b w N T n L X > < a : K e y > < K e y > C o l u m n s \ S t a t e S p e l l e d O u t < / K e y > < / a : K e y > < a : V a l u e   i : t y p e = " M e a s u r e G r i d N o d e V i e w S t a t e " > < C o l u m n > 5 < / C o l u m n > < L a y e d O u t > t r u e < / L a y e d O u t > < / a : V a l u e > < / a : K e y V a l u e O f D i a g r a m O b j e c t K e y a n y T y p e z b w N T n L X > < a : K e y V a l u e O f D i a g r a m O b j e c t K e y a n y T y p e z b w N T n L X > < a : K e y > < K e y > C o l u m n s \ E m a i l < / K e y > < / a : K e y > < a : V a l u e   i : t y p e = " M e a s u r e G r i d N o d e V i e w S t a t e " > < C o l u m n > 6 < / C o l u m n > < L a y e d O u t > t r u e < / L a y e d O u t > < / a : V a l u e > < / a : K e y V a l u e O f D i a g r a m O b j e c t K e y a n y T y p e z b w N T n L X > < / V i e w S t a t e s > < / D i a g r a m M a n a g e r . S e r i a l i z a b l e D i a g r a m > < D i a g r a m M a n a g e r . S e r i a l i z a b l e D i a g r a m > < A d a p t e r   i : t y p e = " M e a s u r e D i a g r a m S a n d b o x A d a p t e r " > < T a b l e N a m e > T B L U C N M 2 M T o C O M 2 M 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 T B L U C N M 2 M T o C O M 2 M 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  C l e a n   N o r m a l i z e d   M 2 M   S K U s < / K e y > < / D i a g r a m O b j e c t K e y > < D i a g r a m O b j e c t K e y > < K e y > C o l u m n s \ C l e a n   O r i g   M 2 M   S K U s 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  C l e a n   N o r m a l i z e d   M 2 M   S K U s < / K e y > < / a : K e y > < a : V a l u e   i : t y p e = " M e a s u r e G r i d N o d e V i e w S t a t e " > < L a y e d O u t > t r u e < / L a y e d O u t > < / a : V a l u e > < / a : K e y V a l u e O f D i a g r a m O b j e c t K e y a n y T y p e z b w N T n L X > < a : K e y V a l u e O f D i a g r a m O b j e c t K e y a n y T y p e z b w N T n L X > < a : K e y > < K e y > C o l u m n s \ C l e a n   O r i g   M 2 M   S K U s < / K e y > < / a : K e y > < a : V a l u e   i : t y p e = " M e a s u r e G r i d N o d e V i e w S t a t e " > < C o l u m n > 1 < / C o l u m n > < L a y e d O u t > t r u e < / L a y e d O u t > < / a : V a l u e > < / a : K e y V a l u e O f D i a g r a m O b j e c t K e y a n y T y p e z b w N T n L X > < / V i e w S t a t e s > < / D i a g r a m M a n a g e r . S e r i a l i z a b l e D i a g r a m > < D i a g r a m M a n a g e r . S e r i a l i z a b l e D i a g r a m > < A d a p t e r   i : t y p e = " M e a s u r e D i a g r a m S a n d b o x A d a p t e r " > < T a b l e N a m e > T B L U C N R a w T o C N M 2 M 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 T B L U C N R a w T o C N M 2 M 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 C o l u m n s \ U n i q u e C l e a n N o r m   R a w S K U s < / K e y > < / D i a g r a m O b j e c t K e y > < D i a g r a m O b j e c t K e y > < K e y > C o l u m n s \ C l e a n   N o r m a l   M 2 M   S K U < / 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 C o l u m n s \ U n i q u e C l e a n N o r m   R a w S K U s < / K e y > < / a : K e y > < a : V a l u e   i : t y p e = " M e a s u r e G r i d N o d e V i e w S t a t e " > < L a y e d O u t > t r u e < / L a y e d O u t > < / a : V a l u e > < / a : K e y V a l u e O f D i a g r a m O b j e c t K e y a n y T y p e z b w N T n L X > < a : K e y V a l u e O f D i a g r a m O b j e c t K e y a n y T y p e z b w N T n L X > < a : K e y > < K e y > C o l u m n s \ C l e a n   N o r m a l   M 2 M   S K U < / K e y > < / a : K e y > < a : V a l u e   i : t y p e = " M e a s u r e G r i d N o d e V i e w S t a t e " > < C o l u m n > 1 < / C o l u m n > < L a y e d O u t > t r u e < / L a y e d O u t > < / a : V a l u e > < / a : K e y V a l u e O f D i a g r a m O b j e c t K e y a n y T y p e z b w N T n L X > < / V i e w S t a t e s > < / D i a g r a m M a n a g e r . S e r i a l i z a b l e D i a g r a m > < D i a g r a m M a n a g e r . S e r i a l i z a b l e D i a g r a m > < A d a p t e r   i : t y p e = " M e a s u r e D i a g r a m S a n d b o x A d a p t e r " > < T a b l e N a m e > P r i c i n g _ T a b l e 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 P r i c i n g _ T a b l e 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 C o l u m n s \ M 2 M _ S K U < / K e y > < / D i a g r a m O b j e c t K e y > < D i a g r a m O b j e c t K e y > < K e y > C o l u m n s \ C l e a n   O r i g   M 2 M   S K U < / K e y > < / D i a g r a m O b j e c t K e y > < D i a g r a m O b j e c t K e y > < K e y > C o l u m n s \ C l e a n   N o r m a l i z e d   M 2 M   S K U < / K e y > < / D i a g r a m O b j e c t K e y > < D i a g r a m O b j e c t K e y > < K e y > C o l u m n s \ D i s t r i b u t o r < / K e y > < / D i a g r a m O b j e c t K e y > < D i a g r a m O b j e c t K e y > < K e y > C o l u m n s \ D i s t   P r i c e 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 C o l u m n s \ M 2 M _ S K U < / K e y > < / a : K e y > < a : V a l u e   i : t y p e = " M e a s u r e G r i d N o d e V i e w S t a t e " > < L a y e d O u t > t r u e < / L a y e d O u t > < / a : V a l u e > < / a : K e y V a l u e O f D i a g r a m O b j e c t K e y a n y T y p e z b w N T n L X > < a : K e y V a l u e O f D i a g r a m O b j e c t K e y a n y T y p e z b w N T n L X > < a : K e y > < K e y > C o l u m n s \ C l e a n   O r i g   M 2 M   S K U < / K e y > < / a : K e y > < a : V a l u e   i : t y p e = " M e a s u r e G r i d N o d e V i e w S t a t e " > < C o l u m n > 1 < / C o l u m n > < L a y e d O u t > t r u e < / L a y e d O u t > < / a : V a l u e > < / a : K e y V a l u e O f D i a g r a m O b j e c t K e y a n y T y p e z b w N T n L X > < a : K e y V a l u e O f D i a g r a m O b j e c t K e y a n y T y p e z b w N T n L X > < a : K e y > < K e y > C o l u m n s \ C l e a n   N o r m a l i z e d   M 2 M   S K U < / K e y > < / a : K e y > < a : V a l u e   i : t y p e = " M e a s u r e G r i d N o d e V i e w S t a t e " > < C o l u m n > 2 < / C o l u m n > < L a y e d O u t > t r u e < / L a y e d O u t > < / a : V a l u e > < / a : K e y V a l u e O f D i a g r a m O b j e c t K e y a n y T y p e z b w N T n L X > < a : K e y V a l u e O f D i a g r a m O b j e c t K e y a n y T y p e z b w N T n L X > < a : K e y > < K e y > C o l u m n s \ D i s t r i b u t o r < / K e y > < / a : K e y > < a : V a l u e   i : t y p e = " M e a s u r e G r i d N o d e V i e w S t a t e " > < C o l u m n > 3 < / C o l u m n > < L a y e d O u t > t r u e < / L a y e d O u t > < / a : V a l u e > < / a : K e y V a l u e O f D i a g r a m O b j e c t K e y a n y T y p e z b w N T n L X > < a : K e y V a l u e O f D i a g r a m O b j e c t K e y a n y T y p e z b w N T n L X > < a : K e y > < K e y > C o l u m n s \ D i s t   P r i c e < / K e y > < / a : K e y > < a : V a l u e   i : t y p e = " M e a s u r e G r i d N o d e V i e w S t a t e " > < C o l u m n > 4 < / C o l u m n > < L a y e d O u t > t r u e < / L a y e d O u t > < / a : V a l u e > < / a : K e y V a l u e O f D i a g r a m O b j e c t K e y a n y T y p e z b w N T n L X > < / V i e w S t a t e s > < / D i a g r a m M a n a g e r . S e r i a l i z a b l e D i a g r a m > < D i a g r a m M a n a g e r . S e r i a l i z a b l e D i a g r a m > < A d a p t e r   i : t y p e = " M e a s u r e D i a g r a m S a n d b o x A d a p t e r " > < T a b l e N a m e > T B L _ S t a t e s 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 T B L _ S t a t e s 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 C o l u m n s \ R a w S t a t e D a t a < / K e y > < / D i a g r a m O b j e c t K e y > < D i a g r a m O b j e c t K e y > < K e y > C o l u m n s \ S T < / K e y > < / D i a g r a m O b j e c t K e y > < D i a g r a m O b j e c t K e y > < K e y > C o l u m n s \ C o u n t r y 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 C o l u m n s \ R a w S t a t e D a t a < / K e y > < / a : K e y > < a : V a l u e   i : t y p e = " M e a s u r e G r i d N o d e V i e w S t a t e " > < C o l u m n > 1 < / C o l u m n > < L a y e d O u t > t r u e < / L a y e d O u t > < / a : V a l u e > < / a : K e y V a l u e O f D i a g r a m O b j e c t K e y a n y T y p e z b w N T n L X > < a : K e y V a l u e O f D i a g r a m O b j e c t K e y a n y T y p e z b w N T n L X > < a : K e y > < K e y > C o l u m n s \ S T < / K e y > < / a : K e y > < a : V a l u e   i : t y p e = " M e a s u r e G r i d N o d e V i e w S t a t e " > < L a y e d O u t > t r u e < / L a y e d O u t > < / a : V a l u e > < / a : K e y V a l u e O f D i a g r a m O b j e c t K e y a n y T y p e z b w N T n L X > < a : K e y V a l u e O f D i a g r a m O b j e c t K e y a n y T y p e z b w N T n L X > < a : K e y > < K e y > C o l u m n s \ C o u n t r y < / K e y > < / a : K e y > < a : V a l u e   i : t y p e = " M e a s u r e G r i d N o d e V i e w S t a t e " > < C o l u m n > 2 < / C o l u m n > < L a y e d O u t > t r u e < / L a y e d O u t > < / a : V a l u e > < / a : K e y V a l u e O f D i a g r a m O b j e c t K e y a n y T y p e z b w N T n L X > < / V i e w S t a t e s > < / D i a g r a m M a n a g e r . S e r i a l i z a b l e D i a g r a m > < D i a g r a m M a n a g e r . S e r i a l i z a b l e D i a g r a m > < A d a p t e r   i : t y p e = " M e a s u r e D i a g r a m S a n d b o x A d a p t e r " > < T a b l e N a m e > T B L P O S D a t a 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 T B L P O S D a t a 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 M e a s u r e s \ P O S   S a l e s < / K e y > < / D i a g r a m O b j e c t K e y > < D i a g r a m O b j e c t K e y > < K e y > M e a s u r e s \ P O S   S a l e s \ T a g I n f o \ F o r m u l a < / K e y > < / D i a g r a m O b j e c t K e y > < D i a g r a m O b j e c t K e y > < K e y > M e a s u r e s \ P O S   S a l e s \ T a g I n f o \ V a l u e < / K e y > < / D i a g r a m O b j e c t K e y > < D i a g r a m O b j e c t K e y > < K e y > C o l u m n s \ Y Y Y Y - M M - D D < / K e y > < / D i a g r a m O b j e c t K e y > < D i a g r a m O b j e c t K e y > < K e y > C o l u m n s \ D i s t r i b u t o r < / K e y > < / D i a g r a m O b j e c t K e y > < D i a g r a m O b j e c t K e y > < K e y > C o l u m n s \ D e a l e r < / K e y > < / D i a g r a m O b j e c t K e y > < D i a g r a m O b j e c t K e y > < K e y > C o l u m n s \ C i t y < / K e y > < / D i a g r a m O b j e c t K e y > < D i a g r a m O b j e c t K e y > < K e y > C o l u m n s \ S T < / K e y > < / D i a g r a m O b j e c t K e y > < D i a g r a m O b j e c t K e y > < K e y > C o l u m n s \ R a w S K U D a t a < / K e y > < / D i a g r a m O b j e c t K e y > < D i a g r a m O b j e c t K e y > < K e y > C o l u m n s \ Q u a n t i t y < / K e y > < / D i a g r a m O b j e c t K e y > < D i a g r a m O b j e c t K e y > < K e y > C o l u m n s \ C l e a n _ N o r m a l i z e d _ R a w _ S K U s < / K e y > < / D i a g r a m O b j e c t K e y > < D i a g r a m O b j e c t K e y > < K e y > C o l u m n s \ C o l u m n 1 < / K e y > < / D i a g r a m O b j e c t K e y > < D i a g r a m O b j e c t K e y > < K e y > C o l u m n s \ D i s t   P r i c e < / K e y > < / D i a g r a m O b j e c t K e y > < D i a g r a m O b j e c t K e y > < K e y > C o l u m n s \ C a l c u l a t e d   C o l u m n 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 M e a s u r e s \ P O S   S a l e s < / K e y > < / a : K e y > < a : V a l u e   i : t y p e = " M e a s u r e G r i d N o d e V i e w S t a t e " > < L a y e d O u t > t r u e < / L a y e d O u t > < / a : V a l u e > < / a : K e y V a l u e O f D i a g r a m O b j e c t K e y a n y T y p e z b w N T n L X > < a : K e y V a l u e O f D i a g r a m O b j e c t K e y a n y T y p e z b w N T n L X > < a : K e y > < K e y > M e a s u r e s \ P O S   S a l e s \ T a g I n f o \ F o r m u l a < / K e y > < / a : K e y > < a : V a l u e   i : t y p e = " M e a s u r e G r i d V i e w S t a t e I D i a g r a m T a g A d d i t i o n a l I n f o " / > < / a : K e y V a l u e O f D i a g r a m O b j e c t K e y a n y T y p e z b w N T n L X > < a : K e y V a l u e O f D i a g r a m O b j e c t K e y a n y T y p e z b w N T n L X > < a : K e y > < K e y > M e a s u r e s \ P O S   S a l e s \ T a g I n f o \ V a l u e < / K e y > < / a : K e y > < a : V a l u e   i : t y p e = " M e a s u r e G r i d V i e w S t a t e I D i a g r a m T a g A d d i t i o n a l I n f o " / > < / a : K e y V a l u e O f D i a g r a m O b j e c t K e y a n y T y p e z b w N T n L X > < a : K e y V a l u e O f D i a g r a m O b j e c t K e y a n y T y p e z b w N T n L X > < a : K e y > < K e y > C o l u m n s \ Y Y Y Y - M M - D D < / K e y > < / a : K e y > < a : V a l u e   i : t y p e = " M e a s u r e G r i d N o d e V i e w S t a t e " > < L a y e d O u t > t r u e < / L a y e d O u t > < / a : V a l u e > < / a : K e y V a l u e O f D i a g r a m O b j e c t K e y a n y T y p e z b w N T n L X > < a : K e y V a l u e O f D i a g r a m O b j e c t K e y a n y T y p e z b w N T n L X > < a : K e y > < K e y > C o l u m n s \ D i s t r i b u t o r < / K e y > < / a : K e y > < a : V a l u e   i : t y p e = " M e a s u r e G r i d N o d e V i e w S t a t e " > < C o l u m n > 1 < / C o l u m n > < L a y e d O u t > t r u e < / L a y e d O u t > < / a : V a l u e > < / a : K e y V a l u e O f D i a g r a m O b j e c t K e y a n y T y p e z b w N T n L X > < a : K e y V a l u e O f D i a g r a m O b j e c t K e y a n y T y p e z b w N T n L X > < a : K e y > < K e y > C o l u m n s \ D e a l e r < / K e y > < / a : K e y > < a : V a l u e   i : t y p e = " M e a s u r e G r i d N o d e V i e w S t a t e " > < C o l u m n > 2 < / C o l u m n > < L a y e d O u t > t r u e < / L a y e d O u t > < / a : V a l u e > < / a : K e y V a l u e O f D i a g r a m O b j e c t K e y a n y T y p e z b w N T n L X > < a : K e y V a l u e O f D i a g r a m O b j e c t K e y a n y T y p e z b w N T n L X > < a : K e y > < K e y > C o l u m n s \ C i t y < / K e y > < / a : K e y > < a : V a l u e   i : t y p e = " M e a s u r e G r i d N o d e V i e w S t a t e " > < C o l u m n > 3 < / C o l u m n > < L a y e d O u t > t r u e < / L a y e d O u t > < / a : V a l u e > < / a : K e y V a l u e O f D i a g r a m O b j e c t K e y a n y T y p e z b w N T n L X > < a : K e y V a l u e O f D i a g r a m O b j e c t K e y a n y T y p e z b w N T n L X > < a : K e y > < K e y > C o l u m n s \ S T < / K e y > < / a : K e y > < a : V a l u e   i : t y p e = " M e a s u r e G r i d N o d e V i e w S t a t e " > < C o l u m n > 4 < / C o l u m n > < L a y e d O u t > t r u e < / L a y e d O u t > < / a : V a l u e > < / a : K e y V a l u e O f D i a g r a m O b j e c t K e y a n y T y p e z b w N T n L X > < a : K e y V a l u e O f D i a g r a m O b j e c t K e y a n y T y p e z b w N T n L X > < a : K e y > < K e y > C o l u m n s \ R a w S K U D a t a < / K e y > < / a : K e y > < a : V a l u e   i : t y p e = " M e a s u r e G r i d N o d e V i e w S t a t e " > < C o l u m n > 5 < / C o l u m n > < L a y e d O u t > t r u e < / L a y e d O u t > < / a : V a l u e > < / a : K e y V a l u e O f D i a g r a m O b j e c t K e y a n y T y p e z b w N T n L X > < a : K e y V a l u e O f D i a g r a m O b j e c t K e y a n y T y p e z b w N T n L X > < a : K e y > < K e y > C o l u m n s \ Q u a n t i t y < / K e y > < / a : K e y > < a : V a l u e   i : t y p e = " M e a s u r e G r i d N o d e V i e w S t a t e " > < C o l u m n > 6 < / C o l u m n > < L a y e d O u t > t r u e < / L a y e d O u t > < / a : V a l u e > < / a : K e y V a l u e O f D i a g r a m O b j e c t K e y a n y T y p e z b w N T n L X > < a : K e y V a l u e O f D i a g r a m O b j e c t K e y a n y T y p e z b w N T n L X > < a : K e y > < K e y > C o l u m n s \ C l e a n _ N o r m a l i z e d _ R a w _ S K U s < / K e y > < / a : K e y > < a : V a l u e   i : t y p e = " M e a s u r e G r i d N o d e V i e w S t a t e " > < C o l u m n > 7 < / C o l u m n > < L a y e d O u t > t r u e < / L a y e d O u t > < / a : V a l u e > < / a : K e y V a l u e O f D i a g r a m O b j e c t K e y a n y T y p e z b w N T n L X > < a : K e y V a l u e O f D i a g r a m O b j e c t K e y a n y T y p e z b w N T n L X > < a : K e y > < K e y > C o l u m n s \ C o l u m n 1 < / K e y > < / a : K e y > < a : V a l u e   i : t y p e = " M e a s u r e G r i d N o d e V i e w S t a t e " > < C o l u m n > 9 < / C o l u m n > < L a y e d O u t > t r u e < / L a y e d O u t > < / a : V a l u e > < / a : K e y V a l u e O f D i a g r a m O b j e c t K e y a n y T y p e z b w N T n L X > < a : K e y V a l u e O f D i a g r a m O b j e c t K e y a n y T y p e z b w N T n L X > < a : K e y > < K e y > C o l u m n s \ D i s t   P r i c e < / K e y > < / a : K e y > < a : V a l u e   i : t y p e = " M e a s u r e G r i d N o d e V i e w S t a t e " > < C o l u m n > 8 < / C o l u m n > < L a y e d O u t > t r u e < / L a y e d O u t > < / a : V a l u e > < / a : K e y V a l u e O f D i a g r a m O b j e c t K e y a n y T y p e z b w N T n L X > < a : K e y V a l u e O f D i a g r a m O b j e c t K e y a n y T y p e z b w N T n L X > < a : K e y > < K e y > C o l u m n s \ C a l c u l a t e d   C o l u m n   1 < / K e y > < / a : K e y > < a : V a l u e   i : t y p e = " M e a s u r e G r i d N o d e V i e w S t a t e " > < C o l u m n > 1 0 < / C o l u m n > < L a y e d O u t > t r u e < / L a y e d O u t > < / a : V a l u e > < / a : K e y V a l u e O f D i a g r a m O b j e c t K e y a n y T y p e z b w N T n L X > < / V i e w S t a t e s > < / D i a g r a m M a n a g e r . S e r i a l i z a b l e D i a g r a m > < D i a g r a m M a n a g e r . S e r i a l i z a b l e D i a g r a m > < A d a p t e r   i : t y p e = " M e a s u r e D i a g r a m S a n d b o x A d a p t e r " > < T a b l e N a m e > T B L P a r t s D a t a 0 6 1 8 2 5 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 T B L P a r t s D a t a 0 6 1 8 2 5 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 C o l u m n s \ S K U < / K e y > < / D i a g r a m O b j e c t K e y > < D i a g r a m O b j e c t K e y > < K e y > C o l u m n s \ I t e m   D e s c r i p t i o n < / K e y > < / D i a g r a m O b j e c t K e y > < D i a g r a m O b j e c t K e y > < K e y > C o l u m n s \ I t e m   C a t e g o r y < / K e y > < / D i a g r a m O b j e c t K e y > < D i a g r a m O b j e c t K e y > < K e y > C o l u m n s \ A i N   R a t e < / K e y > < / D i a g r a m O b j e c t K e y > < D i a g r a m O b j e c t K e y > < K e y > C o l u m n s \ S t r a t e g i c   o r   N o n - S t r a t e g i c < / K e y > < / D i a g r a m O b j e c t K e y > < D i a g r a m O b j e c t K e y > < K e y > C o l u m n s \ M a n u f a c t u r e r < / K e y > < / D i a g r a m O b j e c t K e y > < D i a g r a m O b j e c t K e y > < K e y > C o l u m n s \ C u r r e n t   D i s t r i b u t o r   C o s t < / K e y > < / D i a g r a m O b j e c t K e y > < D i a g r a m O b j e c t K e y > < K e y > C o l u m n s \ C l e a n _ N o r m a l i z e d   M 2 M _ S K U < / 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 C o l u m n s \ S K U < / K e y > < / a : K e y > < a : V a l u e   i : t y p e = " M e a s u r e G r i d N o d e V i e w S t a t e " > < L a y e d O u t > t r u e < / L a y e d O u t > < / a : V a l u e > < / a : K e y V a l u e O f D i a g r a m O b j e c t K e y a n y T y p e z b w N T n L X > < a : K e y V a l u e O f D i a g r a m O b j e c t K e y a n y T y p e z b w N T n L X > < a : K e y > < K e y > C o l u m n s \ I t e m   D e s c r i p t i o n < / K e y > < / a : K e y > < a : V a l u e   i : t y p e = " M e a s u r e G r i d N o d e V i e w S t a t e " > < C o l u m n > 1 < / C o l u m n > < L a y e d O u t > t r u e < / L a y e d O u t > < / a : V a l u e > < / a : K e y V a l u e O f D i a g r a m O b j e c t K e y a n y T y p e z b w N T n L X > < a : K e y V a l u e O f D i a g r a m O b j e c t K e y a n y T y p e z b w N T n L X > < a : K e y > < K e y > C o l u m n s \ I t e m   C a t e g o r y < / K e y > < / a : K e y > < a : V a l u e   i : t y p e = " M e a s u r e G r i d N o d e V i e w S t a t e " > < C o l u m n > 2 < / C o l u m n > < L a y e d O u t > t r u e < / L a y e d O u t > < / a : V a l u e > < / a : K e y V a l u e O f D i a g r a m O b j e c t K e y a n y T y p e z b w N T n L X > < a : K e y V a l u e O f D i a g r a m O b j e c t K e y a n y T y p e z b w N T n L X > < a : K e y > < K e y > C o l u m n s \ A i N   R a t e < / K e y > < / a : K e y > < a : V a l u e   i : t y p e = " M e a s u r e G r i d N o d e V i e w S t a t e " > < C o l u m n > 3 < / C o l u m n > < L a y e d O u t > t r u e < / L a y e d O u t > < / a : V a l u e > < / a : K e y V a l u e O f D i a g r a m O b j e c t K e y a n y T y p e z b w N T n L X > < a : K e y V a l u e O f D i a g r a m O b j e c t K e y a n y T y p e z b w N T n L X > < a : K e y > < K e y > C o l u m n s \ S t r a t e g i c   o r   N o n - S t r a t e g i c < / K e y > < / a : K e y > < a : V a l u e   i : t y p e = " M e a s u r e G r i d N o d e V i e w S t a t e " > < C o l u m n > 4 < / C o l u m n > < L a y e d O u t > t r u e < / L a y e d O u t > < / a : V a l u e > < / a : K e y V a l u e O f D i a g r a m O b j e c t K e y a n y T y p e z b w N T n L X > < a : K e y V a l u e O f D i a g r a m O b j e c t K e y a n y T y p e z b w N T n L X > < a : K e y > < K e y > C o l u m n s \ M a n u f a c t u r e r < / K e y > < / a : K e y > < a : V a l u e   i : t y p e = " M e a s u r e G r i d N o d e V i e w S t a t e " > < C o l u m n > 5 < / C o l u m n > < L a y e d O u t > t r u e < / L a y e d O u t > < / a : V a l u e > < / a : K e y V a l u e O f D i a g r a m O b j e c t K e y a n y T y p e z b w N T n L X > < a : K e y V a l u e O f D i a g r a m O b j e c t K e y a n y T y p e z b w N T n L X > < a : K e y > < K e y > C o l u m n s \ C u r r e n t   D i s t r i b u t o r   C o s t < / K e y > < / a : K e y > < a : V a l u e   i : t y p e = " M e a s u r e G r i d N o d e V i e w S t a t e " > < C o l u m n > 6 < / C o l u m n > < L a y e d O u t > t r u e < / L a y e d O u t > < / a : V a l u e > < / a : K e y V a l u e O f D i a g r a m O b j e c t K e y a n y T y p e z b w N T n L X > < a : K e y V a l u e O f D i a g r a m O b j e c t K e y a n y T y p e z b w N T n L X > < a : K e y > < K e y > C o l u m n s \ C l e a n _ N o r m a l i z e d   M 2 M _ S K U < / K e y > < / a : K e y > < a : V a l u e   i : t y p e = " M e a s u r e G r i d N o d e V i e w S t a t e " > < C o l u m n > 7 < / C o l u m n > < L a y e d O u t > t r u e < / L a y e d O u t > < / a : V a l u e > < / a : K e y V a l u e O f D i a g r a m O b j e c t K e y a n y T y p e z b w N T n L X > < / V i e w S t a t e s > < / D i a g r a m M a n a g e r . S e r i a l i z a b l e D i a g r a m > < D i a g r a m M a n a g e r . S e r i a l i z a b l e D i a g r a m > < A d a p t e r   i : t y p e = " M e a s u r e D i a g r a m S a n d b o x A d a p t e r " > < T a b l e N a m e > S K U s N o m a l i z i n g 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 S K U s N o m a l i z i n g 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 C o l u m n s \ R a w S K U D a t a < / K e y > < / D i a g r a m O b j e c t K e y > < D i a g r a m O b j e c t K e y > < K e y > C o l u m n s \ C l e a n   N o r m a l i z e d   R a w   S K U < / K e y > < / D i a g r a m O b j e c t K e y > < D i a g r a m O b j e c t K e y > < K e y > C o l u m n s \ M 2 M   S K U < / K e y > < / D i a g r a m O b j e c t K e y > < D i a g r a m O b j e c t K e y > < K e y > C o l u m n s \ C l e a n   N o r m a l i z e d   M 2 M   S K U < / K e y > < / D i a g r a m O b j e c t K e y > < D i a g r a m O b j e c t K e y > < K e y > C o l u m n s \ C l e a n   O r i g   M 2 M   S K U s 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 C o l u m n s \ R a w S K U D a t a < / K e y > < / a : K e y > < a : V a l u e   i : t y p e = " M e a s u r e G r i d N o d e V i e w S t a t e " > < L a y e d O u t > t r u e < / L a y e d O u t > < / a : V a l u e > < / a : K e y V a l u e O f D i a g r a m O b j e c t K e y a n y T y p e z b w N T n L X > < a : K e y V a l u e O f D i a g r a m O b j e c t K e y a n y T y p e z b w N T n L X > < a : K e y > < K e y > C o l u m n s \ C l e a n   N o r m a l i z e d   R a w   S K U < / K e y > < / a : K e y > < a : V a l u e   i : t y p e = " M e a s u r e G r i d N o d e V i e w S t a t e " > < C o l u m n > 1 < / C o l u m n > < L a y e d O u t > t r u e < / L a y e d O u t > < / a : V a l u e > < / a : K e y V a l u e O f D i a g r a m O b j e c t K e y a n y T y p e z b w N T n L X > < a : K e y V a l u e O f D i a g r a m O b j e c t K e y a n y T y p e z b w N T n L X > < a : K e y > < K e y > C o l u m n s \ M 2 M   S K U < / K e y > < / a : K e y > < a : V a l u e   i : t y p e = " M e a s u r e G r i d N o d e V i e w S t a t e " > < C o l u m n > 2 < / C o l u m n > < L a y e d O u t > t r u e < / L a y e d O u t > < / a : V a l u e > < / a : K e y V a l u e O f D i a g r a m O b j e c t K e y a n y T y p e z b w N T n L X > < a : K e y V a l u e O f D i a g r a m O b j e c t K e y a n y T y p e z b w N T n L X > < a : K e y > < K e y > C o l u m n s \ C l e a n   N o r m a l i z e d   M 2 M   S K U < / K e y > < / a : K e y > < a : V a l u e   i : t y p e = " M e a s u r e G r i d N o d e V i e w S t a t e " > < C o l u m n > 3 < / C o l u m n > < L a y e d O u t > t r u e < / L a y e d O u t > < / a : V a l u e > < / a : K e y V a l u e O f D i a g r a m O b j e c t K e y a n y T y p e z b w N T n L X > < a : K e y V a l u e O f D i a g r a m O b j e c t K e y a n y T y p e z b w N T n L X > < a : K e y > < K e y > C o l u m n s \ C l e a n   O r i g   M 2 M   S K U s < / K e y > < / a : K e y > < a : V a l u e   i : t y p e = " M e a s u r e G r i d N o d e V i e w S t a t e " > < C o l u m n > 4 < / 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 T a g s \ T a b l e s \ & l t ; T a b l e s \ T B L P a r t s D a t a 0 6 1 8 2 5 & g t ; < / K e y > < / D i a g r a m O b j e c t K e y > < D i a g r a m O b j e c t K e y > < K e y > D y n a m i c   T a g s \ T a b l e s \ & l t ; T a b l e s \ T B L R e g i o n s & g t ; < / K e y > < / D i a g r a m O b j e c t K e y > < D i a g r a m O b j e c t K e y > < K e y > D y n a m i c   T a g s \ T a b l e s \ & l t ; T a b l e s \ T B L A i n D e a l e r s & g t ; < / K e y > < / D i a g r a m O b j e c t K e y > < D i a g r a m O b j e c t K e y > < K e y > D y n a m i c   T a g s \ T a b l e s \ & l t ; T a b l e s \ T B L _ S t a t e s & g t ; < / K e y > < / D i a g r a m O b j e c t K e y > < D i a g r a m O b j e c t K e y > < K e y > D y n a m i c   T a g s \ T a b l e s \ & l t ; T a b l e s \ T B L P O S D a t a & g t ; < / K e y > < / D i a g r a m O b j e c t K e y > < D i a g r a m O b j e c t K e y > < K e y > D y n a m i c   T a g s \ T a b l e s \ & l t ; T a b l e s \ P r i c i n g _ T a b l e & g t ; < / K e y > < / D i a g r a m O b j e c t K e y > < D i a g r a m O b j e c t K e y > < K e y > D y n a m i c   T a g s \ T a b l e s \ & l t ; T a b l e s \ T B L U C N R a w T o C N M 2 M & g t ; < / K e y > < / D i a g r a m O b j e c t K e y > < D i a g r a m O b j e c t K e y > < K e y > D y n a m i c   T a g s \ T a b l e s \ & l t ; T a b l e s \ T B L U C N M 2 M T o C O M 2 M & g t ; < / K e y > < / D i a g r a m O b j e c t K e y > < D i a g r a m O b j e c t K e y > < K e y > D y n a m i c   T a g s \ T a b l e s \ & l t ; T a b l e s \ S K U s N o m a l i z i n g & g t ; < / K e y > < / D i a g r a m O b j e c t K e y > < D i a g r a m O b j e c t K e y > < K e y > T a b l e s \ T B L P a r t s D a t a 0 6 1 8 2 5 < / K e y > < / D i a g r a m O b j e c t K e y > < D i a g r a m O b j e c t K e y > < K e y > T a b l e s \ T B L P a r t s D a t a 0 6 1 8 2 5 \ C o l u m n s \ S K U < / K e y > < / D i a g r a m O b j e c t K e y > < D i a g r a m O b j e c t K e y > < K e y > T a b l e s \ T B L P a r t s D a t a 0 6 1 8 2 5 \ C o l u m n s \ I t e m   D e s c r i p t i o n < / K e y > < / D i a g r a m O b j e c t K e y > < D i a g r a m O b j e c t K e y > < K e y > T a b l e s \ T B L P a r t s D a t a 0 6 1 8 2 5 \ C o l u m n s \ I t e m   C a t e g o r y < / K e y > < / D i a g r a m O b j e c t K e y > < D i a g r a m O b j e c t K e y > < K e y > T a b l e s \ T B L P a r t s D a t a 0 6 1 8 2 5 \ C o l u m n s \ A i N   R a t e < / K e y > < / D i a g r a m O b j e c t K e y > < D i a g r a m O b j e c t K e y > < K e y > T a b l e s \ T B L P a r t s D a t a 0 6 1 8 2 5 \ C o l u m n s \ S t r a t e g i c   o r   N o n - S t r a t e g i c < / K e y > < / D i a g r a m O b j e c t K e y > < D i a g r a m O b j e c t K e y > < K e y > T a b l e s \ T B L P a r t s D a t a 0 6 1 8 2 5 \ C o l u m n s \ M a n u f a c t u r e r < / K e y > < / D i a g r a m O b j e c t K e y > < D i a g r a m O b j e c t K e y > < K e y > T a b l e s \ T B L P a r t s D a t a 0 6 1 8 2 5 \ C o l u m n s \ C u r r e n t   D i s t r i b u t o r   C o s t < / K e y > < / D i a g r a m O b j e c t K e y > < D i a g r a m O b j e c t K e y > < K e y > T a b l e s \ T B L P a r t s D a t a 0 6 1 8 2 5 \ C o l u m n s \ C l e a n _ N o r m a l i z e d   M 2 M _ S K U < / K e y > < / D i a g r a m O b j e c t K e y > < D i a g r a m O b j e c t K e y > < K e y > T a b l e s \ T B L R e g i o n s < / K e y > < / D i a g r a m O b j e c t K e y > < D i a g r a m O b j e c t K e y > < K e y > T a b l e s \ T B L R e g i o n s \ C o l u m n s \ S t a t e < / K e y > < / D i a g r a m O b j e c t K e y > < D i a g r a m O b j e c t K e y > < K e y > T a b l e s \ T B L R e g i o n s \ C o l u m n s \ R e g i o n < / K e y > < / D i a g r a m O b j e c t K e y > < D i a g r a m O b j e c t K e y > < K e y > T a b l e s \ T B L R e g i o n s \ C o l u m n s \ R e p   C o m p a n y < / K e y > < / D i a g r a m O b j e c t K e y > < D i a g r a m O b j e c t K e y > < K e y > T a b l e s \ T B L R e g i o n s \ C o l u m n s \ R e p < / K e y > < / D i a g r a m O b j e c t K e y > < D i a g r a m O b j e c t K e y > < K e y > T a b l e s \ T B L R e g i o n s \ C o l u m n s \ C o u n t r y < / K e y > < / D i a g r a m O b j e c t K e y > < D i a g r a m O b j e c t K e y > < K e y > T a b l e s \ T B L R e g i o n s \ C o l u m n s \ S t a t e S p e l l e d O u t < / K e y > < / D i a g r a m O b j e c t K e y > < D i a g r a m O b j e c t K e y > < K e y > T a b l e s \ T B L R e g i o n s \ C o l u m n s \ E m a i l < / K e y > < / D i a g r a m O b j e c t K e y > < D i a g r a m O b j e c t K e y > < K e y > T a b l e s \ T B L A i n D e a l e r s < / K e y > < / D i a g r a m O b j e c t K e y > < D i a g r a m O b j e c t K e y > < K e y > T a b l e s \ T B L A i n D e a l e r s \ C o l u m n s \ D a t e   C o n t r a c t e d < / K e y > < / D i a g r a m O b j e c t K e y > < D i a g r a m O b j e c t K e y > < K e y > T a b l e s \ T B L A i n D e a l e r s \ C o l u m n s \ C o m p a n y   R e c o r d   I D # < / K e y > < / D i a g r a m O b j e c t K e y > < D i a g r a m O b j e c t K e y > < K e y > T a b l e s \ T B L A i n D e a l e r s \ C o l u m n s \ C o m p a n y   N a m e < / K e y > < / D i a g r a m O b j e c t K e y > < D i a g r a m O b j e c t K e y > < K e y > T a b l e s \ T B L A i n D e a l e r s \ C o l u m n s \ D B A < / K e y > < / D i a g r a m O b j e c t K e y > < D i a g r a m O b j e c t K e y > < K e y > T a b l e s \ T B L A i n D e a l e r s \ C o l u m n s \ P r e f e r r e d   B u s i n e s s   N a m e < / K e y > < / D i a g r a m O b j e c t K e y > < D i a g r a m O b j e c t K e y > < K e y > T a b l e s \ T B L A i n D e a l e r s \ C o l u m n s \ C i t y < / K e y > < / D i a g r a m O b j e c t K e y > < D i a g r a m O b j e c t K e y > < K e y > T a b l e s \ T B L A i n D e a l e r s \ C o l u m n s \ S t a t e S p e l l e d O u t < / K e y > < / D i a g r a m O b j e c t K e y > < D i a g r a m O b j e c t K e y > < K e y > T a b l e s \ T B L A i n D e a l e r s \ C o l u m n s \ Z i p   C o d e < / K e y > < / D i a g r a m O b j e c t K e y > < D i a g r a m O b j e c t K e y > < K e y > T a b l e s \ T B L A i n D e a l e r s \ C o l u m n s \ T e l e p h o n e   # < / K e y > < / D i a g r a m O b j e c t K e y > < D i a g r a m O b j e c t K e y > < K e y > T a b l e s \ T B L A i n D e a l e r s \ C o l u m n s \ W e b s i t e < / K e y > < / D i a g r a m O b j e c t K e y > < D i a g r a m O b j e c t K e y > < K e y > T a b l e s \ T B L A i n D e a l e r s \ C o l u m n s \ A i N   S a l e s   R e p < / K e y > < / D i a g r a m O b j e c t K e y > < D i a g r a m O b j e c t K e y > < K e y > T a b l e s \ T B L _ S t a t e s < / K e y > < / D i a g r a m O b j e c t K e y > < D i a g r a m O b j e c t K e y > < K e y > T a b l e s \ T B L _ S t a t e s \ C o l u m n s \ R a w S t a t e D a t a < / K e y > < / D i a g r a m O b j e c t K e y > < D i a g r a m O b j e c t K e y > < K e y > T a b l e s \ T B L _ S t a t e s \ C o l u m n s \ S T < / K e y > < / D i a g r a m O b j e c t K e y > < D i a g r a m O b j e c t K e y > < K e y > T a b l e s \ T B L _ S t a t e s \ C o l u m n s \ C o u n t r y < / K e y > < / D i a g r a m O b j e c t K e y > < D i a g r a m O b j e c t K e y > < K e y > T a b l e s \ T B L P O S D a t a < / K e y > < / D i a g r a m O b j e c t K e y > < D i a g r a m O b j e c t K e y > < K e y > T a b l e s \ T B L P O S D a t a \ C o l u m n s \ Y Y Y Y - M M - D D < / K e y > < / D i a g r a m O b j e c t K e y > < D i a g r a m O b j e c t K e y > < K e y > T a b l e s \ T B L P O S D a t a \ C o l u m n s \ D i s t r i b u t o r < / K e y > < / D i a g r a m O b j e c t K e y > < D i a g r a m O b j e c t K e y > < K e y > T a b l e s \ T B L P O S D a t a \ C o l u m n s \ D e a l e r < / K e y > < / D i a g r a m O b j e c t K e y > < D i a g r a m O b j e c t K e y > < K e y > T a b l e s \ T B L P O S D a t a \ C o l u m n s \ C i t y < / K e y > < / D i a g r a m O b j e c t K e y > < D i a g r a m O b j e c t K e y > < K e y > T a b l e s \ T B L P O S D a t a \ C o l u m n s \ S T < / K e y > < / D i a g r a m O b j e c t K e y > < D i a g r a m O b j e c t K e y > < K e y > T a b l e s \ T B L P O S D a t a \ C o l u m n s \ R a w S K U D a t a < / K e y > < / D i a g r a m O b j e c t K e y > < D i a g r a m O b j e c t K e y > < K e y > T a b l e s \ T B L P O S D a t a \ C o l u m n s \ Q u a n t i t y < / K e y > < / D i a g r a m O b j e c t K e y > < D i a g r a m O b j e c t K e y > < K e y > T a b l e s \ T B L P O S D a t a \ C o l u m n s \ C l e a n _ N o r m a l i z e d _ R a w _ S K U s < / K e y > < / D i a g r a m O b j e c t K e y > < D i a g r a m O b j e c t K e y > < K e y > T a b l e s \ T B L P O S D a t a \ C o l u m n s \ C o l u m n 1 < / K e y > < / D i a g r a m O b j e c t K e y > < D i a g r a m O b j e c t K e y > < K e y > T a b l e s \ T B L P O S D a t a \ C o l u m n s \ D i s t   P r i c e < / K e y > < / D i a g r a m O b j e c t K e y > < D i a g r a m O b j e c t K e y > < K e y > T a b l e s \ T B L P O S D a t a \ C o l u m n s \ C a l c u l a t e d   C o l u m n   1 < / K e y > < / D i a g r a m O b j e c t K e y > < D i a g r a m O b j e c t K e y > < K e y > T a b l e s \ T B L P O S D a t a \ M e a s u r e s \ P O S   S a l e s < / K e y > < / D i a g r a m O b j e c t K e y > < D i a g r a m O b j e c t K e y > < K e y > T a b l e s \ P r i c i n g _ T a b l e < / K e y > < / D i a g r a m O b j e c t K e y > < D i a g r a m O b j e c t K e y > < K e y > T a b l e s \ P r i c i n g _ T a b l e \ C o l u m n s \ M 2 M _ S K U < / K e y > < / D i a g r a m O b j e c t K e y > < D i a g r a m O b j e c t K e y > < K e y > T a b l e s \ P r i c i n g _ T a b l e \ C o l u m n s \ C l e a n   O r i g   M 2 M   S K U < / K e y > < / D i a g r a m O b j e c t K e y > < D i a g r a m O b j e c t K e y > < K e y > T a b l e s \ P r i c i n g _ T a b l e \ C o l u m n s \ C l e a n   N o r m a l i z e d   M 2 M   S K U < / K e y > < / D i a g r a m O b j e c t K e y > < D i a g r a m O b j e c t K e y > < K e y > T a b l e s \ P r i c i n g _ T a b l e \ C o l u m n s \ D i s t r i b u t o r < / K e y > < / D i a g r a m O b j e c t K e y > < D i a g r a m O b j e c t K e y > < K e y > T a b l e s \ P r i c i n g _ T a b l e \ C o l u m n s \ D i s t   P r i c e < / K e y > < / D i a g r a m O b j e c t K e y > < D i a g r a m O b j e c t K e y > < K e y > T a b l e s \ T B L U C N R a w T o C N M 2 M < / K e y > < / D i a g r a m O b j e c t K e y > < D i a g r a m O b j e c t K e y > < K e y > T a b l e s \ T B L U C N R a w T o C N M 2 M \ C o l u m n s \ U n i q u e C l e a n N o r m   R a w S K U s < / K e y > < / D i a g r a m O b j e c t K e y > < D i a g r a m O b j e c t K e y > < K e y > T a b l e s \ T B L U C N R a w T o C N M 2 M \ C o l u m n s \ C l e a n   N o r m a l   M 2 M   S K U < / K e y > < / D i a g r a m O b j e c t K e y > < D i a g r a m O b j e c t K e y > < K e y > T a b l e s \ T B L U C N M 2 M T o C O M 2 M < / K e y > < / D i a g r a m O b j e c t K e y > < D i a g r a m O b j e c t K e y > < K e y > T a b l e s \ T B L U C N M 2 M T o C O M 2 M \ C o l u m n s \ U n i q u e   C l e a n   N o r m a l i z e d   M 2 M   S K U s < / K e y > < / D i a g r a m O b j e c t K e y > < D i a g r a m O b j e c t K e y > < K e y > T a b l e s \ T B L U C N M 2 M T o C O M 2 M \ C o l u m n s \ C l e a n   O r i g   M 2 M   S K U s < / K e y > < / D i a g r a m O b j e c t K e y > < D i a g r a m O b j e c t K e y > < K e y > T a b l e s \ S K U s N o m a l i z i n g < / K e y > < / D i a g r a m O b j e c t K e y > < D i a g r a m O b j e c t K e y > < K e y > T a b l e s \ S K U s N o m a l i z i n g \ C o l u m n s \ R a w S K U D a t a < / K e y > < / D i a g r a m O b j e c t K e y > < D i a g r a m O b j e c t K e y > < K e y > T a b l e s \ S K U s N o m a l i z i n g \ C o l u m n s \ C l e a n   N o r m a l i z e d   R a w   S K U < / K e y > < / D i a g r a m O b j e c t K e y > < D i a g r a m O b j e c t K e y > < K e y > T a b l e s \ S K U s N o m a l i z i n g \ C o l u m n s \ M 2 M   S K U < / K e y > < / D i a g r a m O b j e c t K e y > < D i a g r a m O b j e c t K e y > < K e y > T a b l e s \ S K U s N o m a l i z i n g \ C o l u m n s \ C l e a n   N o r m a l i z e d   M 2 M   S K U < / K e y > < / D i a g r a m O b j e c t K e y > < D i a g r a m O b j e c t K e y > < K e y > T a b l e s \ S K U s N o m a l i z i n g \ C o l u m n s \ C l e a n   O r i g   M 2 M   S K U s < / K e y > < / D i a g r a m O b j e c t K e y > < D i a g r a m O b j e c t K e y > < K e y > R e l a t i o n s h i p s \ & l t ; T a b l e s \ T B L _ S t a t e s \ C o l u m n s \ S T & g t ; - & l t ; T a b l e s \ T B L R e g i o n s \ C o l u m n s \ S t a t e & g t ; < / K e y > < / D i a g r a m O b j e c t K e y > < D i a g r a m O b j e c t K e y > < K e y > R e l a t i o n s h i p s \ & l t ; T a b l e s \ T B L _ S t a t e s \ C o l u m n s \ S T & g t ; - & l t ; T a b l e s \ T B L R e g i o n s \ C o l u m n s \ S t a t e & g t ; \ F K < / K e y > < / D i a g r a m O b j e c t K e y > < D i a g r a m O b j e c t K e y > < K e y > R e l a t i o n s h i p s \ & l t ; T a b l e s \ T B L _ S t a t e s \ C o l u m n s \ S T & g t ; - & l t ; T a b l e s \ T B L R e g i o n s \ C o l u m n s \ S t a t e & g t ; \ P K < / K e y > < / D i a g r a m O b j e c t K e y > < D i a g r a m O b j e c t K e y > < K e y > R e l a t i o n s h i p s \ & l t ; T a b l e s \ T B L _ S t a t e s \ C o l u m n s \ S T & g t ; - & l t ; T a b l e s \ T B L R e g i o n s \ C o l u m n s \ S t a t e & g t ; \ C r o s s F i l t e r < / K e y > < / D i a g r a m O b j e c t K e y > < D i a g r a m O b j e c t K e y > < K e y > R e l a t i o n s h i p s \ & l t ; T a b l e s \ T B L P O S D a t a \ C o l u m n s \ D e a l e r & g t ; - & l t ; T a b l e s \ T B L A i n D e a l e r s \ C o l u m n s \ C o m p a n y   N a m e & g t ; < / K e y > < / D i a g r a m O b j e c t K e y > < D i a g r a m O b j e c t K e y > < K e y > R e l a t i o n s h i p s \ & l t ; T a b l e s \ T B L P O S D a t a \ C o l u m n s \ D e a l e r & g t ; - & l t ; T a b l e s \ T B L A i n D e a l e r s \ C o l u m n s \ C o m p a n y   N a m e & g t ; \ F K < / K e y > < / D i a g r a m O b j e c t K e y > < D i a g r a m O b j e c t K e y > < K e y > R e l a t i o n s h i p s \ & l t ; T a b l e s \ T B L P O S D a t a \ C o l u m n s \ D e a l e r & g t ; - & l t ; T a b l e s \ T B L A i n D e a l e r s \ C o l u m n s \ C o m p a n y   N a m e & g t ; \ P K < / K e y > < / D i a g r a m O b j e c t K e y > < D i a g r a m O b j e c t K e y > < K e y > R e l a t i o n s h i p s \ & l t ; T a b l e s \ T B L P O S D a t a \ C o l u m n s \ D e a l e r & g t ; - & l t ; T a b l e s \ T B L A i n D e a l e r s \ C o l u m n s \ C o m p a n y   N a m e & g t ; \ C r o s s F i l t e r < / K e y > < / D i a g r a m O b j e c t K e y > < D i a g r a m O b j e c t K e y > < K e y > R e l a t i o n s h i p s \ & l t ; T a b l e s \ T B L P O S D a t a \ C o l u m n s \ C l e a n _ N o r m a l i z e d _ R a w _ S K U s & g t ; - & l t ; T a b l e s \ T B L U C N R a w T o C N M 2 M \ C o l u m n s \ U n i q u e C l e a n N o r m   R a w S K U s & g t ; < / K e y > < / D i a g r a m O b j e c t K e y > < D i a g r a m O b j e c t K e y > < K e y > R e l a t i o n s h i p s \ & l t ; T a b l e s \ T B L P O S D a t a \ C o l u m n s \ C l e a n _ N o r m a l i z e d _ R a w _ S K U s & g t ; - & l t ; T a b l e s \ T B L U C N R a w T o C N M 2 M \ C o l u m n s \ U n i q u e C l e a n N o r m   R a w S K U s & g t ; \ F K < / K e y > < / D i a g r a m O b j e c t K e y > < D i a g r a m O b j e c t K e y > < K e y > R e l a t i o n s h i p s \ & l t ; T a b l e s \ T B L P O S D a t a \ C o l u m n s \ C l e a n _ N o r m a l i z e d _ R a w _ S K U s & g t ; - & l t ; T a b l e s \ T B L U C N R a w T o C N M 2 M \ C o l u m n s \ U n i q u e C l e a n N o r m   R a w S K U s & g t ; \ P K < / K e y > < / D i a g r a m O b j e c t K e y > < D i a g r a m O b j e c t K e y > < K e y > R e l a t i o n s h i p s \ & l t ; T a b l e s \ T B L P O S D a t a \ C o l u m n s \ C l e a n _ N o r m a l i z e d _ R a w _ S K U s & g t ; - & l t ; T a b l e s \ T B L U C N R a w T o C N M 2 M \ C o l u m n s \ U n i q u e C l e a n N o r m   R a w S K U s & g t ; \ C r o s s F i l t e r < / K e y > < / D i a g r a m O b j e c t K e y > < D i a g r a m O b j e c t K e y > < K e y > R e l a t i o n s h i p s \ & l t ; T a b l e s \ T B L P O S D a t a \ C o l u m n s \ S T & g t ; - & l t ; T a b l e s \ T B L _ S t a t e s \ C o l u m n s \ R a w S t a t e D a t a & g t ; < / K e y > < / D i a g r a m O b j e c t K e y > < D i a g r a m O b j e c t K e y > < K e y > R e l a t i o n s h i p s \ & l t ; T a b l e s \ T B L P O S D a t a \ C o l u m n s \ S T & g t ; - & l t ; T a b l e s \ T B L _ S t a t e s \ C o l u m n s \ R a w S t a t e D a t a & g t ; \ F K < / K e y > < / D i a g r a m O b j e c t K e y > < D i a g r a m O b j e c t K e y > < K e y > R e l a t i o n s h i p s \ & l t ; T a b l e s \ T B L P O S D a t a \ C o l u m n s \ S T & g t ; - & l t ; T a b l e s \ T B L _ S t a t e s \ C o l u m n s \ R a w S t a t e D a t a & g t ; \ P K < / K e y > < / D i a g r a m O b j e c t K e y > < D i a g r a m O b j e c t K e y > < K e y > R e l a t i o n s h i p s \ & l t ; T a b l e s \ T B L P O S D a t a \ C o l u m n s \ S T & g t ; - & l t ; T a b l e s \ T B L _ S t a t e s \ C o l u m n s \ R a w S t a t e D a t a & g t ; \ C r o s s F i l t e r < / K e y > < / D i a g r a m O b j e c t K e y > < D i a g r a m O b j e c t K e y > < K e y > R e l a t i o n s h i p s \ & l t ; T a b l e s \ P r i c i n g _ T a b l e \ C o l u m n s \ C l e a n   N o r m a l i z e d   M 2 M   S K U & g t ; - & l t ; T a b l e s \ T B L U C N M 2 M T o C O M 2 M \ C o l u m n s \ U n i q u e   C l e a n   N o r m a l i z e d   M 2 M   S K U s & g t ; < / K e y > < / D i a g r a m O b j e c t K e y > < D i a g r a m O b j e c t K e y > < K e y > R e l a t i o n s h i p s \ & l t ; T a b l e s \ P r i c i n g _ T a b l e \ C o l u m n s \ C l e a n   N o r m a l i z e d   M 2 M   S K U & g t ; - & l t ; T a b l e s \ T B L U C N M 2 M T o C O M 2 M \ C o l u m n s \ U n i q u e   C l e a n   N o r m a l i z e d   M 2 M   S K U s & g t ; \ F K < / K e y > < / D i a g r a m O b j e c t K e y > < D i a g r a m O b j e c t K e y > < K e y > R e l a t i o n s h i p s \ & l t ; T a b l e s \ P r i c i n g _ T a b l e \ C o l u m n s \ C l e a n   N o r m a l i z e d   M 2 M   S K U & g t ; - & l t ; T a b l e s \ T B L U C N M 2 M T o C O M 2 M \ C o l u m n s \ U n i q u e   C l e a n   N o r m a l i z e d   M 2 M   S K U s & g t ; \ P K < / K e y > < / D i a g r a m O b j e c t K e y > < D i a g r a m O b j e c t K e y > < K e y > R e l a t i o n s h i p s \ & l t ; T a b l e s \ P r i c i n g _ T a b l e \ C o l u m n s \ C l e a n   N o r m a l i z e d   M 2 M   S K U & g t ; - & l t ; T a b l e s \ T B L U C N M 2 M T o C O M 2 M \ C o l u m n s \ U n i q u e   C l e a n   N o r m a l i z e d   M 2 M   S K U s & g t ; \ C r o s s F i l t e r < / K e y > < / D i a g r a m O b j e c t K e y > < D i a g r a m O b j e c t K e y > < K e y > R e l a t i o n s h i p s \ & l t ; T a b l e s \ T B L U C N R a w T o C N M 2 M \ C o l u m n s \ C l e a n   N o r m a l   M 2 M   S K U & g t ; - & l t ; T a b l e s \ T B L U C N M 2 M T o C O M 2 M \ C o l u m n s \ U n i q u e   C l e a n   N o r m a l i z e d   M 2 M   S K U s & g t ; < / K e y > < / D i a g r a m O b j e c t K e y > < D i a g r a m O b j e c t K e y > < K e y > R e l a t i o n s h i p s \ & l t ; T a b l e s \ T B L U C N R a w T o C N M 2 M \ C o l u m n s \ C l e a n   N o r m a l   M 2 M   S K U & g t ; - & l t ; T a b l e s \ T B L U C N M 2 M T o C O M 2 M \ C o l u m n s \ U n i q u e   C l e a n   N o r m a l i z e d   M 2 M   S K U s & g t ; \ F K < / K e y > < / D i a g r a m O b j e c t K e y > < D i a g r a m O b j e c t K e y > < K e y > R e l a t i o n s h i p s \ & l t ; T a b l e s \ T B L U C N R a w T o C N M 2 M \ C o l u m n s \ C l e a n   N o r m a l   M 2 M   S K U & g t ; - & l t ; T a b l e s \ T B L U C N M 2 M T o C O M 2 M \ C o l u m n s \ U n i q u e   C l e a n   N o r m a l i z e d   M 2 M   S K U s & g t ; \ P K < / K e y > < / D i a g r a m O b j e c t K e y > < D i a g r a m O b j e c t K e y > < K e y > R e l a t i o n s h i p s \ & l t ; T a b l e s \ T B L U C N R a w T o C N M 2 M \ C o l u m n s \ C l e a n   N o r m a l   M 2 M   S K U & g t ; - & l t ; T a b l e s \ T B L U C N M 2 M T o C O M 2 M \ C o l u m n s \ U n i q u e   C l e a n   N o r m a l i z e d   M 2 M   S K U s & g t ; \ C r o s s F i l t e r < / K e y > < / D i a g r a m O b j e c t K e y > < D i a g r a m O b j e c t K e y > < K e y > R e l a t i o n s h i p s \ & l t ; T a b l e s \ T B L U C N R a w T o C N M 2 M \ C o l u m n s \ C l e a n   N o r m a l   M 2 M   S K U & g t ; - & l t ; T a b l e s \ T B L P a r t s D a t a 0 6 1 8 2 5 \ C o l u m n s \ C l e a n _ N o r m a l i z e d   M 2 M _ S K U & g t ; < / K e y > < / D i a g r a m O b j e c t K e y > < D i a g r a m O b j e c t K e y > < K e y > R e l a t i o n s h i p s \ & l t ; T a b l e s \ T B L U C N R a w T o C N M 2 M \ C o l u m n s \ C l e a n   N o r m a l   M 2 M   S K U & g t ; - & l t ; T a b l e s \ T B L P a r t s D a t a 0 6 1 8 2 5 \ C o l u m n s \ C l e a n _ N o r m a l i z e d   M 2 M _ S K U & g t ; \ F K < / K e y > < / D i a g r a m O b j e c t K e y > < D i a g r a m O b j e c t K e y > < K e y > R e l a t i o n s h i p s \ & l t ; T a b l e s \ T B L U C N R a w T o C N M 2 M \ C o l u m n s \ C l e a n   N o r m a l   M 2 M   S K U & g t ; - & l t ; T a b l e s \ T B L P a r t s D a t a 0 6 1 8 2 5 \ C o l u m n s \ C l e a n _ N o r m a l i z e d   M 2 M _ S K U & g t ; \ P K < / K e y > < / D i a g r a m O b j e c t K e y > < D i a g r a m O b j e c t K e y > < K e y > R e l a t i o n s h i p s \ & l t ; T a b l e s \ T B L U C N R a w T o C N M 2 M \ C o l u m n s \ C l e a n   N o r m a l   M 2 M   S K U & g t ; - & l t ; T a b l e s \ T B L P a r t s D a t a 0 6 1 8 2 5 \ C o l u m n s \ C l e a n _ N o r m a l i z e d   M 2 M _ S K U & g t ; \ C r o s s F i l t e r < / K e y > < / D i a g r a m O b j e c t K e y > < / A l l K e y s > < S e l e c t e d K e y s > < D i a g r a m O b j e c t K e y > < K e y > T a b l e s \ T B L U C N M 2 M T o C O M 2 M < / 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 1 . 2 3 7 1 4 3 9 0 0 9 9 8 9 4 4 4 < / S c r o l l H o r i z o n t a l O f f s e t > < S c r o l l V e r t i c a l O f f s e t > 2 1 . 8 9 5 8 3 3 3 3 3 3 3 3 2 5 8 < / S c r o l l V e r t i c a l O f f s e t > < Z o o m P e r c e n t > 9 5 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 T a g s \ T a b l e s \ & l t ; T a b l e s \ T B L P a r t s D a t a 0 6 1 8 2 5 & g t ; < / K e y > < / a : K e y > < a : V a l u e   i : t y p e = " D i a g r a m D i s p l a y T a g V i e w S t a t e " > < I s N o t F i l t e r e d O u t > t r u e < / I s N o t F i l t e r e d O u t > < / a : V a l u e > < / a : K e y V a l u e O f D i a g r a m O b j e c t K e y a n y T y p e z b w N T n L X > < a : K e y V a l u e O f D i a g r a m O b j e c t K e y a n y T y p e z b w N T n L X > < a : K e y > < K e y > D y n a m i c   T a g s \ T a b l e s \ & l t ; T a b l e s \ T B L R e g i o n s & g t ; < / K e y > < / a : K e y > < a : V a l u e   i : t y p e = " D i a g r a m D i s p l a y T a g V i e w S t a t e " > < I s N o t F i l t e r e d O u t > t r u e < / I s N o t F i l t e r e d O u t > < / a : V a l u e > < / a : K e y V a l u e O f D i a g r a m O b j e c t K e y a n y T y p e z b w N T n L X > < a : K e y V a l u e O f D i a g r a m O b j e c t K e y a n y T y p e z b w N T n L X > < a : K e y > < K e y > D y n a m i c   T a g s \ T a b l e s \ & l t ; T a b l e s \ T B L A i n D e a l e r s & g t ; < / K e y > < / a : K e y > < a : V a l u e   i : t y p e = " D i a g r a m D i s p l a y T a g V i e w S t a t e " > < I s N o t F i l t e r e d O u t > t r u e < / I s N o t F i l t e r e d O u t > < / a : V a l u e > < / a : K e y V a l u e O f D i a g r a m O b j e c t K e y a n y T y p e z b w N T n L X > < a : K e y V a l u e O f D i a g r a m O b j e c t K e y a n y T y p e z b w N T n L X > < a : K e y > < K e y > D y n a m i c   T a g s \ T a b l e s \ & l t ; T a b l e s \ T B L _ S t a t e s & g t ; < / K e y > < / a : K e y > < a : V a l u e   i : t y p e = " D i a g r a m D i s p l a y T a g V i e w S t a t e " > < I s N o t F i l t e r e d O u t > t r u e < / I s N o t F i l t e r e d O u t > < / a : V a l u e > < / a : K e y V a l u e O f D i a g r a m O b j e c t K e y a n y T y p e z b w N T n L X > < a : K e y V a l u e O f D i a g r a m O b j e c t K e y a n y T y p e z b w N T n L X > < a : K e y > < K e y > D y n a m i c   T a g s \ T a b l e s \ & l t ; T a b l e s \ T B L P O S D a t a & g t ; < / K e y > < / a : K e y > < a : V a l u e   i : t y p e = " D i a g r a m D i s p l a y T a g V i e w S t a t e " > < I s N o t F i l t e r e d O u t > t r u e < / I s N o t F i l t e r e d O u t > < / a : V a l u e > < / a : K e y V a l u e O f D i a g r a m O b j e c t K e y a n y T y p e z b w N T n L X > < a : K e y V a l u e O f D i a g r a m O b j e c t K e y a n y T y p e z b w N T n L X > < a : K e y > < K e y > D y n a m i c   T a g s \ T a b l e s \ & l t ; T a b l e s \ P r i c i n g _ T a b l e & g t ; < / K e y > < / a : K e y > < a : V a l u e   i : t y p e = " D i a g r a m D i s p l a y T a g V i e w S t a t e " > < I s N o t F i l t e r e d O u t > t r u e < / I s N o t F i l t e r e d O u t > < / a : V a l u e > < / a : K e y V a l u e O f D i a g r a m O b j e c t K e y a n y T y p e z b w N T n L X > < a : K e y V a l u e O f D i a g r a m O b j e c t K e y a n y T y p e z b w N T n L X > < a : K e y > < K e y > D y n a m i c   T a g s \ T a b l e s \ & l t ; T a b l e s \ T B L U C N R a w T o C N M 2 M & g t ; < / K e y > < / a : K e y > < a : V a l u e   i : t y p e = " D i a g r a m D i s p l a y T a g V i e w S t a t e " > < I s N o t F i l t e r e d O u t > t r u e < / I s N o t F i l t e r e d O u t > < / a : V a l u e > < / a : K e y V a l u e O f D i a g r a m O b j e c t K e y a n y T y p e z b w N T n L X > < a : K e y V a l u e O f D i a g r a m O b j e c t K e y a n y T y p e z b w N T n L X > < a : K e y > < K e y > D y n a m i c   T a g s \ T a b l e s \ & l t ; T a b l e s \ T B L U C N M 2 M T o C O M 2 M & g t ; < / K e y > < / a : K e y > < a : V a l u e   i : t y p e = " D i a g r a m D i s p l a y T a g V i e w S t a t e " > < I s N o t F i l t e r e d O u t > t r u e < / I s N o t F i l t e r e d O u t > < / a : V a l u e > < / a : K e y V a l u e O f D i a g r a m O b j e c t K e y a n y T y p e z b w N T n L X > < a : K e y V a l u e O f D i a g r a m O b j e c t K e y a n y T y p e z b w N T n L X > < a : K e y > < K e y > D y n a m i c   T a g s \ T a b l e s \ & l t ; T a b l e s \ S K U s N o m a l i z i n g & g t ; < / K e y > < / a : K e y > < a : V a l u e   i : t y p e = " D i a g r a m D i s p l a y T a g V i e w S t a t e " > < I s N o t F i l t e r e d O u t > t r u e < / I s N o t F i l t e r e d O u t > < / a : V a l u e > < / a : K e y V a l u e O f D i a g r a m O b j e c t K e y a n y T y p e z b w N T n L X > < a : K e y V a l u e O f D i a g r a m O b j e c t K e y a n y T y p e z b w N T n L X > < a : K e y > < K e y > T a b l e s \ T B L P a r t s D a t a 0 6 1 8 2 5 < / K e y > < / a : K e y > < a : V a l u e   i : t y p e = " D i a g r a m D i s p l a y N o d e V i e w S t a t e " > < H e i g h t > 2 2 5 . 3 3 3 3 3 3 3 3 3 3 3 3 3 4 < / H e i g h t > < I s E x p a n d e d > t r u e < / I s E x p a n d e d > < L a y e d O u t > t r u e < / L a y e d O u t > < L e f t > - 2 . 8 4 2 1 7 0 9 4 3 0 4 0 4 0 0 7 E - 1 4 < / L e f t > < S c r o l l V e r t i c a l O f f s e t > 3 . 0 6 6 6 6 6 6 6 6 6 6 6 6 0 6 < / S c r o l l V e r t i c a l O f f s e t > < T a b I n d e x > 6 < / T a b I n d e x > < T o p > 3 1 6 . 6 6 6 6 6 6 6 6 6 6 6 6 6 3 < / T o p > < W i d t h > 2 0 0 . 0 0 0 0 0 0 0 0 0 0 0 0 0 6 < / W i d t h > < / a : V a l u e > < / a : K e y V a l u e O f D i a g r a m O b j e c t K e y a n y T y p e z b w N T n L X > < a : K e y V a l u e O f D i a g r a m O b j e c t K e y a n y T y p e z b w N T n L X > < a : K e y > < K e y > T a b l e s \ T B L P a r t s D a t a 0 6 1 8 2 5 \ C o l u m n s \ S K U < / K e y > < / a : K e y > < a : V a l u e   i : t y p e = " D i a g r a m D i s p l a y N o d e V i e w S t a t e " > < H e i g h t > 1 5 0 < / H e i g h t > < I s E x p a n d e d > t r u e < / I s E x p a n d e d > < W i d t h > 2 0 0 < / W i d t h > < / a : V a l u e > < / a : K e y V a l u e O f D i a g r a m O b j e c t K e y a n y T y p e z b w N T n L X > < a : K e y V a l u e O f D i a g r a m O b j e c t K e y a n y T y p e z b w N T n L X > < a : K e y > < K e y > T a b l e s \ T B L P a r t s D a t a 0 6 1 8 2 5 \ C o l u m n s \ I t e m   D e s c r i p t i o n < / K e y > < / a : K e y > < a : V a l u e   i : t y p e = " D i a g r a m D i s p l a y N o d e V i e w S t a t e " > < H e i g h t > 1 5 0 < / H e i g h t > < I s E x p a n d e d > t r u e < / I s E x p a n d e d > < W i d t h > 2 0 0 < / W i d t h > < / a : V a l u e > < / a : K e y V a l u e O f D i a g r a m O b j e c t K e y a n y T y p e z b w N T n L X > < a : K e y V a l u e O f D i a g r a m O b j e c t K e y a n y T y p e z b w N T n L X > < a : K e y > < K e y > T a b l e s \ T B L P a r t s D a t a 0 6 1 8 2 5 \ C o l u m n s \ I t e m   C a t e g o r y < / K e y > < / a : K e y > < a : V a l u e   i : t y p e = " D i a g r a m D i s p l a y N o d e V i e w S t a t e " > < H e i g h t > 1 5 0 < / H e i g h t > < I s E x p a n d e d > t r u e < / I s E x p a n d e d > < W i d t h > 2 0 0 < / W i d t h > < / a : V a l u e > < / a : K e y V a l u e O f D i a g r a m O b j e c t K e y a n y T y p e z b w N T n L X > < a : K e y V a l u e O f D i a g r a m O b j e c t K e y a n y T y p e z b w N T n L X > < a : K e y > < K e y > T a b l e s \ T B L P a r t s D a t a 0 6 1 8 2 5 \ C o l u m n s \ A i N   R a t e < / K e y > < / a : K e y > < a : V a l u e   i : t y p e = " D i a g r a m D i s p l a y N o d e V i e w S t a t e " > < H e i g h t > 1 5 0 < / H e i g h t > < I s E x p a n d e d > t r u e < / I s E x p a n d e d > < W i d t h > 2 0 0 < / W i d t h > < / a : V a l u e > < / a : K e y V a l u e O f D i a g r a m O b j e c t K e y a n y T y p e z b w N T n L X > < a : K e y V a l u e O f D i a g r a m O b j e c t K e y a n y T y p e z b w N T n L X > < a : K e y > < K e y > T a b l e s \ T B L P a r t s D a t a 0 6 1 8 2 5 \ C o l u m n s \ S t r a t e g i c   o r   N o n - S t r a t e g i c < / K e y > < / a : K e y > < a : V a l u e   i : t y p e = " D i a g r a m D i s p l a y N o d e V i e w S t a t e " > < H e i g h t > 1 5 0 < / H e i g h t > < I s E x p a n d e d > t r u e < / I s E x p a n d e d > < W i d t h > 2 0 0 < / W i d t h > < / a : V a l u e > < / a : K e y V a l u e O f D i a g r a m O b j e c t K e y a n y T y p e z b w N T n L X > < a : K e y V a l u e O f D i a g r a m O b j e c t K e y a n y T y p e z b w N T n L X > < a : K e y > < K e y > T a b l e s \ T B L P a r t s D a t a 0 6 1 8 2 5 \ C o l u m n s \ M a n u f a c t u r e r < / K e y > < / a : K e y > < a : V a l u e   i : t y p e = " D i a g r a m D i s p l a y N o d e V i e w S t a t e " > < H e i g h t > 1 5 0 < / H e i g h t > < I s E x p a n d e d > t r u e < / I s E x p a n d e d > < W i d t h > 2 0 0 < / W i d t h > < / a : V a l u e > < / a : K e y V a l u e O f D i a g r a m O b j e c t K e y a n y T y p e z b w N T n L X > < a : K e y V a l u e O f D i a g r a m O b j e c t K e y a n y T y p e z b w N T n L X > < a : K e y > < K e y > T a b l e s \ T B L P a r t s D a t a 0 6 1 8 2 5 \ C o l u m n s \ C u r r e n t   D i s t r i b u t o r   C o s t < / K e y > < / a : K e y > < a : V a l u e   i : t y p e = " D i a g r a m D i s p l a y N o d e V i e w S t a t e " > < H e i g h t > 1 5 0 < / H e i g h t > < I s E x p a n d e d > t r u e < / I s E x p a n d e d > < W i d t h > 2 0 0 < / W i d t h > < / a : V a l u e > < / a : K e y V a l u e O f D i a g r a m O b j e c t K e y a n y T y p e z b w N T n L X > < a : K e y V a l u e O f D i a g r a m O b j e c t K e y a n y T y p e z b w N T n L X > < a : K e y > < K e y > T a b l e s \ T B L P a r t s D a t a 0 6 1 8 2 5 \ C o l u m n s \ C l e a n _ N o r m a l i z e d   M 2 M _ S K U < / K e y > < / a : K e y > < a : V a l u e   i : t y p e = " D i a g r a m D i s p l a y N o d e V i e w S t a t e " > < H e i g h t > 1 5 0 < / H e i g h t > < I s E x p a n d e d > t r u e < / I s E x p a n d e d > < W i d t h > 2 0 0 < / W i d t h > < / a : V a l u e > < / a : K e y V a l u e O f D i a g r a m O b j e c t K e y a n y T y p e z b w N T n L X > < a : K e y V a l u e O f D i a g r a m O b j e c t K e y a n y T y p e z b w N T n L X > < a : K e y > < K e y > T a b l e s \ T B L R e g i o n s < / K e y > < / a : K e y > < a : V a l u e   i : t y p e = " D i a g r a m D i s p l a y N o d e V i e w S t a t e " > < H e i g h t > 2 2 2 . 6 6 6 6 6 6 6 6 6 6 6 6 6 6 < / H e i g h t > < I s E x p a n d e d > t r u e < / I s E x p a n d e d > < L a y e d O u t > t r u e < / L a y e d O u t > < L e f t > 9 9 9 . 2 3 7 1 4 3 9 0 0 9 9 9 < / L e f t > < T a b I n d e x > 3 < / T a b I n d e x > < W i d t h > 2 0 0 < / W i d t h > < / a : V a l u e > < / a : K e y V a l u e O f D i a g r a m O b j e c t K e y a n y T y p e z b w N T n L X > < a : K e y V a l u e O f D i a g r a m O b j e c t K e y a n y T y p e z b w N T n L X > < a : K e y > < K e y > T a b l e s \ T B L R e g i o n s \ C o l u m n s \ S t a t e < / K e y > < / a : K e y > < a : V a l u e   i : t y p e = " D i a g r a m D i s p l a y N o d e V i e w S t a t e " > < H e i g h t > 1 5 0 < / H e i g h t > < I s E x p a n d e d > t r u e < / I s E x p a n d e d > < W i d t h > 2 0 0 < / W i d t h > < / a : V a l u e > < / a : K e y V a l u e O f D i a g r a m O b j e c t K e y a n y T y p e z b w N T n L X > < a : K e y V a l u e O f D i a g r a m O b j e c t K e y a n y T y p e z b w N T n L X > < a : K e y > < K e y > T a b l e s \ T B L R e g i o n s \ C o l u m n s \ R e g i o n < / K e y > < / a : K e y > < a : V a l u e   i : t y p e = " D i a g r a m D i s p l a y N o d e V i e w S t a t e " > < H e i g h t > 1 5 0 < / H e i g h t > < I s E x p a n d e d > t r u e < / I s E x p a n d e d > < W i d t h > 2 0 0 < / W i d t h > < / a : V a l u e > < / a : K e y V a l u e O f D i a g r a m O b j e c t K e y a n y T y p e z b w N T n L X > < a : K e y V a l u e O f D i a g r a m O b j e c t K e y a n y T y p e z b w N T n L X > < a : K e y > < K e y > T a b l e s \ T B L R e g i o n s \ C o l u m n s \ R e p   C o m p a n y < / K e y > < / a : K e y > < a : V a l u e   i : t y p e = " D i a g r a m D i s p l a y N o d e V i e w S t a t e " > < H e i g h t > 1 5 0 < / H e i g h t > < I s E x p a n d e d > t r u e < / I s E x p a n d e d > < W i d t h > 2 0 0 < / W i d t h > < / a : V a l u e > < / a : K e y V a l u e O f D i a g r a m O b j e c t K e y a n y T y p e z b w N T n L X > < a : K e y V a l u e O f D i a g r a m O b j e c t K e y a n y T y p e z b w N T n L X > < a : K e y > < K e y > T a b l e s \ T B L R e g i o n s \ C o l u m n s \ R e p < / K e y > < / a : K e y > < a : V a l u e   i : t y p e = " D i a g r a m D i s p l a y N o d e V i e w S t a t e " > < H e i g h t > 1 5 0 < / H e i g h t > < I s E x p a n d e d > t r u e < / I s E x p a n d e d > < W i d t h > 2 0 0 < / W i d t h > < / a : V a l u e > < / a : K e y V a l u e O f D i a g r a m O b j e c t K e y a n y T y p e z b w N T n L X > < a : K e y V a l u e O f D i a g r a m O b j e c t K e y a n y T y p e z b w N T n L X > < a : K e y > < K e y > T a b l e s \ T B L R e g i o n s \ C o l u m n s \ C o u n t r y < / K e y > < / a : K e y > < a : V a l u e   i : t y p e = " D i a g r a m D i s p l a y N o d e V i e w S t a t e " > < H e i g h t > 1 5 0 < / H e i g h t > < I s E x p a n d e d > t r u e < / I s E x p a n d e d > < W i d t h > 2 0 0 < / W i d t h > < / a : V a l u e > < / a : K e y V a l u e O f D i a g r a m O b j e c t K e y a n y T y p e z b w N T n L X > < a : K e y V a l u e O f D i a g r a m O b j e c t K e y a n y T y p e z b w N T n L X > < a : K e y > < K e y > T a b l e s \ T B L R e g i o n s \ C o l u m n s \ S t a t e S p e l l e d O u t < / K e y > < / a : K e y > < a : V a l u e   i : t y p e = " D i a g r a m D i s p l a y N o d e V i e w S t a t e " > < H e i g h t > 1 5 0 < / H e i g h t > < I s E x p a n d e d > t r u e < / I s E x p a n d e d > < W i d t h > 2 0 0 < / W i d t h > < / a : V a l u e > < / a : K e y V a l u e O f D i a g r a m O b j e c t K e y a n y T y p e z b w N T n L X > < a : K e y V a l u e O f D i a g r a m O b j e c t K e y a n y T y p e z b w N T n L X > < a : K e y > < K e y > T a b l e s \ T B L R e g i o n s \ C o l u m n s \ E m a i l < / K e y > < / a : K e y > < a : V a l u e   i : t y p e = " D i a g r a m D i s p l a y N o d e V i e w S t a t e " > < H e i g h t > 1 5 0 < / H e i g h t > < I s E x p a n d e d > t r u e < / I s E x p a n d e d > < W i d t h > 2 0 0 < / W i d t h > < / a : V a l u e > < / a : K e y V a l u e O f D i a g r a m O b j e c t K e y a n y T y p e z b w N T n L X > < a : K e y V a l u e O f D i a g r a m O b j e c t K e y a n y T y p e z b w N T n L X > < a : K e y > < K e y > T a b l e s \ T B L A i n D e a l e r s < / K e y > < / a : K e y > < a : V a l u e   i : t y p e = " D i a g r a m D i s p l a y N o d e V i e w S t a t e " > < H e i g h t > 3 0 3 . 3 3 3 3 3 3 3 3 3 3 3 3 3 1 < / H e i g h t > < I s E x p a n d e d > t r u e < / I s E x p a n d e d > < L a y e d O u t > t r u e < / L a y e d O u t > < L e f t > 4 . 3 6 9 0 2 4 6 4 4 1 0 3 5 4 7 < / L e f t > < W i d t h > 2 5 8 . 6 6 6 6 6 6 6 6 6 6 6 6 7 4 < / W i d t h > < / a : V a l u e > < / a : K e y V a l u e O f D i a g r a m O b j e c t K e y a n y T y p e z b w N T n L X > < a : K e y V a l u e O f D i a g r a m O b j e c t K e y a n y T y p e z b w N T n L X > < a : K e y > < K e y > T a b l e s \ T B L A i n D e a l e r s \ C o l u m n s \ D a t e   C o n t r a c t e d < / K e y > < / a : K e y > < a : V a l u e   i : t y p e = " D i a g r a m D i s p l a y N o d e V i e w S t a t e " > < H e i g h t > 1 5 0 < / H e i g h t > < I s E x p a n d e d > t r u e < / I s E x p a n d e d > < W i d t h > 2 0 0 < / W i d t h > < / a : V a l u e > < / a : K e y V a l u e O f D i a g r a m O b j e c t K e y a n y T y p e z b w N T n L X > < a : K e y V a l u e O f D i a g r a m O b j e c t K e y a n y T y p e z b w N T n L X > < a : K e y > < K e y > T a b l e s \ T B L A i n D e a l e r s \ C o l u m n s \ C o m p a n y   R e c o r d   I D # < / K e y > < / a : K e y > < a : V a l u e   i : t y p e = " D i a g r a m D i s p l a y N o d e V i e w S t a t e " > < H e i g h t > 1 5 0 < / H e i g h t > < I s E x p a n d e d > t r u e < / I s E x p a n d e d > < W i d t h > 2 0 0 < / W i d t h > < / a : V a l u e > < / a : K e y V a l u e O f D i a g r a m O b j e c t K e y a n y T y p e z b w N T n L X > < a : K e y V a l u e O f D i a g r a m O b j e c t K e y a n y T y p e z b w N T n L X > < a : K e y > < K e y > T a b l e s \ T B L A i n D e a l e r s \ C o l u m n s \ C o m p a n y   N a m e < / K e y > < / a : K e y > < a : V a l u e   i : t y p e = " D i a g r a m D i s p l a y N o d e V i e w S t a t e " > < H e i g h t > 1 5 0 < / H e i g h t > < I s E x p a n d e d > t r u e < / I s E x p a n d e d > < W i d t h > 2 0 0 < / W i d t h > < / a : V a l u e > < / a : K e y V a l u e O f D i a g r a m O b j e c t K e y a n y T y p e z b w N T n L X > < a : K e y V a l u e O f D i a g r a m O b j e c t K e y a n y T y p e z b w N T n L X > < a : K e y > < K e y > T a b l e s \ T B L A i n D e a l e r s \ C o l u m n s \ D B A < / K e y > < / a : K e y > < a : V a l u e   i : t y p e = " D i a g r a m D i s p l a y N o d e V i e w S t a t e " > < H e i g h t > 1 5 0 < / H e i g h t > < I s E x p a n d e d > t r u e < / I s E x p a n d e d > < W i d t h > 2 0 0 < / W i d t h > < / a : V a l u e > < / a : K e y V a l u e O f D i a g r a m O b j e c t K e y a n y T y p e z b w N T n L X > < a : K e y V a l u e O f D i a g r a m O b j e c t K e y a n y T y p e z b w N T n L X > < a : K e y > < K e y > T a b l e s \ T B L A i n D e a l e r s \ C o l u m n s \ P r e f e r r e d   B u s i n e s s   N a m e < / K e y > < / a : K e y > < a : V a l u e   i : t y p e = " D i a g r a m D i s p l a y N o d e V i e w S t a t e " > < H e i g h t > 1 5 0 < / H e i g h t > < I s E x p a n d e d > t r u e < / I s E x p a n d e d > < W i d t h > 2 0 0 < / W i d t h > < / a : V a l u e > < / a : K e y V a l u e O f D i a g r a m O b j e c t K e y a n y T y p e z b w N T n L X > < a : K e y V a l u e O f D i a g r a m O b j e c t K e y a n y T y p e z b w N T n L X > < a : K e y > < K e y > T a b l e s \ T B L A i n D e a l e r s \ C o l u m n s \ C i t y < / K e y > < / a : K e y > < a : V a l u e   i : t y p e = " D i a g r a m D i s p l a y N o d e V i e w S t a t e " > < H e i g h t > 1 5 0 < / H e i g h t > < I s E x p a n d e d > t r u e < / I s E x p a n d e d > < W i d t h > 2 0 0 < / W i d t h > < / a : V a l u e > < / a : K e y V a l u e O f D i a g r a m O b j e c t K e y a n y T y p e z b w N T n L X > < a : K e y V a l u e O f D i a g r a m O b j e c t K e y a n y T y p e z b w N T n L X > < a : K e y > < K e y > T a b l e s \ T B L A i n D e a l e r s \ C o l u m n s \ S t a t e S p e l l e d O u t < / K e y > < / a : K e y > < a : V a l u e   i : t y p e = " D i a g r a m D i s p l a y N o d e V i e w S t a t e " > < H e i g h t > 1 5 0 < / H e i g h t > < I s E x p a n d e d > t r u e < / I s E x p a n d e d > < W i d t h > 2 0 0 < / W i d t h > < / a : V a l u e > < / a : K e y V a l u e O f D i a g r a m O b j e c t K e y a n y T y p e z b w N T n L X > < a : K e y V a l u e O f D i a g r a m O b j e c t K e y a n y T y p e z b w N T n L X > < a : K e y > < K e y > T a b l e s \ T B L A i n D e a l e r s \ C o l u m n s \ Z i p   C o d e < / K e y > < / a : K e y > < a : V a l u e   i : t y p e = " D i a g r a m D i s p l a y N o d e V i e w S t a t e " > < H e i g h t > 1 5 0 < / H e i g h t > < I s E x p a n d e d > t r u e < / I s E x p a n d e d > < W i d t h > 2 0 0 < / W i d t h > < / a : V a l u e > < / a : K e y V a l u e O f D i a g r a m O b j e c t K e y a n y T y p e z b w N T n L X > < a : K e y V a l u e O f D i a g r a m O b j e c t K e y a n y T y p e z b w N T n L X > < a : K e y > < K e y > T a b l e s \ T B L A i n D e a l e r s \ C o l u m n s \ T e l e p h o n e   # < / K e y > < / a : K e y > < a : V a l u e   i : t y p e = " D i a g r a m D i s p l a y N o d e V i e w S t a t e " > < H e i g h t > 1 5 0 < / H e i g h t > < I s E x p a n d e d > t r u e < / I s E x p a n d e d > < W i d t h > 2 0 0 < / W i d t h > < / a : V a l u e > < / a : K e y V a l u e O f D i a g r a m O b j e c t K e y a n y T y p e z b w N T n L X > < a : K e y V a l u e O f D i a g r a m O b j e c t K e y a n y T y p e z b w N T n L X > < a : K e y > < K e y > T a b l e s \ T B L A i n D e a l e r s \ C o l u m n s \ W e b s i t e < / K e y > < / a : K e y > < a : V a l u e   i : t y p e = " D i a g r a m D i s p l a y N o d e V i e w S t a t e " > < H e i g h t > 1 5 0 < / H e i g h t > < I s E x p a n d e d > t r u e < / I s E x p a n d e d > < W i d t h > 2 0 0 < / W i d t h > < / a : V a l u e > < / a : K e y V a l u e O f D i a g r a m O b j e c t K e y a n y T y p e z b w N T n L X > < a : K e y V a l u e O f D i a g r a m O b j e c t K e y a n y T y p e z b w N T n L X > < a : K e y > < K e y > T a b l e s \ T B L A i n D e a l e r s \ C o l u m n s \ A i N   S a l e s   R e p < / K e y > < / a : K e y > < a : V a l u e   i : t y p e = " D i a g r a m D i s p l a y N o d e V i e w S t a t e " > < H e i g h t > 1 5 0 < / H e i g h t > < I s E x p a n d e d > t r u e < / I s E x p a n d e d > < W i d t h > 2 0 0 < / W i d t h > < / a : V a l u e > < / a : K e y V a l u e O f D i a g r a m O b j e c t K e y a n y T y p e z b w N T n L X > < a : K e y V a l u e O f D i a g r a m O b j e c t K e y a n y T y p e z b w N T n L X > < a : K e y > < K e y > T a b l e s \ T B L _ S t a t e s < / K e y > < / a : K e y > < a : V a l u e   i : t y p e = " D i a g r a m D i s p l a y N o d e V i e w S t a t e " > < H e i g h t > 1 2 6 < / H e i g h t > < I s E x p a n d e d > t r u e < / I s E x p a n d e d > < L a y e d O u t > t r u e < / L a y e d O u t > < L e f t > 7 0 5 . 3 3 3 3 3 3 3 3 3 3 3 3 2 6 < / L e f t > < T a b I n d e x > 2 < / T a b I n d e x > < W i d t h > 2 5 5 . 3 3 3 3 3 3 3 3 3 3 3 3 6 < / W i d t h > < / a : V a l u e > < / a : K e y V a l u e O f D i a g r a m O b j e c t K e y a n y T y p e z b w N T n L X > < a : K e y V a l u e O f D i a g r a m O b j e c t K e y a n y T y p e z b w N T n L X > < a : K e y > < K e y > T a b l e s \ T B L _ S t a t e s \ C o l u m n s \ R a w S t a t e D a t a < / K e y > < / a : K e y > < a : V a l u e   i : t y p e = " D i a g r a m D i s p l a y N o d e V i e w S t a t e " > < H e i g h t > 1 5 0 < / H e i g h t > < I s E x p a n d e d > t r u e < / I s E x p a n d e d > < W i d t h > 2 0 0 < / W i d t h > < / a : V a l u e > < / a : K e y V a l u e O f D i a g r a m O b j e c t K e y a n y T y p e z b w N T n L X > < a : K e y V a l u e O f D i a g r a m O b j e c t K e y a n y T y p e z b w N T n L X > < a : K e y > < K e y > T a b l e s \ T B L _ S t a t e s \ C o l u m n s \ S T < / K e y > < / a : K e y > < a : V a l u e   i : t y p e = " D i a g r a m D i s p l a y N o d e V i e w S t a t e " > < H e i g h t > 1 5 0 < / H e i g h t > < I s E x p a n d e d > t r u e < / I s E x p a n d e d > < W i d t h > 2 0 0 < / W i d t h > < / a : V a l u e > < / a : K e y V a l u e O f D i a g r a m O b j e c t K e y a n y T y p e z b w N T n L X > < a : K e y V a l u e O f D i a g r a m O b j e c t K e y a n y T y p e z b w N T n L X > < a : K e y > < K e y > T a b l e s \ T B L _ S t a t e s \ C o l u m n s \ C o u n t r y < / K e y > < / a : K e y > < a : V a l u e   i : t y p e = " D i a g r a m D i s p l a y N o d e V i e w S t a t e " > < H e i g h t > 1 5 0 < / H e i g h t > < I s E x p a n d e d > t r u e < / I s E x p a n d e d > < W i d t h > 2 0 0 < / W i d t h > < / a : V a l u e > < / a : K e y V a l u e O f D i a g r a m O b j e c t K e y a n y T y p e z b w N T n L X > < a : K e y V a l u e O f D i a g r a m O b j e c t K e y a n y T y p e z b w N T n L X > < a : K e y > < K e y > T a b l e s \ T B L P O S D a t a < / K e y > < / a : K e y > < a : V a l u e   i : t y p e = " D i a g r a m D i s p l a y N o d e V i e w S t a t e " > < H e i g h t > 3 2 4 . 5 8 3 3 3 3 3 3 3 3 3 3 3 7 < / H e i g h t > < I s E x p a n d e d > t r u e < / I s E x p a n d e d > < L a y e d O u t > t r u e < / L a y e d O u t > < L e f t > 3 1 6 . 3 7 8 0 9 8 3 6 9 6 6 4 4 3 < / L e f t > < T a b I n d e x > 1 < / T a b I n d e x > < W i d t h > 2 3 2 . 6 6 6 6 6 6 6 6 6 6 6 6 6 3 < / W i d t h > < / a : V a l u e > < / a : K e y V a l u e O f D i a g r a m O b j e c t K e y a n y T y p e z b w N T n L X > < a : K e y V a l u e O f D i a g r a m O b j e c t K e y a n y T y p e z b w N T n L X > < a : K e y > < K e y > T a b l e s \ T B L P O S D a t a \ C o l u m n s \ Y Y Y Y - M M - D D < / K e y > < / a : K e y > < a : V a l u e   i : t y p e = " D i a g r a m D i s p l a y N o d e V i e w S t a t e " > < H e i g h t > 1 5 0 < / H e i g h t > < I s E x p a n d e d > t r u e < / I s E x p a n d e d > < W i d t h > 2 0 0 < / W i d t h > < / a : V a l u e > < / a : K e y V a l u e O f D i a g r a m O b j e c t K e y a n y T y p e z b w N T n L X > < a : K e y V a l u e O f D i a g r a m O b j e c t K e y a n y T y p e z b w N T n L X > < a : K e y > < K e y > T a b l e s \ T B L P O S D a t a \ C o l u m n s \ D i s t r i b u t o r < / K e y > < / a : K e y > < a : V a l u e   i : t y p e = " D i a g r a m D i s p l a y N o d e V i e w S t a t e " > < H e i g h t > 1 5 0 < / H e i g h t > < I s E x p a n d e d > t r u e < / I s E x p a n d e d > < W i d t h > 2 0 0 < / W i d t h > < / a : V a l u e > < / a : K e y V a l u e O f D i a g r a m O b j e c t K e y a n y T y p e z b w N T n L X > < a : K e y V a l u e O f D i a g r a m O b j e c t K e y a n y T y p e z b w N T n L X > < a : K e y > < K e y > T a b l e s \ T B L P O S D a t a \ C o l u m n s \ D e a l e r < / K e y > < / a : K e y > < a : V a l u e   i : t y p e = " D i a g r a m D i s p l a y N o d e V i e w S t a t e " > < H e i g h t > 1 5 0 < / H e i g h t > < I s E x p a n d e d > t r u e < / I s E x p a n d e d > < W i d t h > 2 0 0 < / W i d t h > < / a : V a l u e > < / a : K e y V a l u e O f D i a g r a m O b j e c t K e y a n y T y p e z b w N T n L X > < a : K e y V a l u e O f D i a g r a m O b j e c t K e y a n y T y p e z b w N T n L X > < a : K e y > < K e y > T a b l e s \ T B L P O S D a t a \ C o l u m n s \ C i t y < / K e y > < / a : K e y > < a : V a l u e   i : t y p e = " D i a g r a m D i s p l a y N o d e V i e w S t a t e " > < H e i g h t > 1 5 0 < / H e i g h t > < I s E x p a n d e d > t r u e < / I s E x p a n d e d > < W i d t h > 2 0 0 < / W i d t h > < / a : V a l u e > < / a : K e y V a l u e O f D i a g r a m O b j e c t K e y a n y T y p e z b w N T n L X > < a : K e y V a l u e O f D i a g r a m O b j e c t K e y a n y T y p e z b w N T n L X > < a : K e y > < K e y > T a b l e s \ T B L P O S D a t a \ C o l u m n s \ S T < / K e y > < / a : K e y > < a : V a l u e   i : t y p e = " D i a g r a m D i s p l a y N o d e V i e w S t a t e " > < H e i g h t > 1 5 0 < / H e i g h t > < I s E x p a n d e d > t r u e < / I s E x p a n d e d > < W i d t h > 2 0 0 < / W i d t h > < / a : V a l u e > < / a : K e y V a l u e O f D i a g r a m O b j e c t K e y a n y T y p e z b w N T n L X > < a : K e y V a l u e O f D i a g r a m O b j e c t K e y a n y T y p e z b w N T n L X > < a : K e y > < K e y > T a b l e s \ T B L P O S D a t a \ C o l u m n s \ R a w S K U D a t a < / K e y > < / a : K e y > < a : V a l u e   i : t y p e = " D i a g r a m D i s p l a y N o d e V i e w S t a t e " > < H e i g h t > 1 5 0 < / H e i g h t > < I s E x p a n d e d > t r u e < / I s E x p a n d e d > < W i d t h > 2 0 0 < / W i d t h > < / a : V a l u e > < / a : K e y V a l u e O f D i a g r a m O b j e c t K e y a n y T y p e z b w N T n L X > < a : K e y V a l u e O f D i a g r a m O b j e c t K e y a n y T y p e z b w N T n L X > < a : K e y > < K e y > T a b l e s \ T B L P O S D a t a \ C o l u m n s \ Q u a n t i t y < / K e y > < / a : K e y > < a : V a l u e   i : t y p e = " D i a g r a m D i s p l a y N o d e V i e w S t a t e " > < H e i g h t > 1 5 0 < / H e i g h t > < I s E x p a n d e d > t r u e < / I s E x p a n d e d > < W i d t h > 2 0 0 < / W i d t h > < / a : V a l u e > < / a : K e y V a l u e O f D i a g r a m O b j e c t K e y a n y T y p e z b w N T n L X > < a : K e y V a l u e O f D i a g r a m O b j e c t K e y a n y T y p e z b w N T n L X > < a : K e y > < K e y > T a b l e s \ T B L P O S D a t a \ C o l u m n s \ C l e a n _ N o r m a l i z e d _ R a w _ S K U s < / K e y > < / a : K e y > < a : V a l u e   i : t y p e = " D i a g r a m D i s p l a y N o d e V i e w S t a t e " > < H e i g h t > 1 5 0 < / H e i g h t > < I s E x p a n d e d > t r u e < / I s E x p a n d e d > < W i d t h > 2 0 0 < / W i d t h > < / a : V a l u e > < / a : K e y V a l u e O f D i a g r a m O b j e c t K e y a n y T y p e z b w N T n L X > < a : K e y V a l u e O f D i a g r a m O b j e c t K e y a n y T y p e z b w N T n L X > < a : K e y > < K e y > T a b l e s \ T B L P O S D a t a \ C o l u m n s \ C o l u m n 1 < / K e y > < / a : K e y > < a : V a l u e   i : t y p e = " D i a g r a m D i s p l a y N o d e V i e w S t a t e " > < H e i g h t > 1 5 0 < / H e i g h t > < I s E x p a n d e d > t r u e < / I s E x p a n d e d > < W i d t h > 2 0 0 < / W i d t h > < / a : V a l u e > < / a : K e y V a l u e O f D i a g r a m O b j e c t K e y a n y T y p e z b w N T n L X > < a : K e y V a l u e O f D i a g r a m O b j e c t K e y a n y T y p e z b w N T n L X > < a : K e y > < K e y > T a b l e s \ T B L P O S D a t a \ C o l u m n s \ D i s t   P r i c e < / K e y > < / a : K e y > < a : V a l u e   i : t y p e = " D i a g r a m D i s p l a y N o d e V i e w S t a t e " > < H e i g h t > 1 5 0 < / H e i g h t > < I s E x p a n d e d > t r u e < / I s E x p a n d e d > < W i d t h > 2 0 0 < / W i d t h > < / a : V a l u e > < / a : K e y V a l u e O f D i a g r a m O b j e c t K e y a n y T y p e z b w N T n L X > < a : K e y V a l u e O f D i a g r a m O b j e c t K e y a n y T y p e z b w N T n L X > < a : K e y > < K e y > T a b l e s \ T B L P O S D a t a \ C o l u m n s \ C a l c u l a t e d   C o l u m n   1 < / K e y > < / a : K e y > < a : V a l u e   i : t y p e = " D i a g r a m D i s p l a y N o d e V i e w S t a t e " > < H e i g h t > 1 5 0 < / H e i g h t > < I s E x p a n d e d > t r u e < / I s E x p a n d e d > < W i d t h > 2 0 0 < / W i d t h > < / a : V a l u e > < / a : K e y V a l u e O f D i a g r a m O b j e c t K e y a n y T y p e z b w N T n L X > < a : K e y V a l u e O f D i a g r a m O b j e c t K e y a n y T y p e z b w N T n L X > < a : K e y > < K e y > T a b l e s \ T B L P O S D a t a \ M e a s u r e s \ P O S   S a l e s < / K e y > < / a : K e y > < a : V a l u e   i : t y p e = " D i a g r a m D i s p l a y N o d e V i e w S t a t e " > < H e i g h t > 1 5 0 < / H e i g h t > < I s E x p a n d e d > t r u e < / I s E x p a n d e d > < W i d t h > 2 0 0 < / W i d t h > < / a : V a l u e > < / a : K e y V a l u e O f D i a g r a m O b j e c t K e y a n y T y p e z b w N T n L X > < a : K e y V a l u e O f D i a g r a m O b j e c t K e y a n y T y p e z b w N T n L X > < a : K e y > < K e y > T a b l e s \ P r i c i n g _ T a b l e < / K e y > < / a : K e y > < a : V a l u e   i : t y p e = " D i a g r a m D i s p l a y N o d e V i e w S t a t e " > < H e i g h t > 2 0 2 . 6 6 6 6 6 6 6 6 6 6 6 6 6 9 < / H e i g h t > < I s E x p a n d e d > t r u e < / I s E x p a n d e d > < L a y e d O u t > t r u e < / L a y e d O u t > < L e f t > 9 0 5 . 4 1 3 7 8 9 6 8 0 4 3 4 0 9 < / L e f t > < T a b I n d e x > 5 < / T a b I n d e x > < T o p > 2 3 3 . 9 9 9 9 9 9 9 9 9 9 9 9 9 7 < / T o p > < W i d t h > 2 9 8 . 6 6 6 6 6 6 6 6 6 6 6 6 7 4 < / W i d t h > < / a : V a l u e > < / a : K e y V a l u e O f D i a g r a m O b j e c t K e y a n y T y p e z b w N T n L X > < a : K e y V a l u e O f D i a g r a m O b j e c t K e y a n y T y p e z b w N T n L X > < a : K e y > < K e y > T a b l e s \ P r i c i n g _ T a b l e \ C o l u m n s \ M 2 M _ S K U < / K e y > < / a : K e y > < a : V a l u e   i : t y p e = " D i a g r a m D i s p l a y N o d e V i e w S t a t e " > < H e i g h t > 1 5 0 < / H e i g h t > < I s E x p a n d e d > t r u e < / I s E x p a n d e d > < W i d t h > 2 0 0 < / W i d t h > < / a : V a l u e > < / a : K e y V a l u e O f D i a g r a m O b j e c t K e y a n y T y p e z b w N T n L X > < a : K e y V a l u e O f D i a g r a m O b j e c t K e y a n y T y p e z b w N T n L X > < a : K e y > < K e y > T a b l e s \ P r i c i n g _ T a b l e \ C o l u m n s \ C l e a n   O r i g   M 2 M   S K U < / K e y > < / a : K e y > < a : V a l u e   i : t y p e = " D i a g r a m D i s p l a y N o d e V i e w S t a t e " > < H e i g h t > 1 5 0 < / H e i g h t > < I s E x p a n d e d > t r u e < / I s E x p a n d e d > < W i d t h > 2 0 0 < / W i d t h > < / a : V a l u e > < / a : K e y V a l u e O f D i a g r a m O b j e c t K e y a n y T y p e z b w N T n L X > < a : K e y V a l u e O f D i a g r a m O b j e c t K e y a n y T y p e z b w N T n L X > < a : K e y > < K e y > T a b l e s \ P r i c i n g _ T a b l e \ C o l u m n s \ C l e a n   N o r m a l i z e d   M 2 M   S K U < / K e y > < / a : K e y > < a : V a l u e   i : t y p e = " D i a g r a m D i s p l a y N o d e V i e w S t a t e " > < H e i g h t > 1 5 0 < / H e i g h t > < I s E x p a n d e d > t r u e < / I s E x p a n d e d > < W i d t h > 2 0 0 < / W i d t h > < / a : V a l u e > < / a : K e y V a l u e O f D i a g r a m O b j e c t K e y a n y T y p e z b w N T n L X > < a : K e y V a l u e O f D i a g r a m O b j e c t K e y a n y T y p e z b w N T n L X > < a : K e y > < K e y > T a b l e s \ P r i c i n g _ T a b l e \ C o l u m n s \ D i s t r i b u t o r < / K e y > < / a : K e y > < a : V a l u e   i : t y p e = " D i a g r a m D i s p l a y N o d e V i e w S t a t e " > < H e i g h t > 1 5 0 < / H e i g h t > < I s E x p a n d e d > t r u e < / I s E x p a n d e d > < W i d t h > 2 0 0 < / W i d t h > < / a : V a l u e > < / a : K e y V a l u e O f D i a g r a m O b j e c t K e y a n y T y p e z b w N T n L X > < a : K e y V a l u e O f D i a g r a m O b j e c t K e y a n y T y p e z b w N T n L X > < a : K e y > < K e y > T a b l e s \ P r i c i n g _ T a b l e \ C o l u m n s \ D i s t   P r i c e < / K e y > < / a : K e y > < a : V a l u e   i : t y p e = " D i a g r a m D i s p l a y N o d e V i e w S t a t e " > < H e i g h t > 1 5 0 < / H e i g h t > < I s E x p a n d e d > t r u e < / I s E x p a n d e d > < W i d t h > 2 0 0 < / W i d t h > < / a : V a l u e > < / a : K e y V a l u e O f D i a g r a m O b j e c t K e y a n y T y p e z b w N T n L X > < a : K e y V a l u e O f D i a g r a m O b j e c t K e y a n y T y p e z b w N T n L X > < a : K e y > < K e y > T a b l e s \ T B L U C N R a w T o C N M 2 M < / K e y > < / a : K e y > < a : V a l u e   i : t y p e = " D i a g r a m D i s p l a y N o d e V i e w S t a t e " > < H e i g h t > 1 5 0 < / H e i g h t > < I s E x p a n d e d > t r u e < / I s E x p a n d e d > < L a y e d O u t > t r u e < / L a y e d O u t > < L e f t > 3 5 8 . 7 4 7 1 2 3 0 1 3 7 6 7 8 < / L e f t > < T a b I n d e x > 7 < / T a b I n d e x > < T o p > 3 8 9 . 3 3 3 3 3 3 3 3 3 3 3 3 2 6 < / T o p > < W i d t h > 2 6 3 . 3 3 3 3 3 3 3 3 3 3 3 3 2 6 < / W i d t h > < / a : V a l u e > < / a : K e y V a l u e O f D i a g r a m O b j e c t K e y a n y T y p e z b w N T n L X > < a : K e y V a l u e O f D i a g r a m O b j e c t K e y a n y T y p e z b w N T n L X > < a : K e y > < K e y > T a b l e s \ T B L U C N R a w T o C N M 2 M \ C o l u m n s \ U n i q u e C l e a n N o r m   R a w S K U s < / K e y > < / a : K e y > < a : V a l u e   i : t y p e = " D i a g r a m D i s p l a y N o d e V i e w S t a t e " > < H e i g h t > 1 5 0 < / H e i g h t > < I s E x p a n d e d > t r u e < / I s E x p a n d e d > < W i d t h > 2 0 0 < / W i d t h > < / a : V a l u e > < / a : K e y V a l u e O f D i a g r a m O b j e c t K e y a n y T y p e z b w N T n L X > < a : K e y V a l u e O f D i a g r a m O b j e c t K e y a n y T y p e z b w N T n L X > < a : K e y > < K e y > T a b l e s \ T B L U C N R a w T o C N M 2 M \ C o l u m n s \ C l e a n   N o r m a l   M 2 M   S K U < / K e y > < / a : K e y > < a : V a l u e   i : t y p e = " D i a g r a m D i s p l a y N o d e V i e w S t a t e " > < H e i g h t > 1 5 0 < / H e i g h t > < I s E x p a n d e d > t r u e < / I s E x p a n d e d > < W i d t h > 2 0 0 < / W i d t h > < / a : V a l u e > < / a : K e y V a l u e O f D i a g r a m O b j e c t K e y a n y T y p e z b w N T n L X > < a : K e y V a l u e O f D i a g r a m O b j e c t K e y a n y T y p e z b w N T n L X > < a : K e y > < K e y > T a b l e s \ T B L U C N M 2 M T o C O M 2 M < / K e y > < / a : K e y > < a : V a l u e   i : t y p e = " D i a g r a m D i s p l a y N o d e V i e w S t a t e " > < H e i g h t > 1 5 0 < / H e i g h t > < I s E x p a n d e d > t r u e < / I s E x p a n d e d > < I s F o c u s e d > t r u e < / I s F o c u s e d > < L a y e d O u t > t r u e < / L a y e d O u t > < L e f t > 6 3 7 . 4 1 3 7 8 9 6 8 0 4 3 4 5 5 < / L e f t > < T a b I n d e x > 8 < / T a b I n d e x > < T o p > 3 8 8 . 5 6 2 4 9 9 9 9 9 9 9 9 8 3 < / T o p > < W i d t h > 3 2 8 . 6 6 6 6 6 6 6 6 6 6 6 6 7 4 < / W i d t h > < / a : V a l u e > < / a : K e y V a l u e O f D i a g r a m O b j e c t K e y a n y T y p e z b w N T n L X > < a : K e y V a l u e O f D i a g r a m O b j e c t K e y a n y T y p e z b w N T n L X > < a : K e y > < K e y > T a b l e s \ T B L U C N M 2 M T o C O M 2 M \ C o l u m n s \ U n i q u e   C l e a n   N o r m a l i z e d   M 2 M   S K U s < / K e y > < / a : K e y > < a : V a l u e   i : t y p e = " D i a g r a m D i s p l a y N o d e V i e w S t a t e " > < H e i g h t > 1 5 0 < / H e i g h t > < I s E x p a n d e d > t r u e < / I s E x p a n d e d > < W i d t h > 2 0 0 < / W i d t h > < / a : V a l u e > < / a : K e y V a l u e O f D i a g r a m O b j e c t K e y a n y T y p e z b w N T n L X > < a : K e y V a l u e O f D i a g r a m O b j e c t K e y a n y T y p e z b w N T n L X > < a : K e y > < K e y > T a b l e s \ T B L U C N M 2 M T o C O M 2 M \ C o l u m n s \ C l e a n   O r i g   M 2 M   S K U s < / K e y > < / a : K e y > < a : V a l u e   i : t y p e = " D i a g r a m D i s p l a y N o d e V i e w S t a t e " > < H e i g h t > 1 5 0 < / H e i g h t > < I s E x p a n d e d > t r u e < / I s E x p a n d e d > < W i d t h > 2 0 0 < / W i d t h > < / a : V a l u e > < / a : K e y V a l u e O f D i a g r a m O b j e c t K e y a n y T y p e z b w N T n L X > < a : K e y V a l u e O f D i a g r a m O b j e c t K e y a n y T y p e z b w N T n L X > < a : K e y > < K e y > T a b l e s \ S K U s N o m a l i z i n g < / K e y > < / a : K e y > < a : V a l u e   i : t y p e = " D i a g r a m D i s p l a y N o d e V i e w S t a t e " > < H e i g h t > 1 5 0 < / H e i g h t > < I s E x p a n d e d > t r u e < / I s E x p a n d e d > < L a y e d O u t > t r u e < / L a y e d O u t > < L e f t > 6 0 3 . 2 3 7 1 4 3 9 0 0 9 9 9 < / L e f t > < T a b I n d e x > 4 < / T a b I n d e x > < T o p > 1 6 7 . 2 8 1 2 4 9 9 9 9 9 9 9 8 3 < / T o p > < W i d t h > 2 0 0 < / W i d t h > < / a : V a l u e > < / a : K e y V a l u e O f D i a g r a m O b j e c t K e y a n y T y p e z b w N T n L X > < a : K e y V a l u e O f D i a g r a m O b j e c t K e y a n y T y p e z b w N T n L X > < a : K e y > < K e y > T a b l e s \ S K U s N o m a l i z i n g \ C o l u m n s \ R a w S K U D a t a < / K e y > < / a : K e y > < a : V a l u e   i : t y p e = " D i a g r a m D i s p l a y N o d e V i e w S t a t e " > < H e i g h t > 1 5 0 < / H e i g h t > < I s E x p a n d e d > t r u e < / I s E x p a n d e d > < W i d t h > 2 0 0 < / W i d t h > < / a : V a l u e > < / a : K e y V a l u e O f D i a g r a m O b j e c t K e y a n y T y p e z b w N T n L X > < a : K e y V a l u e O f D i a g r a m O b j e c t K e y a n y T y p e z b w N T n L X > < a : K e y > < K e y > T a b l e s \ S K U s N o m a l i z i n g \ C o l u m n s \ C l e a n   N o r m a l i z e d   R a w   S K U < / K e y > < / a : K e y > < a : V a l u e   i : t y p e = " D i a g r a m D i s p l a y N o d e V i e w S t a t e " > < H e i g h t > 1 5 0 < / H e i g h t > < I s E x p a n d e d > t r u e < / I s E x p a n d e d > < W i d t h > 2 0 0 < / W i d t h > < / a : V a l u e > < / a : K e y V a l u e O f D i a g r a m O b j e c t K e y a n y T y p e z b w N T n L X > < a : K e y V a l u e O f D i a g r a m O b j e c t K e y a n y T y p e z b w N T n L X > < a : K e y > < K e y > T a b l e s \ S K U s N o m a l i z i n g \ C o l u m n s \ M 2 M   S K U < / K e y > < / a : K e y > < a : V a l u e   i : t y p e = " D i a g r a m D i s p l a y N o d e V i e w S t a t e " > < H e i g h t > 1 5 0 < / H e i g h t > < I s E x p a n d e d > t r u e < / I s E x p a n d e d > < W i d t h > 2 0 0 < / W i d t h > < / a : V a l u e > < / a : K e y V a l u e O f D i a g r a m O b j e c t K e y a n y T y p e z b w N T n L X > < a : K e y V a l u e O f D i a g r a m O b j e c t K e y a n y T y p e z b w N T n L X > < a : K e y > < K e y > T a b l e s \ S K U s N o m a l i z i n g \ C o l u m n s \ C l e a n   N o r m a l i z e d   M 2 M   S K U < / K e y > < / a : K e y > < a : V a l u e   i : t y p e = " D i a g r a m D i s p l a y N o d e V i e w S t a t e " > < H e i g h t > 1 5 0 < / H e i g h t > < I s E x p a n d e d > t r u e < / I s E x p a n d e d > < W i d t h > 2 0 0 < / W i d t h > < / a : V a l u e > < / a : K e y V a l u e O f D i a g r a m O b j e c t K e y a n y T y p e z b w N T n L X > < a : K e y V a l u e O f D i a g r a m O b j e c t K e y a n y T y p e z b w N T n L X > < a : K e y > < K e y > T a b l e s \ S K U s N o m a l i z i n g \ C o l u m n s \ C l e a n   O r i g   M 2 M   S K U s < / K e y > < / a : K e y > < a : V a l u e   i : t y p e = " D i a g r a m D i s p l a y N o d e V i e w S t a t e " > < H e i g h t > 1 5 0 < / H e i g h t > < I s E x p a n d e d > t r u e < / I s E x p a n d e d > < W i d t h > 2 0 0 < / W i d t h > < / a : V a l u e > < / a : K e y V a l u e O f D i a g r a m O b j e c t K e y a n y T y p e z b w N T n L X > < a : K e y V a l u e O f D i a g r a m O b j e c t K e y a n y T y p e z b w N T n L X > < a : K e y > < K e y > R e l a t i o n s h i p s \ & l t ; T a b l e s \ T B L _ S t a t e s \ C o l u m n s \ S T & g t ; - & l t ; T a b l e s \ T B L R e g i o n s \ C o l u m n s \ S t a t e & g t ; < / K e y > < / a : K e y > < a : V a l u e   i : t y p e = " D i a g r a m D i s p l a y L i n k V i e w S t a t e " > < A u t o m a t i o n P r o p e r t y H e l p e r T e x t > E n d   p o i n t   1 :   ( 9 7 6 . 6 6 6 6 6 6 6 6 6 6 6 7 , 6 3 ) .   E n d   p o i n t   2 :   ( 9 8 3 . 2 3 7 1 4 3 9 0 0 9 9 9 , 1 1 1 . 3 3 3 3 3 3 )   < / A u t o m a t i o n P r o p e r t y H e l p e r T e x t > < L a y e d O u t > t r u e < / L a y e d O u t > < P o i n t s   x m l n s : b = " h t t p : / / s c h e m a s . d a t a c o n t r a c t . o r g / 2 0 0 4 / 0 7 / S y s t e m . W i n d o w s " > < b : P o i n t > < b : _ x > 9 7 6 . 6 6 6 6 6 6 6 6 6 6 6 7 < / b : _ x > < b : _ y > 6 3 < / b : _ y > < / b : P o i n t > < b : P o i n t > < b : _ x > 9 7 7 . 9 5 1 9 0 5 5 0 0 0 0 0 0 7 < / b : _ x > < b : _ y > 6 3 < / b : _ y > < / b : P o i n t > < b : P o i n t > < b : _ x > 9 7 9 . 9 5 1 9 0 5 5 0 0 0 0 0 0 7 < / b : _ x > < b : _ y > 6 5 < / b : _ y > < / b : P o i n t > < b : P o i n t > < b : _ x > 9 7 9 . 9 5 1 9 0 5 5 0 0 0 0 0 0 7 < / b : _ x > < b : _ y > 1 0 9 . 3 3 3 3 3 3 < / b : _ y > < / b : P o i n t > < b : P o i n t > < b : _ x > 9 8 1 . 9 5 1 9 0 5 5 0 0 0 0 0 0 7 < / b : _ x > < b : _ y > 1 1 1 . 3 3 3 3 3 3 < / b : _ y > < / b : P o i n t > < b : P o i n t > < b : _ x > 9 8 3 . 2 3 7 1 4 3 9 0 0 9 9 9 < / b : _ x > < b : _ y > 1 1 1 . 3 3 3 3 3 3 < / b : _ y > < / b : P o i n t > < / P o i n t s > < / a : V a l u e > < / a : K e y V a l u e O f D i a g r a m O b j e c t K e y a n y T y p e z b w N T n L X > < a : K e y V a l u e O f D i a g r a m O b j e c t K e y a n y T y p e z b w N T n L X > < a : K e y > < K e y > R e l a t i o n s h i p s \ & l t ; T a b l e s \ T B L _ S t a t e s \ C o l u m n s \ S T & g t ; - & l t ; T a b l e s \ T B L R e g i o n s \ C o l u m n s \ S t a t e & g t ; \ F K < / K e y > < / a : K e y > < a : V a l u e   i : t y p e = " D i a g r a m D i s p l a y L i n k E n d p o i n t V i e w S t a t e " > < H e i g h t > 1 6 < / H e i g h t > < L a b e l L o c a t i o n   x m l n s : b = " h t t p : / / s c h e m a s . d a t a c o n t r a c t . o r g / 2 0 0 4 / 0 7 / S y s t e m . W i n d o w s " > < b : _ x > 9 6 0 . 6 6 6 6 6 6 6 6 6 6 6 7 < / b : _ x > < b : _ y > 5 5 < / b : _ y > < / L a b e l L o c a t i o n > < L o c a t i o n   x m l n s : b = " h t t p : / / s c h e m a s . d a t a c o n t r a c t . o r g / 2 0 0 4 / 0 7 / S y s t e m . W i n d o w s " > < b : _ x > 9 6 0 . 6 6 6 6 6 6 6 6 6 6 6 7 < / b : _ x > < b : _ y > 6 3 < / b : _ y > < / L o c a t i o n > < S h a p e R o t a t e A n g l e > 3 6 0 < / S h a p e R o t a t e A n g l e > < W i d t h > 1 6 < / W i d t h > < / a : V a l u e > < / a : K e y V a l u e O f D i a g r a m O b j e c t K e y a n y T y p e z b w N T n L X > < a : K e y V a l u e O f D i a g r a m O b j e c t K e y a n y T y p e z b w N T n L X > < a : K e y > < K e y > R e l a t i o n s h i p s \ & l t ; T a b l e s \ T B L _ S t a t e s \ C o l u m n s \ S T & g t ; - & l t ; T a b l e s \ T B L R e g i o n s \ C o l u m n s \ S t a t e & g t ; \ P K < / K e y > < / a : K e y > < a : V a l u e   i : t y p e = " D i a g r a m D i s p l a y L i n k E n d p o i n t V i e w S t a t e " > < H e i g h t > 1 6 < / H e i g h t > < L a b e l L o c a t i o n   x m l n s : b = " h t t p : / / s c h e m a s . d a t a c o n t r a c t . o r g / 2 0 0 4 / 0 7 / S y s t e m . W i n d o w s " > < b : _ x > 9 8 3 . 2 3 7 1 4 3 9 0 0 9 9 9 < / b : _ x > < b : _ y > 1 0 3 . 3 3 3 3 3 3 < / b : _ y > < / L a b e l L o c a t i o n > < L o c a t i o n   x m l n s : b = " h t t p : / / s c h e m a s . d a t a c o n t r a c t . o r g / 2 0 0 4 / 0 7 / S y s t e m . W i n d o w s " > < b : _ x > 9 9 9 . 2 3 7 1 4 3 9 0 0 9 9 9 < / b : _ x > < b : _ y > 1 1 1 . 3 3 3 3 3 2 9 9 9 9 9 9 9 8 < / b : _ y > < / L o c a t i o n > < S h a p e R o t a t e A n g l e > 1 7 9 . 9 9 9 9 9 9 9 9 9 9 9 9 9 4 < / S h a p e R o t a t e A n g l e > < W i d t h > 1 6 < / W i d t h > < / a : V a l u e > < / a : K e y V a l u e O f D i a g r a m O b j e c t K e y a n y T y p e z b w N T n L X > < a : K e y V a l u e O f D i a g r a m O b j e c t K e y a n y T y p e z b w N T n L X > < a : K e y > < K e y > R e l a t i o n s h i p s \ & l t ; T a b l e s \ T B L _ S t a t e s \ C o l u m n s \ S T & g t ; - & l t ; T a b l e s \ T B L R e g i o n s \ C o l u m n s \ S t a t e & g t ; \ C r o s s F i l t e r < / K e y > < / a : K e y > < a : V a l u e   i : t y p e = " D i a g r a m D i s p l a y L i n k C r o s s F i l t e r V i e w S t a t e " > < P o i n t s   x m l n s : b = " h t t p : / / s c h e m a s . d a t a c o n t r a c t . o r g / 2 0 0 4 / 0 7 / S y s t e m . W i n d o w s " > < b : P o i n t > < b : _ x > 9 7 6 . 6 6 6 6 6 6 6 6 6 6 6 7 < / b : _ x > < b : _ y > 6 3 < / b : _ y > < / b : P o i n t > < b : P o i n t > < b : _ x > 9 7 7 . 9 5 1 9 0 5 5 0 0 0 0 0 0 7 < / b : _ x > < b : _ y > 6 3 < / b : _ y > < / b : P o i n t > < b : P o i n t > < b : _ x > 9 7 9 . 9 5 1 9 0 5 5 0 0 0 0 0 0 7 < / b : _ x > < b : _ y > 6 5 < / b : _ y > < / b : P o i n t > < b : P o i n t > < b : _ x > 9 7 9 . 9 5 1 9 0 5 5 0 0 0 0 0 0 7 < / b : _ x > < b : _ y > 1 0 9 . 3 3 3 3 3 3 < / b : _ y > < / b : P o i n t > < b : P o i n t > < b : _ x > 9 8 1 . 9 5 1 9 0 5 5 0 0 0 0 0 0 7 < / b : _ x > < b : _ y > 1 1 1 . 3 3 3 3 3 3 < / b : _ y > < / b : P o i n t > < b : P o i n t > < b : _ x > 9 8 3 . 2 3 7 1 4 3 9 0 0 9 9 9 < / b : _ x > < b : _ y > 1 1 1 . 3 3 3 3 3 3 < / b : _ y > < / b : P o i n t > < / P o i n t s > < / a : V a l u e > < / a : K e y V a l u e O f D i a g r a m O b j e c t K e y a n y T y p e z b w N T n L X > < a : K e y V a l u e O f D i a g r a m O b j e c t K e y a n y T y p e z b w N T n L X > < a : K e y > < K e y > R e l a t i o n s h i p s \ & l t ; T a b l e s \ T B L P O S D a t a \ C o l u m n s \ D e a l e r & g t ; - & l t ; T a b l e s \ T B L A i n D e a l e r s \ C o l u m n s \ C o m p a n y   N a m e & g t ; < / K e y > < / a : K e y > < a : V a l u e   i : t y p e = " D i a g r a m D i s p l a y L i n k V i e w S t a t e " > < A u t o m a t i o n P r o p e r t y H e l p e r T e x t > E n d   p o i n t   1 :   ( 3 0 0 . 3 7 8 0 9 8 3 6 9 6 6 4 , 1 6 2 . 2 9 1 6 6 7 ) .   E n d   p o i n t   2 :   ( 2 7 9 . 0 3 5 6 9 1 3 1 0 7 7 , 1 5 1 . 6 6 6 6 6 7 )   < / A u t o m a t i o n P r o p e r t y H e l p e r T e x t > < L a y e d O u t > t r u e < / L a y e d O u t > < P o i n t s   x m l n s : b = " h t t p : / / s c h e m a s . d a t a c o n t r a c t . o r g / 2 0 0 4 / 0 7 / S y s t e m . W i n d o w s " > < b : P o i n t > < b : _ x > 3 0 0 . 3 7 8 0 9 8 3 6 9 6 6 4 4 3 < / b : _ x > < b : _ y > 1 6 2 . 2 9 1 6 6 7 < / b : _ y > < / b : P o i n t > < b : P o i n t > < b : _ x > 2 9 1 . 7 0 6 8 9 4 5 < / b : _ x > < b : _ y > 1 6 2 . 2 9 1 6 6 7 < / b : _ y > < / b : P o i n t > < b : P o i n t > < b : _ x > 2 8 9 . 7 0 6 8 9 4 5 < / b : _ x > < b : _ y > 1 6 0 . 2 9 1 6 6 7 < / b : _ y > < / b : P o i n t > < b : P o i n t > < b : _ x > 2 8 9 . 7 0 6 8 9 4 5 < / b : _ x > < b : _ y > 1 5 3 . 6 6 6 6 6 7 < / b : _ y > < / b : P o i n t > < b : P o i n t > < b : _ x > 2 8 7 . 7 0 6 8 9 4 5 < / b : _ x > < b : _ y > 1 5 1 . 6 6 6 6 6 7 < / b : _ y > < / b : P o i n t > < b : P o i n t > < b : _ x > 2 7 9 . 0 3 5 6 9 1 3 1 0 7 7 0 2 9 < / b : _ x > < b : _ y > 1 5 1 . 6 6 6 6 6 7 < / b : _ y > < / b : P o i n t > < / P o i n t s > < / a : V a l u e > < / a : K e y V a l u e O f D i a g r a m O b j e c t K e y a n y T y p e z b w N T n L X > < a : K e y V a l u e O f D i a g r a m O b j e c t K e y a n y T y p e z b w N T n L X > < a : K e y > < K e y > R e l a t i o n s h i p s \ & l t ; T a b l e s \ T B L P O S D a t a \ C o l u m n s \ D e a l e r & g t ; - & l t ; T a b l e s \ T B L A i n D e a l e r s \ C o l u m n s \ C o m p a n y   N a m e & g t ; \ F K < / K e y > < / a : K e y > < a : V a l u e   i : t y p e = " D i a g r a m D i s p l a y L i n k E n d p o i n t V i e w S t a t e " > < H e i g h t > 1 6 < / H e i g h t > < L a b e l L o c a t i o n   x m l n s : b = " h t t p : / / s c h e m a s . d a t a c o n t r a c t . o r g / 2 0 0 4 / 0 7 / S y s t e m . W i n d o w s " > < b : _ x > 3 0 0 . 3 7 8 0 9 8 3 6 9 6 6 4 4 3 < / b : _ x > < b : _ y > 1 5 4 . 2 9 1 6 6 7 < / b : _ y > < / L a b e l L o c a t i o n > < L o c a t i o n   x m l n s : b = " h t t p : / / s c h e m a s . d a t a c o n t r a c t . o r g / 2 0 0 4 / 0 7 / S y s t e m . W i n d o w s " > < b : _ x > 3 1 6 . 3 7 8 0 9 8 3 6 9 6 6 4 4 3 < / b : _ x > < b : _ y > 1 6 2 . 2 9 1 6 6 7 < / b : _ y > < / L o c a t i o n > < S h a p e R o t a t e A n g l e > 1 8 0 < / S h a p e R o t a t e A n g l e > < W i d t h > 1 6 < / W i d t h > < / a : V a l u e > < / a : K e y V a l u e O f D i a g r a m O b j e c t K e y a n y T y p e z b w N T n L X > < a : K e y V a l u e O f D i a g r a m O b j e c t K e y a n y T y p e z b w N T n L X > < a : K e y > < K e y > R e l a t i o n s h i p s \ & l t ; T a b l e s \ T B L P O S D a t a \ C o l u m n s \ D e a l e r & g t ; - & l t ; T a b l e s \ T B L A i n D e a l e r s \ C o l u m n s \ C o m p a n y   N a m e & g t ; \ P K < / K e y > < / a : K e y > < a : V a l u e   i : t y p e = " D i a g r a m D i s p l a y L i n k E n d p o i n t V i e w S t a t e " > < H e i g h t > 1 6 < / H e i g h t > < L a b e l L o c a t i o n   x m l n s : b = " h t t p : / / s c h e m a s . d a t a c o n t r a c t . o r g / 2 0 0 4 / 0 7 / S y s t e m . W i n d o w s " > < b : _ x > 2 6 3 . 0 3 5 6 9 1 3 1 0 7 7 0 2 9 < / b : _ x > < b : _ y > 1 4 3 . 6 6 6 6 6 7 < / b : _ y > < / L a b e l L o c a t i o n > < L o c a t i o n   x m l n s : b = " h t t p : / / s c h e m a s . d a t a c o n t r a c t . o r g / 2 0 0 4 / 0 7 / S y s t e m . W i n d o w s " > < b : _ x > 2 6 3 . 0 3 5 6 9 1 3 1 0 7 7 0 2 9 < / b : _ x > < b : _ y > 1 5 1 . 6 6 6 6 6 7 < / b : _ y > < / L o c a t i o n > < S h a p e R o t a t e A n g l e > 3 6 0 < / S h a p e R o t a t e A n g l e > < W i d t h > 1 6 < / W i d t h > < / a : V a l u e > < / a : K e y V a l u e O f D i a g r a m O b j e c t K e y a n y T y p e z b w N T n L X > < a : K e y V a l u e O f D i a g r a m O b j e c t K e y a n y T y p e z b w N T n L X > < a : K e y > < K e y > R e l a t i o n s h i p s \ & l t ; T a b l e s \ T B L P O S D a t a \ C o l u m n s \ D e a l e r & g t ; - & l t ; T a b l e s \ T B L A i n D e a l e r s \ C o l u m n s \ C o m p a n y   N a m e & g t ; \ C r o s s F i l t e r < / K e y > < / a : K e y > < a : V a l u e   i : t y p e = " D i a g r a m D i s p l a y L i n k C r o s s F i l t e r V i e w S t a t e " > < P o i n t s   x m l n s : b = " h t t p : / / s c h e m a s . d a t a c o n t r a c t . o r g / 2 0 0 4 / 0 7 / S y s t e m . W i n d o w s " > < b : P o i n t > < b : _ x > 3 0 0 . 3 7 8 0 9 8 3 6 9 6 6 4 4 3 < / b : _ x > < b : _ y > 1 6 2 . 2 9 1 6 6 7 < / b : _ y > < / b : P o i n t > < b : P o i n t > < b : _ x > 2 9 1 . 7 0 6 8 9 4 5 < / b : _ x > < b : _ y > 1 6 2 . 2 9 1 6 6 7 < / b : _ y > < / b : P o i n t > < b : P o i n t > < b : _ x > 2 8 9 . 7 0 6 8 9 4 5 < / b : _ x > < b : _ y > 1 6 0 . 2 9 1 6 6 7 < / b : _ y > < / b : P o i n t > < b : P o i n t > < b : _ x > 2 8 9 . 7 0 6 8 9 4 5 < / b : _ x > < b : _ y > 1 5 3 . 6 6 6 6 6 7 < / b : _ y > < / b : P o i n t > < b : P o i n t > < b : _ x > 2 8 7 . 7 0 6 8 9 4 5 < / b : _ x > < b : _ y > 1 5 1 . 6 6 6 6 6 7 < / b : _ y > < / b : P o i n t > < b : P o i n t > < b : _ x > 2 7 9 . 0 3 5 6 9 1 3 1 0 7 7 0 2 9 < / b : _ x > < b : _ y > 1 5 1 . 6 6 6 6 6 7 < / b : _ y > < / b : P o i n t > < / P o i n t s > < / a : V a l u e > < / a : K e y V a l u e O f D i a g r a m O b j e c t K e y a n y T y p e z b w N T n L X > < a : K e y V a l u e O f D i a g r a m O b j e c t K e y a n y T y p e z b w N T n L X > < a : K e y > < K e y > R e l a t i o n s h i p s \ & l t ; T a b l e s \ T B L P O S D a t a \ C o l u m n s \ C l e a n _ N o r m a l i z e d _ R a w _ S K U s & g t ; - & l t ; T a b l e s \ T B L U C N R a w T o C N M 2 M \ C o l u m n s \ U n i q u e C l e a n N o r m   R a w S K U s & g t ; < / K e y > < / a : K e y > < a : V a l u e   i : t y p e = " D i a g r a m D i s p l a y L i n k V i e w S t a t e " > < A u t o m a t i o n P r o p e r t y H e l p e r T e x t > E n d   p o i n t   1 :   ( 4 3 2 . 7 1 1 4 3 2 , 3 4 0 . 5 8 3 3 3 3 3 3 3 3 3 3 ) .   E n d   p o i n t   2 :   ( 4 8 0 . 4 1 3 7 9 , 3 7 3 . 3 3 3 3 3 3 3 3 3 3 3 3 )   < / A u t o m a t i o n P r o p e r t y H e l p e r T e x t > < L a y e d O u t > t r u e < / L a y e d O u t > < P o i n t s   x m l n s : b = " h t t p : / / s c h e m a s . d a t a c o n t r a c t . o r g / 2 0 0 4 / 0 7 / S y s t e m . W i n d o w s " > < b : P o i n t > < b : _ x > 4 3 2 . 7 1 1 4 3 1 9 9 9 9 9 9 9 5 < / b : _ x > < b : _ y > 3 4 0 . 5 8 3 3 3 3 3 3 3 3 3 3 3 7 < / b : _ y > < / b : P o i n t > < b : P o i n t > < b : _ x > 4 3 2 . 7 1 1 4 3 1 9 9 9 9 9 9 9 5 < / b : _ x > < b : _ y > 3 5 4 . 9 5 8 3 3 3 < / b : _ y > < / b : P o i n t > < b : P o i n t > < b : _ x > 4 3 4 . 7 1 1 4 3 1 9 9 9 9 9 9 9 5 < / b : _ x > < b : _ y > 3 5 6 . 9 5 8 3 3 3 < / b : _ y > < / b : P o i n t > < b : P o i n t > < b : _ x > 4 7 8 . 4 1 3 7 8 9 9 9 9 9 9 9 9 5 < / b : _ x > < b : _ y > 3 5 6 . 9 5 8 3 3 3 < / b : _ y > < / b : P o i n t > < b : P o i n t > < b : _ x > 4 8 0 . 4 1 3 7 8 9 9 9 9 9 9 9 9 5 < / b : _ x > < b : _ y > 3 5 8 . 9 5 8 3 3 3 < / b : _ y > < / b : P o i n t > < b : P o i n t > < b : _ x > 4 8 0 . 4 1 3 7 8 9 9 9 9 9 9 9 9 5 < / b : _ x > < b : _ y > 3 7 3 . 3 3 3 3 3 3 3 3 3 3 3 3 2 6 < / b : _ y > < / b : P o i n t > < / P o i n t s > < / a : V a l u e > < / a : K e y V a l u e O f D i a g r a m O b j e c t K e y a n y T y p e z b w N T n L X > < a : K e y V a l u e O f D i a g r a m O b j e c t K e y a n y T y p e z b w N T n L X > < a : K e y > < K e y > R e l a t i o n s h i p s \ & l t ; T a b l e s \ T B L P O S D a t a \ C o l u m n s \ C l e a n _ N o r m a l i z e d _ R a w _ S K U s & g t ; - & l t ; T a b l e s \ T B L U C N R a w T o C N M 2 M \ C o l u m n s \ U n i q u e C l e a n N o r m   R a w S K U s & g t ; \ F K < / K e y > < / a : K e y > < a : V a l u e   i : t y p e = " D i a g r a m D i s p l a y L i n k E n d p o i n t V i e w S t a t e " > < H e i g h t > 1 6 < / H e i g h t > < L a b e l L o c a t i o n   x m l n s : b = " h t t p : / / s c h e m a s . d a t a c o n t r a c t . o r g / 2 0 0 4 / 0 7 / S y s t e m . W i n d o w s " > < b : _ x > 4 2 4 . 7 1 1 4 3 1 9 9 9 9 9 9 9 5 < / b : _ x > < b : _ y > 3 2 4 . 5 8 3 3 3 3 3 3 3 3 3 3 3 7 < / b : _ y > < / L a b e l L o c a t i o n > < L o c a t i o n   x m l n s : b = " h t t p : / / s c h e m a s . d a t a c o n t r a c t . o r g / 2 0 0 4 / 0 7 / S y s t e m . W i n d o w s " > < b : _ x > 4 3 2 . 7 1 1 4 3 1 9 9 9 9 9 9 9 5 < / b : _ x > < b : _ y > 3 2 4 . 5 8 3 3 3 3 3 3 3 3 3 3 3 7 < / b : _ y > < / L o c a t i o n > < S h a p e R o t a t e A n g l e > 9 0 < / S h a p e R o t a t e A n g l e > < W i d t h > 1 6 < / W i d t h > < / a : V a l u e > < / a : K e y V a l u e O f D i a g r a m O b j e c t K e y a n y T y p e z b w N T n L X > < a : K e y V a l u e O f D i a g r a m O b j e c t K e y a n y T y p e z b w N T n L X > < a : K e y > < K e y > R e l a t i o n s h i p s \ & l t ; T a b l e s \ T B L P O S D a t a \ C o l u m n s \ C l e a n _ N o r m a l i z e d _ R a w _ S K U s & g t ; - & l t ; T a b l e s \ T B L U C N R a w T o C N M 2 M \ C o l u m n s \ U n i q u e C l e a n N o r m   R a w S K U s & g t ; \ P K < / K e y > < / a : K e y > < a : V a l u e   i : t y p e = " D i a g r a m D i s p l a y L i n k E n d p o i n t V i e w S t a t e " > < H e i g h t > 1 6 < / H e i g h t > < L a b e l L o c a t i o n   x m l n s : b = " h t t p : / / s c h e m a s . d a t a c o n t r a c t . o r g / 2 0 0 4 / 0 7 / S y s t e m . W i n d o w s " > < b : _ x > 4 7 2 . 4 1 3 7 8 9 9 9 9 9 9 9 9 5 < / b : _ x > < b : _ y > 3 7 3 . 3 3 3 3 3 3 3 3 3 3 3 3 2 6 < / b : _ y > < / L a b e l L o c a t i o n > < L o c a t i o n   x m l n s : b = " h t t p : / / s c h e m a s . d a t a c o n t r a c t . o r g / 2 0 0 4 / 0 7 / S y s t e m . W i n d o w s " > < b : _ x > 4 8 0 . 4 1 3 7 8 9 9 9 9 9 9 9 9 5 < / b : _ x > < b : _ y > 3 8 9 . 3 3 3 3 3 3 3 3 3 3 3 3 2 6 < / b : _ y > < / L o c a t i o n > < S h a p e R o t a t e A n g l e > 2 7 0 < / S h a p e R o t a t e A n g l e > < W i d t h > 1 6 < / W i d t h > < / a : V a l u e > < / a : K e y V a l u e O f D i a g r a m O b j e c t K e y a n y T y p e z b w N T n L X > < a : K e y V a l u e O f D i a g r a m O b j e c t K e y a n y T y p e z b w N T n L X > < a : K e y > < K e y > R e l a t i o n s h i p s \ & l t ; T a b l e s \ T B L P O S D a t a \ C o l u m n s \ C l e a n _ N o r m a l i z e d _ R a w _ S K U s & g t ; - & l t ; T a b l e s \ T B L U C N R a w T o C N M 2 M \ C o l u m n s \ U n i q u e C l e a n N o r m   R a w S K U s & g t ; \ C r o s s F i l t e r < / K e y > < / a : K e y > < a : V a l u e   i : t y p e = " D i a g r a m D i s p l a y L i n k C r o s s F i l t e r V i e w S t a t e " > < P o i n t s   x m l n s : b = " h t t p : / / s c h e m a s . d a t a c o n t r a c t . o r g / 2 0 0 4 / 0 7 / S y s t e m . W i n d o w s " > < b : P o i n t > < b : _ x > 4 3 2 . 7 1 1 4 3 1 9 9 9 9 9 9 9 5 < / b : _ x > < b : _ y > 3 4 0 . 5 8 3 3 3 3 3 3 3 3 3 3 3 7 < / b : _ y > < / b : P o i n t > < b : P o i n t > < b : _ x > 4 3 2 . 7 1 1 4 3 1 9 9 9 9 9 9 9 5 < / b : _ x > < b : _ y > 3 5 4 . 9 5 8 3 3 3 < / b : _ y > < / b : P o i n t > < b : P o i n t > < b : _ x > 4 3 4 . 7 1 1 4 3 1 9 9 9 9 9 9 9 5 < / b : _ x > < b : _ y > 3 5 6 . 9 5 8 3 3 3 < / b : _ y > < / b : P o i n t > < b : P o i n t > < b : _ x > 4 7 8 . 4 1 3 7 8 9 9 9 9 9 9 9 9 5 < / b : _ x > < b : _ y > 3 5 6 . 9 5 8 3 3 3 < / b : _ y > < / b : P o i n t > < b : P o i n t > < b : _ x > 4 8 0 . 4 1 3 7 8 9 9 9 9 9 9 9 9 5 < / b : _ x > < b : _ y > 3 5 8 . 9 5 8 3 3 3 < / b : _ y > < / b : P o i n t > < b : P o i n t > < b : _ x > 4 8 0 . 4 1 3 7 8 9 9 9 9 9 9 9 9 5 < / b : _ x > < b : _ y > 3 7 3 . 3 3 3 3 3 3 3 3 3 3 3 3 2 6 < / b : _ y > < / b : P o i n t > < / P o i n t s > < / a : V a l u e > < / a : K e y V a l u e O f D i a g r a m O b j e c t K e y a n y T y p e z b w N T n L X > < a : K e y V a l u e O f D i a g r a m O b j e c t K e y a n y T y p e z b w N T n L X > < a : K e y > < K e y > R e l a t i o n s h i p s \ & l t ; T a b l e s \ T B L P O S D a t a \ C o l u m n s \ S T & g t ; - & l t ; T a b l e s \ T B L _ S t a t e s \ C o l u m n s \ R a w S t a t e D a t a & g t ; < / K e y > < / a : K e y > < a : V a l u e   i : t y p e = " D i a g r a m D i s p l a y L i n k V i e w S t a t e " > < A u t o m a t i o n P r o p e r t y H e l p e r T e x t > E n d   p o i n t   1 :   ( 5 6 5 . 0 4 4 7 6 5 0 3 6 3 3 1 , 1 6 2 . 2 9 1 6 6 7 ) .   E n d   p o i n t   2 :   ( 6 8 9 . 3 3 3 3 3 3 3 3 3 3 3 3 , 6 3 )   < / A u t o m a t i o n P r o p e r t y H e l p e r T e x t > < L a y e d O u t > t r u e < / L a y e d O u t > < P o i n t s   x m l n s : b = " h t t p : / / s c h e m a s . d a t a c o n t r a c t . o r g / 2 0 0 4 / 0 7 / S y s t e m . W i n d o w s " > < b : P o i n t > < b : _ x > 5 6 5 . 0 4 4 7 6 5 0 3 6 3 3 1 < / b : _ x > < b : _ y > 1 6 2 . 2 9 1 6 6 7 0 0 0 0 0 0 0 2 < / b : _ y > < / b : P o i n t > < b : P o i n t > < b : _ x > 5 8 1 . 7 3 7 1 4 4 0 0 4 5 < / b : _ x > < b : _ y > 1 6 2 . 2 9 1 6 6 7 < / b : _ y > < / b : P o i n t > < b : P o i n t > < b : _ x > 5 8 3 . 7 3 7 1 4 4 0 0 4 5 < / b : _ x > < b : _ y > 1 6 0 . 2 9 1 6 6 7 < / b : _ y > < / b : P o i n t > < b : P o i n t > < b : _ x > 5 8 3 . 7 3 7 1 4 4 0 0 4 5 < / b : _ x > < b : _ y > 6 5 < / b : _ y > < / b : P o i n t > < b : P o i n t > < b : _ x > 5 8 5 . 7 3 7 1 4 4 0 0 4 5 < / b : _ x > < b : _ y > 6 3 < / b : _ y > < / b : P o i n t > < b : P o i n t > < b : _ x > 6 8 9 . 3 3 3 3 3 3 3 3 3 3 3 3 2 6 < / b : _ x > < b : _ y > 6 3 < / b : _ y > < / b : P o i n t > < / P o i n t s > < / a : V a l u e > < / a : K e y V a l u e O f D i a g r a m O b j e c t K e y a n y T y p e z b w N T n L X > < a : K e y V a l u e O f D i a g r a m O b j e c t K e y a n y T y p e z b w N T n L X > < a : K e y > < K e y > R e l a t i o n s h i p s \ & l t ; T a b l e s \ T B L P O S D a t a \ C o l u m n s \ S T & g t ; - & l t ; T a b l e s \ T B L _ S t a t e s \ C o l u m n s \ R a w S t a t e D a t a & g t ; \ F K < / K e y > < / a : K e y > < a : V a l u e   i : t y p e = " D i a g r a m D i s p l a y L i n k E n d p o i n t V i e w S t a t e " > < H e i g h t > 1 6 < / H e i g h t > < L a b e l L o c a t i o n   x m l n s : b = " h t t p : / / s c h e m a s . d a t a c o n t r a c t . o r g / 2 0 0 4 / 0 7 / S y s t e m . W i n d o w s " > < b : _ x > 5 4 9 . 0 4 4 7 6 5 0 3 6 3 3 1 < / b : _ x > < b : _ y > 1 5 4 . 2 9 1 6 6 7 0 0 0 0 0 0 0 2 < / b : _ y > < / L a b e l L o c a t i o n > < L o c a t i o n   x m l n s : b = " h t t p : / / s c h e m a s . d a t a c o n t r a c t . o r g / 2 0 0 4 / 0 7 / S y s t e m . W i n d o w s " > < b : _ x > 5 4 9 . 0 4 4 7 6 5 0 3 6 3 3 1 < / b : _ x > < b : _ y > 1 6 2 . 2 9 1 6 6 7 < / b : _ y > < / L o c a t i o n > < S h a p e R o t a t e A n g l e > 1 . 1 3 6 8 6 8 3 7 7 2 1 6 1 6 0 3 E - 1 3 < / S h a p e R o t a t e A n g l e > < W i d t h > 1 6 < / W i d t h > < / a : V a l u e > < / a : K e y V a l u e O f D i a g r a m O b j e c t K e y a n y T y p e z b w N T n L X > < a : K e y V a l u e O f D i a g r a m O b j e c t K e y a n y T y p e z b w N T n L X > < a : K e y > < K e y > R e l a t i o n s h i p s \ & l t ; T a b l e s \ T B L P O S D a t a \ C o l u m n s \ S T & g t ; - & l t ; T a b l e s \ T B L _ S t a t e s \ C o l u m n s \ R a w S t a t e D a t a & g t ; \ P K < / K e y > < / a : K e y > < a : V a l u e   i : t y p e = " D i a g r a m D i s p l a y L i n k E n d p o i n t V i e w S t a t e " > < H e i g h t > 1 6 < / H e i g h t > < L a b e l L o c a t i o n   x m l n s : b = " h t t p : / / s c h e m a s . d a t a c o n t r a c t . o r g / 2 0 0 4 / 0 7 / S y s t e m . W i n d o w s " > < b : _ x > 6 8 9 . 3 3 3 3 3 3 3 3 3 3 3 3 2 6 < / b : _ x > < b : _ y > 5 5 < / b : _ y > < / L a b e l L o c a t i o n > < L o c a t i o n   x m l n s : b = " h t t p : / / s c h e m a s . d a t a c o n t r a c t . o r g / 2 0 0 4 / 0 7 / S y s t e m . W i n d o w s " > < b : _ x > 7 0 5 . 3 3 3 3 3 3 3 3 3 3 3 3 2 6 < / b : _ x > < b : _ y > 6 3 < / b : _ y > < / L o c a t i o n > < S h a p e R o t a t e A n g l e > 1 8 0 < / S h a p e R o t a t e A n g l e > < W i d t h > 1 6 < / W i d t h > < / a : V a l u e > < / a : K e y V a l u e O f D i a g r a m O b j e c t K e y a n y T y p e z b w N T n L X > < a : K e y V a l u e O f D i a g r a m O b j e c t K e y a n y T y p e z b w N T n L X > < a : K e y > < K e y > R e l a t i o n s h i p s \ & l t ; T a b l e s \ T B L P O S D a t a \ C o l u m n s \ S T & g t ; - & l t ; T a b l e s \ T B L _ S t a t e s \ C o l u m n s \ R a w S t a t e D a t a & g t ; \ C r o s s F i l t e r < / K e y > < / a : K e y > < a : V a l u e   i : t y p e = " D i a g r a m D i s p l a y L i n k C r o s s F i l t e r V i e w S t a t e " > < P o i n t s   x m l n s : b = " h t t p : / / s c h e m a s . d a t a c o n t r a c t . o r g / 2 0 0 4 / 0 7 / S y s t e m . W i n d o w s " > < b : P o i n t > < b : _ x > 5 6 5 . 0 4 4 7 6 5 0 3 6 3 3 1 < / b : _ x > < b : _ y > 1 6 2 . 2 9 1 6 6 7 0 0 0 0 0 0 0 2 < / b : _ y > < / b : P o i n t > < b : P o i n t > < b : _ x > 5 8 1 . 7 3 7 1 4 4 0 0 4 5 < / b : _ x > < b : _ y > 1 6 2 . 2 9 1 6 6 7 < / b : _ y > < / b : P o i n t > < b : P o i n t > < b : _ x > 5 8 3 . 7 3 7 1 4 4 0 0 4 5 < / b : _ x > < b : _ y > 1 6 0 . 2 9 1 6 6 7 < / b : _ y > < / b : P o i n t > < b : P o i n t > < b : _ x > 5 8 3 . 7 3 7 1 4 4 0 0 4 5 < / b : _ x > < b : _ y > 6 5 < / b : _ y > < / b : P o i n t > < b : P o i n t > < b : _ x > 5 8 5 . 7 3 7 1 4 4 0 0 4 5 < / b : _ x > < b : _ y > 6 3 < / b : _ y > < / b : P o i n t > < b : P o i n t > < b : _ x > 6 8 9 . 3 3 3 3 3 3 3 3 3 3 3 3 2 6 < / b : _ x > < b : _ y > 6 3 < / b : _ y > < / b : P o i n t > < / P o i n t s > < / a : V a l u e > < / a : K e y V a l u e O f D i a g r a m O b j e c t K e y a n y T y p e z b w N T n L X > < a : K e y V a l u e O f D i a g r a m O b j e c t K e y a n y T y p e z b w N T n L X > < a : K e y > < K e y > R e l a t i o n s h i p s \ & l t ; T a b l e s \ P r i c i n g _ T a b l e \ C o l u m n s \ C l e a n   N o r m a l i z e d   M 2 M   S K U & g t ; - & l t ; T a b l e s \ T B L U C N M 2 M T o C O M 2 M \ C o l u m n s \ U n i q u e   C l e a n   N o r m a l i z e d   M 2 M   S K U s & g t ; < / K e y > < / a : K e y > < a : V a l u e   i : t y p e = " D i a g r a m D i s p l a y L i n k V i e w S t a t e " > < A u t o m a t i o n P r o p e r t y H e l p e r T e x t > E n d   p o i n t   1 :   ( 1 0 5 4 . 7 4 7 1 2 3 , 4 5 2 . 6 6 6 6 6 6 6 6 6 6 6 7 ) .   E n d   p o i n t   2 :   ( 9 8 2 . 0 8 0 4 5 6 3 4 7 1 0 1 , 4 6 3 . 6 6 6 6 6 7 )   < / A u t o m a t i o n P r o p e r t y H e l p e r T e x t > < L a y e d O u t > t r u e < / L a y e d O u t > < P o i n t s   x m l n s : b = " h t t p : / / s c h e m a s . d a t a c o n t r a c t . o r g / 2 0 0 4 / 0 7 / S y s t e m . W i n d o w s " > < b : P o i n t > < b : _ x > 1 0 5 4 . 7 4 7 1 2 3 < / b : _ x > < b : _ y > 4 5 2 . 6 6 6 6 6 6 6 6 6 6 6 6 6 3 < / b : _ y > < / b : P o i n t > < b : P o i n t > < b : _ x > 1 0 5 4 . 7 4 7 1 2 3 < / b : _ x > < b : _ y > 4 6 1 . 6 6 6 6 6 7 < / b : _ y > < / b : P o i n t > < b : P o i n t > < b : _ x > 1 0 5 2 . 7 4 7 1 2 3 < / b : _ x > < b : _ y > 4 6 3 . 6 6 6 6 6 7 < / b : _ y > < / b : P o i n t > < b : P o i n t > < b : _ x > 9 8 2 . 0 8 0 4 5 6 3 4 7 1 0 1 2 9 < / b : _ x > < b : _ y > 4 6 3 . 6 6 6 6 6 7 < / b : _ y > < / b : P o i n t > < / P o i n t s > < / a : V a l u e > < / a : K e y V a l u e O f D i a g r a m O b j e c t K e y a n y T y p e z b w N T n L X > < a : K e y V a l u e O f D i a g r a m O b j e c t K e y a n y T y p e z b w N T n L X > < a : K e y > < K e y > R e l a t i o n s h i p s \ & l t ; T a b l e s \ P r i c i n g _ T a b l e \ C o l u m n s \ C l e a n   N o r m a l i z e d   M 2 M   S K U & g t ; - & l t ; T a b l e s \ T B L U C N M 2 M T o C O M 2 M \ C o l u m n s \ U n i q u e   C l e a n   N o r m a l i z e d   M 2 M   S K U s & g t ; \ F K < / K e y > < / a : K e y > < a : V a l u e   i : t y p e = " D i a g r a m D i s p l a y L i n k E n d p o i n t V i e w S t a t e " > < H e i g h t > 1 6 < / H e i g h t > < L a b e l L o c a t i o n   x m l n s : b = " h t t p : / / s c h e m a s . d a t a c o n t r a c t . o r g / 2 0 0 4 / 0 7 / S y s t e m . W i n d o w s " > < b : _ x > 1 0 4 6 . 7 4 7 1 2 3 < / b : _ x > < b : _ y > 4 3 6 . 6 6 6 6 6 6 6 6 6 6 6 6 6 3 < / b : _ y > < / L a b e l L o c a t i o n > < L o c a t i o n   x m l n s : b = " h t t p : / / s c h e m a s . d a t a c o n t r a c t . o r g / 2 0 0 4 / 0 7 / S y s t e m . W i n d o w s " > < b : _ x > 1 0 5 4 . 7 4 7 1 2 3 < / b : _ x > < b : _ y > 4 3 6 . 6 6 6 6 6 6 6 6 6 6 6 6 6 3 < / b : _ y > < / L o c a t i o n > < S h a p e R o t a t e A n g l e > 9 0 < / S h a p e R o t a t e A n g l e > < W i d t h > 1 6 < / W i d t h > < / a : V a l u e > < / a : K e y V a l u e O f D i a g r a m O b j e c t K e y a n y T y p e z b w N T n L X > < a : K e y V a l u e O f D i a g r a m O b j e c t K e y a n y T y p e z b w N T n L X > < a : K e y > < K e y > R e l a t i o n s h i p s \ & l t ; T a b l e s \ P r i c i n g _ T a b l e \ C o l u m n s \ C l e a n   N o r m a l i z e d   M 2 M   S K U & g t ; - & l t ; T a b l e s \ T B L U C N M 2 M T o C O M 2 M \ C o l u m n s \ U n i q u e   C l e a n   N o r m a l i z e d   M 2 M   S K U s & g t ; \ P K < / K e y > < / a : K e y > < a : V a l u e   i : t y p e = " D i a g r a m D i s p l a y L i n k E n d p o i n t V i e w S t a t e " > < H e i g h t > 1 6 < / H e i g h t > < L a b e l L o c a t i o n   x m l n s : b = " h t t p : / / s c h e m a s . d a t a c o n t r a c t . o r g / 2 0 0 4 / 0 7 / S y s t e m . W i n d o w s " > < b : _ x > 9 6 6 . 0 8 0 4 5 6 3 4 7 1 0 1 2 9 < / b : _ x > < b : _ y > 4 5 5 . 6 6 6 6 6 7 < / b : _ y > < / L a b e l L o c a t i o n > < L o c a t i o n   x m l n s : b = " h t t p : / / s c h e m a s . d a t a c o n t r a c t . o r g / 2 0 0 4 / 0 7 / S y s t e m . W i n d o w s " > < b : _ x > 9 6 6 . 0 8 0 4 5 6 3 4 7 1 0 1 2 9 < / b : _ x > < b : _ y > 4 6 3 . 6 6 6 6 6 7 < / b : _ y > < / L o c a t i o n > < S h a p e R o t a t e A n g l e > 3 6 0 < / S h a p e R o t a t e A n g l e > < W i d t h > 1 6 < / W i d t h > < / a : V a l u e > < / a : K e y V a l u e O f D i a g r a m O b j e c t K e y a n y T y p e z b w N T n L X > < a : K e y V a l u e O f D i a g r a m O b j e c t K e y a n y T y p e z b w N T n L X > < a : K e y > < K e y > R e l a t i o n s h i p s \ & l t ; T a b l e s \ P r i c i n g _ T a b l e \ C o l u m n s \ C l e a n   N o r m a l i z e d   M 2 M   S K U & g t ; - & l t ; T a b l e s \ T B L U C N M 2 M T o C O M 2 M \ C o l u m n s \ U n i q u e   C l e a n   N o r m a l i z e d   M 2 M   S K U s & g t ; \ C r o s s F i l t e r < / K e y > < / a : K e y > < a : V a l u e   i : t y p e = " D i a g r a m D i s p l a y L i n k C r o s s F i l t e r V i e w S t a t e " > < P o i n t s   x m l n s : b = " h t t p : / / s c h e m a s . d a t a c o n t r a c t . o r g / 2 0 0 4 / 0 7 / S y s t e m . W i n d o w s " > < b : P o i n t > < b : _ x > 1 0 5 4 . 7 4 7 1 2 3 < / b : _ x > < b : _ y > 4 5 2 . 6 6 6 6 6 6 6 6 6 6 6 6 6 3 < / b : _ y > < / b : P o i n t > < b : P o i n t > < b : _ x > 1 0 5 4 . 7 4 7 1 2 3 < / b : _ x > < b : _ y > 4 6 1 . 6 6 6 6 6 7 < / b : _ y > < / b : P o i n t > < b : P o i n t > < b : _ x > 1 0 5 2 . 7 4 7 1 2 3 < / b : _ x > < b : _ y > 4 6 3 . 6 6 6 6 6 7 < / b : _ y > < / b : P o i n t > < b : P o i n t > < b : _ x > 9 8 2 . 0 8 0 4 5 6 3 4 7 1 0 1 2 9 < / b : _ x > < b : _ y > 4 6 3 . 6 6 6 6 6 7 < / b : _ y > < / b : P o i n t > < / P o i n t s > < / a : V a l u e > < / a : K e y V a l u e O f D i a g r a m O b j e c t K e y a n y T y p e z b w N T n L X > < a : K e y V a l u e O f D i a g r a m O b j e c t K e y a n y T y p e z b w N T n L X > < a : K e y > < K e y > R e l a t i o n s h i p s \ & l t ; T a b l e s \ T B L U C N R a w T o C N M 2 M \ C o l u m n s \ C l e a n   N o r m a l   M 2 M   S K U & g t ; - & l t ; T a b l e s \ T B L U C N M 2 M T o C O M 2 M \ C o l u m n s \ U n i q u e   C l e a n   N o r m a l i z e d   M 2 M   S K U s & g t ; < / K e y > < / a : K e y > < a : V a l u e   i : t y p e = " D i a g r a m D i s p l a y L i n k V i e w S t a t e " > < A u t o m a t i o n P r o p e r t y H e l p e r T e x t > E n d   p o i n t   1 :   ( 5 0 0 . 4 1 3 7 9 , 3 7 3 . 3 3 3 3 3 3 3 3 3 3 3 3 ) .   E n d   p o i n t   2 :   ( 8 0 1 . 7 4 7 1 2 3 , 3 7 2 . 5 6 2 5 )   < / A u t o m a t i o n P r o p e r t y H e l p e r T e x t > < L a y e d O u t > t r u e < / L a y e d O u t > < P o i n t s   x m l n s : b = " h t t p : / / s c h e m a s . d a t a c o n t r a c t . o r g / 2 0 0 4 / 0 7 / S y s t e m . W i n d o w s " > < b : P o i n t > < b : _ x > 5 0 0 . 4 1 3 7 8 9 9 9 9 9 9 9 9 5 < / b : _ x > < b : _ y > 3 7 3 . 3 3 3 3 3 3 3 3 3 3 3 3 2 6 < / b : _ y > < / b : P o i n t > < b : P o i n t > < b : _ x > 5 0 0 . 4 1 3 7 8 9 9 9 9 9 9 9 9 5 < / b : _ x > < b : _ y > 3 7 1 . 0 6 2 5 < / b : _ y > < / b : P o i n t > < b : P o i n t > < b : _ x > 5 0 2 . 4 1 3 7 8 9 9 9 9 9 9 9 9 5 < / b : _ x > < b : _ y > 3 6 9 . 0 6 2 5 < / b : _ y > < / b : P o i n t > < b : P o i n t > < b : _ x > 7 9 9 . 7 4 7 1 2 3 < / b : _ x > < b : _ y > 3 6 9 . 0 6 2 5 < / b : _ y > < / b : P o i n t > < b : P o i n t > < b : _ x > 8 0 1 . 7 4 7 1 2 3 < / b : _ x > < b : _ y > 3 7 1 . 0 6 2 5 < / b : _ y > < / b : P o i n t > < b : P o i n t > < b : _ x > 8 0 1 . 7 4 7 1 2 3 0 0 0 0 0 0 1 < / b : _ x > < b : _ y > 3 7 2 . 5 6 2 4 9 9 9 9 9 9 9 9 7 7 < / b : _ y > < / b : P o i n t > < / P o i n t s > < / a : V a l u e > < / a : K e y V a l u e O f D i a g r a m O b j e c t K e y a n y T y p e z b w N T n L X > < a : K e y V a l u e O f D i a g r a m O b j e c t K e y a n y T y p e z b w N T n L X > < a : K e y > < K e y > R e l a t i o n s h i p s \ & l t ; T a b l e s \ T B L U C N R a w T o C N M 2 M \ C o l u m n s \ C l e a n   N o r m a l   M 2 M   S K U & g t ; - & l t ; T a b l e s \ T B L U C N M 2 M T o C O M 2 M \ C o l u m n s \ U n i q u e   C l e a n   N o r m a l i z e d   M 2 M   S K U s & g t ; \ F K < / K e y > < / a : K e y > < a : V a l u e   i : t y p e = " D i a g r a m D i s p l a y L i n k E n d p o i n t V i e w S t a t e " > < H e i g h t > 1 6 < / H e i g h t > < L a b e l L o c a t i o n   x m l n s : b = " h t t p : / / s c h e m a s . d a t a c o n t r a c t . o r g / 2 0 0 4 / 0 7 / S y s t e m . W i n d o w s " > < b : _ x > 4 9 2 . 4 1 3 7 8 9 9 9 9 9 9 9 9 5 < / b : _ x > < b : _ y > 3 7 3 . 3 3 3 3 3 3 3 3 3 3 3 3 2 6 < / b : _ y > < / L a b e l L o c a t i o n > < L o c a t i o n   x m l n s : b = " h t t p : / / s c h e m a s . d a t a c o n t r a c t . o r g / 2 0 0 4 / 0 7 / S y s t e m . W i n d o w s " > < b : _ x > 5 0 0 . 4 1 3 7 8 9 9 9 9 9 9 9 9 5 < / b : _ x > < b : _ y > 3 8 9 . 3 3 3 3 3 3 3 3 3 3 3 3 2 6 < / b : _ y > < / L o c a t i o n > < S h a p e R o t a t e A n g l e > 2 7 0 < / S h a p e R o t a t e A n g l e > < W i d t h > 1 6 < / W i d t h > < / a : V a l u e > < / a : K e y V a l u e O f D i a g r a m O b j e c t K e y a n y T y p e z b w N T n L X > < a : K e y V a l u e O f D i a g r a m O b j e c t K e y a n y T y p e z b w N T n L X > < a : K e y > < K e y > R e l a t i o n s h i p s \ & l t ; T a b l e s \ T B L U C N R a w T o C N M 2 M \ C o l u m n s \ C l e a n   N o r m a l   M 2 M   S K U & g t ; - & l t ; T a b l e s \ T B L U C N M 2 M T o C O M 2 M \ C o l u m n s \ U n i q u e   C l e a n   N o r m a l i z e d   M 2 M   S K U s & g t ; \ P K < / K e y > < / a : K e y > < a : V a l u e   i : t y p e = " D i a g r a m D i s p l a y L i n k E n d p o i n t V i e w S t a t e " > < H e i g h t > 1 6 < / H e i g h t > < L a b e l L o c a t i o n   x m l n s : b = " h t t p : / / s c h e m a s . d a t a c o n t r a c t . o r g / 2 0 0 4 / 0 7 / S y s t e m . W i n d o w s " > < b : _ x > 7 9 3 . 7 4 7 1 2 3 0 0 0 0 0 0 1 < / b : _ x > < b : _ y > 3 7 2 . 5 6 2 4 9 9 9 9 9 9 9 9 7 7 < / b : _ y > < / L a b e l L o c a t i o n > < L o c a t i o n   x m l n s : b = " h t t p : / / s c h e m a s . d a t a c o n t r a c t . o r g / 2 0 0 4 / 0 7 / S y s t e m . W i n d o w s " > < b : _ x > 8 0 1 . 7 4 7 1 2 3 0 0 0 0 0 0 1 < / b : _ x > < b : _ y > 3 8 8 . 5 6 2 4 9 9 9 9 9 9 9 9 7 2 < / b : _ y > < / L o c a t i o n > < S h a p e R o t a t e A n g l e > 2 7 0 < / S h a p e R o t a t e A n g l e > < W i d t h > 1 6 < / W i d t h > < / a : V a l u e > < / a : K e y V a l u e O f D i a g r a m O b j e c t K e y a n y T y p e z b w N T n L X > < a : K e y V a l u e O f D i a g r a m O b j e c t K e y a n y T y p e z b w N T n L X > < a : K e y > < K e y > R e l a t i o n s h i p s \ & l t ; T a b l e s \ T B L U C N R a w T o C N M 2 M \ C o l u m n s \ C l e a n   N o r m a l   M 2 M   S K U & g t ; - & l t ; T a b l e s \ T B L U C N M 2 M T o C O M 2 M \ C o l u m n s \ U n i q u e   C l e a n   N o r m a l i z e d   M 2 M   S K U s & g t ; \ C r o s s F i l t e r < / K e y > < / a : K e y > < a : V a l u e   i : t y p e = " D i a g r a m D i s p l a y L i n k C r o s s F i l t e r V i e w S t a t e " > < P o i n t s   x m l n s : b = " h t t p : / / s c h e m a s . d a t a c o n t r a c t . o r g / 2 0 0 4 / 0 7 / S y s t e m . W i n d o w s " > < b : P o i n t > < b : _ x > 5 0 0 . 4 1 3 7 8 9 9 9 9 9 9 9 9 5 < / b : _ x > < b : _ y > 3 7 3 . 3 3 3 3 3 3 3 3 3 3 3 3 2 6 < / b : _ y > < / b : P o i n t > < b : P o i n t > < b : _ x > 5 0 0 . 4 1 3 7 8 9 9 9 9 9 9 9 9 5 < / b : _ x > < b : _ y > 3 7 1 . 0 6 2 5 < / b : _ y > < / b : P o i n t > < b : P o i n t > < b : _ x > 5 0 2 . 4 1 3 7 8 9 9 9 9 9 9 9 9 5 < / b : _ x > < b : _ y > 3 6 9 . 0 6 2 5 < / b : _ y > < / b : P o i n t > < b : P o i n t > < b : _ x > 7 9 9 . 7 4 7 1 2 3 < / b : _ x > < b : _ y > 3 6 9 . 0 6 2 5 < / b : _ y > < / b : P o i n t > < b : P o i n t > < b : _ x > 8 0 1 . 7 4 7 1 2 3 < / b : _ x > < b : _ y > 3 7 1 . 0 6 2 5 < / b : _ y > < / b : P o i n t > < b : P o i n t > < b : _ x > 8 0 1 . 7 4 7 1 2 3 0 0 0 0 0 0 1 < / b : _ x > < b : _ y > 3 7 2 . 5 6 2 4 9 9 9 9 9 9 9 9 7 7 < / b : _ y > < / b : P o i n t > < / P o i n t s > < / a : V a l u e > < / a : K e y V a l u e O f D i a g r a m O b j e c t K e y a n y T y p e z b w N T n L X > < a : K e y V a l u e O f D i a g r a m O b j e c t K e y a n y T y p e z b w N T n L X > < a : K e y > < K e y > R e l a t i o n s h i p s \ & l t ; T a b l e s \ T B L U C N R a w T o C N M 2 M \ C o l u m n s \ C l e a n   N o r m a l   M 2 M   S K U & g t ; - & l t ; T a b l e s \ T B L P a r t s D a t a 0 6 1 8 2 5 \ C o l u m n s \ C l e a n _ N o r m a l i z e d   M 2 M _ S K U & g t ; < / K e y > < / a : K e y > < a : V a l u e   i : t y p e = " D i a g r a m D i s p l a y L i n k V i e w S t a t e " > < A u t o m a t i o n P r o p e r t y H e l p e r T e x t > E n d   p o i n t   1 :   ( 3 4 2 . 7 4 7 1 2 3 0 1 3 7 6 8 , 4 6 4 . 3 3 3 3 3 3 ) .   E n d   p o i n t   2 :   ( 2 1 6 , 4 2 9 . 3 3 3 3 3 3 )   < / A u t o m a t i o n P r o p e r t y H e l p e r T e x t > < L a y e d O u t > t r u e < / L a y e d O u t > < P o i n t s   x m l n s : b = " h t t p : / / s c h e m a s . d a t a c o n t r a c t . o r g / 2 0 0 4 / 0 7 / S y s t e m . W i n d o w s " > < b : P o i n t > < b : _ x > 3 4 2 . 7 4 7 1 2 3 0 1 3 7 6 7 8 < / b : _ x > < b : _ y > 4 6 4 . 3 3 3 3 3 2 9 9 9 9 9 9 9 3 < / b : _ y > < / b : P o i n t > < b : P o i n t > < b : _ x > 2 8 1 . 3 7 3 5 6 1 5 < / b : _ x > < b : _ y > 4 6 4 . 3 3 3 3 3 3 < / b : _ y > < / b : P o i n t > < b : P o i n t > < b : _ x > 2 7 9 . 3 7 3 5 6 1 5 < / b : _ x > < b : _ y > 4 6 2 . 3 3 3 3 3 3 < / b : _ y > < / b : P o i n t > < b : P o i n t > < b : _ x > 2 7 9 . 3 7 3 5 6 1 5 < / b : _ x > < b : _ y > 4 3 1 . 3 3 3 3 3 3 < / b : _ y > < / b : P o i n t > < b : P o i n t > < b : _ x > 2 7 7 . 3 7 3 5 6 1 5 < / b : _ x > < b : _ y > 4 2 9 . 3 3 3 3 3 3 < / b : _ y > < / b : P o i n t > < b : P o i n t > < b : _ x > 2 1 6 < / b : _ x > < b : _ y > 4 2 9 . 3 3 3 3 3 3 < / b : _ y > < / b : P o i n t > < / P o i n t s > < / a : V a l u e > < / a : K e y V a l u e O f D i a g r a m O b j e c t K e y a n y T y p e z b w N T n L X > < a : K e y V a l u e O f D i a g r a m O b j e c t K e y a n y T y p e z b w N T n L X > < a : K e y > < K e y > R e l a t i o n s h i p s \ & l t ; T a b l e s \ T B L U C N R a w T o C N M 2 M \ C o l u m n s \ C l e a n   N o r m a l   M 2 M   S K U & g t ; - & l t ; T a b l e s \ T B L P a r t s D a t a 0 6 1 8 2 5 \ C o l u m n s \ C l e a n _ N o r m a l i z e d   M 2 M _ S K U & g t ; \ F K < / K e y > < / a : K e y > < a : V a l u e   i : t y p e = " D i a g r a m D i s p l a y L i n k E n d p o i n t V i e w S t a t e " > < H e i g h t > 1 6 < / H e i g h t > < L a b e l L o c a t i o n   x m l n s : b = " h t t p : / / s c h e m a s . d a t a c o n t r a c t . o r g / 2 0 0 4 / 0 7 / S y s t e m . W i n d o w s " > < b : _ x > 3 4 2 . 7 4 7 1 2 3 0 1 3 7 6 7 8 < / b : _ x > < b : _ y > 4 5 6 . 3 3 3 3 3 2 9 9 9 9 9 9 9 3 < / b : _ y > < / L a b e l L o c a t i o n > < L o c a t i o n   x m l n s : b = " h t t p : / / s c h e m a s . d a t a c o n t r a c t . o r g / 2 0 0 4 / 0 7 / S y s t e m . W i n d o w s " > < b : _ x > 3 5 8 . 7 4 7 1 2 3 0 1 3 7 6 7 8 < / b : _ x > < b : _ y > 4 6 4 . 3 3 3 3 3 3 < / b : _ y > < / L o c a t i o n > < S h a p e R o t a t e A n g l e > 1 8 0 . 0 0 0 0 0 0 0 0 0 0 0 0 2 < / S h a p e R o t a t e A n g l e > < W i d t h > 1 6 < / W i d t h > < / a : V a l u e > < / a : K e y V a l u e O f D i a g r a m O b j e c t K e y a n y T y p e z b w N T n L X > < a : K e y V a l u e O f D i a g r a m O b j e c t K e y a n y T y p e z b w N T n L X > < a : K e y > < K e y > R e l a t i o n s h i p s \ & l t ; T a b l e s \ T B L U C N R a w T o C N M 2 M \ C o l u m n s \ C l e a n   N o r m a l   M 2 M   S K U & g t ; - & l t ; T a b l e s \ T B L P a r t s D a t a 0 6 1 8 2 5 \ C o l u m n s \ C l e a n _ N o r m a l i z e d   M 2 M _ S K U & g t ; \ P K < / K e y > < / a : K e y > < a : V a l u e   i : t y p e = " D i a g r a m D i s p l a y L i n k E n d p o i n t V i e w S t a t e " > < H e i g h t > 1 6 < / H e i g h t > < L a b e l L o c a t i o n   x m l n s : b = " h t t p : / / s c h e m a s . d a t a c o n t r a c t . o r g / 2 0 0 4 / 0 7 / S y s t e m . W i n d o w s " > < b : _ x > 2 0 0 < / b : _ x > < b : _ y > 4 2 1 . 3 3 3 3 3 3 < / b : _ y > < / L a b e l L o c a t i o n > < L o c a t i o n   x m l n s : b = " h t t p : / / s c h e m a s . d a t a c o n t r a c t . o r g / 2 0 0 4 / 0 7 / S y s t e m . W i n d o w s " > < b : _ x > 2 0 0 < / b : _ x > < b : _ y > 4 2 9 . 3 3 3 3 3 3 < / b : _ y > < / L o c a t i o n > < S h a p e R o t a t e A n g l e > 3 6 0 < / S h a p e R o t a t e A n g l e > < W i d t h > 1 6 < / W i d t h > < / a : V a l u e > < / a : K e y V a l u e O f D i a g r a m O b j e c t K e y a n y T y p e z b w N T n L X > < a : K e y V a l u e O f D i a g r a m O b j e c t K e y a n y T y p e z b w N T n L X > < a : K e y > < K e y > R e l a t i o n s h i p s \ & l t ; T a b l e s \ T B L U C N R a w T o C N M 2 M \ C o l u m n s \ C l e a n   N o r m a l   M 2 M   S K U & g t ; - & l t ; T a b l e s \ T B L P a r t s D a t a 0 6 1 8 2 5 \ C o l u m n s \ C l e a n _ N o r m a l i z e d   M 2 M _ S K U & g t ; \ C r o s s F i l t e r < / K e y > < / a : K e y > < a : V a l u e   i : t y p e = " D i a g r a m D i s p l a y L i n k C r o s s F i l t e r V i e w S t a t e " > < P o i n t s   x m l n s : b = " h t t p : / / s c h e m a s . d a t a c o n t r a c t . o r g / 2 0 0 4 / 0 7 / S y s t e m . W i n d o w s " > < b : P o i n t > < b : _ x > 3 4 2 . 7 4 7 1 2 3 0 1 3 7 6 7 8 < / b : _ x > < b : _ y > 4 6 4 . 3 3 3 3 3 2 9 9 9 9 9 9 9 3 < / b : _ y > < / b : P o i n t > < b : P o i n t > < b : _ x > 2 8 1 . 3 7 3 5 6 1 5 < / b : _ x > < b : _ y > 4 6 4 . 3 3 3 3 3 3 < / b : _ y > < / b : P o i n t > < b : P o i n t > < b : _ x > 2 7 9 . 3 7 3 5 6 1 5 < / b : _ x > < b : _ y > 4 6 2 . 3 3 3 3 3 3 < / b : _ y > < / b : P o i n t > < b : P o i n t > < b : _ x > 2 7 9 . 3 7 3 5 6 1 5 < / b : _ x > < b : _ y > 4 3 1 . 3 3 3 3 3 3 < / b : _ y > < / b : P o i n t > < b : P o i n t > < b : _ x > 2 7 7 . 3 7 3 5 6 1 5 < / b : _ x > < b : _ y > 4 2 9 . 3 3 3 3 3 3 < / b : _ y > < / b : P o i n t > < b : P o i n t > < b : _ x > 2 1 6 < / b : _ x > < b : _ y > 4 2 9 . 3 3 3 3 3 3 < / b : _ y > < / b : P o i n t > < / P o i n t s > < / a : V a l u e > < / a : K e y V a l u e O f D i a g r a m O b j e c t K e y a n y T y p e z b w N T n L X > < / V i e w S t a t e s > < / D i a g r a m M a n a g e r . S e r i a l i z a b l e D i a g r a m > < / A r r a y O f D i a g r a m M a n a g e r . S e r i a l i z a b l e D i a g r a m > ] ] > < / C u s t o m C o n t e n t > < / G e m i n i > 
</file>

<file path=customXml/item2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 T B L P a r t s D a t a 0 6 1 8 2 5 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 T B L P a r t s D a t a 0 6 1 8 2 5 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 C o l u m n s \ S K U < / K e y > < / a : K e y > < a : V a l u e   i : t y p e = " T a b l e W i d g e t B a s e V i e w S t a t e " / > < / a : K e y V a l u e O f D i a g r a m O b j e c t K e y a n y T y p e z b w N T n L X > < a : K e y V a l u e O f D i a g r a m O b j e c t K e y a n y T y p e z b w N T n L X > < a : K e y > < K e y > C o l u m n s \ I t e m   D e s c r i p t i o n < / K e y > < / a : K e y > < a : V a l u e   i : t y p e = " T a b l e W i d g e t B a s e V i e w S t a t e " / > < / a : K e y V a l u e O f D i a g r a m O b j e c t K e y a n y T y p e z b w N T n L X > < a : K e y V a l u e O f D i a g r a m O b j e c t K e y a n y T y p e z b w N T n L X > < a : K e y > < K e y > C o l u m n s \ I t e m   C a t e g o r y < / K e y > < / a : K e y > < a : V a l u e   i : t y p e = " T a b l e W i d g e t B a s e V i e w S t a t e " / > < / a : K e y V a l u e O f D i a g r a m O b j e c t K e y a n y T y p e z b w N T n L X > < a : K e y V a l u e O f D i a g r a m O b j e c t K e y a n y T y p e z b w N T n L X > < a : K e y > < K e y > C o l u m n s \ A i N   R a t e < / K e y > < / a : K e y > < a : V a l u e   i : t y p e = " T a b l e W i d g e t B a s e V i e w S t a t e " / > < / a : K e y V a l u e O f D i a g r a m O b j e c t K e y a n y T y p e z b w N T n L X > < a : K e y V a l u e O f D i a g r a m O b j e c t K e y a n y T y p e z b w N T n L X > < a : K e y > < K e y > C o l u m n s \ S t r a t e g i c   o r   N o n - S t r a t e g i c < / K e y > < / a : K e y > < a : V a l u e   i : t y p e = " T a b l e W i d g e t B a s e V i e w S t a t e " / > < / a : K e y V a l u e O f D i a g r a m O b j e c t K e y a n y T y p e z b w N T n L X > < a : K e y V a l u e O f D i a g r a m O b j e c t K e y a n y T y p e z b w N T n L X > < a : K e y > < K e y > C o l u m n s \ M a n u f a c t u r e r < / K e y > < / a : K e y > < a : V a l u e   i : t y p e = " T a b l e W i d g e t B a s e V i e w S t a t e " / > < / a : K e y V a l u e O f D i a g r a m O b j e c t K e y a n y T y p e z b w N T n L X > < a : K e y V a l u e O f D i a g r a m O b j e c t K e y a n y T y p e z b w N T n L X > < a : K e y > < K e y > C o l u m n s \ C u r r e n t   D i s t r i b u t o r   C o s t < / K e y > < / a : K e y > < a : V a l u e   i : t y p e = " T a b l e W i d g e t B a s e V i e w S t a t e " / > < / a : K e y V a l u e O f D i a g r a m O b j e c t K e y a n y T y p e z b w N T n L X > < a : K e y V a l u e O f D i a g r a m O b j e c t K e y a n y T y p e z b w N T n L X > < a : K e y > < K e y > C o l u m n s \ C l e a n _ N o r m a l i z e d   M 2 M _ S K U < / 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 T B L P O S D a t a 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 T B L P O S D a t a 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 C o l u m n s \ Y Y Y Y - M M - D D < / K e y > < / a : K e y > < a : V a l u e   i : t y p e = " T a b l e W i d g e t B a s e V i e w S t a t e " / > < / a : K e y V a l u e O f D i a g r a m O b j e c t K e y a n y T y p e z b w N T n L X > < a : K e y V a l u e O f D i a g r a m O b j e c t K e y a n y T y p e z b w N T n L X > < a : K e y > < K e y > C o l u m n s \ D i s t r i b u t o r < / K e y > < / a : K e y > < a : V a l u e   i : t y p e = " T a b l e W i d g e t B a s e V i e w S t a t e " / > < / a : K e y V a l u e O f D i a g r a m O b j e c t K e y a n y T y p e z b w N T n L X > < a : K e y V a l u e O f D i a g r a m O b j e c t K e y a n y T y p e z b w N T n L X > < a : K e y > < K e y > C o l u m n s \ D e a l e r < / 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 C o l u m n s \ S T < / K e y > < / a : K e y > < a : V a l u e   i : t y p e = " T a b l e W i d g e t B a s e V i e w S t a t e " / > < / a : K e y V a l u e O f D i a g r a m O b j e c t K e y a n y T y p e z b w N T n L X > < a : K e y V a l u e O f D i a g r a m O b j e c t K e y a n y T y p e z b w N T n L X > < a : K e y > < K e y > C o l u m n s \ R a w S K U D a t a < / 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 C o l u m n s \ C l e a n _ N o r m a l i z e d _ R a w _ S K U s < / 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 C o l u m n s \ D i s t   P r i c e < / K e y > < / a : K e y > < a : V a l u e   i : t y p e = " T a b l e W i d g e t B a s e V i e w S t a t e " / > < / a : K e y V a l u e O f D i a g r a m O b j e c t K e y a n y T y p e z b w N T n L X > < a : K e y V a l u e O f D i a g r a m O b j e c t K e y a n y T y p e z b w N T n L X > < a : K e y > < K e y > C o l u m n s \ C a l c u l a t e d   C o l u m n 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 T B L _ S t a t e s 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 T B L _ S t a t e s 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 C o l u m n s \ R a w S t a t e D a t a < / K e y > < / a : K e y > < a : V a l u e   i : t y p e = " T a b l e W i d g e t B a s e V i e w S t a t e " / > < / a : K e y V a l u e O f D i a g r a m O b j e c t K e y a n y T y p e z b w N T n L X > < a : K e y V a l u e O f D i a g r a m O b j e c t K e y a n y T y p e z b w N T n L X > < a : K e y > < K e y > C o l u m n s \ S T < / 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 P r i c i n g _ T a b l e 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 P r i c i n g _ T a b l e 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 C o l u m n s \ M 2 M _ S K U < / K e y > < / a : K e y > < a : V a l u e   i : t y p e = " T a b l e W i d g e t B a s e V i e w S t a t e " / > < / a : K e y V a l u e O f D i a g r a m O b j e c t K e y a n y T y p e z b w N T n L X > < a : K e y V a l u e O f D i a g r a m O b j e c t K e y a n y T y p e z b w N T n L X > < a : K e y > < K e y > C o l u m n s \ C l e a n   O r i g   M 2 M   S K U < / K e y > < / a : K e y > < a : V a l u e   i : t y p e = " T a b l e W i d g e t B a s e V i e w S t a t e " / > < / a : K e y V a l u e O f D i a g r a m O b j e c t K e y a n y T y p e z b w N T n L X > < a : K e y V a l u e O f D i a g r a m O b j e c t K e y a n y T y p e z b w N T n L X > < a : K e y > < K e y > C o l u m n s \ C l e a n   N o r m a l i z e d   M 2 M   S K U < / K e y > < / a : K e y > < a : V a l u e   i : t y p e = " T a b l e W i d g e t B a s e V i e w S t a t e " / > < / a : K e y V a l u e O f D i a g r a m O b j e c t K e y a n y T y p e z b w N T n L X > < a : K e y V a l u e O f D i a g r a m O b j e c t K e y a n y T y p e z b w N T n L X > < a : K e y > < K e y > C o l u m n s \ D i s t r i b u t o r < / K e y > < / a : K e y > < a : V a l u e   i : t y p e = " T a b l e W i d g e t B a s e V i e w S t a t e " / > < / a : K e y V a l u e O f D i a g r a m O b j e c t K e y a n y T y p e z b w N T n L X > < a : K e y V a l u e O f D i a g r a m O b j e c t K e y a n y T y p e z b w N T n L X > < a : K e y > < K e y > C o l u m n s \ D i s t   P r i c e 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 T B L U C N R a w T o C N M 2 M 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 T B L U C N R a w T o C N M 2 M 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 C o l u m n s \ U n i q u e C l e a n N o r m   R a w S K U s < / K e y > < / a : K e y > < a : V a l u e   i : t y p e = " T a b l e W i d g e t B a s e V i e w S t a t e " / > < / a : K e y V a l u e O f D i a g r a m O b j e c t K e y a n y T y p e z b w N T n L X > < a : K e y V a l u e O f D i a g r a m O b j e c t K e y a n y T y p e z b w N T n L X > < a : K e y > < K e y > C o l u m n s \ C l e a n   N o r m a l   M 2 M   S K U < / 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 T B L U C N M 2 M T o C O M 2 M 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 T B L U C N M 2 M T o C O M 2 M 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 C l e a n   N o r m a l i z e d   M 2 M   S K U s < / K e y > < / a : K e y > < a : V a l u e   i : t y p e = " T a b l e W i d g e t B a s e V i e w S t a t e " / > < / a : K e y V a l u e O f D i a g r a m O b j e c t K e y a n y T y p e z b w N T n L X > < a : K e y V a l u e O f D i a g r a m O b j e c t K e y a n y T y p e z b w N T n L X > < a : K e y > < K e y > C o l u m n s \ C l e a n   O r i g   M 2 M   S K U s 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 T B L A i n D e a l e r s 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 T B L A i n D e a l e r s 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  C o n t r a c t e d < / K e y > < / a : K e y > < a : V a l u e   i : t y p e = " T a b l e W i d g e t B a s e V i e w S t a t e " / > < / a : K e y V a l u e O f D i a g r a m O b j e c t K e y a n y T y p e z b w N T n L X > < a : K e y V a l u e O f D i a g r a m O b j e c t K e y a n y T y p e z b w N T n L X > < a : K e y > < K e y > C o l u m n s \ C o m p a n y   R e c o r d   I D # < / K e y > < / a : K e y > < a : V a l u e   i : t y p e = " T a b l e W i d g e t B a s e V i e w S t a t e " / > < / a : K e y V a l u e O f D i a g r a m O b j e c t K e y a n y T y p e z b w N T n L X > < a : K e y V a l u e O f D i a g r a m O b j e c t K e y a n y T y p e z b w N T n L X > < a : K e y > < K e y > C o l u m n s \ C o m p a n y   N a m e < / K e y > < / a : K e y > < a : V a l u e   i : t y p e = " T a b l e W i d g e t B a s e V i e w S t a t e " / > < / a : K e y V a l u e O f D i a g r a m O b j e c t K e y a n y T y p e z b w N T n L X > < a : K e y V a l u e O f D i a g r a m O b j e c t K e y a n y T y p e z b w N T n L X > < a : K e y > < K e y > C o l u m n s \ D B A < / K e y > < / a : K e y > < a : V a l u e   i : t y p e = " T a b l e W i d g e t B a s e V i e w S t a t e " / > < / a : K e y V a l u e O f D i a g r a m O b j e c t K e y a n y T y p e z b w N T n L X > < a : K e y V a l u e O f D i a g r a m O b j e c t K e y a n y T y p e z b w N T n L X > < a : K e y > < K e y > C o l u m n s \ P r e f e r r e d   B u s i n e s s   N a m e < / 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 C o l u m n s \ S t a t e S p e l l e d O u t < / K e y > < / a : K e y > < a : V a l u e   i : t y p e = " T a b l e W i d g e t B a s e V i e w S t a t e " / > < / a : K e y V a l u e O f D i a g r a m O b j e c t K e y a n y T y p e z b w N T n L X > < a : K e y V a l u e O f D i a g r a m O b j e c t K e y a n y T y p e z b w N T n L X > < a : K e y > < K e y > C o l u m n s \ Z i p   C o d e < / K e y > < / a : K e y > < a : V a l u e   i : t y p e = " T a b l e W i d g e t B a s e V i e w S t a t e " / > < / a : K e y V a l u e O f D i a g r a m O b j e c t K e y a n y T y p e z b w N T n L X > < a : K e y V a l u e O f D i a g r a m O b j e c t K e y a n y T y p e z b w N T n L X > < a : K e y > < K e y > C o l u m n s \ T e l e p h o n e   # < / K e y > < / a : K e y > < a : V a l u e   i : t y p e = " T a b l e W i d g e t B a s e V i e w S t a t e " / > < / a : K e y V a l u e O f D i a g r a m O b j e c t K e y a n y T y p e z b w N T n L X > < a : K e y V a l u e O f D i a g r a m O b j e c t K e y a n y T y p e z b w N T n L X > < a : K e y > < K e y > C o l u m n s \ W e b s i t e < / K e y > < / a : K e y > < a : V a l u e   i : t y p e = " T a b l e W i d g e t B a s e V i e w S t a t e " / > < / a : K e y V a l u e O f D i a g r a m O b j e c t K e y a n y T y p e z b w N T n L X > < a : K e y V a l u e O f D i a g r a m O b j e c t K e y a n y T y p e z b w N T n L X > < a : K e y > < K e y > C o l u m n s \ A i N   S a l e s   R e p 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 T B L R e g i o n s 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 T B L R e g i o n s 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 C o l u m n s \ R e p   C o m p a n y < / K e y > < / a : K e y > < a : V a l u e   i : t y p e = " T a b l e W i d g e t B a s e V i e w S t a t e " / > < / a : K e y V a l u e O f D i a g r a m O b j e c t K e y a n y T y p e z b w N T n L X > < a : K e y V a l u e O f D i a g r a m O b j e c t K e y a n y T y p e z b w N T n L X > < a : K e y > < K e y > C o l u m n s \ R e p < / 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 C o l u m n s \ S t a t e S p e l l e d O u t < / K e y > < / a : K e y > < a : V a l u e   i : t y p e = " T a b l e W i d g e t B a s e V i e w S t a t e " / > < / a : K e y V a l u e O f D i a g r a m O b j e c t K e y a n y T y p e z b w N T n L X > < a : K e y V a l u e O f D i a g r a m O b j e c t K e y a n y T y p e z b w N T n L X > < a : K e y > < K e y > C o l u m n s \ E m a i l 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 T B L U n i q u e C l e a n N o r m a l i z e d M 2 M S K U s T o C l e a n O r i g M 2 M S K U s 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 T B L U n i q u e C l e a n N o r m a l i z e d M 2 M S K U s T o C l e a n O r i g M 2 M S K U s 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 C l e a n   N o r m a l i z e d   M 2 M   S K U s < / K e y > < / a : K e y > < a : V a l u e   i : t y p e = " T a b l e W i d g e t B a s e V i e w S t a t e " / > < / a : K e y V a l u e O f D i a g r a m O b j e c t K e y a n y T y p e z b w N T n L X > < a : K e y V a l u e O f D i a g r a m O b j e c t K e y a n y T y p e z b w N T n L X > < a : K e y > < K e y > C o l u m n s \ C l e a n   O r i g   M 2 M   S K U s 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 T B L U n i q u e N o r m a l i z e d M 2 M S K U s T o M 2 M S K U s 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 T B L U n i q u e N o r m a l i z e d M 2 M S K U s T o M 2 M S K U s 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 C l e a n   N o r m a l i z e d   M 2 M   S K U S < / K e y > < / a : K e y > < a : V a l u e   i : t y p e = " T a b l e W i d g e t B a s e V i e w S t a t e " / > < / a : K e y V a l u e O f D i a g r a m O b j e c t K e y a n y T y p e z b w N T n L X > < a : K e y V a l u e O f D i a g r a m O b j e c t K e y a n y T y p e z b w N T n L X > < a : K e y > < K e y > C o l u m n s \ C l e a n   O r i g   M 2 M   S K U s 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 P r i c i n g _ A D I _ S t a n d a r d 1 6 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 P r i c i n g _ A D I _ S t a n d a r d 1 6 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 C o l u m n s \ M 2 M _ S K U < / K e y > < / a : K e y > < a : V a l u e   i : t y p e = " T a b l e W i d g e t B a s e V i e w S t a t e " / > < / a : K e y V a l u e O f D i a g r a m O b j e c t K e y a n y T y p e z b w N T n L X > < a : K e y V a l u e O f D i a g r a m O b j e c t K e y a n y T y p e z b w N T n L X > < a : K e y > < K e y > C o l u m n s \ C l e a n   O r i g   M 2 M   S K U < / K e y > < / a : K e y > < a : V a l u e   i : t y p e = " T a b l e W i d g e t B a s e V i e w S t a t e " / > < / a : K e y V a l u e O f D i a g r a m O b j e c t K e y a n y T y p e z b w N T n L X > < a : K e y V a l u e O f D i a g r a m O b j e c t K e y a n y T y p e z b w N T n L X > < a : K e y > < K e y > C o l u m n s \ C l e a n   N o r m a l i z e d   M 2 M   S K U < / K e y > < / a : K e y > < a : V a l u e   i : t y p e = " T a b l e W i d g e t B a s e V i e w S t a t e " / > < / a : K e y V a l u e O f D i a g r a m O b j e c t K e y a n y T y p e z b w N T n L X > < a : K e y V a l u e O f D i a g r a m O b j e c t K e y a n y T y p e z b w N T n L X > < a : K e y > < K e y > C o l u m n s \ D i s t r i b u t o r < / K e y > < / a : K e y > < a : V a l u e   i : t y p e = " T a b l e W i d g e t B a s e V i e w S t a t e " / > < / a : K e y V a l u e O f D i a g r a m O b j e c t K e y a n y T y p e z b w N T n L X > < a : K e y V a l u e O f D i a g r a m O b j e c t K e y a n y T y p e z b w N T n L X > < a : K e y > < K e y > C o l u m n s \ D i s t   P r i c e 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 S K U s N o m a l i z i n g 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 S K U s N o m a l i z i n g 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 C o l u m n s \ R a w S K U D a t a < / K e y > < / a : K e y > < a : V a l u e   i : t y p e = " T a b l e W i d g e t B a s e V i e w S t a t e " / > < / a : K e y V a l u e O f D i a g r a m O b j e c t K e y a n y T y p e z b w N T n L X > < a : K e y V a l u e O f D i a g r a m O b j e c t K e y a n y T y p e z b w N T n L X > < a : K e y > < K e y > C o l u m n s \ C l e a n   N o r m a l i z e d   R a w   S K U < / K e y > < / a : K e y > < a : V a l u e   i : t y p e = " T a b l e W i d g e t B a s e V i e w S t a t e " / > < / a : K e y V a l u e O f D i a g r a m O b j e c t K e y a n y T y p e z b w N T n L X > < a : K e y V a l u e O f D i a g r a m O b j e c t K e y a n y T y p e z b w N T n L X > < a : K e y > < K e y > C o l u m n s \ M 2 M   S K U < / K e y > < / a : K e y > < a : V a l u e   i : t y p e = " T a b l e W i d g e t B a s e V i e w S t a t e " / > < / a : K e y V a l u e O f D i a g r a m O b j e c t K e y a n y T y p e z b w N T n L X > < a : K e y V a l u e O f D i a g r a m O b j e c t K e y a n y T y p e z b w N T n L X > < a : K e y > < K e y > C o l u m n s \ C l e a n   N o r m a l i z e d   M 2 M   S K U < / K e y > < / a : K e y > < a : V a l u e   i : t y p e = " T a b l e W i d g e t B a s e V i e w S t a t e " / > < / a : K e y V a l u e O f D i a g r a m O b j e c t K e y a n y T y p e z b w N T n L X > < a : K e y V a l u e O f D i a g r a m O b j e c t K e y a n y T y p e z b w N T n L X > < a : K e y > < K e y > C o l u m n s \ C l e a n   O r i g   M 2 M   S K U s 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 T B L A i n D e a l e r s < / K e y > < V a l u e   x m l n s : a = " h t t p : / / s c h e m a s . d a t a c o n t r a c t . o r g / 2 0 0 4 / 0 7 / M i c r o s o f t . A n a l y s i s S e r v i c e s . C o m m o n " > < a : H a s F o c u s > t r u e < / a : H a s F o c u s > < a : S i z e A t D p i 9 6 > 1 4 3 < / a : S i z e A t D p i 9 6 > < a : V i s i b l e > t r u e < / a : V i s i b l e > < / V a l u e > < / K e y V a l u e O f s t r i n g S a n d b o x E d i t o r . M e a s u r e G r i d S t a t e S c d E 3 5 R y > < K e y V a l u e O f s t r i n g S a n d b o x E d i t o r . M e a s u r e G r i d S t a t e S c d E 3 5 R y > < K e y > T B L P a r t s D a t a 0 6 1 8 2 5 < / K e y > < V a l u e   x m l n s : a = " h t t p : / / s c h e m a s . d a t a c o n t r a c t . o r g / 2 0 0 4 / 0 7 / M i c r o s o f t . A n a l y s i s S e r v i c e s . C o m m o n " > < a : H a s F o c u s > t r u e < / a : H a s F o c u s > < a : S i z e A t D p i 9 6 > 1 4 3 < / a : S i z e A t D p i 9 6 > < a : V i s i b l e > t r u e < / a : V i s i b l e > < / V a l u e > < / K e y V a l u e O f s t r i n g S a n d b o x E d i t o r . M e a s u r e G r i d S t a t e S c d E 3 5 R y > < K e y V a l u e O f s t r i n g S a n d b o x E d i t o r . M e a s u r e G r i d S t a t e S c d E 3 5 R y > < K e y > T B L _ S t a t e s < / K e y > < V a l u e   x m l n s : a = " h t t p : / / s c h e m a s . d a t a c o n t r a c t . o r g / 2 0 0 4 / 0 7 / M i c r o s o f t . A n a l y s i s S e r v i c e s . C o m m o n " > < a : H a s F o c u s > t r u e < / a : H a s F o c u s > < a : S i z e A t D p i 9 6 > 1 4 3 < / a : S i z e A t D p i 9 6 > < a : V i s i b l e > t r u e < / a : V i s i b l e > < / V a l u e > < / K e y V a l u e O f s t r i n g S a n d b o x E d i t o r . M e a s u r e G r i d S t a t e S c d E 3 5 R y > < K e y V a l u e O f s t r i n g S a n d b o x E d i t o r . M e a s u r e G r i d S t a t e S c d E 3 5 R y > < K e y > T B L R e g i o n s < / K e y > < V a l u e   x m l n s : a = " h t t p : / / s c h e m a s . d a t a c o n t r a c t . o r g / 2 0 0 4 / 0 7 / M i c r o s o f t . A n a l y s i s S e r v i c e s . C o m m o n " > < a : H a s F o c u s > t r u e < / a : H a s F o c u s > < a : S i z e A t D p i 9 6 > 1 4 3 < / a : S i z e A t D p i 9 6 > < a : V i s i b l e > t r u e < / a : V i s i b l e > < / V a l u e > < / K e y V a l u e O f s t r i n g S a n d b o x E d i t o r . M e a s u r e G r i d S t a t e S c d E 3 5 R y > < K e y V a l u e O f s t r i n g S a n d b o x E d i t o r . M e a s u r e G r i d S t a t e S c d E 3 5 R y > < K e y > T B L P O S D a t a < / K e y > < V a l u e   x m l n s : a = " h t t p : / / s c h e m a s . d a t a c o n t r a c t . o r g / 2 0 0 4 / 0 7 / M i c r o s o f t . A n a l y s i s S e r v i c e s . C o m m o n " > < a : H a s F o c u s > t r u e < / a : H a s F o c u s > < a : S i z e A t D p i 9 6 > 2 6 0 < / a : S i z e A t D p i 9 6 > < a : V i s i b l e > t r u e < / a : V i s i b l e > < / V a l u e > < / K e y V a l u e O f s t r i n g S a n d b o x E d i t o r . M e a s u r e G r i d S t a t e S c d E 3 5 R y > < K e y V a l u e O f s t r i n g S a n d b o x E d i t o r . M e a s u r e G r i d S t a t e S c d E 3 5 R y > < K e y > P r i c i n g _ T a b l e < / K e y > < V a l u e   x m l n s : a = " h t t p : / / s c h e m a s . d a t a c o n t r a c t . o r g / 2 0 0 4 / 0 7 / M i c r o s o f t . A n a l y s i s S e r v i c e s . C o m m o n " > < a : H a s F o c u s > t r u e < / a : H a s F o c u s > < a : S i z e A t D p i 9 6 > 1 4 3 < / a : S i z e A t D p i 9 6 > < a : V i s i b l e > t r u e < / a : V i s i b l e > < / V a l u e > < / K e y V a l u e O f s t r i n g S a n d b o x E d i t o r . M e a s u r e G r i d S t a t e S c d E 3 5 R y > < K e y V a l u e O f s t r i n g S a n d b o x E d i t o r . M e a s u r e G r i d S t a t e S c d E 3 5 R y > < K e y > T B L U C N R a w T o C N M 2 M < / K e y > < V a l u e   x m l n s : a = " h t t p : / / s c h e m a s . d a t a c o n t r a c t . o r g / 2 0 0 4 / 0 7 / M i c r o s o f t . A n a l y s i s S e r v i c e s . C o m m o n " > < a : H a s F o c u s > t r u e < / a : H a s F o c u s > < a : S i z e A t D p i 9 6 > 1 4 3 < / a : S i z e A t D p i 9 6 > < a : V i s i b l e > t r u e < / a : V i s i b l e > < / V a l u e > < / K e y V a l u e O f s t r i n g S a n d b o x E d i t o r . M e a s u r e G r i d S t a t e S c d E 3 5 R y > < K e y V a l u e O f s t r i n g S a n d b o x E d i t o r . M e a s u r e G r i d S t a t e S c d E 3 5 R y > < K e y > T B L U C N M 2 M T o C O M 2 M < / K e y > < V a l u e   x m l n s : a = " h t t p : / / s c h e m a s . d a t a c o n t r a c t . o r g / 2 0 0 4 / 0 7 / M i c r o s o f t . A n a l y s i s S e r v i c e s . C o m m o n " > < a : H a s F o c u s > t r u e < / a : H a s F o c u s > < a : S i z e A t D p i 9 6 > 1 4 3 < / a : S i z e A t D p i 9 6 > < a : V i s i b l e > t r u e < / a : V i s i b l e > < / V a l u e > < / K e y V a l u e O f s t r i n g S a n d b o x E d i t o r . M e a s u r e G r i d S t a t e S c d E 3 5 R y > < K e y V a l u e O f s t r i n g S a n d b o x E d i t o r . M e a s u r e G r i d S t a t e S c d E 3 5 R y > < K e y > S K U s N o m a l i z i n g < / K e y > < V a l u e   x m l n s : a = " h t t p : / / s c h e m a s . d a t a c o n t r a c t . o r g / 2 0 0 4 / 0 7 / M i c r o s o f t . A n a l y s i s S e r v i c e s . C o m m o n " > < a : H a s F o c u s > f a l s e < / a : H a s F o c u s > < a : S i z e A t D p i 9 6 > 1 3 4 < / a : S i z e A t D p i 9 6 > < a : V i s i b l e > t r u e < / a : V i s i b l e > < / V a l u e > < / K e y V a l u e O f s t r i n g S a n d b o x E d i t o r . M e a s u r e G r i d S t a t e S c d E 3 5 R y > < / A r r a y O f K e y V a l u e O f s t r i n g S a n d b o x E d i t o r . M e a s u r e G r i d S t a t e S c d E 3 5 R y > ] ] > < / C u s t o m C o n t e n t > < / G e m i n i > 
</file>

<file path=customXml/item26.xml>��< ? x m l   v e r s i o n = " 1 . 0 "   e n c o d i n g = " U T F - 1 6 " ? > < G e m i n i   x m l n s = " h t t p : / / g e m i n i / p i v o t c u s t o m i z a t i o n / d f c 6 e 3 2 e - 1 c 0 5 - 4 2 9 5 - 9 b a f - 0 d d 4 2 3 9 4 e 6 3 0 " > < C u s t o m C o n t e n t > < ! [ C D A T A [ < ? x m l   v e r s i o n = " 1 . 0 "   e n c o d i n g = " u t f - 1 6 " ? > < S e t t i n g s > < C a l c u l a t e d F i e l d s > < i t e m > < M e a s u r e N a m e > P O S   S a l e s < / M e a s u r e N a m e > < D i s p l a y N a m e > P O S   S a l e s < / D i s p l a y N a m e > < V i s i b l e > F a l s e < / V i s i b l e > < / i t e m > < / C a l c u l a t e d F i e l d s > < S A H o s t H a s h > 0 < / S A H o s t H a s h > < G e m i n i F i e l d L i s t V i s i b l e > T r u e < / G e m i n i F i e l d L i s t V i s i b l e > < / S e t t i n g s > ] ] > < / C u s t o m C o n t e n t > < / G e m i n i > 
</file>

<file path=customXml/item27.xml>��< ? x m l   v e r s i o n = " 1 . 0 "   e n c o d i n g = " U T F - 1 6 " ? > < G e m i n i   x m l n s = " h t t p : / / g e m i n i / p i v o t c u s t o m i z a t i o n / S a n d b o x N o n E m p t y " > < C u s t o m C o n t e n t > < ! [ C D A T A [ 1 ] ] > < / C u s t o m C o n t e n t > < / G e m i n i > 
</file>

<file path=customXml/item28.xml>��< ? x m l   v e r s i o n = " 1 . 0 "   e n c o d i n g = " U T F - 1 6 " ? > < G e m i n i   x m l n s = " h t t p : / / g e m i n i / p i v o t c u s t o m i z a t i o n / I s S a n d b o x E m b e d d e d " > < C u s t o m C o n t e n t > < ! [ C D A T A [ y e s ] ] > < / C u s t o m C o n t e n t > < / G e m i n i > 
</file>

<file path=customXml/item29.xml>��< ? x m l   v e r s i o n = " 1 . 0 "   e n c o d i n g = " U T F - 1 6 " ? > < G e m i n i   x m l n s = " h t t p : / / g e m i n i / p i v o t c u s t o m i z a t i o n / P o w e r P i v o t V e r s i o n " > < C u s t o m C o n t e n t > < ! [ C D A T A [ 2 0 1 5 . 1 3 0 . 1 6 0 6 . 4 7 ] ] > < / C u s t o m C o n t e n t > < / G e m i n i > 
</file>

<file path=customXml/item3.xml>��< ? x m l   v e r s i o n = " 1 . 0 "   e n c o d i n g = " U T F - 1 6 " ? > < G e m i n i   x m l n s = " h t t p : / / g e m i n i / p i v o t c u s t o m i z a t i o n / T a b l e X M L _ T B L U n i q e N o r m 2 M 2 M S K U s " > < C u s t o m C o n t e n t > < ! [ C D A T A [ < T a b l e W i d g e t G r i d S e r i a l i z a t i o n   x m l n s : x s d = " h t t p : / / w w w . w 3 . o r g / 2 0 0 1 / X M L S c h e m a "   x m l n s : x s i = " h t t p : / / w w w . w 3 . o r g / 2 0 0 1 / X M L S c h e m a - i n s t a n c e " > < C o l u m n S u g g e s t e d T y p e   / > < C o l u m n F o r m a t   / > < C o l u m n A c c u r a c y   / > < C o l u m n C u r r e n c y S y m b o l   / > < C o l u m n P o s i t i v e P a t t e r n   / > < C o l u m n N e g a t i v e P a t t e r n   / > < C o l u m n W i d t h s > < i t e m > < k e y > < s t r i n g > U n i q u e N o r m R a w S K U s < / s t r i n g > < / k e y > < v a l u e > < i n t > 2 7 1 < / i n t > < / v a l u e > < / i t e m > < i t e m > < k e y > < s t r i n g > M 2 M S K U < / s t r i n g > < / k e y > < v a l u e > < i n t > 1 4 1 < / i n t > < / v a l u e > < / i t e m > < / C o l u m n W i d t h s > < C o l u m n D i s p l a y I n d e x > < i t e m > < k e y > < s t r i n g > U n i q u e N o r m R a w S K U s < / s t r i n g > < / k e y > < v a l u e > < i n t > 0 < / i n t > < / v a l u e > < / i t e m > < i t e m > < k e y > < s t r i n g > M 2 M S K U < / s t r i n g > < / k e y > < v a l u e > < i n t > 1 < / 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R e l a t i o n s h i p A u t o D e t e c t i o n E n a b l e d " > < C u s t o m C o n t e n t > < ! [ C D A T A [ T r u e ] ] > < / C u s t o m C o n t e n t > < / G e m i n i > 
</file>

<file path=customXml/item3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 2 0 2 6 - 0 3 - 2 4 T 1 3 : 1 4 : 3 9 . 6 8 6 7 6 8 - 0 4 : 0 0 < / L a s t P r o c e s s e d T i m e > < / D a t a M o d e l i n g S a n d b o x . S e r i a l i z e d S a n d b o x E r r o r C a c h e > ] ] > < / C u s t o m C o n t e n t > < / G e m i n i > 
</file>

<file path=customXml/item4.xml>��< ? x m l   v e r s i o n = " 1 . 0 "   e n c o d i n g = " U T F - 1 6 " ? > < G e m i n i   x m l n s = " h t t p : / / g e m i n i / p i v o t c u s t o m i z a t i o n / T a b l e X M L _ T B L _ S t a t e s " > < C u s t o m C o n t e n t > < ! [ C D A T A [ < T a b l e W i d g e t G r i d S e r i a l i z a t i o n   x m l n s : x s d = " h t t p : / / w w w . w 3 . o r g / 2 0 0 1 / X M L S c h e m a "   x m l n s : x s i = " h t t p : / / w w w . w 3 . o r g / 2 0 0 1 / X M L S c h e m a - i n s t a n c e " > < C o l u m n S u g g e s t e d T y p e   / > < C o l u m n F o r m a t   / > < C o l u m n A c c u r a c y   / > < C o l u m n C u r r e n c y S y m b o l   / > < C o l u m n P o s i t i v e P a t t e r n   / > < C o l u m n N e g a t i v e P a t t e r n   / > < C o l u m n W i d t h s > < i t e m > < k e y > < s t r i n g > R a w S t a t e D a t a < / s t r i n g > < / k e y > < v a l u e > < i n t > 1 8 8 < / i n t > < / v a l u e > < / i t e m > < i t e m > < k e y > < s t r i n g > S T < / s t r i n g > < / k e y > < v a l u e > < i n t > 7 4 < / i n t > < / v a l u e > < / i t e m > < i t e m > < k e y > < s t r i n g > C o u n t r y < / s t r i n g > < / k e y > < v a l u e > < i n t > 1 2 3 < / i n t > < / v a l u e > < / i t e m > < / C o l u m n W i d t h s > < C o l u m n D i s p l a y I n d e x > < i t e m > < k e y > < s t r i n g > R a w S t a t e D a t a < / s t r i n g > < / k e y > < v a l u e > < i n t > 1 < / i n t > < / v a l u e > < / i t e m > < i t e m > < k e y > < s t r i n g > S T < / s t r i n g > < / k e y > < v a l u e > < i n t > 0 < / i n t > < / v a l u e > < / i t e m > < i t e m > < k e y > < s t r i n g > C o u n t r y < / s t r i n g > < / k e y > < v a l u e > < i n t > 2 < / 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U n i q u e N o r m a l i z e d M 2 M S K U s T o M 2 M S K U s " > < C u s t o m C o n t e n t > < ! [ C D A T A [ < T a b l e W i d g e t G r i d S e r i a l i z a t i o n   x m l n s : x s d = " h t t p : / / w w w . w 3 . o r g / 2 0 0 1 / X M L S c h e m a "   x m l n s : x s i = " h t t p : / / w w w . w 3 . o r g / 2 0 0 1 / X M L S c h e m a - i n s t a n c e " > < C o l u m n S u g g e s t e d T y p e   / > < C o l u m n F o r m a t   / > < C o l u m n A c c u r a c y   / > < C o l u m n C u r r e n c y S y m b o l   / > < C o l u m n P o s i t i v e P a t t e r n   / > < C o l u m n N e g a t i v e P a t t e r n   / > < C o l u m n W i d t h s > < i t e m > < k e y > < s t r i n g > M 2 M   S K U s < / s t r i n g > < / k e y > < v a l u e > < i n t > 1 5 8 < / i n t > < / v a l u e > < / i t e m > < / C o l u m n W i d t h s > < C o l u m n D i s p l a y I n d e x > < i t e m > < k e y > < s t r i n g > M 2 M   S K U s < / s t r i n g > < / k e y > < v a l u e > < i n t > 0 < / i n t > < / v a l u e > < / i t e m > < / C o l u m n D i s p l a y I n d e x > < C o l u m n F r o z e n   / > < C o l u m n C h e c k e d   / > < C o l u m n F i l t e r   / > < S e l e c t i o n F i l t e r   / > < F i l t e r P a r a m e t e r s   / > < I s S o r t D e s c e n d i n g > f a l s e < / I s S o r t D e s c e n d i n g > < / T a b l e W i d g e t G r i d S e r i a l i z a t i o n > ] ] > < / 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S h o w I m p l i c i t M e a s u r e s " > < C u s t o m C o n t e n t > < ! [ C D A T A [ F a l s 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X M L _ P r i c i n g _ T a b l e " > < C u s t o m C o n t e n t > < ! [ C D A T A [ < T a b l e W i d g e t G r i d S e r i a l i z a t i o n   x m l n s : x s d = " h t t p : / / w w w . w 3 . o r g / 2 0 0 1 / X M L S c h e m a "   x m l n s : x s i = " h t t p : / / w w w . w 3 . o r g / 2 0 0 1 / X M L S c h e m a - i n s t a n c e " > < C o l u m n S u g g e s t e d T y p e   / > < C o l u m n F o r m a t   / > < C o l u m n A c c u r a c y   / > < C o l u m n C u r r e n c y S y m b o l   / > < C o l u m n P o s i t i v e P a t t e r n   / > < C o l u m n N e g a t i v e P a t t e r n   / > < C o l u m n W i d t h s > < i t e m > < k e y > < s t r i n g > M 2 M _ S K U < / s t r i n g > < / k e y > < v a l u e > < i n t > 2 4 5 < / i n t > < / v a l u e > < / i t e m > < i t e m > < k e y > < s t r i n g > C l e a n   O r i g   M 2 M   S K U < / s t r i n g > < / k e y > < v a l u e > < i n t > 2 5 7 < / i n t > < / v a l u e > < / i t e m > < i t e m > < k e y > < s t r i n g > C l e a n   N o r m a l i z e d   M 2 M   S K U < / s t r i n g > < / k e y > < v a l u e > < i n t > 3 2 7 < / i n t > < / v a l u e > < / i t e m > < i t e m > < k e y > < s t r i n g > D i s t r i b u t o r < / s t r i n g > < / k e y > < v a l u e > < i n t > 1 4 6 < / i n t > < / v a l u e > < / i t e m > < i t e m > < k e y > < s t r i n g > D i s t   P r i c e < / s t r i n g > < / k e y > < v a l u e > < i n t > 1 4 1 < / i n t > < / v a l u e > < / i t e m > < / C o l u m n W i d t h s > < C o l u m n D i s p l a y I n d e x > < i t e m > < k e y > < s t r i n g > M 2 M _ S K U < / s t r i n g > < / k e y > < v a l u e > < i n t > 0 < / i n t > < / v a l u e > < / i t e m > < i t e m > < k e y > < s t r i n g > C l e a n   O r i g   M 2 M   S K U < / s t r i n g > < / k e y > < v a l u e > < i n t > 1 < / i n t > < / v a l u e > < / i t e m > < i t e m > < k e y > < s t r i n g > C l e a n   N o r m a l i z e d   M 2 M   S K U < / s t r i n g > < / k e y > < v a l u e > < i n t > 2 < / i n t > < / v a l u e > < / i t e m > < i t e m > < k e y > < s t r i n g > D i s t r i b u t o r < / s t r i n g > < / k e y > < v a l u e > < i n t > 3 < / i n t > < / v a l u e > < / i t e m > < i t e m > < k e y > < s t r i n g > D i s t   P r i c e < / s t r i n g > < / k e y > < v a l u e > < i n t > 4 < / i n t > < / v a l u e > < / i t e m > < / C o l u m n D i s p l a y I n d e x > < C o l u m n F r o z e n   / > < C o l u m n C h e c k e d   / > < C o l u m n F i l t e r > < i t e m > < k e y > < s t r i n g > D i s t   P r i c e < / s t r i n g > < / k e y > < v a l u e > < F i l t e r E x p r e s s i o n   x s i : n i l = " t r u e "   / > < / v a l u e > < / i t e m > < i t e m > < k e y > < s t r i n g > C l e a n   N o r m a l i z e d   M 2 M   S K U < / s t r i n g > < / k e y > < v a l u e > < F i l t e r E x p r e s s i o n   x s i : n i l = " t r u e "   / > < / v a l u e > < / i t e m > < i t e m > < k e y > < s t r i n g > C l e a n   O r i g   M 2 M   S K U < / s t r i n g > < / k e y > < v a l u e > < F i l t e r E x p r e s s i o n   x s i : n i l = " t r u e "   / > < / v a l u e > < / i t e m > < i t e m > < k e y > < s t r i n g > M 2 M _ S K U < / s t r i n g > < / k e y > < v a l u e > < F i l t e r E x p r e s s i o n   x s i : n i l = " t r u e "   / > < / v a l u e > < / i t e m > < / C o l u m n F i l t e r > < S e l e c t i o n F i l t e r > < i t e m > < k e y > < s t r i n g > D i s t   P r i c e < / s t r i n g > < / k e y > < v a l u e > < S e l e c t i o n F i l t e r   x s i : n i l = " t r u e "   / > < / v a l u e > < / i t e m > < i t e m > < k e y > < s t r i n g > C l e a n   N o r m a l i z e d   M 2 M   S K U < / s t r i n g > < / k e y > < v a l u e > < S e l e c t i o n F i l t e r   x s i : n i l = " t r u e "   / > < / v a l u e > < / i t e m > < i t e m > < k e y > < s t r i n g > C l e a n   O r i g   M 2 M   S K U < / s t r i n g > < / k e y > < v a l u e > < S e l e c t i o n F i l t e r   x s i : n i l = " t r u e "   / > < / v a l u e > < / i t e m > < i t e m > < k e y > < s t r i n g > M 2 M _ S K U < / s t r i n g > < / k e y > < v a l u e > < S e l e c t i o n F i l t e r   x s i : n i l = " t r u e "   / > < / v a l u e > < / i t e m > < / S e l e c t i o n F i l t e r > < F i l t e r P a r a m e t e r s > < i t e m > < k e y > < s t r i n g > D i s t   P r i c e < / s t r i n g > < / k e y > < v a l u e > < C o m m a n d P a r a m e t e r s   / > < / v a l u e > < / i t e m > < i t e m > < k e y > < s t r i n g > C l e a n   N o r m a l i z e d   M 2 M   S K U < / s t r i n g > < / k e y > < v a l u e > < C o m m a n d P a r a m e t e r s   / > < / v a l u e > < / i t e m > < i t e m > < k e y > < s t r i n g > C l e a n   O r i g   M 2 M   S K U < / s t r i n g > < / k e y > < v a l u e > < C o m m a n d P a r a m e t e r s   / > < / v a l u e > < / i t e m > < i t e m > < k e y > < s t r i n g > M 2 M _ S K U < / s t r i n g > < / k e y > < v a l u e > < C o m m a n d P a r a m e t e r s   / > < / v a l u e > < / i t e m > < / F i l t e r P a r a m e t e r s > < S o r t B y C o l u m n > C l e a n   O r i g   M 2 M   S K U < / S o r t B y C o l u m n > < I s S o r t D e s c e n d i n g > f a l s e < / I s S o r t D e s c e n d i n g > < / T a b l e W i d g e t G r i d S e r i a l i z a t i o n > ] ] > < / C u s t o m C o n t e n t > < / G e m i n i > 
</file>

<file path=customXml/itemProps1.xml><?xml version="1.0" encoding="utf-8"?>
<ds:datastoreItem xmlns:ds="http://schemas.openxmlformats.org/officeDocument/2006/customXml" ds:itemID="{A667C990-4A58-4CB8-A089-3A68A0D5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5e2978-4264-4d62-9d5a-635d6664b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xml><?xml version="1.0" encoding="utf-8"?>
<ds:datastoreItem xmlns:ds="http://schemas.openxmlformats.org/officeDocument/2006/customXml" ds:itemID="{61444ACE-A574-4AFC-8ADD-AB2739854EA8}">
  <ds:schemaRefs/>
</ds:datastoreItem>
</file>

<file path=customXml/itemProps11.xml><?xml version="1.0" encoding="utf-8"?>
<ds:datastoreItem xmlns:ds="http://schemas.openxmlformats.org/officeDocument/2006/customXml" ds:itemID="{4A6AB37F-C267-47C2-BE68-5914CEC8EB7C}">
  <ds:schemaRefs/>
</ds:datastoreItem>
</file>

<file path=customXml/itemProps12.xml><?xml version="1.0" encoding="utf-8"?>
<ds:datastoreItem xmlns:ds="http://schemas.openxmlformats.org/officeDocument/2006/customXml" ds:itemID="{BFEA4034-953A-4E75-BEF5-569B905E052B}">
  <ds:schemaRefs/>
</ds:datastoreItem>
</file>

<file path=customXml/itemProps13.xml><?xml version="1.0" encoding="utf-8"?>
<ds:datastoreItem xmlns:ds="http://schemas.openxmlformats.org/officeDocument/2006/customXml" ds:itemID="{4660F09B-BF4C-4E72-84A4-0124C8B7F804}">
  <ds:schemaRefs/>
</ds:datastoreItem>
</file>

<file path=customXml/itemProps14.xml><?xml version="1.0" encoding="utf-8"?>
<ds:datastoreItem xmlns:ds="http://schemas.openxmlformats.org/officeDocument/2006/customXml" ds:itemID="{CD24762D-6B83-4D01-B8B7-F9C6F51B44FD}">
  <ds:schemaRefs/>
</ds:datastoreItem>
</file>

<file path=customXml/itemProps15.xml><?xml version="1.0" encoding="utf-8"?>
<ds:datastoreItem xmlns:ds="http://schemas.openxmlformats.org/officeDocument/2006/customXml" ds:itemID="{D52701E8-866B-4B3D-BF9B-CF6AE7D8447E}">
  <ds:schemaRefs>
    <ds:schemaRef ds:uri="http://purl.org/dc/terms/"/>
    <ds:schemaRef ds:uri="http://purl.org/dc/elements/1.1/"/>
    <ds:schemaRef ds:uri="http://schemas.microsoft.com/office/2006/metadata/properties"/>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875e2978-4264-4d62-9d5a-635d6664bfc1"/>
  </ds:schemaRefs>
</ds:datastoreItem>
</file>

<file path=customXml/itemProps16.xml><?xml version="1.0" encoding="utf-8"?>
<ds:datastoreItem xmlns:ds="http://schemas.openxmlformats.org/officeDocument/2006/customXml" ds:itemID="{8EA1A12B-0E87-49A1-8E98-57530A5C675F}">
  <ds:schemaRefs/>
</ds:datastoreItem>
</file>

<file path=customXml/itemProps17.xml><?xml version="1.0" encoding="utf-8"?>
<ds:datastoreItem xmlns:ds="http://schemas.openxmlformats.org/officeDocument/2006/customXml" ds:itemID="{018C6568-5924-4C52-83A7-7F1966DE413D}">
  <ds:schemaRefs/>
</ds:datastoreItem>
</file>

<file path=customXml/itemProps18.xml><?xml version="1.0" encoding="utf-8"?>
<ds:datastoreItem xmlns:ds="http://schemas.openxmlformats.org/officeDocument/2006/customXml" ds:itemID="{A13C3845-9986-44BF-BBE6-134B85941324}">
  <ds:schemaRefs/>
</ds:datastoreItem>
</file>

<file path=customXml/itemProps19.xml><?xml version="1.0" encoding="utf-8"?>
<ds:datastoreItem xmlns:ds="http://schemas.openxmlformats.org/officeDocument/2006/customXml" ds:itemID="{1B4730D3-8DE5-452F-8532-58F1DA4520A9}">
  <ds:schemaRefs>
    <ds:schemaRef ds:uri="http://schemas.microsoft.com/DataMashup"/>
  </ds:schemaRefs>
</ds:datastoreItem>
</file>

<file path=customXml/itemProps2.xml><?xml version="1.0" encoding="utf-8"?>
<ds:datastoreItem xmlns:ds="http://schemas.openxmlformats.org/officeDocument/2006/customXml" ds:itemID="{320D04EB-1AC8-4B78-A91D-65E19B7D16F9}">
  <ds:schemaRefs/>
</ds:datastoreItem>
</file>

<file path=customXml/itemProps20.xml><?xml version="1.0" encoding="utf-8"?>
<ds:datastoreItem xmlns:ds="http://schemas.openxmlformats.org/officeDocument/2006/customXml" ds:itemID="{A4B674D4-F042-4220-AFBF-EC9D31D7D83C}">
  <ds:schemaRefs/>
</ds:datastoreItem>
</file>

<file path=customXml/itemProps21.xml><?xml version="1.0" encoding="utf-8"?>
<ds:datastoreItem xmlns:ds="http://schemas.openxmlformats.org/officeDocument/2006/customXml" ds:itemID="{E0F00E2E-216E-4497-A405-11274CC08694}">
  <ds:schemaRefs/>
</ds:datastoreItem>
</file>

<file path=customXml/itemProps22.xml><?xml version="1.0" encoding="utf-8"?>
<ds:datastoreItem xmlns:ds="http://schemas.openxmlformats.org/officeDocument/2006/customXml" ds:itemID="{18A65646-99DF-45E2-8327-86A0C37DDED4}">
  <ds:schemaRefs/>
</ds:datastoreItem>
</file>

<file path=customXml/itemProps23.xml><?xml version="1.0" encoding="utf-8"?>
<ds:datastoreItem xmlns:ds="http://schemas.openxmlformats.org/officeDocument/2006/customXml" ds:itemID="{FD72D8A6-80CE-467C-A0C3-81960E180DB5}">
  <ds:schemaRefs/>
</ds:datastoreItem>
</file>

<file path=customXml/itemProps24.xml><?xml version="1.0" encoding="utf-8"?>
<ds:datastoreItem xmlns:ds="http://schemas.openxmlformats.org/officeDocument/2006/customXml" ds:itemID="{C0383D9E-0814-4660-941E-13AA038B98F1}">
  <ds:schemaRefs/>
</ds:datastoreItem>
</file>

<file path=customXml/itemProps25.xml><?xml version="1.0" encoding="utf-8"?>
<ds:datastoreItem xmlns:ds="http://schemas.openxmlformats.org/officeDocument/2006/customXml" ds:itemID="{699559B9-4D00-42E3-B0C4-9E06C497B76F}">
  <ds:schemaRefs/>
</ds:datastoreItem>
</file>

<file path=customXml/itemProps26.xml><?xml version="1.0" encoding="utf-8"?>
<ds:datastoreItem xmlns:ds="http://schemas.openxmlformats.org/officeDocument/2006/customXml" ds:itemID="{D3924BD9-3D66-48CF-A933-8D61488B66AE}">
  <ds:schemaRefs/>
</ds:datastoreItem>
</file>

<file path=customXml/itemProps27.xml><?xml version="1.0" encoding="utf-8"?>
<ds:datastoreItem xmlns:ds="http://schemas.openxmlformats.org/officeDocument/2006/customXml" ds:itemID="{31D540A0-2DAE-405F-AC53-DE75A60460E0}">
  <ds:schemaRefs/>
</ds:datastoreItem>
</file>

<file path=customXml/itemProps28.xml><?xml version="1.0" encoding="utf-8"?>
<ds:datastoreItem xmlns:ds="http://schemas.openxmlformats.org/officeDocument/2006/customXml" ds:itemID="{39357580-60DA-4F21-AD5E-B1B7FFDC31D5}">
  <ds:schemaRefs/>
</ds:datastoreItem>
</file>

<file path=customXml/itemProps29.xml><?xml version="1.0" encoding="utf-8"?>
<ds:datastoreItem xmlns:ds="http://schemas.openxmlformats.org/officeDocument/2006/customXml" ds:itemID="{94396994-787C-4602-A7CC-33F3DFB9E538}">
  <ds:schemaRefs/>
</ds:datastoreItem>
</file>

<file path=customXml/itemProps3.xml><?xml version="1.0" encoding="utf-8"?>
<ds:datastoreItem xmlns:ds="http://schemas.openxmlformats.org/officeDocument/2006/customXml" ds:itemID="{BE27237B-1556-493F-9769-CD99FCA1FC12}">
  <ds:schemaRefs/>
</ds:datastoreItem>
</file>

<file path=customXml/itemProps30.xml><?xml version="1.0" encoding="utf-8"?>
<ds:datastoreItem xmlns:ds="http://schemas.openxmlformats.org/officeDocument/2006/customXml" ds:itemID="{3DA52F4D-A05E-454B-B6D7-29DAB8C75292}">
  <ds:schemaRefs/>
</ds:datastoreItem>
</file>

<file path=customXml/itemProps31.xml><?xml version="1.0" encoding="utf-8"?>
<ds:datastoreItem xmlns:ds="http://schemas.openxmlformats.org/officeDocument/2006/customXml" ds:itemID="{54F0E797-0B02-4AE7-BDA5-B4AFF4E70DAB}">
  <ds:schemaRefs/>
</ds:datastoreItem>
</file>

<file path=customXml/itemProps4.xml><?xml version="1.0" encoding="utf-8"?>
<ds:datastoreItem xmlns:ds="http://schemas.openxmlformats.org/officeDocument/2006/customXml" ds:itemID="{D5FBD2D6-ADC0-4A48-8C3A-313E77B6FDED}">
  <ds:schemaRefs/>
</ds:datastoreItem>
</file>

<file path=customXml/itemProps5.xml><?xml version="1.0" encoding="utf-8"?>
<ds:datastoreItem xmlns:ds="http://schemas.openxmlformats.org/officeDocument/2006/customXml" ds:itemID="{5DC49421-CBBD-4DCF-8340-595A75C4D8EB}">
  <ds:schemaRefs/>
</ds:datastoreItem>
</file>

<file path=customXml/itemProps6.xml><?xml version="1.0" encoding="utf-8"?>
<ds:datastoreItem xmlns:ds="http://schemas.openxmlformats.org/officeDocument/2006/customXml" ds:itemID="{F1344914-F16E-4B5B-AA04-E1E0FC7CE213}">
  <ds:schemaRefs>
    <ds:schemaRef ds:uri="http://schemas.microsoft.com/sharepoint/v3/contenttype/forms"/>
  </ds:schemaRefs>
</ds:datastoreItem>
</file>

<file path=customXml/itemProps7.xml><?xml version="1.0" encoding="utf-8"?>
<ds:datastoreItem xmlns:ds="http://schemas.openxmlformats.org/officeDocument/2006/customXml" ds:itemID="{477076E4-A523-4685-9AFB-982D56FC2643}">
  <ds:schemaRefs/>
</ds:datastoreItem>
</file>

<file path=customXml/itemProps8.xml><?xml version="1.0" encoding="utf-8"?>
<ds:datastoreItem xmlns:ds="http://schemas.openxmlformats.org/officeDocument/2006/customXml" ds:itemID="{BD7B1F68-E78A-40AB-9E9F-0A747CC13E5A}">
  <ds:schemaRefs/>
</ds:datastoreItem>
</file>

<file path=customXml/itemProps9.xml><?xml version="1.0" encoding="utf-8"?>
<ds:datastoreItem xmlns:ds="http://schemas.openxmlformats.org/officeDocument/2006/customXml" ds:itemID="{A2A94A53-B10F-41BD-AD89-85F789D8BADB}">
  <ds:schemaRefs/>
</ds:datastoreItem>
</file>

<file path=docMetadata/LabelInfo.xml><?xml version="1.0" encoding="utf-8"?>
<clbl:labelList xmlns:clbl="http://schemas.microsoft.com/office/2020/mipLabelMetadata">
  <clbl:label id="{0ec82db8-644e-4a13-b278-44108d568aae}" enabled="0" method="" siteId="{0ec82db8-644e-4a13-b278-44108d568aa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Questions for Bear</vt:lpstr>
      <vt:lpstr>Planned Changes</vt:lpstr>
      <vt:lpstr>Pivots</vt:lpstr>
      <vt:lpstr>Total POS Data Table</vt:lpstr>
      <vt:lpstr>PowerPivot</vt:lpstr>
      <vt:lpstr>SKU Management</vt:lpstr>
      <vt:lpstr>Pricing Table</vt:lpstr>
      <vt:lpstr>StatesCleanUp</vt:lpstr>
      <vt:lpstr>Pull Data Sheet PT Eff 06.18.25</vt:lpstr>
      <vt:lpstr>Regions</vt:lpstr>
      <vt:lpstr>DataValidationLists</vt:lpstr>
      <vt:lpstr>AiN Dealers Data</vt:lpstr>
      <vt:lpstr>Pull Data 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Ken.Nelson@M2MServices.com</dc:creator>
  <cp:keywords/>
  <dc:description/>
  <cp:lastModifiedBy>Kenneth Nelson</cp:lastModifiedBy>
  <cp:revision/>
  <dcterms:created xsi:type="dcterms:W3CDTF">2024-06-17T15:45:14Z</dcterms:created>
  <dcterms:modified xsi:type="dcterms:W3CDTF">2026-03-24T17:14:41Z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0x010100512FAF92462C374C8B2A1446C9A90BD2</vt:lpwstr>
  </property>
</Properties>
</file>