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Objects="none"/>
  <mc:AlternateContent xmlns:mc="http://schemas.openxmlformats.org/markup-compatibility/2006">
    <mc:Choice Requires="x15">
      <x15ac:absPath xmlns:x15ac="http://schemas.microsoft.com/office/spreadsheetml/2010/11/ac" url="https://aigo-my.sharepoint.com/personal/nebojsa_stanic_aigo_rs/Documents/Desktop/"/>
    </mc:Choice>
  </mc:AlternateContent>
  <xr:revisionPtr revIDLastSave="481" documentId="8_{4B3123B6-8E21-41B1-9FB3-B46A6C9D58AF}" xr6:coauthVersionLast="47" xr6:coauthVersionMax="47" xr10:uidLastSave="{D20446DE-2D19-42FB-842E-18195BF1B696}"/>
  <bookViews>
    <workbookView xWindow="28680" yWindow="-120" windowWidth="29040" windowHeight="16440" tabRatio="457" xr2:uid="{D8797921-7A56-4401-AE68-7EDC67DAB106}"/>
  </bookViews>
  <sheets>
    <sheet name="FINAL" sheetId="11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</sheets>
  <definedNames>
    <definedName name="_xlnm._FilterDatabase" localSheetId="0" hidden="1">FINAL!$N$1:$N$25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1" l="1"/>
  <c r="L8" i="11"/>
  <c r="L7" i="11"/>
  <c r="L6" i="11"/>
  <c r="L5" i="11"/>
  <c r="L4" i="11"/>
  <c r="M9" i="11"/>
  <c r="M8" i="11"/>
  <c r="M7" i="11"/>
  <c r="M6" i="11"/>
  <c r="M5" i="11"/>
  <c r="M4" i="11"/>
  <c r="M1" i="11" a="1"/>
  <c r="M1" i="11" s="1"/>
  <c r="L1" i="11" a="1"/>
  <c r="L1" i="11" s="1"/>
  <c r="F3" i="11"/>
  <c r="A8" i="11" a="1"/>
  <c r="A8" i="11" s="1"/>
  <c r="A6" i="11" a="1"/>
  <c r="A6" i="11" s="1"/>
  <c r="A4" i="11" a="1"/>
  <c r="A4" i="11" s="1"/>
  <c r="A1" i="11" a="1"/>
  <c r="A1" i="11" s="1"/>
  <c r="P1" i="11" l="1"/>
  <c r="Q1" i="11"/>
  <c r="P2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Nebojša Stanić</author>
  </authors>
  <commentList>
    <comment ref="F3" authorId="0" shapeId="0" xr:uid="{91560744-32BF-4838-A581-94085AD0664E}">
      <text>
        <r>
          <rPr>
            <b/>
            <sz val="9"/>
            <color indexed="81"/>
            <rFont val="Tahoma"/>
            <family val="2"/>
            <charset val="238"/>
          </rPr>
          <t>Nebojša Stanić:</t>
        </r>
        <r>
          <rPr>
            <sz val="9"/>
            <color indexed="81"/>
            <rFont val="Tahoma"/>
            <family val="2"/>
            <charset val="238"/>
          </rPr>
          <t xml:space="preserve">
Početno stanje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<sst xmlns="http://schemas.openxmlformats.org/spreadsheetml/2006/main" count="293" uniqueCount="55">
  <si>
    <t/>
  </si>
  <si>
    <t>01.01.2025.</t>
  </si>
  <si>
    <t>02.01.2025.</t>
  </si>
  <si>
    <t>145-0000000031709-05</t>
  </si>
  <si>
    <t>03.01.2025.</t>
  </si>
  <si>
    <t>Unknown</t>
  </si>
  <si>
    <t>Avtera SR d.o.o.</t>
  </si>
  <si>
    <t>160-0000000373162-67</t>
  </si>
  <si>
    <t>Promet robe i usluga - finalna potrosnja R24-021753K</t>
  </si>
  <si>
    <t>() / ()</t>
  </si>
  <si>
    <t>870000203932081</t>
  </si>
  <si>
    <t>PROVIZIJA</t>
  </si>
  <si>
    <t>145-0000000010006-27</t>
  </si>
  <si>
    <t>[AutoProv]Obracun provizije za dan 2025.01.03</t>
  </si>
  <si>
    <t>870000204032651</t>
  </si>
  <si>
    <t>04.01.2025.</t>
  </si>
  <si>
    <t>05.01.2025.</t>
  </si>
  <si>
    <t>06.01.2025.</t>
  </si>
  <si>
    <t>[AutoProv]Obracun provizije za dan 2025.01.06</t>
  </si>
  <si>
    <t>870000204048051</t>
  </si>
  <si>
    <t>Promet robe i usluga - finalna potrosnja R24-022002K</t>
  </si>
  <si>
    <t>(24-022002) / ()</t>
  </si>
  <si>
    <t>870000203932051</t>
  </si>
  <si>
    <t>09.01.2025.</t>
  </si>
  <si>
    <t>10.01.2025.</t>
  </si>
  <si>
    <t>[AutoProv]Obracun provizije za dan 2025.01.10</t>
  </si>
  <si>
    <t>870000204142761</t>
  </si>
  <si>
    <t>OSA RACUNARSKI INŽENJERING DOO</t>
  </si>
  <si>
    <t>205-0000000009126-64</t>
  </si>
  <si>
    <t>Promet robe i usluga - finalna potrosnja 60-19934</t>
  </si>
  <si>
    <t>(60-19934) / ()</t>
  </si>
  <si>
    <t>870000204110101</t>
  </si>
  <si>
    <t>11.01.2025.</t>
  </si>
  <si>
    <t>12.01.2025.</t>
  </si>
  <si>
    <t>Account Number</t>
  </si>
  <si>
    <t xml:space="preserve">Statement No </t>
  </si>
  <si>
    <t>Posting date</t>
  </si>
  <si>
    <t>Initial state</t>
  </si>
  <si>
    <t>Total turnover</t>
  </si>
  <si>
    <t>Requests</t>
  </si>
  <si>
    <t>Debts</t>
  </si>
  <si>
    <t>New account balance</t>
  </si>
  <si>
    <t>Order No</t>
  </si>
  <si>
    <t>Funds reserved for tax on financial transactions</t>
  </si>
  <si>
    <t>Number</t>
  </si>
  <si>
    <t>Type of change</t>
  </si>
  <si>
    <t>Debtor (creditor) information</t>
  </si>
  <si>
    <t>Name</t>
  </si>
  <si>
    <t>Bank</t>
  </si>
  <si>
    <t>Payment code</t>
  </si>
  <si>
    <t>Purpose of payment</t>
  </si>
  <si>
    <t>The number of the debtor and creditor</t>
  </si>
  <si>
    <t>Claim number</t>
  </si>
  <si>
    <t>Sheet No / Statement No</t>
  </si>
  <si>
    <t>Amount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</si>
</sst>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[Red]\(#,##0.00\)"/>
    <numFmt numFmtId="165" formatCode="dd/mm/yyyy;@"/>
    <numFmt numFmtId="166" formatCode="#,##0.00_ ;[Red]\-#,##0.00\ "/>
  </numFmts>
  <fonts count="28" x14ac:knownFonts="1">
    <font>
      <sz val="10"/>
      <name val="Arial"/>
      <charset val="238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name val="Tahoma"/>
      <family val="2"/>
      <charset val="238"/>
    </font>
    <font>
      <b/>
      <sz val="8"/>
      <color indexed="12"/>
      <name val="Tahoma"/>
      <family val="2"/>
      <charset val="238"/>
    </font>
    <font>
      <b/>
      <sz val="8"/>
      <color indexed="16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8"/>
      <color theme="4" tint="0.59999389629810485"/>
      <name val="Tahoma"/>
      <family val="2"/>
      <charset val="238"/>
    </font>
    <font>
      <sz val="10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18" fillId="0" borderId="0" xfId="0" applyFont="1"/>
    <xf numFmtId="0" fontId="18" fillId="0" borderId="0" xfId="0" applyFont="1" applyAlignment="1">
      <alignment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18" fillId="0" borderId="23" xfId="0" applyNumberFormat="1" applyFont="1" applyBorder="1" applyAlignment="1">
      <alignment horizontal="center" vertical="center" wrapText="1"/>
    </xf>
    <xf numFmtId="1" fontId="18" fillId="0" borderId="23" xfId="0" applyNumberFormat="1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4" fontId="18" fillId="0" borderId="23" xfId="0" applyNumberFormat="1" applyFont="1" applyBorder="1" applyAlignment="1">
      <alignment horizontal="right" vertical="center"/>
    </xf>
    <xf numFmtId="164" fontId="18" fillId="0" borderId="24" xfId="0" applyNumberFormat="1" applyFont="1" applyBorder="1" applyAlignment="1">
      <alignment horizontal="right" vertical="center" wrapText="1"/>
    </xf>
    <xf numFmtId="164" fontId="21" fillId="0" borderId="24" xfId="0" applyNumberFormat="1" applyFont="1" applyBorder="1" applyAlignment="1">
      <alignment horizontal="right" vertical="center" wrapText="1"/>
    </xf>
    <xf numFmtId="164" fontId="18" fillId="0" borderId="23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vertical="center"/>
    </xf>
    <xf numFmtId="0" fontId="18" fillId="33" borderId="21" xfId="0" applyFont="1" applyFill="1" applyBorder="1" applyAlignment="1">
      <alignment horizontal="center" vertical="center"/>
    </xf>
    <xf numFmtId="1" fontId="18" fillId="0" borderId="24" xfId="0" applyNumberFormat="1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horizontal="left" vertical="center" wrapText="1"/>
    </xf>
    <xf numFmtId="164" fontId="19" fillId="0" borderId="24" xfId="0" applyNumberFormat="1" applyFont="1" applyBorder="1" applyAlignment="1">
      <alignment horizontal="right" vertical="center" wrapText="1"/>
    </xf>
    <xf numFmtId="164" fontId="20" fillId="0" borderId="24" xfId="0" applyNumberFormat="1" applyFont="1" applyBorder="1" applyAlignment="1">
      <alignment horizontal="right" vertical="center" wrapText="1"/>
    </xf>
    <xf numFmtId="49" fontId="18" fillId="0" borderId="24" xfId="0" applyNumberFormat="1" applyFont="1" applyBorder="1" applyAlignment="1">
      <alignment horizontal="center" vertical="center"/>
    </xf>
    <xf numFmtId="166" fontId="19" fillId="0" borderId="24" xfId="0" applyNumberFormat="1" applyFont="1" applyBorder="1" applyAlignment="1">
      <alignment horizontal="right" vertical="center" wrapText="1"/>
    </xf>
    <xf numFmtId="166" fontId="20" fillId="0" borderId="24" xfId="0" applyNumberFormat="1" applyFont="1" applyBorder="1" applyAlignment="1">
      <alignment horizontal="right" vertical="center" wrapText="1"/>
    </xf>
    <xf numFmtId="166" fontId="19" fillId="35" borderId="31" xfId="0" applyNumberFormat="1" applyFont="1" applyFill="1" applyBorder="1" applyAlignment="1">
      <alignment horizontal="centerContinuous" vertical="center"/>
    </xf>
    <xf numFmtId="166" fontId="19" fillId="35" borderId="32" xfId="0" applyNumberFormat="1" applyFont="1" applyFill="1" applyBorder="1" applyAlignment="1">
      <alignment horizontal="centerContinuous" vertical="center"/>
    </xf>
    <xf numFmtId="166" fontId="18" fillId="33" borderId="21" xfId="0" applyNumberFormat="1" applyFont="1" applyFill="1" applyBorder="1" applyAlignment="1">
      <alignment horizontal="center" vertical="center"/>
    </xf>
    <xf numFmtId="166" fontId="0" fillId="0" borderId="0" xfId="0" applyNumberFormat="1"/>
    <xf numFmtId="165" fontId="18" fillId="0" borderId="24" xfId="0" applyNumberFormat="1" applyFont="1" applyBorder="1" applyAlignment="1">
      <alignment horizontal="center" vertical="center"/>
    </xf>
    <xf numFmtId="0" fontId="25" fillId="0" borderId="0" xfId="0" applyFont="1"/>
    <xf numFmtId="0" fontId="18" fillId="33" borderId="0" xfId="0" applyFont="1" applyFill="1" applyAlignment="1">
      <alignment horizontal="center" vertical="center" wrapText="1"/>
    </xf>
    <xf numFmtId="0" fontId="26" fillId="33" borderId="0" xfId="0" applyFont="1" applyFill="1" applyAlignment="1">
      <alignment horizontal="center" vertical="center" wrapText="1"/>
    </xf>
    <xf numFmtId="49" fontId="0" fillId="0" borderId="0" xfId="0" applyNumberFormat="1"/>
    <xf numFmtId="0" fontId="27" fillId="0" borderId="0" xfId="0" applyFont="1"/>
    <xf numFmtId="0" fontId="18" fillId="33" borderId="21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22" fillId="34" borderId="35" xfId="0" applyFont="1" applyFill="1" applyBorder="1" applyAlignment="1">
      <alignment horizontal="center" vertical="center" wrapText="1"/>
    </xf>
    <xf numFmtId="0" fontId="22" fillId="34" borderId="33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34" xfId="0" applyFont="1" applyFill="1" applyBorder="1" applyAlignment="1">
      <alignment horizontal="center" vertical="center"/>
    </xf>
    <xf numFmtId="0" fontId="18" fillId="33" borderId="35" xfId="0" applyFont="1" applyFill="1" applyBorder="1" applyAlignment="1">
      <alignment horizontal="center" vertical="center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/>
    </xf>
    <xf numFmtId="0" fontId="18" fillId="33" borderId="28" xfId="0" applyFont="1" applyFill="1" applyBorder="1" applyAlignment="1">
      <alignment horizontal="center" vertical="center"/>
    </xf>
    <xf numFmtId="0" fontId="18" fillId="33" borderId="17" xfId="0" applyFont="1" applyFill="1" applyBorder="1" applyAlignment="1">
      <alignment horizontal="center" vertical="center"/>
    </xf>
    <xf numFmtId="166" fontId="18" fillId="33" borderId="16" xfId="0" applyNumberFormat="1" applyFont="1" applyFill="1" applyBorder="1" applyAlignment="1">
      <alignment horizontal="center" vertical="center"/>
    </xf>
    <xf numFmtId="166" fontId="18" fillId="33" borderId="17" xfId="0" applyNumberFormat="1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horizontal="center" vertical="center"/>
    </xf>
    <xf numFmtId="0" fontId="18" fillId="33" borderId="29" xfId="0" applyFont="1" applyFill="1" applyBorder="1" applyAlignment="1">
      <alignment horizontal="center" vertical="center" wrapText="1"/>
    </xf>
    <xf numFmtId="0" fontId="18" fillId="33" borderId="30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6" xfId="0" applyFont="1" applyFill="1" applyBorder="1" applyAlignment="1">
      <alignment horizontal="center" vertical="center"/>
    </xf>
    <xf numFmtId="0" fontId="18" fillId="33" borderId="27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49" fontId="18" fillId="33" borderId="12" xfId="0" applyNumberFormat="1" applyFont="1" applyFill="1" applyBorder="1" applyAlignment="1">
      <alignment horizontal="center" vertical="center" wrapText="1"/>
    </xf>
    <xf numFmtId="49" fontId="18" fillId="33" borderId="13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17D1-3DFC-4F1E-987E-D30BEA6D0376}">
  <dimension ref="A1:R25"/>
  <sheetViews>
    <sheetView tabSelected="1" workbookViewId="0">
      <pane ySplit="2" topLeftCell="A3" activePane="bottomLeft" state="frozen"/>
      <selection pane="bottomLeft" activeCell="C12" sqref="C12"/>
    </sheetView>
  </sheetViews>
  <sheetFormatPr defaultRowHeight="12.75" x14ac:dyDescent="0.2"/>
  <cols>
    <col min="1" max="1" width="8" bestFit="1" customWidth="1"/>
    <col min="2" max="2" width="11" bestFit="1" customWidth="1"/>
    <col min="3" max="3" width="33.42578125" customWidth="1"/>
    <col min="4" max="4" width="20.42578125" bestFit="1" customWidth="1"/>
    <col min="5" max="5" width="5.140625" bestFit="1" customWidth="1"/>
    <col min="6" max="6" width="11.7109375" style="26" customWidth="1"/>
    <col min="7" max="7" width="13.28515625" style="26" customWidth="1"/>
    <col min="8" max="8" width="10.28515625" bestFit="1" customWidth="1"/>
    <col min="9" max="9" width="38.7109375" bestFit="1" customWidth="1"/>
    <col min="10" max="10" width="14.5703125" customWidth="1"/>
    <col min="11" max="11" width="16.140625" bestFit="1" customWidth="1"/>
    <col min="12" max="12" width="14.42578125" bestFit="1" customWidth="1"/>
    <col min="13" max="13" width="14.42578125" customWidth="1"/>
    <col min="14" max="14" width="12.5703125" customWidth="1"/>
    <col min="15" max="15" width="1.5703125" customWidth="1"/>
    <col min="16" max="16" width="12.42578125" customWidth="1"/>
    <col min="17" max="17" width="13" customWidth="1"/>
  </cols>
  <sheetData>
    <row r="1" spans="1:18" ht="18.75" customHeight="1" thickTop="1" x14ac:dyDescent="0.2">
      <c r="A1" s="40" t="str" cm="1">
        <f t="array" ref="A1:K2">'1'!A4:K5</f>
        <v>Number</v>
      </c>
      <c r="B1" s="37" t="str">
        <v>Type of change</v>
      </c>
      <c r="C1" s="43" t="str">
        <v>Debtor (creditor) information</v>
      </c>
      <c r="D1" s="44">
        <v>0</v>
      </c>
      <c r="E1" s="45">
        <v>0</v>
      </c>
      <c r="F1" s="46" t="str">
        <v>Amount change</v>
      </c>
      <c r="G1" s="47">
        <v>0</v>
      </c>
      <c r="H1" s="37" t="str">
        <v>Payment code</v>
      </c>
      <c r="I1" s="48" t="str">
        <v>Purpose of payment</v>
      </c>
      <c r="J1" s="37" t="str">
        <v>The number of the debtor and creditor</v>
      </c>
      <c r="K1" s="38" t="str">
        <v>Claim number</v>
      </c>
      <c r="L1" s="33" t="str" cm="1">
        <f t="array" ref="L1:L2">'1'!C1:C2</f>
        <v>Posting date</v>
      </c>
      <c r="M1" s="29" t="str" cm="1">
        <f t="array" ref="M1:M2">'1'!G1:G2</f>
        <v>New account balance</v>
      </c>
      <c r="N1" s="35" t="s">
        <v>53</v>
      </c>
      <c r="P1" s="21">
        <f>SUM(F:F)</f>
        <v>575116.34</v>
      </c>
      <c r="Q1" s="22">
        <f>-SUM(G:G)</f>
        <v>-436176.93</v>
      </c>
      <c r="R1" s="31"/>
    </row>
    <row r="2" spans="1:18" ht="18.75" customHeight="1" x14ac:dyDescent="0.2">
      <c r="A2" s="41">
        <v>0</v>
      </c>
      <c r="B2" s="42">
        <v>0</v>
      </c>
      <c r="C2" s="14" t="str">
        <v>Name</v>
      </c>
      <c r="D2" s="14" t="str">
        <v>Account Number</v>
      </c>
      <c r="E2" s="14" t="str">
        <v>Bank</v>
      </c>
      <c r="F2" s="25" t="str">
        <v>Requests</v>
      </c>
      <c r="G2" s="25" t="str">
        <v>Debts</v>
      </c>
      <c r="H2" s="42">
        <v>0</v>
      </c>
      <c r="I2" s="49">
        <v>0</v>
      </c>
      <c r="J2" s="34">
        <v>0</v>
      </c>
      <c r="K2" s="39">
        <v>0</v>
      </c>
      <c r="L2" s="34">
        <v>0</v>
      </c>
      <c r="M2" s="30">
        <v>0</v>
      </c>
      <c r="N2" s="36"/>
      <c r="P2" s="23">
        <f>P1+Q1</f>
        <v>138939.40999999997</v>
      </c>
      <c r="Q2" s="24"/>
    </row>
    <row r="3" spans="1:18" x14ac:dyDescent="0.2">
      <c r="A3" s="15">
        <v>0</v>
      </c>
      <c r="F3" s="21">
        <f>'1'!D3</f>
        <v>575116.34</v>
      </c>
      <c r="N3" s="15">
        <v>0</v>
      </c>
    </row>
    <row r="4" spans="1:18" x14ac:dyDescent="0.2">
      <c r="A4" s="15" cm="1">
        <f t="array" ref="A4:K5">'3'!A6:K7</f>
        <v>1</v>
      </c>
      <c r="B4" s="16" t="str">
        <v>Unknown</v>
      </c>
      <c r="C4" s="17" t="str">
        <v>Avtera SR d.o.o.</v>
      </c>
      <c r="D4" s="16" t="str">
        <v>160-0000000373162-67</v>
      </c>
      <c r="E4" s="17" t="str">
        <v/>
      </c>
      <c r="F4" s="21">
        <v>0</v>
      </c>
      <c r="G4" s="22">
        <v>307756.79999999999</v>
      </c>
      <c r="H4" s="15">
        <v>221</v>
      </c>
      <c r="I4" s="17" t="str">
        <v>Promet robe i usluga - finalna potrosnja R24-021753K</v>
      </c>
      <c r="J4" s="20" t="str">
        <v>() / ()</v>
      </c>
      <c r="K4" s="15" t="str">
        <v>870000203932081</v>
      </c>
      <c r="L4" s="27" t="str">
        <f>'3'!C$3</f>
        <v>03.01.2025.</v>
      </c>
      <c r="M4" s="11">
        <f>'3'!G$3</f>
        <v>267144.11</v>
      </c>
      <c r="N4" s="15">
        <v>3</v>
      </c>
    </row>
    <row r="5" spans="1:18" x14ac:dyDescent="0.2">
      <c r="A5" s="15">
        <v>2</v>
      </c>
      <c r="B5" s="16" t="str">
        <v>Unknown</v>
      </c>
      <c r="C5" s="17" t="str">
        <v>PROVIZIJA</v>
      </c>
      <c r="D5" s="16" t="str">
        <v>145-0000000010006-27</v>
      </c>
      <c r="E5" s="17" t="str">
        <v/>
      </c>
      <c r="F5" s="21">
        <v>0</v>
      </c>
      <c r="G5" s="22">
        <v>215.43</v>
      </c>
      <c r="H5" s="15">
        <v>221</v>
      </c>
      <c r="I5" s="17" t="str">
        <v>[AutoProv]Obracun provizije za dan 2025.01.03</v>
      </c>
      <c r="J5" s="20" t="str">
        <v>() / ()</v>
      </c>
      <c r="K5" s="15" t="str">
        <v>870000204032651</v>
      </c>
      <c r="L5" s="27" t="str">
        <f>'3'!C$3</f>
        <v>03.01.2025.</v>
      </c>
      <c r="M5" s="11">
        <f>'3'!G$3</f>
        <v>267144.11</v>
      </c>
      <c r="N5" s="15">
        <v>3</v>
      </c>
    </row>
    <row r="6" spans="1:18" x14ac:dyDescent="0.2">
      <c r="A6" s="15" cm="1">
        <f t="array" ref="A6:K7">'6'!A6:K7</f>
        <v>1</v>
      </c>
      <c r="B6" s="16" t="str">
        <v>Unknown</v>
      </c>
      <c r="C6" s="17" t="str">
        <v>PROVIZIJA</v>
      </c>
      <c r="D6" s="16" t="str">
        <v>145-0000000010006-27</v>
      </c>
      <c r="E6" s="17" t="str">
        <v/>
      </c>
      <c r="F6" s="21">
        <v>0</v>
      </c>
      <c r="G6" s="22">
        <v>76.42</v>
      </c>
      <c r="H6" s="15">
        <v>221</v>
      </c>
      <c r="I6" s="17" t="str">
        <v>[AutoProv]Obracun provizije za dan 2025.01.06</v>
      </c>
      <c r="J6" s="20" t="str">
        <v>() / ()</v>
      </c>
      <c r="K6" s="15" t="str">
        <v>870000204048051</v>
      </c>
      <c r="L6" s="27" t="str">
        <f>'6'!C$3</f>
        <v>06.01.2025.</v>
      </c>
      <c r="M6" s="11">
        <f>'6'!G$3</f>
        <v>145762.09</v>
      </c>
      <c r="N6" s="15">
        <v>6</v>
      </c>
    </row>
    <row r="7" spans="1:18" x14ac:dyDescent="0.2">
      <c r="A7" s="15">
        <v>2</v>
      </c>
      <c r="B7" s="16" t="str">
        <v>Unknown</v>
      </c>
      <c r="C7" s="17" t="str">
        <v>Avtera SR d.o.o.</v>
      </c>
      <c r="D7" s="16" t="str">
        <v>160-0000000373162-67</v>
      </c>
      <c r="E7" s="17" t="str">
        <v/>
      </c>
      <c r="F7" s="21">
        <v>0</v>
      </c>
      <c r="G7" s="22">
        <v>121305.60000000001</v>
      </c>
      <c r="H7" s="15">
        <v>221</v>
      </c>
      <c r="I7" s="17" t="str">
        <v>Promet robe i usluga - finalna potrosnja R24-022002K</v>
      </c>
      <c r="J7" s="20" t="str">
        <v>(24-022002) / ()</v>
      </c>
      <c r="K7" s="15" t="str">
        <v>870000203932051</v>
      </c>
      <c r="L7" s="27" t="str">
        <f>'6'!C$3</f>
        <v>06.01.2025.</v>
      </c>
      <c r="M7" s="11">
        <f>'6'!G$3</f>
        <v>145762.09</v>
      </c>
      <c r="N7" s="15">
        <v>6</v>
      </c>
    </row>
    <row r="8" spans="1:18" x14ac:dyDescent="0.2">
      <c r="A8" s="15" cm="1">
        <f t="array" ref="A8:K9">'8'!A6:K7</f>
        <v>1</v>
      </c>
      <c r="B8" s="16" t="str">
        <v>Unknown</v>
      </c>
      <c r="C8" s="17" t="str">
        <v>PROVIZIJA</v>
      </c>
      <c r="D8" s="16" t="str">
        <v>145-0000000010006-27</v>
      </c>
      <c r="E8" s="17" t="str">
        <v/>
      </c>
      <c r="F8" s="21">
        <v>0</v>
      </c>
      <c r="G8" s="22">
        <v>30</v>
      </c>
      <c r="H8" s="15">
        <v>221</v>
      </c>
      <c r="I8" s="17" t="str">
        <v>[AutoProv]Obracun provizije za dan 2025.01.10</v>
      </c>
      <c r="J8" s="20" t="str">
        <v>() / ()</v>
      </c>
      <c r="K8" s="15" t="str">
        <v>870000204142761</v>
      </c>
      <c r="L8" s="27" t="str">
        <f>'8'!C$3</f>
        <v>10.01.2025.</v>
      </c>
      <c r="M8" s="11">
        <f>'8'!G$3</f>
        <v>138939.41</v>
      </c>
      <c r="N8" s="15">
        <v>8</v>
      </c>
    </row>
    <row r="9" spans="1:18" x14ac:dyDescent="0.2">
      <c r="A9" s="15">
        <v>2</v>
      </c>
      <c r="B9" s="16" t="str">
        <v>Unknown</v>
      </c>
      <c r="C9" s="17" t="str">
        <v>OSA RACUNARSKI INŽENJERING DOO</v>
      </c>
      <c r="D9" s="16" t="str">
        <v>205-0000000009126-64</v>
      </c>
      <c r="E9" s="17" t="str">
        <v/>
      </c>
      <c r="F9" s="21">
        <v>0</v>
      </c>
      <c r="G9" s="22">
        <v>6792.68</v>
      </c>
      <c r="H9" s="15">
        <v>221</v>
      </c>
      <c r="I9" s="17" t="str">
        <v>Promet robe i usluga - finalna potrosnja 60-19934</v>
      </c>
      <c r="J9" s="20" t="str">
        <v>(60-19934) / ()</v>
      </c>
      <c r="K9" s="15" t="str">
        <v>870000204110101</v>
      </c>
      <c r="L9" s="27" t="str">
        <f>'8'!C$3</f>
        <v>10.01.2025.</v>
      </c>
      <c r="M9" s="11">
        <f>'8'!G$3</f>
        <v>138939.41</v>
      </c>
      <c r="N9" s="15">
        <v>8</v>
      </c>
    </row>
    <row r="25" spans="9:9" x14ac:dyDescent="0.2">
      <c r="I25" s="28"/>
    </row>
  </sheetData>
  <autoFilter ref="N1:N25" xr:uid="{37B717D1-3DFC-4F1E-987E-D30BEA6D0376}"/>
  <mergeCells count="10">
    <mergeCell ref="L1:L2"/>
    <mergeCell ref="N1:N2"/>
    <mergeCell ref="J1:J2"/>
    <mergeCell ref="K1:K2"/>
    <mergeCell ref="A1:A2"/>
    <mergeCell ref="B1:B2"/>
    <mergeCell ref="C1:E1"/>
    <mergeCell ref="F1:G1"/>
    <mergeCell ref="H1:H2"/>
    <mergeCell ref="I1:I2"/>
  </mergeCells>
  <pageMargins left="0.7" right="0.7" top="0.75" bottom="0.75" header="0.3" footer="0.3"/>
  <ignoredErrors>
    <ignoredError sqref="A1:K2 P1:Q1 A4:K9 L1 M1:M2" emptyCellReference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E1E7-DF8B-4675-A0C8-2450AB840AC8}">
  <dimension ref="A1:L5"/>
  <sheetViews>
    <sheetView workbookViewId="0">
      <pane ySplit="5" topLeftCell="A6" activePane="bottomLeft" state="frozen"/>
      <selection activeCell="M1" sqref="M1:M2"/>
      <selection pane="bottomLeft" activeCell="K1" sqref="K1"/>
    </sheetView>
  </sheetViews>
  <sheetFormatPr defaultColWidth="8.85546875" defaultRowHeight="10.5" customHeight="1" x14ac:dyDescent="0.15"/>
  <cols>
    <col min="1" max="1" width="18.28515625" style="1" customWidth="1"/>
    <col min="2" max="2" width="9.42578125" style="1" customWidth="1"/>
    <col min="3" max="7" width="18.28515625" style="1" customWidth="1"/>
    <col min="8" max="8" width="9.42578125" style="1" customWidth="1"/>
    <col min="9" max="11" width="18.28515625" style="1" customWidth="1"/>
    <col min="12" max="12" width="10.7109375" style="1" customWidth="1"/>
    <col min="13" max="16384" width="8.85546875" style="1"/>
  </cols>
  <sheetData>
    <row r="1" spans="1:12" ht="17.25" customHeight="1" thickTop="1" x14ac:dyDescent="0.15">
      <c r="A1" s="56" t="s">
        <v>34</v>
      </c>
      <c r="B1" s="58" t="s">
        <v>35</v>
      </c>
      <c r="C1" s="37" t="s">
        <v>36</v>
      </c>
      <c r="D1" s="37" t="s">
        <v>37</v>
      </c>
      <c r="E1" s="60" t="s">
        <v>38</v>
      </c>
      <c r="F1" s="61"/>
      <c r="G1" s="37" t="s">
        <v>41</v>
      </c>
      <c r="H1" s="37" t="s">
        <v>42</v>
      </c>
      <c r="I1" s="52" t="s">
        <v>43</v>
      </c>
      <c r="J1" s="2"/>
    </row>
    <row r="2" spans="1:12" ht="15.75" customHeight="1" x14ac:dyDescent="0.15">
      <c r="A2" s="57"/>
      <c r="B2" s="59"/>
      <c r="C2" s="34"/>
      <c r="D2" s="34"/>
      <c r="E2" s="3" t="s">
        <v>39</v>
      </c>
      <c r="F2" s="4" t="s">
        <v>40</v>
      </c>
      <c r="G2" s="34"/>
      <c r="H2" s="42"/>
      <c r="I2" s="53"/>
      <c r="J2" s="2"/>
    </row>
    <row r="3" spans="1:12" s="5" customFormat="1" ht="36" customHeight="1" thickBot="1" x14ac:dyDescent="0.25">
      <c r="A3" s="6" t="s">
        <v>0</v>
      </c>
      <c r="B3" s="7">
        <v>1</v>
      </c>
      <c r="C3" s="8" t="s">
        <v>1</v>
      </c>
      <c r="D3" s="9">
        <v>575116.34</v>
      </c>
      <c r="E3" s="10">
        <v>0</v>
      </c>
      <c r="F3" s="10">
        <v>0</v>
      </c>
      <c r="G3" s="11">
        <v>575116.34</v>
      </c>
      <c r="H3" s="12">
        <v>0</v>
      </c>
      <c r="I3" s="12"/>
      <c r="J3" s="13"/>
    </row>
    <row r="4" spans="1:12" ht="15" customHeight="1" thickTop="1" x14ac:dyDescent="0.15">
      <c r="A4" s="54" t="s">
        <v>44</v>
      </c>
      <c r="B4" s="37" t="s">
        <v>45</v>
      </c>
      <c r="C4" s="43" t="s">
        <v>46</v>
      </c>
      <c r="D4" s="44"/>
      <c r="E4" s="45"/>
      <c r="F4" s="43" t="s">
        <v>54</v>
      </c>
      <c r="G4" s="45"/>
      <c r="H4" s="37" t="s">
        <v>49</v>
      </c>
      <c r="I4" s="48" t="s">
        <v>50</v>
      </c>
      <c r="J4" s="37" t="s">
        <v>51</v>
      </c>
      <c r="K4" s="50" t="s">
        <v>52</v>
      </c>
      <c r="L4" s="2"/>
    </row>
    <row r="5" spans="1:12" ht="17.25" customHeight="1" x14ac:dyDescent="0.15">
      <c r="A5" s="55"/>
      <c r="B5" s="42"/>
      <c r="C5" s="14" t="s">
        <v>47</v>
      </c>
      <c r="D5" s="14" t="s">
        <v>34</v>
      </c>
      <c r="E5" s="14" t="s">
        <v>48</v>
      </c>
      <c r="F5" s="14" t="s">
        <v>39</v>
      </c>
      <c r="G5" s="14" t="s">
        <v>40</v>
      </c>
      <c r="H5" s="42"/>
      <c r="I5" s="49"/>
      <c r="J5" s="34"/>
      <c r="K5" s="51"/>
      <c r="L5" s="2"/>
    </row>
  </sheetData>
  <mergeCells count="16">
    <mergeCell ref="J4:J5"/>
    <mergeCell ref="K4:K5"/>
    <mergeCell ref="H1:H2"/>
    <mergeCell ref="I1:I2"/>
    <mergeCell ref="A4:A5"/>
    <mergeCell ref="B4:B5"/>
    <mergeCell ref="C4:E4"/>
    <mergeCell ref="F4:G4"/>
    <mergeCell ref="H4:H5"/>
    <mergeCell ref="I4:I5"/>
    <mergeCell ref="A1:A2"/>
    <mergeCell ref="B1:B2"/>
    <mergeCell ref="C1:C2"/>
    <mergeCell ref="D1:D2"/>
    <mergeCell ref="E1:F1"/>
    <mergeCell ref="G1:G2"/>
  </mergeCell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0415-C2A3-4C5B-B359-B0E410A60F74}">
  <dimension ref="A1:L5"/>
  <sheetViews>
    <sheetView workbookViewId="0">
      <pane ySplit="5" topLeftCell="A6" activePane="bottomLeft" state="frozen"/>
      <selection activeCell="M1" sqref="M1:M2"/>
      <selection pane="bottomLeft" activeCell="K1" sqref="K1"/>
    </sheetView>
  </sheetViews>
  <sheetFormatPr defaultColWidth="8.85546875" defaultRowHeight="10.5" customHeight="1" x14ac:dyDescent="0.15"/>
  <cols>
    <col min="1" max="1" width="18.28515625" style="1" customWidth="1"/>
    <col min="2" max="2" width="9.42578125" style="1" customWidth="1"/>
    <col min="3" max="7" width="18.28515625" style="1" customWidth="1"/>
    <col min="8" max="8" width="9.42578125" style="1" customWidth="1"/>
    <col min="9" max="11" width="18.28515625" style="1" customWidth="1"/>
    <col min="12" max="12" width="10.7109375" style="1" customWidth="1"/>
    <col min="13" max="16384" width="8.85546875" style="1"/>
  </cols>
  <sheetData>
    <row r="1" spans="1:12" ht="17.25" customHeight="1" thickTop="1" x14ac:dyDescent="0.15">
      <c r="A1" s="56" t="s">
        <v>34</v>
      </c>
      <c r="B1" s="58" t="s">
        <v>35</v>
      </c>
      <c r="C1" s="37" t="s">
        <v>36</v>
      </c>
      <c r="D1" s="37" t="s">
        <v>37</v>
      </c>
      <c r="E1" s="60" t="s">
        <v>38</v>
      </c>
      <c r="F1" s="61"/>
      <c r="G1" s="37" t="s">
        <v>41</v>
      </c>
      <c r="H1" s="37" t="s">
        <v>42</v>
      </c>
      <c r="I1" s="52" t="s">
        <v>43</v>
      </c>
      <c r="J1" s="2"/>
    </row>
    <row r="2" spans="1:12" ht="15.75" customHeight="1" x14ac:dyDescent="0.15">
      <c r="A2" s="57"/>
      <c r="B2" s="59"/>
      <c r="C2" s="34"/>
      <c r="D2" s="34"/>
      <c r="E2" s="3" t="s">
        <v>39</v>
      </c>
      <c r="F2" s="4" t="s">
        <v>40</v>
      </c>
      <c r="G2" s="34"/>
      <c r="H2" s="42"/>
      <c r="I2" s="53"/>
      <c r="J2" s="2"/>
    </row>
    <row r="3" spans="1:12" s="5" customFormat="1" ht="36" customHeight="1" thickBot="1" x14ac:dyDescent="0.25">
      <c r="A3" s="6" t="s">
        <v>0</v>
      </c>
      <c r="B3" s="7">
        <v>2</v>
      </c>
      <c r="C3" s="8" t="s">
        <v>2</v>
      </c>
      <c r="D3" s="9">
        <v>575116.34</v>
      </c>
      <c r="E3" s="10">
        <v>0</v>
      </c>
      <c r="F3" s="10">
        <v>0</v>
      </c>
      <c r="G3" s="11">
        <v>575116.34</v>
      </c>
      <c r="H3" s="12">
        <v>0</v>
      </c>
      <c r="I3" s="12"/>
      <c r="J3" s="13"/>
    </row>
    <row r="4" spans="1:12" ht="15" customHeight="1" thickTop="1" x14ac:dyDescent="0.15">
      <c r="A4" s="54" t="s">
        <v>44</v>
      </c>
      <c r="B4" s="37" t="s">
        <v>45</v>
      </c>
      <c r="C4" s="43" t="s">
        <v>46</v>
      </c>
      <c r="D4" s="44"/>
      <c r="E4" s="45"/>
      <c r="F4" s="43" t="s">
        <v>54</v>
      </c>
      <c r="G4" s="45"/>
      <c r="H4" s="37" t="s">
        <v>49</v>
      </c>
      <c r="I4" s="48" t="s">
        <v>50</v>
      </c>
      <c r="J4" s="37" t="s">
        <v>51</v>
      </c>
      <c r="K4" s="50" t="s">
        <v>52</v>
      </c>
      <c r="L4" s="2"/>
    </row>
    <row r="5" spans="1:12" ht="17.25" customHeight="1" x14ac:dyDescent="0.15">
      <c r="A5" s="55"/>
      <c r="B5" s="42"/>
      <c r="C5" s="14" t="s">
        <v>47</v>
      </c>
      <c r="D5" s="14" t="s">
        <v>34</v>
      </c>
      <c r="E5" s="14" t="s">
        <v>48</v>
      </c>
      <c r="F5" s="14" t="s">
        <v>39</v>
      </c>
      <c r="G5" s="14" t="s">
        <v>40</v>
      </c>
      <c r="H5" s="42"/>
      <c r="I5" s="49"/>
      <c r="J5" s="34"/>
      <c r="K5" s="51"/>
      <c r="L5" s="2"/>
    </row>
  </sheetData>
  <mergeCells count="16">
    <mergeCell ref="J4:J5"/>
    <mergeCell ref="K4:K5"/>
    <mergeCell ref="H1:H2"/>
    <mergeCell ref="I1:I2"/>
    <mergeCell ref="A4:A5"/>
    <mergeCell ref="B4:B5"/>
    <mergeCell ref="C4:E4"/>
    <mergeCell ref="F4:G4"/>
    <mergeCell ref="H4:H5"/>
    <mergeCell ref="I4:I5"/>
    <mergeCell ref="A1:A2"/>
    <mergeCell ref="B1:B2"/>
    <mergeCell ref="C1:C2"/>
    <mergeCell ref="D1:D2"/>
    <mergeCell ref="E1:F1"/>
    <mergeCell ref="G1:G2"/>
  </mergeCell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EF9D4-B73F-4394-B81B-255A67B57199}">
  <dimension ref="A1:L59"/>
  <sheetViews>
    <sheetView workbookViewId="0">
      <pane ySplit="5" topLeftCell="A6" activePane="bottomLeft" state="frozen"/>
      <selection activeCell="M1" sqref="M1:M2"/>
      <selection pane="bottomLeft" activeCell="A8" sqref="A8"/>
    </sheetView>
  </sheetViews>
  <sheetFormatPr defaultColWidth="8.85546875" defaultRowHeight="10.5" customHeight="1" x14ac:dyDescent="0.15"/>
  <cols>
    <col min="1" max="1" width="18.28515625" style="1" customWidth="1"/>
    <col min="2" max="2" width="9.42578125" style="1" customWidth="1"/>
    <col min="3" max="7" width="18.28515625" style="1" customWidth="1"/>
    <col min="8" max="8" width="9.42578125" style="1" customWidth="1"/>
    <col min="9" max="11" width="18.28515625" style="1" customWidth="1"/>
    <col min="12" max="12" width="10.7109375" style="1" customWidth="1"/>
    <col min="13" max="16384" width="8.85546875" style="1"/>
  </cols>
  <sheetData>
    <row r="1" spans="1:12" ht="17.25" customHeight="1" thickTop="1" x14ac:dyDescent="0.15">
      <c r="A1" s="56" t="s">
        <v>34</v>
      </c>
      <c r="B1" s="58" t="s">
        <v>35</v>
      </c>
      <c r="C1" s="37" t="s">
        <v>36</v>
      </c>
      <c r="D1" s="37" t="s">
        <v>37</v>
      </c>
      <c r="E1" s="60" t="s">
        <v>38</v>
      </c>
      <c r="F1" s="61"/>
      <c r="G1" s="37" t="s">
        <v>41</v>
      </c>
      <c r="H1" s="37" t="s">
        <v>42</v>
      </c>
      <c r="I1" s="52" t="s">
        <v>43</v>
      </c>
      <c r="J1" s="2"/>
    </row>
    <row r="2" spans="1:12" ht="15.75" customHeight="1" x14ac:dyDescent="0.15">
      <c r="A2" s="57"/>
      <c r="B2" s="59"/>
      <c r="C2" s="34"/>
      <c r="D2" s="34"/>
      <c r="E2" s="3" t="s">
        <v>39</v>
      </c>
      <c r="F2" s="4" t="s">
        <v>40</v>
      </c>
      <c r="G2" s="34"/>
      <c r="H2" s="42"/>
      <c r="I2" s="53"/>
      <c r="J2" s="2"/>
    </row>
    <row r="3" spans="1:12" s="5" customFormat="1" ht="36" customHeight="1" thickBot="1" x14ac:dyDescent="0.25">
      <c r="A3" s="6" t="s">
        <v>3</v>
      </c>
      <c r="B3" s="7">
        <v>3</v>
      </c>
      <c r="C3" s="8" t="s">
        <v>4</v>
      </c>
      <c r="D3" s="9">
        <v>575116.34</v>
      </c>
      <c r="E3" s="10">
        <v>0</v>
      </c>
      <c r="F3" s="10">
        <v>307972.23</v>
      </c>
      <c r="G3" s="11">
        <v>267144.11</v>
      </c>
      <c r="H3" s="12">
        <v>2</v>
      </c>
      <c r="I3" s="12"/>
      <c r="J3" s="13"/>
    </row>
    <row r="4" spans="1:12" ht="15" customHeight="1" thickTop="1" x14ac:dyDescent="0.15">
      <c r="A4" s="54" t="s">
        <v>44</v>
      </c>
      <c r="B4" s="37" t="s">
        <v>45</v>
      </c>
      <c r="C4" s="43" t="s">
        <v>46</v>
      </c>
      <c r="D4" s="44"/>
      <c r="E4" s="45"/>
      <c r="F4" s="43" t="s">
        <v>54</v>
      </c>
      <c r="G4" s="45"/>
      <c r="H4" s="37" t="s">
        <v>49</v>
      </c>
      <c r="I4" s="48" t="s">
        <v>50</v>
      </c>
      <c r="J4" s="37" t="s">
        <v>51</v>
      </c>
      <c r="K4" s="50" t="s">
        <v>52</v>
      </c>
      <c r="L4" s="2"/>
    </row>
    <row r="5" spans="1:12" ht="17.25" customHeight="1" x14ac:dyDescent="0.15">
      <c r="A5" s="55"/>
      <c r="B5" s="42"/>
      <c r="C5" s="14" t="s">
        <v>47</v>
      </c>
      <c r="D5" s="14" t="s">
        <v>34</v>
      </c>
      <c r="E5" s="14" t="s">
        <v>48</v>
      </c>
      <c r="F5" s="14" t="s">
        <v>39</v>
      </c>
      <c r="G5" s="14" t="s">
        <v>40</v>
      </c>
      <c r="H5" s="42"/>
      <c r="I5" s="49"/>
      <c r="J5" s="34"/>
      <c r="K5" s="51"/>
      <c r="L5" s="2"/>
    </row>
    <row r="6" spans="1:12" s="2" customFormat="1" ht="33.75" customHeight="1" x14ac:dyDescent="0.2">
      <c r="A6" s="15">
        <v>1</v>
      </c>
      <c r="B6" s="16" t="s">
        <v>5</v>
      </c>
      <c r="C6" s="17" t="s">
        <v>6</v>
      </c>
      <c r="D6" s="16" t="s">
        <v>7</v>
      </c>
      <c r="E6" s="17" t="s">
        <v>0</v>
      </c>
      <c r="F6" s="18"/>
      <c r="G6" s="19">
        <v>307756.79999999999</v>
      </c>
      <c r="H6" s="15">
        <v>221</v>
      </c>
      <c r="I6" s="17" t="s">
        <v>8</v>
      </c>
      <c r="J6" s="20" t="s">
        <v>9</v>
      </c>
      <c r="K6" s="15" t="s">
        <v>10</v>
      </c>
    </row>
    <row r="7" spans="1:12" s="2" customFormat="1" ht="33.75" customHeight="1" x14ac:dyDescent="0.2">
      <c r="A7" s="15">
        <v>2</v>
      </c>
      <c r="B7" s="16" t="s">
        <v>5</v>
      </c>
      <c r="C7" s="17" t="s">
        <v>11</v>
      </c>
      <c r="D7" s="16" t="s">
        <v>12</v>
      </c>
      <c r="E7" s="17" t="s">
        <v>0</v>
      </c>
      <c r="F7" s="18"/>
      <c r="G7" s="19">
        <v>215.43</v>
      </c>
      <c r="H7" s="15">
        <v>221</v>
      </c>
      <c r="I7" s="17" t="s">
        <v>13</v>
      </c>
      <c r="J7" s="20" t="s">
        <v>9</v>
      </c>
      <c r="K7" s="15" t="s">
        <v>14</v>
      </c>
    </row>
    <row r="13" spans="1:12" ht="10.5" customHeight="1" x14ac:dyDescent="0.2">
      <c r="A13" s="32"/>
    </row>
    <row r="14" spans="1:12" ht="10.5" customHeight="1" x14ac:dyDescent="0.2">
      <c r="A14" s="32"/>
    </row>
    <row r="15" spans="1:12" ht="10.5" customHeight="1" x14ac:dyDescent="0.2">
      <c r="A15" s="32"/>
    </row>
    <row r="16" spans="1:12" ht="10.5" customHeight="1" x14ac:dyDescent="0.2">
      <c r="A16" s="32"/>
    </row>
    <row r="17" spans="1:1" ht="10.5" customHeight="1" x14ac:dyDescent="0.2">
      <c r="A17" s="32"/>
    </row>
    <row r="18" spans="1:1" ht="10.5" customHeight="1" x14ac:dyDescent="0.2">
      <c r="A18" s="32"/>
    </row>
    <row r="19" spans="1:1" ht="10.5" customHeight="1" x14ac:dyDescent="0.2">
      <c r="A19" s="32"/>
    </row>
    <row r="20" spans="1:1" ht="10.5" customHeight="1" x14ac:dyDescent="0.2">
      <c r="A20" s="32"/>
    </row>
    <row r="21" spans="1:1" ht="10.5" customHeight="1" x14ac:dyDescent="0.2">
      <c r="A21" s="32"/>
    </row>
    <row r="22" spans="1:1" ht="10.5" customHeight="1" x14ac:dyDescent="0.2">
      <c r="A22" s="32"/>
    </row>
    <row r="23" spans="1:1" ht="10.5" customHeight="1" x14ac:dyDescent="0.2">
      <c r="A23" s="32"/>
    </row>
    <row r="24" spans="1:1" ht="10.5" customHeight="1" x14ac:dyDescent="0.2">
      <c r="A24" s="32"/>
    </row>
    <row r="25" spans="1:1" ht="10.5" customHeight="1" x14ac:dyDescent="0.2">
      <c r="A25" s="32"/>
    </row>
    <row r="26" spans="1:1" ht="10.5" customHeight="1" x14ac:dyDescent="0.2">
      <c r="A26" s="32"/>
    </row>
    <row r="27" spans="1:1" ht="10.5" customHeight="1" x14ac:dyDescent="0.2">
      <c r="A27" s="32"/>
    </row>
    <row r="29" spans="1:1" ht="10.5" customHeight="1" x14ac:dyDescent="0.2">
      <c r="A29" s="32"/>
    </row>
    <row r="30" spans="1:1" ht="10.5" customHeight="1" x14ac:dyDescent="0.2">
      <c r="A30" s="32"/>
    </row>
    <row r="31" spans="1:1" ht="10.5" customHeight="1" x14ac:dyDescent="0.2">
      <c r="A31" s="32"/>
    </row>
    <row r="32" spans="1:1" ht="10.5" customHeight="1" x14ac:dyDescent="0.2">
      <c r="A32" s="32"/>
    </row>
    <row r="33" spans="1:1" ht="10.5" customHeight="1" x14ac:dyDescent="0.2">
      <c r="A33" s="32"/>
    </row>
    <row r="34" spans="1:1" ht="10.5" customHeight="1" x14ac:dyDescent="0.2">
      <c r="A34" s="32"/>
    </row>
    <row r="35" spans="1:1" ht="10.5" customHeight="1" x14ac:dyDescent="0.2">
      <c r="A35" s="32"/>
    </row>
    <row r="36" spans="1:1" ht="10.5" customHeight="1" x14ac:dyDescent="0.2">
      <c r="A36" s="32"/>
    </row>
    <row r="37" spans="1:1" ht="10.5" customHeight="1" x14ac:dyDescent="0.2">
      <c r="A37" s="32"/>
    </row>
    <row r="38" spans="1:1" ht="10.5" customHeight="1" x14ac:dyDescent="0.2">
      <c r="A38" s="32"/>
    </row>
    <row r="39" spans="1:1" ht="10.5" customHeight="1" x14ac:dyDescent="0.2">
      <c r="A39" s="32"/>
    </row>
    <row r="40" spans="1:1" ht="10.5" customHeight="1" x14ac:dyDescent="0.2">
      <c r="A40" s="32"/>
    </row>
    <row r="41" spans="1:1" ht="10.5" customHeight="1" x14ac:dyDescent="0.2">
      <c r="A41" s="32"/>
    </row>
    <row r="42" spans="1:1" ht="10.5" customHeight="1" x14ac:dyDescent="0.2">
      <c r="A42" s="32"/>
    </row>
    <row r="43" spans="1:1" ht="10.5" customHeight="1" x14ac:dyDescent="0.2">
      <c r="A43" s="32"/>
    </row>
    <row r="44" spans="1:1" ht="10.5" customHeight="1" x14ac:dyDescent="0.2">
      <c r="A44" s="32"/>
    </row>
    <row r="45" spans="1:1" ht="10.5" customHeight="1" x14ac:dyDescent="0.2">
      <c r="A45" s="32"/>
    </row>
    <row r="46" spans="1:1" ht="10.5" customHeight="1" x14ac:dyDescent="0.2">
      <c r="A46" s="32"/>
    </row>
    <row r="47" spans="1:1" ht="10.5" customHeight="1" x14ac:dyDescent="0.2">
      <c r="A47" s="32"/>
    </row>
    <row r="48" spans="1:1" ht="10.5" customHeight="1" x14ac:dyDescent="0.2">
      <c r="A48" s="32"/>
    </row>
    <row r="49" spans="1:2" ht="10.5" customHeight="1" x14ac:dyDescent="0.2">
      <c r="A49" s="32"/>
    </row>
    <row r="50" spans="1:2" ht="10.5" customHeight="1" x14ac:dyDescent="0.2">
      <c r="A50" s="32"/>
    </row>
    <row r="51" spans="1:2" ht="10.5" customHeight="1" x14ac:dyDescent="0.2">
      <c r="A51" s="32"/>
    </row>
    <row r="52" spans="1:2" ht="10.5" customHeight="1" x14ac:dyDescent="0.2">
      <c r="A52" s="32"/>
    </row>
    <row r="53" spans="1:2" ht="10.5" customHeight="1" x14ac:dyDescent="0.2">
      <c r="A53" s="32"/>
    </row>
    <row r="54" spans="1:2" ht="10.5" customHeight="1" x14ac:dyDescent="0.2">
      <c r="A54" s="32"/>
    </row>
    <row r="55" spans="1:2" ht="10.5" customHeight="1" x14ac:dyDescent="0.2">
      <c r="A55" s="32"/>
    </row>
    <row r="56" spans="1:2" ht="10.5" customHeight="1" x14ac:dyDescent="0.2">
      <c r="A56" s="32"/>
    </row>
    <row r="57" spans="1:2" ht="10.5" customHeight="1" x14ac:dyDescent="0.2">
      <c r="A57" s="32"/>
    </row>
    <row r="58" spans="1:2" ht="10.5" customHeight="1" x14ac:dyDescent="0.2">
      <c r="A58" s="32"/>
      <c r="B58" s="32"/>
    </row>
    <row r="59" spans="1:2" ht="10.5" customHeight="1" x14ac:dyDescent="0.2">
      <c r="A59" s="32"/>
    </row>
  </sheetData>
  <mergeCells count="16">
    <mergeCell ref="J4:J5"/>
    <mergeCell ref="K4:K5"/>
    <mergeCell ref="H1:H2"/>
    <mergeCell ref="I1:I2"/>
    <mergeCell ref="A4:A5"/>
    <mergeCell ref="B4:B5"/>
    <mergeCell ref="C4:E4"/>
    <mergeCell ref="F4:G4"/>
    <mergeCell ref="H4:H5"/>
    <mergeCell ref="I4:I5"/>
    <mergeCell ref="A1:A2"/>
    <mergeCell ref="B1:B2"/>
    <mergeCell ref="C1:C2"/>
    <mergeCell ref="D1:D2"/>
    <mergeCell ref="E1:F1"/>
    <mergeCell ref="G1:G2"/>
  </mergeCell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72A3D-9337-4E00-8143-B2A44846B9C4}">
  <dimension ref="A1:L5"/>
  <sheetViews>
    <sheetView workbookViewId="0">
      <pane ySplit="5" topLeftCell="A6" activePane="bottomLeft" state="frozen"/>
      <selection pane="bottomLeft" activeCell="G17" sqref="G17"/>
    </sheetView>
  </sheetViews>
  <sheetFormatPr defaultColWidth="8.85546875" defaultRowHeight="10.5" customHeight="1" x14ac:dyDescent="0.15"/>
  <cols>
    <col min="1" max="1" width="18.28515625" style="1" customWidth="1"/>
    <col min="2" max="2" width="9.42578125" style="1" customWidth="1"/>
    <col min="3" max="7" width="18.28515625" style="1" customWidth="1"/>
    <col min="8" max="8" width="9.42578125" style="1" customWidth="1"/>
    <col min="9" max="11" width="18.28515625" style="1" customWidth="1"/>
    <col min="12" max="12" width="10.7109375" style="1" customWidth="1"/>
    <col min="13" max="16384" width="8.85546875" style="1"/>
  </cols>
  <sheetData>
    <row r="1" spans="1:12" ht="17.25" customHeight="1" thickTop="1" x14ac:dyDescent="0.15">
      <c r="A1" s="56" t="s">
        <v>34</v>
      </c>
      <c r="B1" s="58" t="s">
        <v>35</v>
      </c>
      <c r="C1" s="37" t="s">
        <v>36</v>
      </c>
      <c r="D1" s="37" t="s">
        <v>37</v>
      </c>
      <c r="E1" s="60" t="s">
        <v>38</v>
      </c>
      <c r="F1" s="61"/>
      <c r="G1" s="37" t="s">
        <v>41</v>
      </c>
      <c r="H1" s="37" t="s">
        <v>42</v>
      </c>
      <c r="I1" s="52" t="s">
        <v>43</v>
      </c>
      <c r="J1" s="2"/>
    </row>
    <row r="2" spans="1:12" ht="15.75" customHeight="1" x14ac:dyDescent="0.15">
      <c r="A2" s="57"/>
      <c r="B2" s="59"/>
      <c r="C2" s="34"/>
      <c r="D2" s="34"/>
      <c r="E2" s="3" t="s">
        <v>39</v>
      </c>
      <c r="F2" s="4" t="s">
        <v>40</v>
      </c>
      <c r="G2" s="34"/>
      <c r="H2" s="42"/>
      <c r="I2" s="53"/>
      <c r="J2" s="2"/>
    </row>
    <row r="3" spans="1:12" s="5" customFormat="1" ht="36" customHeight="1" thickBot="1" x14ac:dyDescent="0.25">
      <c r="A3" s="6" t="s">
        <v>0</v>
      </c>
      <c r="B3" s="7">
        <v>4</v>
      </c>
      <c r="C3" s="8" t="s">
        <v>15</v>
      </c>
      <c r="D3" s="9">
        <v>267144.11</v>
      </c>
      <c r="E3" s="10">
        <v>0</v>
      </c>
      <c r="F3" s="10">
        <v>0</v>
      </c>
      <c r="G3" s="11">
        <v>267144.11</v>
      </c>
      <c r="H3" s="12">
        <v>0</v>
      </c>
      <c r="I3" s="12"/>
      <c r="J3" s="13"/>
    </row>
    <row r="4" spans="1:12" ht="15" customHeight="1" thickTop="1" x14ac:dyDescent="0.15">
      <c r="A4" s="54" t="s">
        <v>44</v>
      </c>
      <c r="B4" s="37" t="s">
        <v>45</v>
      </c>
      <c r="C4" s="43" t="s">
        <v>46</v>
      </c>
      <c r="D4" s="44"/>
      <c r="E4" s="45"/>
      <c r="F4" s="43" t="s">
        <v>54</v>
      </c>
      <c r="G4" s="45"/>
      <c r="H4" s="37" t="s">
        <v>49</v>
      </c>
      <c r="I4" s="48" t="s">
        <v>50</v>
      </c>
      <c r="J4" s="37" t="s">
        <v>51</v>
      </c>
      <c r="K4" s="50" t="s">
        <v>52</v>
      </c>
      <c r="L4" s="2"/>
    </row>
    <row r="5" spans="1:12" ht="17.25" customHeight="1" x14ac:dyDescent="0.15">
      <c r="A5" s="55"/>
      <c r="B5" s="42"/>
      <c r="C5" s="14" t="s">
        <v>47</v>
      </c>
      <c r="D5" s="14" t="s">
        <v>34</v>
      </c>
      <c r="E5" s="14" t="s">
        <v>48</v>
      </c>
      <c r="F5" s="14" t="s">
        <v>39</v>
      </c>
      <c r="G5" s="14" t="s">
        <v>40</v>
      </c>
      <c r="H5" s="42"/>
      <c r="I5" s="49"/>
      <c r="J5" s="34"/>
      <c r="K5" s="51"/>
      <c r="L5" s="2"/>
    </row>
  </sheetData>
  <mergeCells count="16">
    <mergeCell ref="J4:J5"/>
    <mergeCell ref="K4:K5"/>
    <mergeCell ref="H1:H2"/>
    <mergeCell ref="I1:I2"/>
    <mergeCell ref="A4:A5"/>
    <mergeCell ref="B4:B5"/>
    <mergeCell ref="C4:E4"/>
    <mergeCell ref="F4:G4"/>
    <mergeCell ref="H4:H5"/>
    <mergeCell ref="I4:I5"/>
    <mergeCell ref="A1:A2"/>
    <mergeCell ref="B1:B2"/>
    <mergeCell ref="C1:C2"/>
    <mergeCell ref="D1:D2"/>
    <mergeCell ref="E1:F1"/>
    <mergeCell ref="G1:G2"/>
  </mergeCells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360A-4116-45E2-A3B0-AD989963F210}">
  <dimension ref="A1:L5"/>
  <sheetViews>
    <sheetView workbookViewId="0">
      <pane ySplit="5" topLeftCell="A6" activePane="bottomLeft" state="frozen"/>
      <selection pane="bottomLeft" activeCell="G7" sqref="G7"/>
    </sheetView>
  </sheetViews>
  <sheetFormatPr defaultColWidth="8.85546875" defaultRowHeight="10.5" customHeight="1" x14ac:dyDescent="0.15"/>
  <cols>
    <col min="1" max="1" width="18.28515625" style="1" customWidth="1"/>
    <col min="2" max="2" width="9.42578125" style="1" customWidth="1"/>
    <col min="3" max="7" width="18.28515625" style="1" customWidth="1"/>
    <col min="8" max="8" width="9.42578125" style="1" customWidth="1"/>
    <col min="9" max="11" width="18.28515625" style="1" customWidth="1"/>
    <col min="12" max="12" width="10.7109375" style="1" customWidth="1"/>
    <col min="13" max="16384" width="8.85546875" style="1"/>
  </cols>
  <sheetData>
    <row r="1" spans="1:12" ht="17.25" customHeight="1" thickTop="1" x14ac:dyDescent="0.15">
      <c r="A1" s="56" t="s">
        <v>34</v>
      </c>
      <c r="B1" s="58" t="s">
        <v>35</v>
      </c>
      <c r="C1" s="37" t="s">
        <v>36</v>
      </c>
      <c r="D1" s="37" t="s">
        <v>37</v>
      </c>
      <c r="E1" s="60" t="s">
        <v>38</v>
      </c>
      <c r="F1" s="61"/>
      <c r="G1" s="37" t="s">
        <v>41</v>
      </c>
      <c r="H1" s="37" t="s">
        <v>42</v>
      </c>
      <c r="I1" s="52" t="s">
        <v>43</v>
      </c>
      <c r="J1" s="2"/>
    </row>
    <row r="2" spans="1:12" ht="15.75" customHeight="1" x14ac:dyDescent="0.15">
      <c r="A2" s="57"/>
      <c r="B2" s="59"/>
      <c r="C2" s="34"/>
      <c r="D2" s="34"/>
      <c r="E2" s="3" t="s">
        <v>39</v>
      </c>
      <c r="F2" s="4" t="s">
        <v>40</v>
      </c>
      <c r="G2" s="34"/>
      <c r="H2" s="42"/>
      <c r="I2" s="53"/>
      <c r="J2" s="2"/>
    </row>
    <row r="3" spans="1:12" s="5" customFormat="1" ht="36" customHeight="1" thickBot="1" x14ac:dyDescent="0.25">
      <c r="A3" s="6" t="s">
        <v>0</v>
      </c>
      <c r="B3" s="7">
        <v>5</v>
      </c>
      <c r="C3" s="8" t="s">
        <v>16</v>
      </c>
      <c r="D3" s="9">
        <v>267144.11</v>
      </c>
      <c r="E3" s="10">
        <v>0</v>
      </c>
      <c r="F3" s="10">
        <v>0</v>
      </c>
      <c r="G3" s="11">
        <v>267144.11</v>
      </c>
      <c r="H3" s="12">
        <v>0</v>
      </c>
      <c r="I3" s="12"/>
      <c r="J3" s="13"/>
    </row>
    <row r="4" spans="1:12" ht="15" customHeight="1" thickTop="1" x14ac:dyDescent="0.15">
      <c r="A4" s="54" t="s">
        <v>44</v>
      </c>
      <c r="B4" s="37" t="s">
        <v>45</v>
      </c>
      <c r="C4" s="43" t="s">
        <v>46</v>
      </c>
      <c r="D4" s="44"/>
      <c r="E4" s="45"/>
      <c r="F4" s="43" t="s">
        <v>54</v>
      </c>
      <c r="G4" s="45"/>
      <c r="H4" s="37" t="s">
        <v>49</v>
      </c>
      <c r="I4" s="48" t="s">
        <v>50</v>
      </c>
      <c r="J4" s="37" t="s">
        <v>51</v>
      </c>
      <c r="K4" s="50" t="s">
        <v>52</v>
      </c>
      <c r="L4" s="2"/>
    </row>
    <row r="5" spans="1:12" ht="17.25" customHeight="1" x14ac:dyDescent="0.15">
      <c r="A5" s="55"/>
      <c r="B5" s="42"/>
      <c r="C5" s="14" t="s">
        <v>47</v>
      </c>
      <c r="D5" s="14" t="s">
        <v>34</v>
      </c>
      <c r="E5" s="14" t="s">
        <v>48</v>
      </c>
      <c r="F5" s="14" t="s">
        <v>39</v>
      </c>
      <c r="G5" s="14" t="s">
        <v>40</v>
      </c>
      <c r="H5" s="42"/>
      <c r="I5" s="49"/>
      <c r="J5" s="34"/>
      <c r="K5" s="51"/>
      <c r="L5" s="2"/>
    </row>
  </sheetData>
  <mergeCells count="16">
    <mergeCell ref="J4:J5"/>
    <mergeCell ref="K4:K5"/>
    <mergeCell ref="H1:H2"/>
    <mergeCell ref="I1:I2"/>
    <mergeCell ref="A4:A5"/>
    <mergeCell ref="B4:B5"/>
    <mergeCell ref="C4:E4"/>
    <mergeCell ref="F4:G4"/>
    <mergeCell ref="H4:H5"/>
    <mergeCell ref="I4:I5"/>
    <mergeCell ref="A1:A2"/>
    <mergeCell ref="B1:B2"/>
    <mergeCell ref="C1:C2"/>
    <mergeCell ref="D1:D2"/>
    <mergeCell ref="E1:F1"/>
    <mergeCell ref="G1:G2"/>
  </mergeCells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0840A-3211-4BF5-A574-0B04CF17DE16}">
  <dimension ref="A1:L7"/>
  <sheetViews>
    <sheetView workbookViewId="0">
      <pane ySplit="5" topLeftCell="A6" activePane="bottomLeft" state="frozen"/>
      <selection activeCell="A3" sqref="A3"/>
      <selection pane="bottomLeft" activeCell="A3" sqref="A3"/>
    </sheetView>
  </sheetViews>
  <sheetFormatPr defaultColWidth="8.85546875" defaultRowHeight="10.5" customHeight="1" x14ac:dyDescent="0.15"/>
  <cols>
    <col min="1" max="1" width="18.28515625" style="1" customWidth="1"/>
    <col min="2" max="2" width="9.42578125" style="1" customWidth="1"/>
    <col min="3" max="7" width="18.28515625" style="1" customWidth="1"/>
    <col min="8" max="8" width="9.42578125" style="1" customWidth="1"/>
    <col min="9" max="11" width="18.28515625" style="1" customWidth="1"/>
    <col min="12" max="12" width="10.7109375" style="1" customWidth="1"/>
    <col min="13" max="16384" width="8.85546875" style="1"/>
  </cols>
  <sheetData>
    <row r="1" spans="1:12" ht="17.25" customHeight="1" thickTop="1" x14ac:dyDescent="0.15">
      <c r="A1" s="56" t="s">
        <v>34</v>
      </c>
      <c r="B1" s="58" t="s">
        <v>35</v>
      </c>
      <c r="C1" s="37" t="s">
        <v>36</v>
      </c>
      <c r="D1" s="37" t="s">
        <v>37</v>
      </c>
      <c r="E1" s="60" t="s">
        <v>38</v>
      </c>
      <c r="F1" s="61"/>
      <c r="G1" s="37" t="s">
        <v>41</v>
      </c>
      <c r="H1" s="37" t="s">
        <v>42</v>
      </c>
      <c r="I1" s="52" t="s">
        <v>43</v>
      </c>
      <c r="J1" s="2"/>
    </row>
    <row r="2" spans="1:12" ht="15.75" customHeight="1" x14ac:dyDescent="0.15">
      <c r="A2" s="57"/>
      <c r="B2" s="59"/>
      <c r="C2" s="34"/>
      <c r="D2" s="34"/>
      <c r="E2" s="3" t="s">
        <v>39</v>
      </c>
      <c r="F2" s="4" t="s">
        <v>40</v>
      </c>
      <c r="G2" s="34"/>
      <c r="H2" s="42"/>
      <c r="I2" s="53"/>
      <c r="J2" s="2"/>
    </row>
    <row r="3" spans="1:12" s="5" customFormat="1" ht="36" customHeight="1" thickBot="1" x14ac:dyDescent="0.25">
      <c r="A3" s="6" t="s">
        <v>3</v>
      </c>
      <c r="B3" s="7">
        <v>6</v>
      </c>
      <c r="C3" s="8" t="s">
        <v>17</v>
      </c>
      <c r="D3" s="9">
        <v>267144.11</v>
      </c>
      <c r="E3" s="10">
        <v>0</v>
      </c>
      <c r="F3" s="10">
        <v>121382.02</v>
      </c>
      <c r="G3" s="11">
        <v>145762.09</v>
      </c>
      <c r="H3" s="12">
        <v>2</v>
      </c>
      <c r="I3" s="12"/>
      <c r="J3" s="13"/>
    </row>
    <row r="4" spans="1:12" ht="15" customHeight="1" thickTop="1" x14ac:dyDescent="0.15">
      <c r="A4" s="54" t="s">
        <v>44</v>
      </c>
      <c r="B4" s="37" t="s">
        <v>45</v>
      </c>
      <c r="C4" s="43" t="s">
        <v>46</v>
      </c>
      <c r="D4" s="44"/>
      <c r="E4" s="45"/>
      <c r="F4" s="43" t="s">
        <v>54</v>
      </c>
      <c r="G4" s="45"/>
      <c r="H4" s="37" t="s">
        <v>49</v>
      </c>
      <c r="I4" s="48" t="s">
        <v>50</v>
      </c>
      <c r="J4" s="37" t="s">
        <v>51</v>
      </c>
      <c r="K4" s="50" t="s">
        <v>52</v>
      </c>
      <c r="L4" s="2"/>
    </row>
    <row r="5" spans="1:12" ht="17.25" customHeight="1" x14ac:dyDescent="0.15">
      <c r="A5" s="55"/>
      <c r="B5" s="42"/>
      <c r="C5" s="14" t="s">
        <v>47</v>
      </c>
      <c r="D5" s="14" t="s">
        <v>34</v>
      </c>
      <c r="E5" s="14" t="s">
        <v>48</v>
      </c>
      <c r="F5" s="14" t="s">
        <v>39</v>
      </c>
      <c r="G5" s="14" t="s">
        <v>40</v>
      </c>
      <c r="H5" s="42"/>
      <c r="I5" s="49"/>
      <c r="J5" s="34"/>
      <c r="K5" s="51"/>
      <c r="L5" s="2"/>
    </row>
    <row r="6" spans="1:12" s="2" customFormat="1" ht="33.75" customHeight="1" x14ac:dyDescent="0.2">
      <c r="A6" s="15">
        <v>1</v>
      </c>
      <c r="B6" s="16" t="s">
        <v>5</v>
      </c>
      <c r="C6" s="17" t="s">
        <v>11</v>
      </c>
      <c r="D6" s="16" t="s">
        <v>12</v>
      </c>
      <c r="E6" s="17" t="s">
        <v>0</v>
      </c>
      <c r="F6" s="18"/>
      <c r="G6" s="19">
        <v>76.42</v>
      </c>
      <c r="H6" s="15">
        <v>221</v>
      </c>
      <c r="I6" s="17" t="s">
        <v>18</v>
      </c>
      <c r="J6" s="20" t="s">
        <v>9</v>
      </c>
      <c r="K6" s="15" t="s">
        <v>19</v>
      </c>
    </row>
    <row r="7" spans="1:12" s="2" customFormat="1" ht="33.75" customHeight="1" x14ac:dyDescent="0.2">
      <c r="A7" s="15">
        <v>2</v>
      </c>
      <c r="B7" s="16" t="s">
        <v>5</v>
      </c>
      <c r="C7" s="17" t="s">
        <v>6</v>
      </c>
      <c r="D7" s="16" t="s">
        <v>7</v>
      </c>
      <c r="E7" s="17" t="s">
        <v>0</v>
      </c>
      <c r="F7" s="18"/>
      <c r="G7" s="19">
        <v>121305.60000000001</v>
      </c>
      <c r="H7" s="15">
        <v>221</v>
      </c>
      <c r="I7" s="17" t="s">
        <v>20</v>
      </c>
      <c r="J7" s="20" t="s">
        <v>21</v>
      </c>
      <c r="K7" s="15" t="s">
        <v>22</v>
      </c>
    </row>
  </sheetData>
  <mergeCells count="16">
    <mergeCell ref="J4:J5"/>
    <mergeCell ref="K4:K5"/>
    <mergeCell ref="H1:H2"/>
    <mergeCell ref="I1:I2"/>
    <mergeCell ref="A4:A5"/>
    <mergeCell ref="B4:B5"/>
    <mergeCell ref="C4:E4"/>
    <mergeCell ref="F4:G4"/>
    <mergeCell ref="H4:H5"/>
    <mergeCell ref="I4:I5"/>
    <mergeCell ref="A1:A2"/>
    <mergeCell ref="B1:B2"/>
    <mergeCell ref="C1:C2"/>
    <mergeCell ref="D1:D2"/>
    <mergeCell ref="E1:F1"/>
    <mergeCell ref="G1:G2"/>
  </mergeCell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8A12C-A945-4B83-90E7-AFA72E58F56A}">
  <dimension ref="A1:L5"/>
  <sheetViews>
    <sheetView workbookViewId="0">
      <pane ySplit="5" topLeftCell="A6" activePane="bottomLeft" state="frozen"/>
      <selection pane="bottomLeft" activeCell="B31" sqref="B31"/>
    </sheetView>
  </sheetViews>
  <sheetFormatPr defaultColWidth="8.85546875" defaultRowHeight="10.5" customHeight="1" x14ac:dyDescent="0.15"/>
  <cols>
    <col min="1" max="1" width="18.28515625" style="1" customWidth="1"/>
    <col min="2" max="2" width="9.42578125" style="1" customWidth="1"/>
    <col min="3" max="7" width="18.28515625" style="1" customWidth="1"/>
    <col min="8" max="8" width="9.42578125" style="1" customWidth="1"/>
    <col min="9" max="11" width="18.28515625" style="1" customWidth="1"/>
    <col min="12" max="12" width="10.7109375" style="1" customWidth="1"/>
    <col min="13" max="16384" width="8.85546875" style="1"/>
  </cols>
  <sheetData>
    <row r="1" spans="1:12" ht="17.25" customHeight="1" thickTop="1" x14ac:dyDescent="0.15">
      <c r="A1" s="56" t="s">
        <v>34</v>
      </c>
      <c r="B1" s="58" t="s">
        <v>35</v>
      </c>
      <c r="C1" s="37" t="s">
        <v>36</v>
      </c>
      <c r="D1" s="37" t="s">
        <v>37</v>
      </c>
      <c r="E1" s="60" t="s">
        <v>38</v>
      </c>
      <c r="F1" s="61"/>
      <c r="G1" s="37" t="s">
        <v>41</v>
      </c>
      <c r="H1" s="37" t="s">
        <v>42</v>
      </c>
      <c r="I1" s="52" t="s">
        <v>43</v>
      </c>
      <c r="J1" s="2"/>
    </row>
    <row r="2" spans="1:12" ht="15.75" customHeight="1" x14ac:dyDescent="0.15">
      <c r="A2" s="57"/>
      <c r="B2" s="59"/>
      <c r="C2" s="34"/>
      <c r="D2" s="34"/>
      <c r="E2" s="3" t="s">
        <v>39</v>
      </c>
      <c r="F2" s="4" t="s">
        <v>40</v>
      </c>
      <c r="G2" s="34"/>
      <c r="H2" s="42"/>
      <c r="I2" s="53"/>
      <c r="J2" s="2"/>
    </row>
    <row r="3" spans="1:12" s="5" customFormat="1" ht="36" customHeight="1" thickBot="1" x14ac:dyDescent="0.25">
      <c r="A3" s="6" t="s">
        <v>0</v>
      </c>
      <c r="B3" s="7">
        <v>7</v>
      </c>
      <c r="C3" s="8" t="s">
        <v>23</v>
      </c>
      <c r="D3" s="9">
        <v>145762.09</v>
      </c>
      <c r="E3" s="10">
        <v>0</v>
      </c>
      <c r="F3" s="10">
        <v>0</v>
      </c>
      <c r="G3" s="11">
        <v>145762.09</v>
      </c>
      <c r="H3" s="12">
        <v>0</v>
      </c>
      <c r="I3" s="12"/>
      <c r="J3" s="13"/>
    </row>
    <row r="4" spans="1:12" ht="15" customHeight="1" thickTop="1" x14ac:dyDescent="0.15">
      <c r="A4" s="54" t="s">
        <v>44</v>
      </c>
      <c r="B4" s="37" t="s">
        <v>45</v>
      </c>
      <c r="C4" s="43" t="s">
        <v>46</v>
      </c>
      <c r="D4" s="44"/>
      <c r="E4" s="45"/>
      <c r="F4" s="43" t="s">
        <v>54</v>
      </c>
      <c r="G4" s="45"/>
      <c r="H4" s="37" t="s">
        <v>49</v>
      </c>
      <c r="I4" s="48" t="s">
        <v>50</v>
      </c>
      <c r="J4" s="37" t="s">
        <v>51</v>
      </c>
      <c r="K4" s="50" t="s">
        <v>52</v>
      </c>
      <c r="L4" s="2"/>
    </row>
    <row r="5" spans="1:12" ht="17.25" customHeight="1" x14ac:dyDescent="0.15">
      <c r="A5" s="55"/>
      <c r="B5" s="42"/>
      <c r="C5" s="14" t="s">
        <v>47</v>
      </c>
      <c r="D5" s="14" t="s">
        <v>34</v>
      </c>
      <c r="E5" s="14" t="s">
        <v>48</v>
      </c>
      <c r="F5" s="14" t="s">
        <v>39</v>
      </c>
      <c r="G5" s="14" t="s">
        <v>40</v>
      </c>
      <c r="H5" s="42"/>
      <c r="I5" s="49"/>
      <c r="J5" s="34"/>
      <c r="K5" s="51"/>
      <c r="L5" s="2"/>
    </row>
  </sheetData>
  <mergeCells count="16">
    <mergeCell ref="J4:J5"/>
    <mergeCell ref="K4:K5"/>
    <mergeCell ref="H1:H2"/>
    <mergeCell ref="I1:I2"/>
    <mergeCell ref="A4:A5"/>
    <mergeCell ref="B4:B5"/>
    <mergeCell ref="C4:E4"/>
    <mergeCell ref="F4:G4"/>
    <mergeCell ref="H4:H5"/>
    <mergeCell ref="I4:I5"/>
    <mergeCell ref="A1:A2"/>
    <mergeCell ref="B1:B2"/>
    <mergeCell ref="C1:C2"/>
    <mergeCell ref="D1:D2"/>
    <mergeCell ref="E1:F1"/>
    <mergeCell ref="G1:G2"/>
  </mergeCells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1B80-79AF-4AC2-AE2D-AD833881470F}">
  <dimension ref="A1:L7"/>
  <sheetViews>
    <sheetView workbookViewId="0">
      <pane ySplit="5" topLeftCell="A6" activePane="bottomLeft" state="frozen"/>
      <selection activeCell="A3" sqref="A3"/>
      <selection pane="bottomLeft" activeCell="A3" sqref="A3"/>
    </sheetView>
  </sheetViews>
  <sheetFormatPr defaultColWidth="8.85546875" defaultRowHeight="10.5" customHeight="1" x14ac:dyDescent="0.15"/>
  <cols>
    <col min="1" max="1" width="18.28515625" style="1" customWidth="1"/>
    <col min="2" max="2" width="9.42578125" style="1" customWidth="1"/>
    <col min="3" max="7" width="18.28515625" style="1" customWidth="1"/>
    <col min="8" max="8" width="9.42578125" style="1" customWidth="1"/>
    <col min="9" max="11" width="18.28515625" style="1" customWidth="1"/>
    <col min="12" max="12" width="10.7109375" style="1" customWidth="1"/>
    <col min="13" max="16384" width="8.85546875" style="1"/>
  </cols>
  <sheetData>
    <row r="1" spans="1:12" ht="17.25" customHeight="1" thickTop="1" x14ac:dyDescent="0.15">
      <c r="A1" s="56" t="s">
        <v>34</v>
      </c>
      <c r="B1" s="58" t="s">
        <v>35</v>
      </c>
      <c r="C1" s="37" t="s">
        <v>36</v>
      </c>
      <c r="D1" s="37" t="s">
        <v>37</v>
      </c>
      <c r="E1" s="60" t="s">
        <v>38</v>
      </c>
      <c r="F1" s="61"/>
      <c r="G1" s="37" t="s">
        <v>41</v>
      </c>
      <c r="H1" s="37" t="s">
        <v>42</v>
      </c>
      <c r="I1" s="52" t="s">
        <v>43</v>
      </c>
      <c r="J1" s="2"/>
    </row>
    <row r="2" spans="1:12" ht="15.75" customHeight="1" x14ac:dyDescent="0.15">
      <c r="A2" s="57"/>
      <c r="B2" s="59"/>
      <c r="C2" s="34"/>
      <c r="D2" s="34"/>
      <c r="E2" s="3" t="s">
        <v>39</v>
      </c>
      <c r="F2" s="4" t="s">
        <v>40</v>
      </c>
      <c r="G2" s="34"/>
      <c r="H2" s="42"/>
      <c r="I2" s="53"/>
      <c r="J2" s="2"/>
    </row>
    <row r="3" spans="1:12" s="5" customFormat="1" ht="36" customHeight="1" thickBot="1" x14ac:dyDescent="0.25">
      <c r="A3" s="6" t="s">
        <v>3</v>
      </c>
      <c r="B3" s="7">
        <v>8</v>
      </c>
      <c r="C3" s="8" t="s">
        <v>24</v>
      </c>
      <c r="D3" s="9">
        <v>145762.09</v>
      </c>
      <c r="E3" s="10">
        <v>0</v>
      </c>
      <c r="F3" s="10">
        <v>6822.68</v>
      </c>
      <c r="G3" s="11">
        <v>138939.41</v>
      </c>
      <c r="H3" s="12">
        <v>2</v>
      </c>
      <c r="I3" s="12"/>
      <c r="J3" s="13"/>
    </row>
    <row r="4" spans="1:12" ht="15" customHeight="1" thickTop="1" x14ac:dyDescent="0.15">
      <c r="A4" s="54" t="s">
        <v>44</v>
      </c>
      <c r="B4" s="37" t="s">
        <v>45</v>
      </c>
      <c r="C4" s="43" t="s">
        <v>46</v>
      </c>
      <c r="D4" s="44"/>
      <c r="E4" s="45"/>
      <c r="F4" s="43" t="s">
        <v>54</v>
      </c>
      <c r="G4" s="45"/>
      <c r="H4" s="37" t="s">
        <v>49</v>
      </c>
      <c r="I4" s="48" t="s">
        <v>50</v>
      </c>
      <c r="J4" s="37" t="s">
        <v>51</v>
      </c>
      <c r="K4" s="50" t="s">
        <v>52</v>
      </c>
      <c r="L4" s="2"/>
    </row>
    <row r="5" spans="1:12" ht="17.25" customHeight="1" x14ac:dyDescent="0.15">
      <c r="A5" s="55"/>
      <c r="B5" s="42"/>
      <c r="C5" s="14" t="s">
        <v>47</v>
      </c>
      <c r="D5" s="14" t="s">
        <v>34</v>
      </c>
      <c r="E5" s="14" t="s">
        <v>48</v>
      </c>
      <c r="F5" s="14" t="s">
        <v>39</v>
      </c>
      <c r="G5" s="14" t="s">
        <v>40</v>
      </c>
      <c r="H5" s="42"/>
      <c r="I5" s="49"/>
      <c r="J5" s="34"/>
      <c r="K5" s="51"/>
      <c r="L5" s="2"/>
    </row>
    <row r="6" spans="1:12" s="2" customFormat="1" ht="33.75" customHeight="1" x14ac:dyDescent="0.2">
      <c r="A6" s="15">
        <v>1</v>
      </c>
      <c r="B6" s="16" t="s">
        <v>5</v>
      </c>
      <c r="C6" s="17" t="s">
        <v>11</v>
      </c>
      <c r="D6" s="16" t="s">
        <v>12</v>
      </c>
      <c r="E6" s="17" t="s">
        <v>0</v>
      </c>
      <c r="F6" s="18"/>
      <c r="G6" s="19">
        <v>30</v>
      </c>
      <c r="H6" s="15">
        <v>221</v>
      </c>
      <c r="I6" s="17" t="s">
        <v>25</v>
      </c>
      <c r="J6" s="20" t="s">
        <v>9</v>
      </c>
      <c r="K6" s="15" t="s">
        <v>26</v>
      </c>
    </row>
    <row r="7" spans="1:12" s="2" customFormat="1" ht="33.75" customHeight="1" x14ac:dyDescent="0.2">
      <c r="A7" s="15">
        <v>2</v>
      </c>
      <c r="B7" s="16" t="s">
        <v>5</v>
      </c>
      <c r="C7" s="17" t="s">
        <v>27</v>
      </c>
      <c r="D7" s="16" t="s">
        <v>28</v>
      </c>
      <c r="E7" s="17" t="s">
        <v>0</v>
      </c>
      <c r="F7" s="18"/>
      <c r="G7" s="19">
        <v>6792.68</v>
      </c>
      <c r="H7" s="15">
        <v>221</v>
      </c>
      <c r="I7" s="17" t="s">
        <v>29</v>
      </c>
      <c r="J7" s="20" t="s">
        <v>30</v>
      </c>
      <c r="K7" s="15" t="s">
        <v>31</v>
      </c>
    </row>
  </sheetData>
  <mergeCells count="16">
    <mergeCell ref="J4:J5"/>
    <mergeCell ref="K4:K5"/>
    <mergeCell ref="H1:H2"/>
    <mergeCell ref="I1:I2"/>
    <mergeCell ref="A4:A5"/>
    <mergeCell ref="B4:B5"/>
    <mergeCell ref="C4:E4"/>
    <mergeCell ref="F4:G4"/>
    <mergeCell ref="H4:H5"/>
    <mergeCell ref="I4:I5"/>
    <mergeCell ref="A1:A2"/>
    <mergeCell ref="B1:B2"/>
    <mergeCell ref="C1:C2"/>
    <mergeCell ref="D1:D2"/>
    <mergeCell ref="E1:F1"/>
    <mergeCell ref="G1:G2"/>
  </mergeCells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AD3D0-A5A8-421E-ACC5-1E8E7BB2834F}">
  <dimension ref="A1:L5"/>
  <sheetViews>
    <sheetView workbookViewId="0">
      <pane ySplit="5" topLeftCell="A6" activePane="bottomLeft" state="frozen"/>
      <selection pane="bottomLeft" activeCell="G7" sqref="G7"/>
    </sheetView>
  </sheetViews>
  <sheetFormatPr defaultColWidth="8.85546875" defaultRowHeight="10.5" customHeight="1" x14ac:dyDescent="0.15"/>
  <cols>
    <col min="1" max="1" width="18.28515625" style="1" customWidth="1"/>
    <col min="2" max="2" width="9.42578125" style="1" customWidth="1"/>
    <col min="3" max="7" width="18.28515625" style="1" customWidth="1"/>
    <col min="8" max="8" width="9.42578125" style="1" customWidth="1"/>
    <col min="9" max="11" width="18.28515625" style="1" customWidth="1"/>
    <col min="12" max="12" width="10.7109375" style="1" customWidth="1"/>
    <col min="13" max="16384" width="8.85546875" style="1"/>
  </cols>
  <sheetData>
    <row r="1" spans="1:12" ht="17.25" customHeight="1" thickTop="1" x14ac:dyDescent="0.15">
      <c r="A1" s="56" t="s">
        <v>34</v>
      </c>
      <c r="B1" s="58" t="s">
        <v>35</v>
      </c>
      <c r="C1" s="37" t="s">
        <v>36</v>
      </c>
      <c r="D1" s="37" t="s">
        <v>37</v>
      </c>
      <c r="E1" s="60" t="s">
        <v>38</v>
      </c>
      <c r="F1" s="61"/>
      <c r="G1" s="37" t="s">
        <v>41</v>
      </c>
      <c r="H1" s="37" t="s">
        <v>42</v>
      </c>
      <c r="I1" s="52" t="s">
        <v>43</v>
      </c>
      <c r="J1" s="2"/>
    </row>
    <row r="2" spans="1:12" ht="15.75" customHeight="1" x14ac:dyDescent="0.15">
      <c r="A2" s="57"/>
      <c r="B2" s="59"/>
      <c r="C2" s="34"/>
      <c r="D2" s="34"/>
      <c r="E2" s="3" t="s">
        <v>39</v>
      </c>
      <c r="F2" s="4" t="s">
        <v>40</v>
      </c>
      <c r="G2" s="34"/>
      <c r="H2" s="42"/>
      <c r="I2" s="53"/>
      <c r="J2" s="2"/>
    </row>
    <row r="3" spans="1:12" s="5" customFormat="1" ht="36" customHeight="1" thickBot="1" x14ac:dyDescent="0.25">
      <c r="A3" s="6" t="s">
        <v>0</v>
      </c>
      <c r="B3" s="7">
        <v>9</v>
      </c>
      <c r="C3" s="8" t="s">
        <v>32</v>
      </c>
      <c r="D3" s="9">
        <v>138939.41</v>
      </c>
      <c r="E3" s="10">
        <v>0</v>
      </c>
      <c r="F3" s="10">
        <v>0</v>
      </c>
      <c r="G3" s="11">
        <v>138939.41</v>
      </c>
      <c r="H3" s="12">
        <v>0</v>
      </c>
      <c r="I3" s="12"/>
      <c r="J3" s="13"/>
    </row>
    <row r="4" spans="1:12" ht="15" customHeight="1" thickTop="1" x14ac:dyDescent="0.15">
      <c r="A4" s="54" t="s">
        <v>44</v>
      </c>
      <c r="B4" s="37" t="s">
        <v>45</v>
      </c>
      <c r="C4" s="43" t="s">
        <v>46</v>
      </c>
      <c r="D4" s="44"/>
      <c r="E4" s="45"/>
      <c r="F4" s="43" t="s">
        <v>54</v>
      </c>
      <c r="G4" s="45"/>
      <c r="H4" s="37" t="s">
        <v>49</v>
      </c>
      <c r="I4" s="48" t="s">
        <v>50</v>
      </c>
      <c r="J4" s="37" t="s">
        <v>51</v>
      </c>
      <c r="K4" s="50" t="s">
        <v>52</v>
      </c>
      <c r="L4" s="2"/>
    </row>
    <row r="5" spans="1:12" ht="17.25" customHeight="1" x14ac:dyDescent="0.15">
      <c r="A5" s="55"/>
      <c r="B5" s="42"/>
      <c r="C5" s="14" t="s">
        <v>47</v>
      </c>
      <c r="D5" s="14" t="s">
        <v>34</v>
      </c>
      <c r="E5" s="14" t="s">
        <v>48</v>
      </c>
      <c r="F5" s="14" t="s">
        <v>39</v>
      </c>
      <c r="G5" s="14" t="s">
        <v>40</v>
      </c>
      <c r="H5" s="42"/>
      <c r="I5" s="49"/>
      <c r="J5" s="34"/>
      <c r="K5" s="51"/>
      <c r="L5" s="2"/>
    </row>
  </sheetData>
  <mergeCells count="16">
    <mergeCell ref="J4:J5"/>
    <mergeCell ref="K4:K5"/>
    <mergeCell ref="H1:H2"/>
    <mergeCell ref="I1:I2"/>
    <mergeCell ref="A4:A5"/>
    <mergeCell ref="B4:B5"/>
    <mergeCell ref="C4:E4"/>
    <mergeCell ref="F4:G4"/>
    <mergeCell ref="H4:H5"/>
    <mergeCell ref="I4:I5"/>
    <mergeCell ref="A1:A2"/>
    <mergeCell ref="B1:B2"/>
    <mergeCell ref="C1:C2"/>
    <mergeCell ref="D1:D2"/>
    <mergeCell ref="E1:F1"/>
    <mergeCell ref="G1:G2"/>
  </mergeCells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6C15-BB44-4248-8F82-C10A10039746}">
  <dimension ref="A1:L5"/>
  <sheetViews>
    <sheetView workbookViewId="0">
      <pane ySplit="5" topLeftCell="A6" activePane="bottomLeft" state="frozen"/>
      <selection pane="bottomLeft" activeCell="G3" sqref="G3"/>
    </sheetView>
  </sheetViews>
  <sheetFormatPr defaultColWidth="8.85546875" defaultRowHeight="10.5" customHeight="1" x14ac:dyDescent="0.15"/>
  <cols>
    <col min="1" max="1" width="18.28515625" style="1" customWidth="1"/>
    <col min="2" max="2" width="9.42578125" style="1" customWidth="1"/>
    <col min="3" max="7" width="18.28515625" style="1" customWidth="1"/>
    <col min="8" max="8" width="9.42578125" style="1" customWidth="1"/>
    <col min="9" max="11" width="18.28515625" style="1" customWidth="1"/>
    <col min="12" max="12" width="10.7109375" style="1" customWidth="1"/>
    <col min="13" max="16384" width="8.85546875" style="1"/>
  </cols>
  <sheetData>
    <row r="1" spans="1:12" ht="17.25" customHeight="1" thickTop="1" x14ac:dyDescent="0.15">
      <c r="A1" s="56" t="s">
        <v>34</v>
      </c>
      <c r="B1" s="58" t="s">
        <v>35</v>
      </c>
      <c r="C1" s="37" t="s">
        <v>36</v>
      </c>
      <c r="D1" s="37" t="s">
        <v>37</v>
      </c>
      <c r="E1" s="60" t="s">
        <v>38</v>
      </c>
      <c r="F1" s="61"/>
      <c r="G1" s="37" t="s">
        <v>41</v>
      </c>
      <c r="H1" s="37" t="s">
        <v>42</v>
      </c>
      <c r="I1" s="52" t="s">
        <v>43</v>
      </c>
      <c r="J1" s="2"/>
    </row>
    <row r="2" spans="1:12" ht="15.75" customHeight="1" x14ac:dyDescent="0.15">
      <c r="A2" s="57"/>
      <c r="B2" s="59"/>
      <c r="C2" s="34"/>
      <c r="D2" s="34"/>
      <c r="E2" s="3" t="s">
        <v>39</v>
      </c>
      <c r="F2" s="4" t="s">
        <v>40</v>
      </c>
      <c r="G2" s="34"/>
      <c r="H2" s="42"/>
      <c r="I2" s="53"/>
      <c r="J2" s="2"/>
    </row>
    <row r="3" spans="1:12" s="5" customFormat="1" ht="36" customHeight="1" thickBot="1" x14ac:dyDescent="0.25">
      <c r="A3" s="6" t="s">
        <v>0</v>
      </c>
      <c r="B3" s="7">
        <v>10</v>
      </c>
      <c r="C3" s="8" t="s">
        <v>33</v>
      </c>
      <c r="D3" s="9">
        <v>138939.41</v>
      </c>
      <c r="E3" s="10">
        <v>0</v>
      </c>
      <c r="F3" s="10">
        <v>0</v>
      </c>
      <c r="G3" s="11">
        <v>138939.41</v>
      </c>
      <c r="H3" s="12">
        <v>0</v>
      </c>
      <c r="I3" s="12"/>
      <c r="J3" s="13"/>
    </row>
    <row r="4" spans="1:12" ht="15" customHeight="1" thickTop="1" x14ac:dyDescent="0.15">
      <c r="A4" s="54" t="s">
        <v>44</v>
      </c>
      <c r="B4" s="37" t="s">
        <v>45</v>
      </c>
      <c r="C4" s="43" t="s">
        <v>46</v>
      </c>
      <c r="D4" s="44"/>
      <c r="E4" s="45"/>
      <c r="F4" s="43" t="s">
        <v>54</v>
      </c>
      <c r="G4" s="45"/>
      <c r="H4" s="37" t="s">
        <v>49</v>
      </c>
      <c r="I4" s="48" t="s">
        <v>50</v>
      </c>
      <c r="J4" s="37" t="s">
        <v>51</v>
      </c>
      <c r="K4" s="50" t="s">
        <v>52</v>
      </c>
      <c r="L4" s="2"/>
    </row>
    <row r="5" spans="1:12" ht="17.25" customHeight="1" x14ac:dyDescent="0.15">
      <c r="A5" s="55"/>
      <c r="B5" s="42"/>
      <c r="C5" s="14" t="s">
        <v>47</v>
      </c>
      <c r="D5" s="14" t="s">
        <v>34</v>
      </c>
      <c r="E5" s="14" t="s">
        <v>48</v>
      </c>
      <c r="F5" s="14" t="s">
        <v>39</v>
      </c>
      <c r="G5" s="14" t="s">
        <v>40</v>
      </c>
      <c r="H5" s="42"/>
      <c r="I5" s="49"/>
      <c r="J5" s="34"/>
      <c r="K5" s="51"/>
      <c r="L5" s="2"/>
    </row>
  </sheetData>
  <mergeCells count="16">
    <mergeCell ref="J4:J5"/>
    <mergeCell ref="K4:K5"/>
    <mergeCell ref="H1:H2"/>
    <mergeCell ref="I1:I2"/>
    <mergeCell ref="A4:A5"/>
    <mergeCell ref="B4:B5"/>
    <mergeCell ref="C4:E4"/>
    <mergeCell ref="F4:G4"/>
    <mergeCell ref="H4:H5"/>
    <mergeCell ref="I4:I5"/>
    <mergeCell ref="A1:A2"/>
    <mergeCell ref="B1:B2"/>
    <mergeCell ref="C1:C2"/>
    <mergeCell ref="D1:D2"/>
    <mergeCell ref="E1:F1"/>
    <mergeCell ref="G1:G2"/>
  </mergeCells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AF475B-894F-4B39-8EDB-624F22216E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FINAL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>Pexim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Igor Popov</dc:creator>
  <cp:keywords/>
  <dc:description/>
  <cp:lastModifiedBy>Nebojsa Stanic</cp:lastModifiedBy>
  <cp:revision/>
  <dcterms:created xsi:type="dcterms:W3CDTF">2003-01-07T07:31:24Z</dcterms:created>
  <dcterms:modified xsi:type="dcterms:W3CDTF">2025-01-15T13:03:45Z</dcterms:modified>
  <cp:category/>
  <cp:contentStatus/>
</cp:coreProperties>
</file>