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/>
  <mc:AlternateContent xmlns:mc="http://schemas.openxmlformats.org/markup-compatibility/2006">
    <mc:Choice Requires="x15">
      <x15ac:absPath xmlns:x15ac="http://schemas.microsoft.com/office/spreadsheetml/2010/11/ac" url="C:\Users\mabdi\Downloads\"/>
    </mc:Choice>
  </mc:AlternateContent>
  <xr:revisionPtr revIDLastSave="0" documentId="13_ncr:1_{00C80C34-E918-48A0-B56A-C717CE7D7680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Budget Allo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D16" i="1"/>
  <c r="C16" i="1"/>
  <c r="B16" i="1"/>
  <c r="J4" i="1"/>
  <c r="J5" i="1"/>
  <c r="J6" i="1"/>
  <c r="J7" i="1"/>
  <c r="J8" i="1"/>
  <c r="J9" i="1"/>
  <c r="J10" i="1"/>
  <c r="J11" i="1"/>
  <c r="J12" i="1"/>
  <c r="J13" i="1"/>
  <c r="H16" i="1"/>
  <c r="I16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<sst xmlns="http://schemas.openxmlformats.org/spreadsheetml/2006/main" count="30" uniqueCount="16">
  <si>
    <t>Employee Name</t>
  </si>
  <si>
    <t>Employee A</t>
  </si>
  <si>
    <t>Employee B</t>
  </si>
  <si>
    <t>Employee C</t>
  </si>
  <si>
    <t>Employee D</t>
  </si>
  <si>
    <t>Employee E</t>
  </si>
  <si>
    <t>Employee F</t>
  </si>
  <si>
    <t>Employee G</t>
  </si>
  <si>
    <t>Employee H</t>
  </si>
  <si>
    <t>Employee I</t>
  </si>
  <si>
    <t>Employee J</t>
  </si>
  <si>
    <t>Variance</t>
  </si>
  <si>
    <t>Budget Allocation</t>
  </si>
  <si>
    <t>Annual Cost</t>
  </si>
  <si>
    <t>PROBLEM</t>
  </si>
  <si>
    <t>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</si>
</sst>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2" fillId="0" borderId="0" xfId="1" applyNumberFormat="1" applyFont="1"/>
    <xf numFmtId="165" fontId="2" fillId="0" borderId="0" xfId="2" applyNumberFormat="1" applyFont="1"/>
    <xf numFmtId="164" fontId="3" fillId="2" borderId="1" xfId="1" applyNumberFormat="1" applyFont="1" applyFill="1" applyBorder="1"/>
    <xf numFmtId="164" fontId="3" fillId="0" borderId="0" xfId="1" applyNumberFormat="1" applyFont="1"/>
    <xf numFmtId="165" fontId="2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8F333C-0247-4DBB-A09D-A6568715F6BB}" name="Table1" displayName="Table1" ref="A3:D13" totalsRowShown="0" headerRowDxfId="11" dataDxfId="10" headerRowCellStyle="Comma" dataCellStyle="Comma">
  <autoFilter ref="A3:D13" xr:uid="{208F333C-0247-4DBB-A09D-A6568715F6BB}"/>
  <tableColumns count="4">
    <tableColumn id="1" xr3:uid="{36BC56E0-89F6-4430-B857-E2548DCD5326}" name="Employee Name" dataDxfId="9" dataCellStyle="Comma"/>
    <tableColumn id="2" xr3:uid="{1F6293F5-7BB3-4790-B7D8-CAD88F96D114}" name="Annual Cost" dataDxfId="8" dataCellStyle="Currency"/>
    <tableColumn id="3" xr3:uid="{7BFFDD01-79A2-4D1B-A156-66244BB49570}" name="Budget Allocation" dataDxfId="7" dataCellStyle="Currency"/>
    <tableColumn id="4" xr3:uid="{D56E2D30-BF9A-4757-8613-6FC1E1C72B30}" name="Variance" dataDxfId="6" dataCellStyle="Currency">
      <calculatedColumnFormula>Table1[[#This Row],[Budget Allocation]]-Table1[[#This Row],[Annual Cost]]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32C5EB-C9F6-4C67-893B-4B641844B2EE}" name="Table13" displayName="Table13" ref="G3:J13" totalsRowShown="0" headerRowDxfId="5" dataDxfId="4" headerRowCellStyle="Comma" dataCellStyle="Comma">
  <autoFilter ref="G3:J13" xr:uid="{6132C5EB-C9F6-4C67-893B-4B641844B2EE}"/>
  <tableColumns count="4">
    <tableColumn id="1" xr3:uid="{53F5BBEB-3896-4F63-ACBA-A7DBBC365C00}" name="Employee Name" dataDxfId="3" dataCellStyle="Comma"/>
    <tableColumn id="2" xr3:uid="{570F89BF-C1FB-420F-8B84-F150C17CAD4D}" name="Annual Cost" dataDxfId="2" dataCellStyle="Currency"/>
    <tableColumn id="3" xr3:uid="{1A12A778-F898-4441-92A6-C2840F50923B}" name="Budget Allocation" dataDxfId="1" dataCellStyle="Currency"/>
    <tableColumn id="4" xr3:uid="{759A9FF2-8075-45E0-9B61-A6123B53FFC1}" name="Variance" dataDxfId="0" dataCellStyle="Currency">
      <calculatedColumnFormula>Table13[[#This Row],[Budget Allocation]]-Table13[[#This Row],[Annual Cost]]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"/>
  <sheetViews>
    <sheetView tabSelected="1" workbookViewId="0">
      <selection activeCell="G22" sqref="G22"/>
    </sheetView>
  </sheetViews>
  <sheetFormatPr defaultRowHeight="13.5" x14ac:dyDescent="0.35"/>
  <cols>
    <col min="1" max="1" width="19.9296875" style="1" customWidth="1"/>
    <col min="2" max="2" width="15.265625" style="1" customWidth="1"/>
    <col min="3" max="3" width="22.6640625" style="1" customWidth="1"/>
    <col min="4" max="4" width="20.9296875" style="1" bestFit="1" customWidth="1"/>
    <col min="5" max="5" width="5.1328125" style="1" customWidth="1"/>
    <col min="6" max="6" width="4.9296875" style="1" customWidth="1"/>
    <col min="7" max="7" width="19.33203125" style="1" bestFit="1" customWidth="1"/>
    <col min="8" max="8" width="15.6640625" style="1" bestFit="1" customWidth="1"/>
    <col min="9" max="9" width="20.86328125" style="1" bestFit="1" customWidth="1"/>
    <col min="10" max="10" width="12.265625" style="1" bestFit="1" customWidth="1"/>
    <col min="11" max="16384" width="9.06640625" style="1"/>
  </cols>
  <sheetData>
    <row r="2" spans="1:10" ht="13.9" x14ac:dyDescent="0.4">
      <c r="B2" s="3" t="s">
        <v>14</v>
      </c>
      <c r="H2" s="3" t="s">
        <v>15</v>
      </c>
    </row>
    <row r="3" spans="1:10" x14ac:dyDescent="0.35">
      <c r="A3" s="1" t="s">
        <v>0</v>
      </c>
      <c r="B3" s="1" t="s">
        <v>13</v>
      </c>
      <c r="C3" s="1" t="s">
        <v>12</v>
      </c>
      <c r="D3" s="1" t="s">
        <v>11</v>
      </c>
      <c r="G3" s="1" t="s">
        <v>0</v>
      </c>
      <c r="H3" s="1" t="s">
        <v>13</v>
      </c>
      <c r="I3" s="1" t="s">
        <v>12</v>
      </c>
      <c r="J3" s="1" t="s">
        <v>11</v>
      </c>
    </row>
    <row r="4" spans="1:10" x14ac:dyDescent="0.35">
      <c r="A4" s="1" t="s">
        <v>1</v>
      </c>
      <c r="B4" s="2">
        <v>182</v>
      </c>
      <c r="C4" s="2">
        <v>341</v>
      </c>
      <c r="D4" s="2">
        <f>Table1[[#This Row],[Budget Allocation]]-Table1[[#This Row],[Annual Cost]]</f>
        <v>159</v>
      </c>
      <c r="G4" s="1" t="s">
        <v>1</v>
      </c>
      <c r="H4" s="2">
        <v>182</v>
      </c>
      <c r="I4" s="5">
        <v>182</v>
      </c>
      <c r="J4" s="2">
        <f>Table13[[#This Row],[Budget Allocation]]-Table13[[#This Row],[Annual Cost]]</f>
        <v>0</v>
      </c>
    </row>
    <row r="5" spans="1:10" x14ac:dyDescent="0.35">
      <c r="A5" s="1" t="s">
        <v>2</v>
      </c>
      <c r="B5" s="2">
        <v>131</v>
      </c>
      <c r="C5" s="2">
        <v>131</v>
      </c>
      <c r="D5" s="2">
        <f>Table1[[#This Row],[Budget Allocation]]-Table1[[#This Row],[Annual Cost]]</f>
        <v>0</v>
      </c>
      <c r="G5" s="1" t="s">
        <v>2</v>
      </c>
      <c r="H5" s="2">
        <v>131</v>
      </c>
      <c r="I5" s="2">
        <v>131</v>
      </c>
      <c r="J5" s="2">
        <f>Table13[[#This Row],[Budget Allocation]]-Table13[[#This Row],[Annual Cost]]</f>
        <v>0</v>
      </c>
    </row>
    <row r="6" spans="1:10" x14ac:dyDescent="0.35">
      <c r="A6" s="1" t="s">
        <v>3</v>
      </c>
      <c r="B6" s="2">
        <v>172</v>
      </c>
      <c r="C6" s="2">
        <v>540</v>
      </c>
      <c r="D6" s="2">
        <f>Table1[[#This Row],[Budget Allocation]]-Table1[[#This Row],[Annual Cost]]</f>
        <v>368</v>
      </c>
      <c r="G6" s="1" t="s">
        <v>3</v>
      </c>
      <c r="H6" s="2">
        <v>172</v>
      </c>
      <c r="I6" s="5">
        <v>172</v>
      </c>
      <c r="J6" s="2">
        <f>Table13[[#This Row],[Budget Allocation]]-Table13[[#This Row],[Annual Cost]]</f>
        <v>0</v>
      </c>
    </row>
    <row r="7" spans="1:10" x14ac:dyDescent="0.35">
      <c r="A7" s="1" t="s">
        <v>4</v>
      </c>
      <c r="B7" s="2">
        <v>94</v>
      </c>
      <c r="C7" s="2">
        <v>94</v>
      </c>
      <c r="D7" s="2">
        <f>Table1[[#This Row],[Budget Allocation]]-Table1[[#This Row],[Annual Cost]]</f>
        <v>0</v>
      </c>
      <c r="G7" s="1" t="s">
        <v>4</v>
      </c>
      <c r="H7" s="2">
        <v>94</v>
      </c>
      <c r="I7" s="2">
        <v>94</v>
      </c>
      <c r="J7" s="2">
        <f>Table13[[#This Row],[Budget Allocation]]-Table13[[#This Row],[Annual Cost]]</f>
        <v>0</v>
      </c>
    </row>
    <row r="8" spans="1:10" x14ac:dyDescent="0.35">
      <c r="A8" s="1" t="s">
        <v>5</v>
      </c>
      <c r="B8" s="2">
        <v>186</v>
      </c>
      <c r="C8" s="2">
        <v>186</v>
      </c>
      <c r="D8" s="2">
        <f>Table1[[#This Row],[Budget Allocation]]-Table1[[#This Row],[Annual Cost]]</f>
        <v>0</v>
      </c>
      <c r="G8" s="1" t="s">
        <v>5</v>
      </c>
      <c r="H8" s="2">
        <v>186</v>
      </c>
      <c r="I8" s="2">
        <v>186</v>
      </c>
      <c r="J8" s="2">
        <f>Table13[[#This Row],[Budget Allocation]]-Table13[[#This Row],[Annual Cost]]</f>
        <v>0</v>
      </c>
    </row>
    <row r="9" spans="1:10" x14ac:dyDescent="0.35">
      <c r="A9" s="1" t="s">
        <v>6</v>
      </c>
      <c r="B9" s="2">
        <v>166</v>
      </c>
      <c r="C9" s="2">
        <v>100</v>
      </c>
      <c r="D9" s="2">
        <f>Table1[[#This Row],[Budget Allocation]]-Table1[[#This Row],[Annual Cost]]</f>
        <v>-66</v>
      </c>
      <c r="G9" s="1" t="s">
        <v>6</v>
      </c>
      <c r="H9" s="2">
        <v>166</v>
      </c>
      <c r="I9" s="2">
        <v>100</v>
      </c>
      <c r="J9" s="2">
        <f>Table13[[#This Row],[Budget Allocation]]-Table13[[#This Row],[Annual Cost]]</f>
        <v>-66</v>
      </c>
    </row>
    <row r="10" spans="1:10" x14ac:dyDescent="0.35">
      <c r="A10" s="1" t="s">
        <v>7</v>
      </c>
      <c r="B10" s="2">
        <v>154</v>
      </c>
      <c r="C10" s="2">
        <v>125</v>
      </c>
      <c r="D10" s="2">
        <f>Table1[[#This Row],[Budget Allocation]]-Table1[[#This Row],[Annual Cost]]</f>
        <v>-29</v>
      </c>
      <c r="G10" s="1" t="s">
        <v>7</v>
      </c>
      <c r="H10" s="2">
        <v>154</v>
      </c>
      <c r="I10" s="2">
        <v>125</v>
      </c>
      <c r="J10" s="2">
        <f>Table13[[#This Row],[Budget Allocation]]-Table13[[#This Row],[Annual Cost]]</f>
        <v>-29</v>
      </c>
    </row>
    <row r="11" spans="1:10" x14ac:dyDescent="0.35">
      <c r="A11" s="1" t="s">
        <v>8</v>
      </c>
      <c r="B11" s="2">
        <v>154</v>
      </c>
      <c r="C11" s="2">
        <v>154</v>
      </c>
      <c r="D11" s="2">
        <f>Table1[[#This Row],[Budget Allocation]]-Table1[[#This Row],[Annual Cost]]</f>
        <v>0</v>
      </c>
      <c r="G11" s="1" t="s">
        <v>8</v>
      </c>
      <c r="H11" s="2">
        <v>154</v>
      </c>
      <c r="I11" s="2">
        <v>154</v>
      </c>
      <c r="J11" s="2">
        <f>Table13[[#This Row],[Budget Allocation]]-Table13[[#This Row],[Annual Cost]]</f>
        <v>0</v>
      </c>
    </row>
    <row r="12" spans="1:10" x14ac:dyDescent="0.35">
      <c r="A12" s="1" t="s">
        <v>9</v>
      </c>
      <c r="B12" s="2">
        <v>167</v>
      </c>
      <c r="C12" s="2">
        <v>155</v>
      </c>
      <c r="D12" s="2">
        <f>Table1[[#This Row],[Budget Allocation]]-Table1[[#This Row],[Annual Cost]]</f>
        <v>-12</v>
      </c>
      <c r="G12" s="1" t="s">
        <v>9</v>
      </c>
      <c r="H12" s="2">
        <v>167</v>
      </c>
      <c r="I12" s="2">
        <v>155</v>
      </c>
      <c r="J12" s="2">
        <f>Table13[[#This Row],[Budget Allocation]]-Table13[[#This Row],[Annual Cost]]</f>
        <v>-12</v>
      </c>
    </row>
    <row r="13" spans="1:10" x14ac:dyDescent="0.35">
      <c r="A13" s="1" t="s">
        <v>10</v>
      </c>
      <c r="B13" s="2">
        <v>196</v>
      </c>
      <c r="C13" s="2">
        <v>311</v>
      </c>
      <c r="D13" s="2">
        <f>Table1[[#This Row],[Budget Allocation]]-Table1[[#This Row],[Annual Cost]]</f>
        <v>115</v>
      </c>
      <c r="G13" s="1" t="s">
        <v>10</v>
      </c>
      <c r="H13" s="2">
        <v>196</v>
      </c>
      <c r="I13" s="5">
        <v>196</v>
      </c>
      <c r="J13" s="2">
        <f>Table13[[#This Row],[Budget Allocation]]-Table13[[#This Row],[Annual Cost]]</f>
        <v>0</v>
      </c>
    </row>
    <row r="16" spans="1:10" s="4" customFormat="1" ht="13.9" x14ac:dyDescent="0.4">
      <c r="B16" s="4">
        <f>SUM(B4:B15)</f>
        <v>1602</v>
      </c>
      <c r="C16" s="4">
        <f t="shared" ref="C16:D16" si="0">SUM(C4:C15)</f>
        <v>2137</v>
      </c>
      <c r="D16" s="4">
        <f t="shared" si="0"/>
        <v>535</v>
      </c>
      <c r="H16" s="4">
        <f>SUM(H4:H15)</f>
        <v>1602</v>
      </c>
      <c r="I16" s="4">
        <f>SUM(I4:I15)</f>
        <v>1495</v>
      </c>
      <c r="J16" s="4">
        <f>SUM(J4:J15)</f>
        <v>-107</v>
      </c>
    </row>
  </sheetData>
  <pageMargins left="0.75" right="0.75" top="1" bottom="1" header="0.5" footer="0.5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Mohamed Abdiwahab</cp:lastModifiedBy>
  <dcterms:created xsi:type="dcterms:W3CDTF">2025-07-22T21:33:38Z</dcterms:created>
  <dcterms:modified xsi:type="dcterms:W3CDTF">2025-07-26T04:32:41Z</dcterms:modified>
</cp:coreProperties>
</file>