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ehls\Downloads\"/>
    </mc:Choice>
  </mc:AlternateContent>
  <xr:revisionPtr revIDLastSave="0" documentId="13_ncr:1_{B2D91336-0863-4529-BC24-B2F492AD70C1}" xr6:coauthVersionLast="47" xr6:coauthVersionMax="47" xr10:uidLastSave="{00000000-0000-0000-0000-000000000000}"/>
  <bookViews>
    <workbookView xWindow="-120" yWindow="-120" windowWidth="38640" windowHeight="21120" activeTab="3" xr2:uid="{FD487704-C902-904B-8D41-86C63AB1883C}"/>
  </bookViews>
  <sheets>
    <sheet name="Copyright" sheetId="3" r:id="rId1"/>
    <sheet name="Work Schedule" sheetId="2" r:id="rId2"/>
    <sheet name="More Resources" sheetId="4" r:id="rId3"/>
    <sheet name="Work Schedule (2)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5" l="1"/>
  <c r="C5" i="5" a="1"/>
  <c r="C5" i="5" s="1"/>
  <c r="L14" i="5"/>
  <c r="K14" i="5"/>
  <c r="J14" i="5"/>
  <c r="I14" i="5"/>
  <c r="H14" i="5"/>
  <c r="G14" i="5"/>
  <c r="F14" i="5"/>
  <c r="E14" i="5"/>
  <c r="D14" i="5"/>
  <c r="C14" i="5"/>
  <c r="L11" i="5"/>
  <c r="K11" i="5"/>
  <c r="J11" i="5"/>
  <c r="I11" i="5"/>
  <c r="H11" i="5"/>
  <c r="G11" i="5"/>
  <c r="F11" i="5"/>
  <c r="E11" i="5"/>
  <c r="D11" i="5"/>
  <c r="C11" i="5"/>
  <c r="L8" i="5"/>
  <c r="K8" i="5"/>
  <c r="J8" i="5"/>
  <c r="I8" i="5"/>
  <c r="H8" i="5"/>
  <c r="G8" i="5"/>
  <c r="F8" i="5"/>
  <c r="E8" i="5"/>
  <c r="D8" i="5"/>
  <c r="C8" i="5"/>
  <c r="AE8" i="2"/>
  <c r="AF8" i="2"/>
  <c r="AG8" i="2"/>
  <c r="AE11" i="2"/>
  <c r="AF11" i="2"/>
  <c r="AG11" i="2"/>
  <c r="AE14" i="2"/>
  <c r="AF14" i="2"/>
  <c r="AG14" i="2"/>
  <c r="A1" i="2"/>
  <c r="AD14" i="2"/>
  <c r="AC14" i="2"/>
  <c r="AB14" i="2"/>
  <c r="AA14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AD11" i="2"/>
  <c r="AC11" i="2"/>
  <c r="AB11" i="2"/>
  <c r="AA11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AD8" i="2"/>
  <c r="AC8" i="2"/>
  <c r="AB8" i="2"/>
  <c r="AA8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C5" i="2" a="1"/>
  <c r="J3" i="5" l="1"/>
  <c r="N3" i="5"/>
  <c r="F3" i="5"/>
  <c r="J3" i="2"/>
  <c r="C5" i="2"/>
  <c r="F3" i="2" l="1"/>
  <c r="N3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<sst xmlns="http://schemas.openxmlformats.org/spreadsheetml/2006/main" count="216" uniqueCount="76">
  <si>
    <t>Employee</t>
  </si>
  <si>
    <t>Working</t>
  </si>
  <si>
    <t>Alice</t>
  </si>
  <si>
    <t>Ben</t>
  </si>
  <si>
    <t>Chloe</t>
  </si>
  <si>
    <t>Month Start</t>
  </si>
  <si>
    <t>Standard Hours</t>
  </si>
  <si>
    <t>Day Off</t>
  </si>
  <si>
    <t>Holiday</t>
  </si>
  <si>
    <t>Sick</t>
  </si>
  <si>
    <t>Start</t>
  </si>
  <si>
    <t>Days Worked</t>
  </si>
  <si>
    <t>Finish</t>
  </si>
  <si>
    <t>Days on Holiday</t>
  </si>
  <si>
    <t>Days Sick</t>
  </si>
  <si>
    <t>Copyright Notice</t>
  </si>
  <si>
    <t xml:space="preserve"> </t>
  </si>
  <si>
    <t>The content in this file was created by Mynda Treacy from My Online Training Hub.</t>
  </si>
  <si>
    <t>Individual users are permitted to recreate the examples for personal practice only.</t>
  </si>
  <si>
    <r>
      <t xml:space="preserve">Recreating the examples for training or demonstration to others is </t>
    </r>
    <r>
      <rPr>
        <b/>
        <sz val="14"/>
        <rFont val="Aptos Narrow"/>
        <family val="2"/>
        <scheme val="minor"/>
      </rPr>
      <t>not permitted</t>
    </r>
    <r>
      <rPr>
        <sz val="14"/>
        <rFont val="Aptos Narrow"/>
        <family val="2"/>
        <scheme val="minor"/>
      </rPr>
      <t>, unless written consent is granted by Mynda Treacy.</t>
    </r>
  </si>
  <si>
    <t>The workbook and any sheets within must be accompanied by the following copyright notice: My Online Training Hub ©.</t>
  </si>
  <si>
    <t>This sheet must remain in any file that uses this data and or these techniques.</t>
  </si>
  <si>
    <t>Any uses of this workbook and/or data must include the above attribution.</t>
  </si>
  <si>
    <t>Social Channels</t>
  </si>
  <si>
    <t>More Resources</t>
  </si>
  <si>
    <t>Tutorials</t>
  </si>
  <si>
    <t>Excel Functions</t>
  </si>
  <si>
    <t>https://www.myonlinetraininghub.com/excel-functions</t>
  </si>
  <si>
    <t>Charting Blog Posts</t>
  </si>
  <si>
    <t>https://www.myonlinetraininghub.com/category/excel-charts</t>
  </si>
  <si>
    <t>Excel Dashboard Blog Posts</t>
  </si>
  <si>
    <t>https://www.myonlinetraininghub.com/category/excel-dashboard</t>
  </si>
  <si>
    <t>Webinar Replays</t>
  </si>
  <si>
    <t>Excel Dashboards &amp; Power BI</t>
  </si>
  <si>
    <t>https://www.myonlinetraininghub.com/excel-webinars</t>
  </si>
  <si>
    <t>Courses</t>
  </si>
  <si>
    <t>Advanced Excel</t>
  </si>
  <si>
    <t>https://www.myonlinetraininghub.com/excel-expert-upgrade</t>
  </si>
  <si>
    <t>Advanced Excel Formulas</t>
  </si>
  <si>
    <t>https://www.myonlinetraininghub.com/advanced-excel-formulas-course</t>
  </si>
  <si>
    <t>Power Query</t>
  </si>
  <si>
    <t>https://www.myonlinetraininghub.com/excel-power-query-course</t>
  </si>
  <si>
    <t>PivotTable Quick Start</t>
  </si>
  <si>
    <t>https://www.myonlinetraininghub.com/excel-pivottable-course-quick-start</t>
  </si>
  <si>
    <t>Xtreme PivotTables</t>
  </si>
  <si>
    <t>https://www.myonlinetraininghub.com/excel-pivottable-course</t>
  </si>
  <si>
    <t>Power Pivot</t>
  </si>
  <si>
    <t>https://www.myonlinetraininghub.com/power-pivot-course</t>
  </si>
  <si>
    <t>Excel Dashboards</t>
  </si>
  <si>
    <t>https://www.myonlinetraininghub.com/excel-dashboard-course</t>
  </si>
  <si>
    <t>Power BI</t>
  </si>
  <si>
    <t>https://www.myonlinetraininghub.com/power-bi-course</t>
  </si>
  <si>
    <t>PowerPoint</t>
  </si>
  <si>
    <t>https://www.myonlinetraininghub.com/microsoft-powerpoint-course</t>
  </si>
  <si>
    <t>Excel for Data Analysts Fast Track</t>
  </si>
  <si>
    <t>https://www.myonlinetraininghub.com/excel-data-analyst</t>
  </si>
  <si>
    <t>Excel for Decision Making Under Uncertainty</t>
  </si>
  <si>
    <t>https://www.myonlinetraininghub.com/excel-for-decision-making-course</t>
  </si>
  <si>
    <t>Excel for Finance Professionals</t>
  </si>
  <si>
    <t>https://www.myonlinetraininghub.com/excel-for-finance-course</t>
  </si>
  <si>
    <t>Excel Analysis ToolPak</t>
  </si>
  <si>
    <t>https://www.myonlinetraininghub.com/excel-analysis-toolpak-course</t>
  </si>
  <si>
    <t>Excel for Customer Service Professionals</t>
  </si>
  <si>
    <t>https://www.myonlinetraininghub.com/excel-for-customer-service-professionals</t>
  </si>
  <si>
    <t>Excel for Operations Management</t>
  </si>
  <si>
    <t>https://www.myonlinetraininghub.com/excel-operations-management-course</t>
  </si>
  <si>
    <t>Financial Modelling</t>
  </si>
  <si>
    <t>https://www.myonlinetraininghub.com/financial-modelling-course</t>
  </si>
  <si>
    <t>Copilot Essentials</t>
  </si>
  <si>
    <t>https://www.myonlinetraininghub.com/copilot-essentials-course</t>
  </si>
  <si>
    <t>Microsoft Word Masterclass</t>
  </si>
  <si>
    <t>https://www.myonlinetraininghub.com/microsoft-word-course</t>
  </si>
  <si>
    <t>Support</t>
  </si>
  <si>
    <t>Excel Forum</t>
  </si>
  <si>
    <t>https://www.myonlinetraininghub.com/excel-forum</t>
  </si>
  <si>
    <t>Follow Us for more Tips &amp; Tutorials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</si>
</sst>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h:mm\ AM/PM;@"/>
    <numFmt numFmtId="165" formatCode="d\ \_x000a_ddd"/>
    <numFmt numFmtId="166" formatCode="@*."/>
  </numFmts>
  <fonts count="10" x14ac:knownFonts="1">
    <font>
      <sz val="12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22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28"/>
      <color theme="0"/>
      <name val="Segoe UI Light"/>
      <family val="2"/>
    </font>
    <font>
      <sz val="14"/>
      <name val="Aptos Narrow"/>
      <family val="2"/>
      <scheme val="minor"/>
    </font>
    <font>
      <b/>
      <sz val="14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F5511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 tint="-0.499984740745262"/>
      </bottom>
      <diagonal/>
    </border>
    <border>
      <left style="thick">
        <color theme="9" tint="-0.24994659260841701"/>
      </left>
      <right/>
      <top/>
      <bottom/>
      <diagonal/>
    </border>
    <border>
      <left style="thick">
        <color theme="5"/>
      </left>
      <right/>
      <top/>
      <bottom/>
      <diagonal/>
    </border>
    <border>
      <left style="thick">
        <color theme="8" tint="-0.24994659260841701"/>
      </left>
      <right/>
      <top/>
      <bottom/>
      <diagonal/>
    </border>
  </borders>
  <cellStyleXfs count="3">
    <xf numFmtId="0" fontId="0" fillId="0" borderId="0"/>
    <xf numFmtId="0" fontId="1" fillId="0" borderId="0"/>
    <xf numFmtId="0" fontId="9" fillId="0" borderId="0" applyNumberFormat="0" applyFill="0" applyBorder="0" applyAlignment="0" applyProtection="0"/>
  </cellStyleXfs>
  <cellXfs count="32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/>
    <xf numFmtId="18" fontId="0" fillId="0" borderId="0" xfId="0" applyNumberFormat="1" applyAlignment="1">
      <alignment horizontal="center"/>
    </xf>
    <xf numFmtId="18" fontId="0" fillId="0" borderId="0" xfId="0" applyNumberFormat="1"/>
    <xf numFmtId="164" fontId="0" fillId="0" borderId="0" xfId="0" applyNumberForma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5" borderId="2" xfId="0" applyFont="1" applyFill="1" applyBorder="1" applyAlignment="1">
      <alignment vertical="center"/>
    </xf>
    <xf numFmtId="0" fontId="4" fillId="5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vertical="center" wrapText="1"/>
    </xf>
    <xf numFmtId="0" fontId="3" fillId="4" borderId="0" xfId="0" applyFont="1" applyFill="1" applyAlignment="1">
      <alignment horizontal="center" vertical="center" wrapText="1"/>
    </xf>
    <xf numFmtId="0" fontId="3" fillId="3" borderId="4" xfId="0" applyFont="1" applyFill="1" applyBorder="1" applyAlignment="1">
      <alignment vertical="center" wrapText="1"/>
    </xf>
    <xf numFmtId="0" fontId="3" fillId="3" borderId="0" xfId="0" applyFont="1" applyFill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6" fillId="6" borderId="0" xfId="1" applyFont="1" applyFill="1" applyAlignment="1">
      <alignment vertical="center"/>
    </xf>
    <xf numFmtId="0" fontId="1" fillId="0" borderId="0" xfId="1"/>
    <xf numFmtId="0" fontId="7" fillId="0" borderId="0" xfId="1" applyFont="1"/>
    <xf numFmtId="0" fontId="7" fillId="0" borderId="0" xfId="1" applyFont="1" applyAlignment="1">
      <alignment vertical="center"/>
    </xf>
    <xf numFmtId="0" fontId="2" fillId="0" borderId="0" xfId="1" applyFont="1"/>
    <xf numFmtId="166" fontId="1" fillId="0" borderId="0" xfId="1" applyNumberFormat="1" applyAlignment="1">
      <alignment horizontal="left" indent="1"/>
    </xf>
    <xf numFmtId="0" fontId="9" fillId="0" borderId="0" xfId="2"/>
    <xf numFmtId="0" fontId="3" fillId="7" borderId="1" xfId="0" applyFont="1" applyFill="1" applyBorder="1"/>
    <xf numFmtId="0" fontId="3" fillId="7" borderId="1" xfId="0" applyFont="1" applyFill="1" applyBorder="1" applyAlignment="1">
      <alignment horizontal="center" wrapText="1"/>
    </xf>
    <xf numFmtId="165" fontId="3" fillId="7" borderId="1" xfId="0" applyNumberFormat="1" applyFont="1" applyFill="1" applyBorder="1" applyAlignment="1">
      <alignment horizontal="center" wrapText="1"/>
    </xf>
    <xf numFmtId="0" fontId="0" fillId="7" borderId="0" xfId="0" applyFill="1"/>
    <xf numFmtId="14" fontId="0" fillId="0" borderId="0" xfId="0" applyNumberFormat="1"/>
  </cellXfs>
  <cellStyles count="3">
    <cellStyle name="Hyperlink 2" xfId="2" xr:uid="{255ED9B6-98FF-4657-92AE-E1F80E58E84A}"/>
    <cellStyle name="Normal" xfId="0" builtinId="0"/>
    <cellStyle name="Normal 2" xfId="1" xr:uid="{A6FD29C6-C6EB-49BC-A170-ED25B8F8AE74}"/>
  </cellStyles>
  <dxfs count="10"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border>
        <bottom style="thin">
          <color theme="4" tint="-0.24994659260841701"/>
        </bottom>
        <vertical/>
        <horizontal/>
      </border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border>
        <bottom style="thin">
          <color theme="4" tint="-0.24994659260841701"/>
        </bottom>
        <vertical/>
        <horizontal/>
      </border>
    </dxf>
  </dxfs>
  <tableStyles count="0" defaultTableStyle="TableStyleMedium2" defaultPivotStyle="PivotStyleLight16"/>
  <colors>
    <mruColors>
      <color rgb="FFFA8262"/>
      <color rgb="FFFFF48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yonlinetraininghub.com/automated-work-schedule-in-excel" TargetMode="External"/><Relationship Id="rId3" Type="http://schemas.openxmlformats.org/officeDocument/2006/relationships/image" Target="../media/image5.png"/><Relationship Id="rId7" Type="http://schemas.openxmlformats.org/officeDocument/2006/relationships/image" Target="../media/image9.png"/><Relationship Id="rId2" Type="http://schemas.openxmlformats.org/officeDocument/2006/relationships/image" Target="../media/image4.svg"/><Relationship Id="rId1" Type="http://schemas.openxmlformats.org/officeDocument/2006/relationships/image" Target="../media/image3.png"/><Relationship Id="rId6" Type="http://schemas.openxmlformats.org/officeDocument/2006/relationships/image" Target="../media/image8.svg"/><Relationship Id="rId11" Type="http://schemas.openxmlformats.org/officeDocument/2006/relationships/hyperlink" Target="https://youtu.be/jaso3uoWsOU" TargetMode="External"/><Relationship Id="rId5" Type="http://schemas.openxmlformats.org/officeDocument/2006/relationships/image" Target="../media/image7.png"/><Relationship Id="rId10" Type="http://schemas.openxmlformats.org/officeDocument/2006/relationships/image" Target="../media/image11.svg"/><Relationship Id="rId4" Type="http://schemas.openxmlformats.org/officeDocument/2006/relationships/image" Target="../media/image6.svg"/><Relationship Id="rId9" Type="http://schemas.openxmlformats.org/officeDocument/2006/relationships/image" Target="../media/image10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yonlinetraininghub.com/automated-work-schedule-in-excel" TargetMode="External"/><Relationship Id="rId3" Type="http://schemas.openxmlformats.org/officeDocument/2006/relationships/image" Target="../media/image5.png"/><Relationship Id="rId7" Type="http://schemas.openxmlformats.org/officeDocument/2006/relationships/image" Target="../media/image9.png"/><Relationship Id="rId2" Type="http://schemas.openxmlformats.org/officeDocument/2006/relationships/image" Target="../media/image4.svg"/><Relationship Id="rId1" Type="http://schemas.openxmlformats.org/officeDocument/2006/relationships/image" Target="../media/image3.png"/><Relationship Id="rId6" Type="http://schemas.openxmlformats.org/officeDocument/2006/relationships/image" Target="../media/image8.svg"/><Relationship Id="rId11" Type="http://schemas.openxmlformats.org/officeDocument/2006/relationships/hyperlink" Target="https://youtu.be/jaso3uoWsOU" TargetMode="External"/><Relationship Id="rId5" Type="http://schemas.openxmlformats.org/officeDocument/2006/relationships/image" Target="../media/image7.png"/><Relationship Id="rId10" Type="http://schemas.openxmlformats.org/officeDocument/2006/relationships/image" Target="../media/image11.svg"/><Relationship Id="rId4" Type="http://schemas.openxmlformats.org/officeDocument/2006/relationships/image" Target="../media/image6.svg"/><Relationship Id="rId9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419100</xdr:colOff>
      <xdr:row>0</xdr:row>
      <xdr:rowOff>0</xdr:rowOff>
    </xdr:from>
    <xdr:ext cx="3238500" cy="647700"/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28AE832-75A1-4DF0-8246-11B8070C6D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/>
        <a:stretch/>
      </xdr:blipFill>
      <xdr:spPr>
        <a:xfrm>
          <a:off x="6838950" y="0"/>
          <a:ext cx="3238500" cy="64770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152399</xdr:colOff>
      <xdr:row>2</xdr:row>
      <xdr:rowOff>33337</xdr:rowOff>
    </xdr:from>
    <xdr:to>
      <xdr:col>3</xdr:col>
      <xdr:colOff>476399</xdr:colOff>
      <xdr:row>2</xdr:row>
      <xdr:rowOff>357337</xdr:rowOff>
    </xdr:to>
    <xdr:pic>
      <xdr:nvPicPr>
        <xdr:cNvPr id="3" name="Graphic 2" descr="Programmer male outline">
          <a:extLst>
            <a:ext uri="{FF2B5EF4-FFF2-40B4-BE49-F238E27FC236}">
              <a16:creationId xmlns:a16="http://schemas.microsoft.com/office/drawing/2014/main" id="{8DB61FFB-C1FC-D817-2A02-8607F90E85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362199" y="233362"/>
          <a:ext cx="324000" cy="324000"/>
        </a:xfrm>
        <a:prstGeom prst="rect">
          <a:avLst/>
        </a:prstGeom>
      </xdr:spPr>
    </xdr:pic>
    <xdr:clientData/>
  </xdr:twoCellAnchor>
  <xdr:twoCellAnchor editAs="oneCell">
    <xdr:from>
      <xdr:col>11</xdr:col>
      <xdr:colOff>180975</xdr:colOff>
      <xdr:row>2</xdr:row>
      <xdr:rowOff>42862</xdr:rowOff>
    </xdr:from>
    <xdr:to>
      <xdr:col>11</xdr:col>
      <xdr:colOff>504975</xdr:colOff>
      <xdr:row>2</xdr:row>
      <xdr:rowOff>366862</xdr:rowOff>
    </xdr:to>
    <xdr:pic>
      <xdr:nvPicPr>
        <xdr:cNvPr id="5" name="Graphic 4" descr="Holiday outline">
          <a:extLst>
            <a:ext uri="{FF2B5EF4-FFF2-40B4-BE49-F238E27FC236}">
              <a16:creationId xmlns:a16="http://schemas.microsoft.com/office/drawing/2014/main" id="{E4023535-4655-4933-FA0E-7829926110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7572375" y="242887"/>
          <a:ext cx="324000" cy="324000"/>
        </a:xfrm>
        <a:prstGeom prst="rect">
          <a:avLst/>
        </a:prstGeom>
      </xdr:spPr>
    </xdr:pic>
    <xdr:clientData/>
  </xdr:twoCellAnchor>
  <xdr:twoCellAnchor editAs="oneCell">
    <xdr:from>
      <xdr:col>7</xdr:col>
      <xdr:colOff>188100</xdr:colOff>
      <xdr:row>2</xdr:row>
      <xdr:rowOff>61912</xdr:rowOff>
    </xdr:from>
    <xdr:to>
      <xdr:col>7</xdr:col>
      <xdr:colOff>512100</xdr:colOff>
      <xdr:row>2</xdr:row>
      <xdr:rowOff>385912</xdr:rowOff>
    </xdr:to>
    <xdr:pic>
      <xdr:nvPicPr>
        <xdr:cNvPr id="7" name="Graphic 6" descr="Stethoscope outline">
          <a:extLst>
            <a:ext uri="{FF2B5EF4-FFF2-40B4-BE49-F238E27FC236}">
              <a16:creationId xmlns:a16="http://schemas.microsoft.com/office/drawing/2014/main" id="{41459406-8635-1D2E-4FC5-1FB35E7359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4988700" y="261937"/>
          <a:ext cx="324000" cy="324000"/>
        </a:xfrm>
        <a:prstGeom prst="rect">
          <a:avLst/>
        </a:prstGeom>
      </xdr:spPr>
    </xdr:pic>
    <xdr:clientData/>
  </xdr:twoCellAnchor>
  <xdr:twoCellAnchor editAs="oneCell">
    <xdr:from>
      <xdr:col>9</xdr:col>
      <xdr:colOff>628650</xdr:colOff>
      <xdr:row>0</xdr:row>
      <xdr:rowOff>0</xdr:rowOff>
    </xdr:from>
    <xdr:to>
      <xdr:col>13</xdr:col>
      <xdr:colOff>257174</xdr:colOff>
      <xdr:row>0</xdr:row>
      <xdr:rowOff>428625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BA0B8B30-8330-10B0-32F3-2A3BE3B3042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duotone>
            <a:schemeClr val="accent1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527" b="10526"/>
        <a:stretch>
          <a:fillRect/>
        </a:stretch>
      </xdr:blipFill>
      <xdr:spPr>
        <a:xfrm>
          <a:off x="6800850" y="0"/>
          <a:ext cx="2714624" cy="428625"/>
        </a:xfrm>
        <a:prstGeom prst="rect">
          <a:avLst/>
        </a:prstGeom>
      </xdr:spPr>
    </xdr:pic>
    <xdr:clientData/>
  </xdr:twoCellAnchor>
  <xdr:twoCellAnchor editAs="absolute">
    <xdr:from>
      <xdr:col>1</xdr:col>
      <xdr:colOff>752475</xdr:colOff>
      <xdr:row>0</xdr:row>
      <xdr:rowOff>76200</xdr:rowOff>
    </xdr:from>
    <xdr:to>
      <xdr:col>3</xdr:col>
      <xdr:colOff>323850</xdr:colOff>
      <xdr:row>0</xdr:row>
      <xdr:rowOff>371475</xdr:rowOff>
    </xdr:to>
    <xdr:grpSp>
      <xdr:nvGrpSpPr>
        <xdr:cNvPr id="12" name="Group 11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6EC5CF96-C612-44DD-AD7D-AE4618BF4442}"/>
            </a:ext>
          </a:extLst>
        </xdr:cNvPr>
        <xdr:cNvGrpSpPr/>
      </xdr:nvGrpSpPr>
      <xdr:grpSpPr>
        <a:xfrm>
          <a:off x="3162300" y="76200"/>
          <a:ext cx="1162050" cy="295275"/>
          <a:chOff x="4486275" y="142875"/>
          <a:chExt cx="1162050" cy="295275"/>
        </a:xfrm>
      </xdr:grpSpPr>
      <xdr:sp macro="" textlink="">
        <xdr:nvSpPr>
          <xdr:cNvPr id="13" name="Rectangle: Rounded Corners 12">
            <a:extLst>
              <a:ext uri="{FF2B5EF4-FFF2-40B4-BE49-F238E27FC236}">
                <a16:creationId xmlns:a16="http://schemas.microsoft.com/office/drawing/2014/main" id="{E3A9E997-3FCA-F418-1C75-3BB2506476B4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50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14" name="Graphic 13" descr="Document">
            <a:extLst>
              <a:ext uri="{FF2B5EF4-FFF2-40B4-BE49-F238E27FC236}">
                <a16:creationId xmlns:a16="http://schemas.microsoft.com/office/drawing/2014/main" id="{1426B064-EAB5-01BF-C4E5-E6E61D017D6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9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0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3</xdr:col>
      <xdr:colOff>457199</xdr:colOff>
      <xdr:row>0</xdr:row>
      <xdr:rowOff>76200</xdr:rowOff>
    </xdr:from>
    <xdr:to>
      <xdr:col>5</xdr:col>
      <xdr:colOff>276224</xdr:colOff>
      <xdr:row>0</xdr:row>
      <xdr:rowOff>371475</xdr:rowOff>
    </xdr:to>
    <xdr:grpSp>
      <xdr:nvGrpSpPr>
        <xdr:cNvPr id="15" name="Group 14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9925AE15-BD5D-46CE-AF93-838F01240713}"/>
            </a:ext>
          </a:extLst>
        </xdr:cNvPr>
        <xdr:cNvGrpSpPr/>
      </xdr:nvGrpSpPr>
      <xdr:grpSpPr>
        <a:xfrm>
          <a:off x="4457699" y="76200"/>
          <a:ext cx="1362075" cy="295275"/>
          <a:chOff x="5400674" y="152400"/>
          <a:chExt cx="1362075" cy="295275"/>
        </a:xfrm>
      </xdr:grpSpPr>
      <xdr:sp macro="" textlink="">
        <xdr:nvSpPr>
          <xdr:cNvPr id="16" name="Rectangle: Rounded Corners 15">
            <a:extLst>
              <a:ext uri="{FF2B5EF4-FFF2-40B4-BE49-F238E27FC236}">
                <a16:creationId xmlns:a16="http://schemas.microsoft.com/office/drawing/2014/main" id="{B65495E7-DAF5-9698-7916-E0CA9BE95B55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50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7" name="Group 16">
            <a:extLst>
              <a:ext uri="{FF2B5EF4-FFF2-40B4-BE49-F238E27FC236}">
                <a16:creationId xmlns:a16="http://schemas.microsoft.com/office/drawing/2014/main" id="{93250A93-17BE-8D3B-0160-A67B8F5D25F3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8" name="Rectangle: Rounded Corners 17">
              <a:extLst>
                <a:ext uri="{FF2B5EF4-FFF2-40B4-BE49-F238E27FC236}">
                  <a16:creationId xmlns:a16="http://schemas.microsoft.com/office/drawing/2014/main" id="{18C3E0FC-BE60-E760-1FEE-86100BFFAA7C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9" name="Isosceles Triangle 18">
              <a:extLst>
                <a:ext uri="{FF2B5EF4-FFF2-40B4-BE49-F238E27FC236}">
                  <a16:creationId xmlns:a16="http://schemas.microsoft.com/office/drawing/2014/main" id="{4758BB81-43E0-D957-4EE7-78F9AFCBE2B5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2714625</xdr:colOff>
      <xdr:row>0</xdr:row>
      <xdr:rowOff>0</xdr:rowOff>
    </xdr:from>
    <xdr:ext cx="3238500" cy="647700"/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328B4E5-B7EB-4089-BD37-5BCE004DB3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/>
        <a:stretch/>
      </xdr:blipFill>
      <xdr:spPr>
        <a:xfrm>
          <a:off x="6067425" y="0"/>
          <a:ext cx="3238500" cy="647700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152399</xdr:colOff>
      <xdr:row>2</xdr:row>
      <xdr:rowOff>33337</xdr:rowOff>
    </xdr:from>
    <xdr:to>
      <xdr:col>3</xdr:col>
      <xdr:colOff>476399</xdr:colOff>
      <xdr:row>2</xdr:row>
      <xdr:rowOff>357337</xdr:rowOff>
    </xdr:to>
    <xdr:pic>
      <xdr:nvPicPr>
        <xdr:cNvPr id="2" name="Graphic 2" descr="Programmer male outline">
          <a:extLst>
            <a:ext uri="{FF2B5EF4-FFF2-40B4-BE49-F238E27FC236}">
              <a16:creationId xmlns:a16="http://schemas.microsoft.com/office/drawing/2014/main" id="{E0EDE436-06C8-4E8D-AEFC-9907706991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152899" y="690562"/>
          <a:ext cx="324000" cy="324000"/>
        </a:xfrm>
        <a:prstGeom prst="rect">
          <a:avLst/>
        </a:prstGeom>
      </xdr:spPr>
    </xdr:pic>
    <xdr:clientData/>
  </xdr:twoCellAnchor>
  <xdr:twoCellAnchor editAs="oneCell">
    <xdr:from>
      <xdr:col>11</xdr:col>
      <xdr:colOff>180975</xdr:colOff>
      <xdr:row>2</xdr:row>
      <xdr:rowOff>42862</xdr:rowOff>
    </xdr:from>
    <xdr:to>
      <xdr:col>11</xdr:col>
      <xdr:colOff>504975</xdr:colOff>
      <xdr:row>2</xdr:row>
      <xdr:rowOff>366862</xdr:rowOff>
    </xdr:to>
    <xdr:pic>
      <xdr:nvPicPr>
        <xdr:cNvPr id="3" name="Graphic 4" descr="Holiday outline">
          <a:extLst>
            <a:ext uri="{FF2B5EF4-FFF2-40B4-BE49-F238E27FC236}">
              <a16:creationId xmlns:a16="http://schemas.microsoft.com/office/drawing/2014/main" id="{9D7DB823-F986-485A-9AE9-BCAF63BCAE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10420350" y="700087"/>
          <a:ext cx="324000" cy="324000"/>
        </a:xfrm>
        <a:prstGeom prst="rect">
          <a:avLst/>
        </a:prstGeom>
      </xdr:spPr>
    </xdr:pic>
    <xdr:clientData/>
  </xdr:twoCellAnchor>
  <xdr:twoCellAnchor editAs="oneCell">
    <xdr:from>
      <xdr:col>7</xdr:col>
      <xdr:colOff>188100</xdr:colOff>
      <xdr:row>2</xdr:row>
      <xdr:rowOff>61912</xdr:rowOff>
    </xdr:from>
    <xdr:to>
      <xdr:col>7</xdr:col>
      <xdr:colOff>512100</xdr:colOff>
      <xdr:row>2</xdr:row>
      <xdr:rowOff>385912</xdr:rowOff>
    </xdr:to>
    <xdr:pic>
      <xdr:nvPicPr>
        <xdr:cNvPr id="4" name="Graphic 6" descr="Stethoscope outline">
          <a:extLst>
            <a:ext uri="{FF2B5EF4-FFF2-40B4-BE49-F238E27FC236}">
              <a16:creationId xmlns:a16="http://schemas.microsoft.com/office/drawing/2014/main" id="{97CC814A-BE01-4410-AC81-952AC67AB3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7341375" y="719137"/>
          <a:ext cx="324000" cy="324000"/>
        </a:xfrm>
        <a:prstGeom prst="rect">
          <a:avLst/>
        </a:prstGeom>
      </xdr:spPr>
    </xdr:pic>
    <xdr:clientData/>
  </xdr:twoCellAnchor>
  <xdr:twoCellAnchor editAs="oneCell">
    <xdr:from>
      <xdr:col>9</xdr:col>
      <xdr:colOff>628650</xdr:colOff>
      <xdr:row>0</xdr:row>
      <xdr:rowOff>0</xdr:rowOff>
    </xdr:from>
    <xdr:to>
      <xdr:col>13</xdr:col>
      <xdr:colOff>257174</xdr:colOff>
      <xdr:row>0</xdr:row>
      <xdr:rowOff>428625</xdr:rowOff>
    </xdr:to>
    <xdr:pic>
      <xdr:nvPicPr>
        <xdr:cNvPr id="5" name="Picture 10">
          <a:extLst>
            <a:ext uri="{FF2B5EF4-FFF2-40B4-BE49-F238E27FC236}">
              <a16:creationId xmlns:a16="http://schemas.microsoft.com/office/drawing/2014/main" id="{EE107F7D-7AB4-4F9C-B8E4-68690640B74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duotone>
            <a:schemeClr val="accent1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527" b="10526"/>
        <a:stretch>
          <a:fillRect/>
        </a:stretch>
      </xdr:blipFill>
      <xdr:spPr>
        <a:xfrm>
          <a:off x="9324975" y="0"/>
          <a:ext cx="2714624" cy="428625"/>
        </a:xfrm>
        <a:prstGeom prst="rect">
          <a:avLst/>
        </a:prstGeom>
      </xdr:spPr>
    </xdr:pic>
    <xdr:clientData/>
  </xdr:twoCellAnchor>
  <xdr:twoCellAnchor editAs="absolute">
    <xdr:from>
      <xdr:col>1</xdr:col>
      <xdr:colOff>752475</xdr:colOff>
      <xdr:row>0</xdr:row>
      <xdr:rowOff>76200</xdr:rowOff>
    </xdr:from>
    <xdr:to>
      <xdr:col>3</xdr:col>
      <xdr:colOff>323850</xdr:colOff>
      <xdr:row>0</xdr:row>
      <xdr:rowOff>371475</xdr:rowOff>
    </xdr:to>
    <xdr:grpSp>
      <xdr:nvGrpSpPr>
        <xdr:cNvPr id="6" name="Group 11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11F9C402-3C87-4660-BE7E-02D0777B8530}"/>
            </a:ext>
          </a:extLst>
        </xdr:cNvPr>
        <xdr:cNvGrpSpPr/>
      </xdr:nvGrpSpPr>
      <xdr:grpSpPr>
        <a:xfrm>
          <a:off x="3162300" y="76200"/>
          <a:ext cx="1162050" cy="295275"/>
          <a:chOff x="4486275" y="142875"/>
          <a:chExt cx="1162050" cy="295275"/>
        </a:xfrm>
      </xdr:grpSpPr>
      <xdr:sp macro="" textlink="">
        <xdr:nvSpPr>
          <xdr:cNvPr id="7" name="Rectangle: Rounded Corners 12">
            <a:extLst>
              <a:ext uri="{FF2B5EF4-FFF2-40B4-BE49-F238E27FC236}">
                <a16:creationId xmlns:a16="http://schemas.microsoft.com/office/drawing/2014/main" id="{9BD14C2A-B8B6-D0DB-008F-556E8F2A3A57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50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8" name="Graphic 13" descr="Document">
            <a:extLst>
              <a:ext uri="{FF2B5EF4-FFF2-40B4-BE49-F238E27FC236}">
                <a16:creationId xmlns:a16="http://schemas.microsoft.com/office/drawing/2014/main" id="{21B10A75-0089-F8E9-D2FC-CC3359690EE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9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0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3</xdr:col>
      <xdr:colOff>457199</xdr:colOff>
      <xdr:row>0</xdr:row>
      <xdr:rowOff>76200</xdr:rowOff>
    </xdr:from>
    <xdr:to>
      <xdr:col>5</xdr:col>
      <xdr:colOff>276224</xdr:colOff>
      <xdr:row>0</xdr:row>
      <xdr:rowOff>371475</xdr:rowOff>
    </xdr:to>
    <xdr:grpSp>
      <xdr:nvGrpSpPr>
        <xdr:cNvPr id="9" name="Group 14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FFE0ACB5-D470-4585-B20D-FCDE1C8504F8}"/>
            </a:ext>
          </a:extLst>
        </xdr:cNvPr>
        <xdr:cNvGrpSpPr/>
      </xdr:nvGrpSpPr>
      <xdr:grpSpPr>
        <a:xfrm>
          <a:off x="4457699" y="76200"/>
          <a:ext cx="1362075" cy="295275"/>
          <a:chOff x="5400674" y="152400"/>
          <a:chExt cx="1362075" cy="295275"/>
        </a:xfrm>
      </xdr:grpSpPr>
      <xdr:sp macro="" textlink="">
        <xdr:nvSpPr>
          <xdr:cNvPr id="10" name="Rectangle: Rounded Corners 15">
            <a:extLst>
              <a:ext uri="{FF2B5EF4-FFF2-40B4-BE49-F238E27FC236}">
                <a16:creationId xmlns:a16="http://schemas.microsoft.com/office/drawing/2014/main" id="{A3058E71-3297-2116-6DE6-CDF74ADEFEB8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50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1" name="Group 16">
            <a:extLst>
              <a:ext uri="{FF2B5EF4-FFF2-40B4-BE49-F238E27FC236}">
                <a16:creationId xmlns:a16="http://schemas.microsoft.com/office/drawing/2014/main" id="{1A85FA2D-84D3-7B2F-2F2E-A8F2310226E9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2" name="Rectangle: Rounded Corners 17">
              <a:extLst>
                <a:ext uri="{FF2B5EF4-FFF2-40B4-BE49-F238E27FC236}">
                  <a16:creationId xmlns:a16="http://schemas.microsoft.com/office/drawing/2014/main" id="{949BF757-4915-C85B-BAC6-31D0567F76FB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3" name="Isosceles Triangle 18">
              <a:extLst>
                <a:ext uri="{FF2B5EF4-FFF2-40B4-BE49-F238E27FC236}">
                  <a16:creationId xmlns:a16="http://schemas.microsoft.com/office/drawing/2014/main" id="{8D7D0DFB-08A0-740E-5200-441B312FF0FA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Paper">
      <a:dk1>
        <a:sysClr val="windowText" lastClr="000000"/>
      </a:dk1>
      <a:lt1>
        <a:sysClr val="window" lastClr="FFFFFF"/>
      </a:lt1>
      <a:dk2>
        <a:srgbClr val="444D26"/>
      </a:dk2>
      <a:lt2>
        <a:srgbClr val="FEFAC9"/>
      </a:lt2>
      <a:accent1>
        <a:srgbClr val="A5B592"/>
      </a:accent1>
      <a:accent2>
        <a:srgbClr val="F3A447"/>
      </a:accent2>
      <a:accent3>
        <a:srgbClr val="E7BC29"/>
      </a:accent3>
      <a:accent4>
        <a:srgbClr val="D092A7"/>
      </a:accent4>
      <a:accent5>
        <a:srgbClr val="9C85C0"/>
      </a:accent5>
      <a:accent6>
        <a:srgbClr val="809EC2"/>
      </a:accent6>
      <a:hlink>
        <a:srgbClr val="8E58B6"/>
      </a:hlink>
      <a:folHlink>
        <a:srgbClr val="7F6F6F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yonlinetraininghub.com/excel-expert-upgrade" TargetMode="External"/><Relationship Id="rId13" Type="http://schemas.openxmlformats.org/officeDocument/2006/relationships/hyperlink" Target="https://www.myonlinetraininghub.com/power-pivot-course" TargetMode="External"/><Relationship Id="rId18" Type="http://schemas.openxmlformats.org/officeDocument/2006/relationships/hyperlink" Target="https://www.myonlinetraininghub.com/excel-operations-management-course" TargetMode="External"/><Relationship Id="rId3" Type="http://schemas.openxmlformats.org/officeDocument/2006/relationships/hyperlink" Target="http://www.myonlinetraininghub.com/excel-webinars" TargetMode="External"/><Relationship Id="rId21" Type="http://schemas.openxmlformats.org/officeDocument/2006/relationships/drawing" Target="../drawings/drawing3.xml"/><Relationship Id="rId7" Type="http://schemas.openxmlformats.org/officeDocument/2006/relationships/hyperlink" Target="https://www.myonlinetraininghub.com/excel-dashboard-course" TargetMode="External"/><Relationship Id="rId12" Type="http://schemas.openxmlformats.org/officeDocument/2006/relationships/hyperlink" Target="https://www.myonlinetraininghub.com/excel-pivottable-course" TargetMode="External"/><Relationship Id="rId17" Type="http://schemas.openxmlformats.org/officeDocument/2006/relationships/hyperlink" Target="https://www.myonlinetraininghub.com/excel-for-customer-service-professionals" TargetMode="External"/><Relationship Id="rId2" Type="http://schemas.openxmlformats.org/officeDocument/2006/relationships/hyperlink" Target="http://www.myonlinetraininghub.com/category/excel-dashboard" TargetMode="External"/><Relationship Id="rId16" Type="http://schemas.openxmlformats.org/officeDocument/2006/relationships/hyperlink" Target="https://www.myonlinetraininghub.com/excel-analysis-toolpak-course" TargetMode="External"/><Relationship Id="rId20" Type="http://schemas.openxmlformats.org/officeDocument/2006/relationships/hyperlink" Target="https://www.myonlinetraininghub.com/microsoft-word-course" TargetMode="External"/><Relationship Id="rId1" Type="http://schemas.openxmlformats.org/officeDocument/2006/relationships/hyperlink" Target="http://www.myonlinetraininghub.com/category/excel-charts" TargetMode="External"/><Relationship Id="rId6" Type="http://schemas.openxmlformats.org/officeDocument/2006/relationships/hyperlink" Target="https://www.myonlinetraininghub.com/power-bi-course" TargetMode="External"/><Relationship Id="rId11" Type="http://schemas.openxmlformats.org/officeDocument/2006/relationships/hyperlink" Target="https://www.myonlinetraininghub.com/excel-pivottable-course-quick-start" TargetMode="External"/><Relationship Id="rId5" Type="http://schemas.openxmlformats.org/officeDocument/2006/relationships/hyperlink" Target="https://www.myonlinetraininghub.com/excel-functions" TargetMode="External"/><Relationship Id="rId15" Type="http://schemas.openxmlformats.org/officeDocument/2006/relationships/hyperlink" Target="https://www.myonlinetraininghub.com/excel-for-finance-course" TargetMode="External"/><Relationship Id="rId10" Type="http://schemas.openxmlformats.org/officeDocument/2006/relationships/hyperlink" Target="https://www.myonlinetraininghub.com/excel-power-query-course" TargetMode="External"/><Relationship Id="rId19" Type="http://schemas.openxmlformats.org/officeDocument/2006/relationships/hyperlink" Target="https://www.myonlinetraininghub.com/financial-modelling-course" TargetMode="External"/><Relationship Id="rId4" Type="http://schemas.openxmlformats.org/officeDocument/2006/relationships/hyperlink" Target="https://www.myonlinetraininghub.com/excel-forum" TargetMode="External"/><Relationship Id="rId9" Type="http://schemas.openxmlformats.org/officeDocument/2006/relationships/hyperlink" Target="https://www.myonlinetraininghub.com/advanced-excel-formulas-course" TargetMode="External"/><Relationship Id="rId14" Type="http://schemas.openxmlformats.org/officeDocument/2006/relationships/hyperlink" Target="https://www.myonlinetraininghub.com/excel-for-decision-making-cours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1BC204-DE6F-4F26-8F4F-BBA414C83199}">
  <sheetPr codeName="Sheet1"/>
  <dimension ref="A1:Q30"/>
  <sheetViews>
    <sheetView showGridLines="0" showRowColHeaders="0" workbookViewId="0">
      <selection activeCell="Q3" sqref="Q3"/>
    </sheetView>
  </sheetViews>
  <sheetFormatPr defaultColWidth="0" defaultRowHeight="15" customHeight="1" zeroHeight="1" x14ac:dyDescent="0.25"/>
  <cols>
    <col min="1" max="1" width="4.25" style="21" customWidth="1"/>
    <col min="2" max="17" width="8" style="21" customWidth="1"/>
    <col min="18" max="16384" width="8" style="21" hidden="1"/>
  </cols>
  <sheetData>
    <row r="1" spans="1:17" ht="52.5" customHeight="1" x14ac:dyDescent="0.25">
      <c r="A1" s="20"/>
      <c r="B1" s="20" t="s">
        <v>15</v>
      </c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1:17" x14ac:dyDescent="0.25"/>
    <row r="3" spans="1:17" ht="18.75" x14ac:dyDescent="0.3">
      <c r="B3" s="22" t="s">
        <v>16</v>
      </c>
    </row>
    <row r="4" spans="1:17" ht="18.75" x14ac:dyDescent="0.25">
      <c r="B4" s="23" t="s">
        <v>17</v>
      </c>
    </row>
    <row r="5" spans="1:17" ht="18.75" x14ac:dyDescent="0.25">
      <c r="B5" s="23" t="s">
        <v>18</v>
      </c>
    </row>
    <row r="6" spans="1:17" ht="18.75" x14ac:dyDescent="0.25">
      <c r="B6" s="23" t="s">
        <v>19</v>
      </c>
    </row>
    <row r="7" spans="1:17" ht="18.75" x14ac:dyDescent="0.25">
      <c r="B7" s="23"/>
    </row>
    <row r="8" spans="1:17" ht="18.75" x14ac:dyDescent="0.25">
      <c r="B8" s="23" t="s">
        <v>20</v>
      </c>
    </row>
    <row r="9" spans="1:17" x14ac:dyDescent="0.25"/>
    <row r="10" spans="1:17" ht="18.75" x14ac:dyDescent="0.25">
      <c r="B10" s="23" t="s">
        <v>21</v>
      </c>
    </row>
    <row r="11" spans="1:17" ht="18.75" x14ac:dyDescent="0.25">
      <c r="B11" s="23" t="s">
        <v>22</v>
      </c>
    </row>
    <row r="30" spans="2:2" hidden="1" x14ac:dyDescent="0.25">
      <c r="B30" s="21" t="s">
        <v>23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5088F-5289-49D3-88B0-16ABBD1495D3}">
  <sheetPr codeName="Sheet2"/>
  <dimension ref="A1:AG24"/>
  <sheetViews>
    <sheetView showGridLines="0" zoomScaleNormal="100" workbookViewId="0">
      <selection activeCell="C27" sqref="C27"/>
    </sheetView>
  </sheetViews>
  <sheetFormatPr defaultRowHeight="15.75" x14ac:dyDescent="0.25"/>
  <cols>
    <col min="1" max="1" width="31.625" bestFit="1" customWidth="1"/>
    <col min="2" max="2" width="10.125" style="1" bestFit="1" customWidth="1"/>
    <col min="3" max="3" width="10.75" customWidth="1"/>
    <col min="4" max="5" width="10.125" bestFit="1" customWidth="1"/>
    <col min="6" max="6" width="11" style="1" bestFit="1" customWidth="1"/>
    <col min="7" max="33" width="10.125" style="1" bestFit="1" customWidth="1"/>
  </cols>
  <sheetData>
    <row r="1" spans="1:33" s="9" customFormat="1" ht="35.25" customHeight="1" thickBot="1" x14ac:dyDescent="0.3">
      <c r="A1" s="9" t="str">
        <f>"Work Schedule - "&amp;TEXT(B3,"mmmm")</f>
        <v>Work Schedule - 00</v>
      </c>
      <c r="B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</row>
    <row r="2" spans="1:33" ht="16.5" thickTop="1" x14ac:dyDescent="0.25"/>
    <row r="3" spans="1:33" ht="32.25" customHeight="1" x14ac:dyDescent="0.25">
      <c r="A3" s="7" t="s">
        <v>5</v>
      </c>
      <c r="B3" s="8">
        <v>45717</v>
      </c>
      <c r="D3" s="11"/>
      <c r="E3" s="12" t="s">
        <v>11</v>
      </c>
      <c r="F3" s="16">
        <f>COUNTIF(C6:AG30,"Working")</f>
        <v>55</v>
      </c>
      <c r="H3" s="13"/>
      <c r="I3" s="14" t="s">
        <v>14</v>
      </c>
      <c r="J3" s="17">
        <f>COUNTIF(C6:AG30,"Sick")</f>
        <v>4</v>
      </c>
      <c r="L3" s="15"/>
      <c r="M3" s="19" t="s">
        <v>13</v>
      </c>
      <c r="N3" s="18">
        <f>COUNTIF(C6:AG30,"Holiday")</f>
        <v>9</v>
      </c>
    </row>
    <row r="5" spans="1:33" s="30" customFormat="1" ht="32.25" customHeight="1" x14ac:dyDescent="0.25">
      <c r="A5" s="27" t="s">
        <v>0</v>
      </c>
      <c r="B5" s="28" t="s">
        <v>6</v>
      </c>
      <c r="C5" s="29" cm="1">
        <f t="array" ref="C5:AG5">_xlfn.SEQUENCE(1,EOMONTH(B3,0)-B3+1,B3)</f>
        <v>45717</v>
      </c>
      <c r="D5" s="29">
        <v>45718</v>
      </c>
      <c r="E5" s="29">
        <v>45719</v>
      </c>
      <c r="F5" s="29">
        <v>45720</v>
      </c>
      <c r="G5" s="29">
        <v>45721</v>
      </c>
      <c r="H5" s="29">
        <v>45722</v>
      </c>
      <c r="I5" s="29">
        <v>45723</v>
      </c>
      <c r="J5" s="29">
        <v>45724</v>
      </c>
      <c r="K5" s="29">
        <v>45725</v>
      </c>
      <c r="L5" s="29">
        <v>45726</v>
      </c>
      <c r="M5" s="29">
        <v>45727</v>
      </c>
      <c r="N5" s="29">
        <v>45728</v>
      </c>
      <c r="O5" s="29">
        <v>45729</v>
      </c>
      <c r="P5" s="29">
        <v>45730</v>
      </c>
      <c r="Q5" s="29">
        <v>45731</v>
      </c>
      <c r="R5" s="29">
        <v>45732</v>
      </c>
      <c r="S5" s="29">
        <v>45733</v>
      </c>
      <c r="T5" s="29">
        <v>45734</v>
      </c>
      <c r="U5" s="29">
        <v>45735</v>
      </c>
      <c r="V5" s="29">
        <v>45736</v>
      </c>
      <c r="W5" s="29">
        <v>45737</v>
      </c>
      <c r="X5" s="29">
        <v>45738</v>
      </c>
      <c r="Y5" s="29">
        <v>45739</v>
      </c>
      <c r="Z5" s="29">
        <v>45740</v>
      </c>
      <c r="AA5" s="29">
        <v>45741</v>
      </c>
      <c r="AB5" s="29">
        <v>45742</v>
      </c>
      <c r="AC5" s="29">
        <v>45743</v>
      </c>
      <c r="AD5" s="29">
        <v>45744</v>
      </c>
      <c r="AE5" s="29">
        <v>45745</v>
      </c>
      <c r="AF5" s="29">
        <v>45746</v>
      </c>
      <c r="AG5" s="29">
        <v>45747</v>
      </c>
    </row>
    <row r="6" spans="1:33" x14ac:dyDescent="0.25">
      <c r="A6" s="2" t="s">
        <v>2</v>
      </c>
      <c r="B6" s="1">
        <v>8</v>
      </c>
      <c r="C6" s="1" t="s">
        <v>1</v>
      </c>
      <c r="D6" s="1" t="s">
        <v>1</v>
      </c>
      <c r="E6" s="1" t="s">
        <v>1</v>
      </c>
      <c r="F6" s="1" t="s">
        <v>1</v>
      </c>
      <c r="G6" s="1" t="s">
        <v>7</v>
      </c>
      <c r="H6" s="1" t="s">
        <v>7</v>
      </c>
      <c r="I6" s="1" t="s">
        <v>1</v>
      </c>
      <c r="J6" s="1" t="s">
        <v>1</v>
      </c>
      <c r="K6" s="1" t="s">
        <v>1</v>
      </c>
      <c r="L6" s="1" t="s">
        <v>1</v>
      </c>
      <c r="M6" s="1" t="s">
        <v>1</v>
      </c>
      <c r="N6" s="1" t="s">
        <v>7</v>
      </c>
      <c r="O6" s="1" t="s">
        <v>7</v>
      </c>
      <c r="P6" s="1" t="s">
        <v>8</v>
      </c>
      <c r="Q6" s="1" t="s">
        <v>8</v>
      </c>
      <c r="R6" s="1" t="s">
        <v>8</v>
      </c>
      <c r="S6" s="1" t="s">
        <v>8</v>
      </c>
      <c r="T6" s="1" t="s">
        <v>8</v>
      </c>
      <c r="U6" s="1" t="s">
        <v>7</v>
      </c>
      <c r="V6" s="1" t="s">
        <v>7</v>
      </c>
      <c r="W6" s="1" t="s">
        <v>9</v>
      </c>
      <c r="X6" s="1" t="s">
        <v>1</v>
      </c>
      <c r="Y6" s="1" t="s">
        <v>1</v>
      </c>
      <c r="Z6" s="1" t="s">
        <v>1</v>
      </c>
      <c r="AA6" s="1" t="s">
        <v>1</v>
      </c>
      <c r="AB6" s="1" t="s">
        <v>7</v>
      </c>
      <c r="AC6" s="1" t="s">
        <v>7</v>
      </c>
      <c r="AD6" s="1" t="s">
        <v>1</v>
      </c>
      <c r="AE6" s="1" t="s">
        <v>1</v>
      </c>
      <c r="AF6" s="1" t="s">
        <v>1</v>
      </c>
      <c r="AG6" s="1" t="s">
        <v>1</v>
      </c>
    </row>
    <row r="7" spans="1:33" x14ac:dyDescent="0.25">
      <c r="B7" s="1" t="s">
        <v>10</v>
      </c>
      <c r="C7" s="4">
        <v>0.375</v>
      </c>
      <c r="D7" s="4">
        <v>0.375</v>
      </c>
      <c r="E7" s="4">
        <v>0.375</v>
      </c>
      <c r="F7" s="4">
        <v>0.375</v>
      </c>
      <c r="G7" s="3"/>
      <c r="I7" s="4">
        <v>0.375</v>
      </c>
      <c r="J7" s="4">
        <v>0.375</v>
      </c>
      <c r="K7" s="4">
        <v>0.375</v>
      </c>
      <c r="L7" s="4">
        <v>0.375</v>
      </c>
      <c r="M7" s="4">
        <v>0.375</v>
      </c>
      <c r="X7" s="4">
        <v>0.375</v>
      </c>
      <c r="Y7" s="4">
        <v>0.375</v>
      </c>
      <c r="Z7" s="4">
        <v>0.375</v>
      </c>
      <c r="AA7" s="4">
        <v>0.375</v>
      </c>
      <c r="AD7" s="4">
        <v>0.375</v>
      </c>
      <c r="AE7" s="4">
        <v>0.375</v>
      </c>
      <c r="AF7" s="4">
        <v>0.375</v>
      </c>
      <c r="AG7" s="4">
        <v>0.375</v>
      </c>
    </row>
    <row r="8" spans="1:33" x14ac:dyDescent="0.25">
      <c r="B8" s="1" t="s">
        <v>12</v>
      </c>
      <c r="C8" s="5">
        <f t="shared" ref="C8:AG8" si="0">IF(AND(C6="Working",C7&lt;&gt;""),C7+TIME($B6+1,0,0),"")</f>
        <v>0.75</v>
      </c>
      <c r="D8" s="5">
        <f t="shared" si="0"/>
        <v>0.75</v>
      </c>
      <c r="E8" s="5">
        <f t="shared" si="0"/>
        <v>0.75</v>
      </c>
      <c r="F8" s="5">
        <f t="shared" si="0"/>
        <v>0.75</v>
      </c>
      <c r="G8" s="5" t="str">
        <f t="shared" si="0"/>
        <v/>
      </c>
      <c r="H8" s="5" t="str">
        <f t="shared" si="0"/>
        <v/>
      </c>
      <c r="I8" s="5">
        <f t="shared" si="0"/>
        <v>0.75</v>
      </c>
      <c r="J8" s="5">
        <f t="shared" si="0"/>
        <v>0.75</v>
      </c>
      <c r="K8" s="5">
        <f t="shared" si="0"/>
        <v>0.75</v>
      </c>
      <c r="L8" s="5">
        <f t="shared" si="0"/>
        <v>0.75</v>
      </c>
      <c r="M8" s="5">
        <f t="shared" si="0"/>
        <v>0.75</v>
      </c>
      <c r="N8" s="5" t="str">
        <f t="shared" si="0"/>
        <v/>
      </c>
      <c r="O8" s="5" t="str">
        <f t="shared" si="0"/>
        <v/>
      </c>
      <c r="P8" s="5" t="str">
        <f t="shared" si="0"/>
        <v/>
      </c>
      <c r="Q8" s="5" t="str">
        <f t="shared" si="0"/>
        <v/>
      </c>
      <c r="R8" s="5" t="str">
        <f t="shared" si="0"/>
        <v/>
      </c>
      <c r="S8" s="5" t="str">
        <f t="shared" si="0"/>
        <v/>
      </c>
      <c r="T8" s="5" t="str">
        <f t="shared" si="0"/>
        <v/>
      </c>
      <c r="U8" s="5" t="str">
        <f t="shared" si="0"/>
        <v/>
      </c>
      <c r="V8" s="5" t="str">
        <f t="shared" si="0"/>
        <v/>
      </c>
      <c r="W8" s="5" t="str">
        <f t="shared" si="0"/>
        <v/>
      </c>
      <c r="X8" s="5">
        <f t="shared" si="0"/>
        <v>0.75</v>
      </c>
      <c r="Y8" s="5">
        <f t="shared" si="0"/>
        <v>0.75</v>
      </c>
      <c r="Z8" s="5">
        <f t="shared" si="0"/>
        <v>0.75</v>
      </c>
      <c r="AA8" s="5">
        <f t="shared" si="0"/>
        <v>0.75</v>
      </c>
      <c r="AB8" s="5" t="str">
        <f t="shared" si="0"/>
        <v/>
      </c>
      <c r="AC8" s="5" t="str">
        <f t="shared" si="0"/>
        <v/>
      </c>
      <c r="AD8" s="5">
        <f t="shared" si="0"/>
        <v>0.75</v>
      </c>
      <c r="AE8" s="5">
        <f t="shared" si="0"/>
        <v>0.75</v>
      </c>
      <c r="AF8" s="5">
        <f t="shared" si="0"/>
        <v>0.75</v>
      </c>
      <c r="AG8" s="5">
        <f t="shared" si="0"/>
        <v>0.75</v>
      </c>
    </row>
    <row r="9" spans="1:33" s="1" customFormat="1" x14ac:dyDescent="0.25">
      <c r="A9" s="6" t="s">
        <v>3</v>
      </c>
      <c r="B9" s="1">
        <v>7</v>
      </c>
      <c r="C9" s="1" t="s">
        <v>1</v>
      </c>
      <c r="D9" s="1" t="s">
        <v>1</v>
      </c>
      <c r="E9" s="1" t="s">
        <v>7</v>
      </c>
      <c r="F9" s="1" t="s">
        <v>7</v>
      </c>
      <c r="G9" s="1" t="s">
        <v>1</v>
      </c>
      <c r="H9" s="1" t="s">
        <v>9</v>
      </c>
      <c r="I9" s="1" t="s">
        <v>1</v>
      </c>
      <c r="J9" s="1" t="s">
        <v>1</v>
      </c>
      <c r="K9" s="1" t="s">
        <v>1</v>
      </c>
      <c r="L9" s="1" t="s">
        <v>7</v>
      </c>
      <c r="M9" s="1" t="s">
        <v>7</v>
      </c>
      <c r="N9" s="1" t="s">
        <v>1</v>
      </c>
      <c r="O9" s="1" t="s">
        <v>1</v>
      </c>
      <c r="P9" s="1" t="s">
        <v>1</v>
      </c>
      <c r="Q9" s="1" t="s">
        <v>1</v>
      </c>
      <c r="R9" s="1" t="s">
        <v>1</v>
      </c>
      <c r="S9" s="1" t="s">
        <v>7</v>
      </c>
      <c r="T9" s="1" t="s">
        <v>7</v>
      </c>
      <c r="U9" s="1" t="s">
        <v>1</v>
      </c>
      <c r="V9" s="1" t="s">
        <v>1</v>
      </c>
      <c r="W9" s="1" t="s">
        <v>1</v>
      </c>
      <c r="X9" s="1" t="s">
        <v>1</v>
      </c>
      <c r="Y9" s="1" t="s">
        <v>1</v>
      </c>
      <c r="Z9" s="1" t="s">
        <v>7</v>
      </c>
      <c r="AA9" s="1" t="s">
        <v>7</v>
      </c>
      <c r="AB9" s="1" t="s">
        <v>1</v>
      </c>
      <c r="AC9" s="1" t="s">
        <v>1</v>
      </c>
      <c r="AD9" s="1" t="s">
        <v>1</v>
      </c>
      <c r="AE9" s="1" t="s">
        <v>1</v>
      </c>
      <c r="AF9" s="1" t="s">
        <v>1</v>
      </c>
      <c r="AG9" s="1" t="s">
        <v>7</v>
      </c>
    </row>
    <row r="10" spans="1:33" x14ac:dyDescent="0.25">
      <c r="B10" s="1" t="s">
        <v>10</v>
      </c>
      <c r="C10" s="4">
        <v>0.33333333333333331</v>
      </c>
      <c r="D10" s="4">
        <v>0.33333333333333331</v>
      </c>
      <c r="G10" s="4">
        <v>0.33333333333333331</v>
      </c>
      <c r="H10" s="4"/>
      <c r="I10" s="4">
        <v>0.33333333333333331</v>
      </c>
      <c r="J10" s="4">
        <v>0.33333333333333331</v>
      </c>
      <c r="K10" s="4">
        <v>0.33333333333333331</v>
      </c>
      <c r="N10" s="4">
        <v>0.33333333333333331</v>
      </c>
      <c r="O10" s="4">
        <v>0.33333333333333331</v>
      </c>
      <c r="P10" s="4">
        <v>0.33333333333333331</v>
      </c>
      <c r="Q10" s="4">
        <v>0.33333333333333331</v>
      </c>
      <c r="R10" s="4">
        <v>0.33333333333333331</v>
      </c>
      <c r="U10" s="4">
        <v>0.33333333333333331</v>
      </c>
      <c r="V10" s="4">
        <v>0.33333333333333331</v>
      </c>
      <c r="W10" s="4">
        <v>0.33333333333333331</v>
      </c>
      <c r="X10" s="4">
        <v>0.33333333333333331</v>
      </c>
      <c r="Y10" s="4">
        <v>0.33333333333333331</v>
      </c>
      <c r="AB10" s="4">
        <v>0.33333333333333331</v>
      </c>
      <c r="AC10" s="4">
        <v>0.33333333333333331</v>
      </c>
      <c r="AD10" s="4">
        <v>0.33333333333333331</v>
      </c>
      <c r="AE10" s="4">
        <v>0.33333333333333331</v>
      </c>
      <c r="AF10" s="4">
        <v>0.33333333333333331</v>
      </c>
    </row>
    <row r="11" spans="1:33" x14ac:dyDescent="0.25">
      <c r="B11" s="1" t="s">
        <v>12</v>
      </c>
      <c r="C11" s="5">
        <f t="shared" ref="C11:AG11" si="1">IF(AND(C9="Working",C10&lt;&gt;""),C10+TIME($B9+1,0,0),"")</f>
        <v>0.66666666666666663</v>
      </c>
      <c r="D11" s="5">
        <f t="shared" si="1"/>
        <v>0.66666666666666663</v>
      </c>
      <c r="E11" s="5" t="str">
        <f t="shared" si="1"/>
        <v/>
      </c>
      <c r="F11" s="5" t="str">
        <f t="shared" si="1"/>
        <v/>
      </c>
      <c r="G11" s="5">
        <f t="shared" si="1"/>
        <v>0.66666666666666663</v>
      </c>
      <c r="H11" s="5" t="str">
        <f t="shared" si="1"/>
        <v/>
      </c>
      <c r="I11" s="5">
        <f t="shared" si="1"/>
        <v>0.66666666666666663</v>
      </c>
      <c r="J11" s="5">
        <f t="shared" si="1"/>
        <v>0.66666666666666663</v>
      </c>
      <c r="K11" s="5">
        <f t="shared" si="1"/>
        <v>0.66666666666666663</v>
      </c>
      <c r="L11" s="5" t="str">
        <f t="shared" si="1"/>
        <v/>
      </c>
      <c r="M11" s="5" t="str">
        <f t="shared" si="1"/>
        <v/>
      </c>
      <c r="N11" s="5">
        <f t="shared" si="1"/>
        <v>0.66666666666666663</v>
      </c>
      <c r="O11" s="5">
        <f t="shared" si="1"/>
        <v>0.66666666666666663</v>
      </c>
      <c r="P11" s="5">
        <f t="shared" si="1"/>
        <v>0.66666666666666663</v>
      </c>
      <c r="Q11" s="5">
        <f t="shared" si="1"/>
        <v>0.66666666666666663</v>
      </c>
      <c r="R11" s="5">
        <f t="shared" si="1"/>
        <v>0.66666666666666663</v>
      </c>
      <c r="S11" s="5" t="str">
        <f t="shared" si="1"/>
        <v/>
      </c>
      <c r="T11" s="5" t="str">
        <f t="shared" si="1"/>
        <v/>
      </c>
      <c r="U11" s="5">
        <f t="shared" si="1"/>
        <v>0.66666666666666663</v>
      </c>
      <c r="V11" s="5">
        <f t="shared" si="1"/>
        <v>0.66666666666666663</v>
      </c>
      <c r="W11" s="5">
        <f t="shared" si="1"/>
        <v>0.66666666666666663</v>
      </c>
      <c r="X11" s="5">
        <f t="shared" si="1"/>
        <v>0.66666666666666663</v>
      </c>
      <c r="Y11" s="5">
        <f t="shared" si="1"/>
        <v>0.66666666666666663</v>
      </c>
      <c r="Z11" s="5" t="str">
        <f t="shared" si="1"/>
        <v/>
      </c>
      <c r="AA11" s="5" t="str">
        <f t="shared" si="1"/>
        <v/>
      </c>
      <c r="AB11" s="5">
        <f t="shared" si="1"/>
        <v>0.66666666666666663</v>
      </c>
      <c r="AC11" s="5">
        <f t="shared" si="1"/>
        <v>0.66666666666666663</v>
      </c>
      <c r="AD11" s="5">
        <f t="shared" si="1"/>
        <v>0.66666666666666663</v>
      </c>
      <c r="AE11" s="5">
        <f t="shared" si="1"/>
        <v>0.66666666666666663</v>
      </c>
      <c r="AF11" s="5">
        <f t="shared" si="1"/>
        <v>0.66666666666666663</v>
      </c>
      <c r="AG11" s="5" t="str">
        <f t="shared" si="1"/>
        <v/>
      </c>
    </row>
    <row r="12" spans="1:33" s="1" customFormat="1" x14ac:dyDescent="0.25">
      <c r="A12" s="6" t="s">
        <v>4</v>
      </c>
      <c r="B12" s="1">
        <v>6</v>
      </c>
      <c r="C12" s="1" t="s">
        <v>8</v>
      </c>
      <c r="D12" s="1" t="s">
        <v>8</v>
      </c>
      <c r="E12" s="1" t="s">
        <v>8</v>
      </c>
      <c r="F12" s="1" t="s">
        <v>8</v>
      </c>
      <c r="G12" s="1" t="s">
        <v>7</v>
      </c>
      <c r="H12" s="1" t="s">
        <v>7</v>
      </c>
      <c r="I12" s="1" t="s">
        <v>1</v>
      </c>
      <c r="J12" s="1" t="s">
        <v>1</v>
      </c>
      <c r="K12" s="1" t="s">
        <v>1</v>
      </c>
      <c r="L12" s="1" t="s">
        <v>1</v>
      </c>
      <c r="M12" s="1" t="s">
        <v>1</v>
      </c>
      <c r="N12" s="1" t="s">
        <v>7</v>
      </c>
      <c r="O12" s="1" t="s">
        <v>7</v>
      </c>
      <c r="P12" s="1" t="s">
        <v>1</v>
      </c>
      <c r="Q12" s="1" t="s">
        <v>9</v>
      </c>
      <c r="R12" s="1" t="s">
        <v>9</v>
      </c>
      <c r="S12" s="1" t="s">
        <v>1</v>
      </c>
      <c r="T12" s="1" t="s">
        <v>1</v>
      </c>
      <c r="U12" s="1" t="s">
        <v>7</v>
      </c>
      <c r="V12" s="1" t="s">
        <v>7</v>
      </c>
      <c r="W12" s="1" t="s">
        <v>1</v>
      </c>
      <c r="X12" s="1" t="s">
        <v>1</v>
      </c>
      <c r="Y12" s="1" t="s">
        <v>1</v>
      </c>
      <c r="Z12" s="1" t="s">
        <v>1</v>
      </c>
      <c r="AA12" s="1" t="s">
        <v>1</v>
      </c>
      <c r="AB12" s="1" t="s">
        <v>7</v>
      </c>
      <c r="AC12" s="1" t="s">
        <v>7</v>
      </c>
      <c r="AD12" s="1" t="s">
        <v>1</v>
      </c>
      <c r="AE12" s="1" t="s">
        <v>1</v>
      </c>
      <c r="AF12" s="1" t="s">
        <v>1</v>
      </c>
      <c r="AG12" s="1" t="s">
        <v>1</v>
      </c>
    </row>
    <row r="13" spans="1:33" x14ac:dyDescent="0.25">
      <c r="B13" s="1" t="s">
        <v>10</v>
      </c>
      <c r="I13" s="3">
        <v>0.41666666666666669</v>
      </c>
      <c r="J13" s="3">
        <v>0.41666666666666669</v>
      </c>
      <c r="K13" s="3">
        <v>0.41666666666666669</v>
      </c>
      <c r="L13" s="3">
        <v>0.41666666666666669</v>
      </c>
      <c r="M13" s="3">
        <v>0.41666666666666669</v>
      </c>
      <c r="P13" s="3">
        <v>0.41666666666666669</v>
      </c>
      <c r="S13" s="3">
        <v>0.41666666666666669</v>
      </c>
      <c r="T13" s="3">
        <v>0.41666666666666669</v>
      </c>
      <c r="W13" s="3">
        <v>0.41666666666666669</v>
      </c>
      <c r="X13" s="3">
        <v>0.41666666666666669</v>
      </c>
      <c r="Y13" s="3">
        <v>0.41666666666666669</v>
      </c>
      <c r="Z13" s="3">
        <v>0.41666666666666669</v>
      </c>
      <c r="AA13" s="3">
        <v>0.41666666666666669</v>
      </c>
      <c r="AD13" s="3">
        <v>0.41666666666666669</v>
      </c>
      <c r="AE13" s="3">
        <v>0.41666666666666669</v>
      </c>
      <c r="AF13" s="3">
        <v>0.41666666666666669</v>
      </c>
      <c r="AG13" s="3">
        <v>0.41666666666666669</v>
      </c>
    </row>
    <row r="14" spans="1:33" x14ac:dyDescent="0.25">
      <c r="B14" s="1" t="s">
        <v>12</v>
      </c>
      <c r="C14" s="5" t="str">
        <f t="shared" ref="C14:AG14" si="2">IF(AND(C12="Working",C13&lt;&gt;""),C13+TIME($B12+1,0,0),"")</f>
        <v/>
      </c>
      <c r="D14" s="5" t="str">
        <f t="shared" si="2"/>
        <v/>
      </c>
      <c r="E14" s="5" t="str">
        <f t="shared" si="2"/>
        <v/>
      </c>
      <c r="F14" s="5" t="str">
        <f t="shared" si="2"/>
        <v/>
      </c>
      <c r="G14" s="5" t="str">
        <f t="shared" si="2"/>
        <v/>
      </c>
      <c r="H14" s="5" t="str">
        <f t="shared" si="2"/>
        <v/>
      </c>
      <c r="I14" s="5">
        <f t="shared" si="2"/>
        <v>0.70833333333333337</v>
      </c>
      <c r="J14" s="5">
        <f t="shared" si="2"/>
        <v>0.70833333333333337</v>
      </c>
      <c r="K14" s="5">
        <f t="shared" si="2"/>
        <v>0.70833333333333337</v>
      </c>
      <c r="L14" s="5">
        <f t="shared" si="2"/>
        <v>0.70833333333333337</v>
      </c>
      <c r="M14" s="5">
        <f t="shared" si="2"/>
        <v>0.70833333333333337</v>
      </c>
      <c r="N14" s="5" t="str">
        <f t="shared" si="2"/>
        <v/>
      </c>
      <c r="O14" s="5" t="str">
        <f t="shared" si="2"/>
        <v/>
      </c>
      <c r="P14" s="5">
        <f t="shared" si="2"/>
        <v>0.70833333333333337</v>
      </c>
      <c r="Q14" s="5" t="str">
        <f t="shared" si="2"/>
        <v/>
      </c>
      <c r="R14" s="5" t="str">
        <f t="shared" si="2"/>
        <v/>
      </c>
      <c r="S14" s="5">
        <f t="shared" si="2"/>
        <v>0.70833333333333337</v>
      </c>
      <c r="T14" s="5">
        <f t="shared" si="2"/>
        <v>0.70833333333333337</v>
      </c>
      <c r="U14" s="5" t="str">
        <f t="shared" si="2"/>
        <v/>
      </c>
      <c r="V14" s="5" t="str">
        <f t="shared" si="2"/>
        <v/>
      </c>
      <c r="W14" s="5">
        <f t="shared" si="2"/>
        <v>0.70833333333333337</v>
      </c>
      <c r="X14" s="5">
        <f t="shared" si="2"/>
        <v>0.70833333333333337</v>
      </c>
      <c r="Y14" s="5">
        <f t="shared" si="2"/>
        <v>0.70833333333333337</v>
      </c>
      <c r="Z14" s="5">
        <f t="shared" si="2"/>
        <v>0.70833333333333337</v>
      </c>
      <c r="AA14" s="5">
        <f t="shared" si="2"/>
        <v>0.70833333333333337</v>
      </c>
      <c r="AB14" s="5" t="str">
        <f t="shared" si="2"/>
        <v/>
      </c>
      <c r="AC14" s="5" t="str">
        <f t="shared" si="2"/>
        <v/>
      </c>
      <c r="AD14" s="5">
        <f t="shared" si="2"/>
        <v>0.70833333333333337</v>
      </c>
      <c r="AE14" s="5">
        <f t="shared" si="2"/>
        <v>0.70833333333333337</v>
      </c>
      <c r="AF14" s="5">
        <f t="shared" si="2"/>
        <v>0.70833333333333337</v>
      </c>
      <c r="AG14" s="5">
        <f t="shared" si="2"/>
        <v>0.70833333333333337</v>
      </c>
    </row>
    <row r="21" spans="3:33" x14ac:dyDescent="0.25"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</row>
    <row r="22" spans="3:33" x14ac:dyDescent="0.25">
      <c r="C22" s="31"/>
    </row>
    <row r="23" spans="3:33" x14ac:dyDescent="0.25">
      <c r="C23" s="31"/>
    </row>
    <row r="24" spans="3:33" x14ac:dyDescent="0.25">
      <c r="G24"/>
      <c r="H24"/>
      <c r="I24"/>
      <c r="J24"/>
      <c r="K24"/>
      <c r="L24"/>
    </row>
  </sheetData>
  <conditionalFormatting sqref="A6:AG30">
    <cfRule type="expression" dxfId="9" priority="2">
      <formula>AND($B6="Finish",A$5&lt;&gt;"")</formula>
    </cfRule>
  </conditionalFormatting>
  <conditionalFormatting sqref="C6:AG29">
    <cfRule type="expression" dxfId="8" priority="3">
      <formula>C6="Sick"</formula>
    </cfRule>
    <cfRule type="expression" dxfId="7" priority="4">
      <formula>C6="Holiday"</formula>
    </cfRule>
    <cfRule type="expression" dxfId="6" priority="5">
      <formula>C6="Day Off"</formula>
    </cfRule>
  </conditionalFormatting>
  <conditionalFormatting sqref="C6:AG30">
    <cfRule type="expression" dxfId="5" priority="1">
      <formula>C6="Working"</formula>
    </cfRule>
  </conditionalFormatting>
  <dataValidations count="2">
    <dataValidation type="list" allowBlank="1" showInputMessage="1" showErrorMessage="1" sqref="C9:D9" xr:uid="{DD946809-B282-4F88-8E5F-83A3FA4771D9}">
      <formula1>"Working,Day Off,Vacation,Sick Leave"</formula1>
    </dataValidation>
    <dataValidation type="list" allowBlank="1" showInputMessage="1" showErrorMessage="1" sqref="E9:AG9 C6:AG6 C12:AG12" xr:uid="{59C685A0-AE40-4BA2-A47D-23B03758281D}">
      <formula1>"Working,Day Off,Holiday,Sick"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5919E-6E90-4D5D-B7A3-FC4B455DC107}">
  <sheetPr codeName="Sheet3"/>
  <dimension ref="A1:H40"/>
  <sheetViews>
    <sheetView showGridLines="0" showRowColHeaders="0" zoomScaleNormal="100" workbookViewId="0">
      <selection activeCell="F16" sqref="F16"/>
    </sheetView>
  </sheetViews>
  <sheetFormatPr defaultColWidth="0" defaultRowHeight="15" customHeight="1" zeroHeight="1" x14ac:dyDescent="0.25"/>
  <cols>
    <col min="1" max="1" width="3.5" style="21" customWidth="1"/>
    <col min="2" max="2" width="40.5" style="21" customWidth="1"/>
    <col min="3" max="3" width="53.375" style="21" customWidth="1"/>
    <col min="4" max="4" width="1.25" style="21" customWidth="1"/>
    <col min="5" max="7" width="8" style="21" customWidth="1"/>
    <col min="8" max="16384" width="8" style="21" hidden="1"/>
  </cols>
  <sheetData>
    <row r="1" spans="1:8" ht="51" customHeight="1" x14ac:dyDescent="0.25">
      <c r="A1" s="20" t="s">
        <v>24</v>
      </c>
      <c r="B1" s="20"/>
      <c r="C1" s="20"/>
      <c r="D1" s="20"/>
      <c r="E1" s="20"/>
      <c r="F1" s="20"/>
      <c r="G1" s="20"/>
      <c r="H1" s="20"/>
    </row>
    <row r="2" spans="1:8" x14ac:dyDescent="0.25"/>
    <row r="3" spans="1:8" x14ac:dyDescent="0.25">
      <c r="B3" s="24" t="s">
        <v>25</v>
      </c>
    </row>
    <row r="4" spans="1:8" x14ac:dyDescent="0.25">
      <c r="B4" s="25" t="s">
        <v>26</v>
      </c>
      <c r="C4" s="26" t="s">
        <v>27</v>
      </c>
    </row>
    <row r="5" spans="1:8" x14ac:dyDescent="0.25">
      <c r="B5" s="25" t="s">
        <v>28</v>
      </c>
      <c r="C5" s="26" t="s">
        <v>29</v>
      </c>
    </row>
    <row r="6" spans="1:8" x14ac:dyDescent="0.25">
      <c r="B6" s="25" t="s">
        <v>30</v>
      </c>
      <c r="C6" s="26" t="s">
        <v>31</v>
      </c>
    </row>
    <row r="7" spans="1:8" x14ac:dyDescent="0.25"/>
    <row r="8" spans="1:8" x14ac:dyDescent="0.25">
      <c r="B8" s="24" t="s">
        <v>32</v>
      </c>
    </row>
    <row r="9" spans="1:8" x14ac:dyDescent="0.25">
      <c r="B9" s="25" t="s">
        <v>33</v>
      </c>
      <c r="C9" s="26" t="s">
        <v>34</v>
      </c>
    </row>
    <row r="10" spans="1:8" x14ac:dyDescent="0.25"/>
    <row r="11" spans="1:8" x14ac:dyDescent="0.25">
      <c r="B11" s="24" t="s">
        <v>35</v>
      </c>
    </row>
    <row r="12" spans="1:8" x14ac:dyDescent="0.25">
      <c r="B12" s="25" t="s">
        <v>36</v>
      </c>
      <c r="C12" s="26" t="s">
        <v>37</v>
      </c>
    </row>
    <row r="13" spans="1:8" x14ac:dyDescent="0.25">
      <c r="B13" s="25" t="s">
        <v>38</v>
      </c>
      <c r="C13" s="26" t="s">
        <v>39</v>
      </c>
    </row>
    <row r="14" spans="1:8" x14ac:dyDescent="0.25">
      <c r="B14" s="25" t="s">
        <v>40</v>
      </c>
      <c r="C14" s="26" t="s">
        <v>41</v>
      </c>
    </row>
    <row r="15" spans="1:8" x14ac:dyDescent="0.25">
      <c r="B15" s="25" t="s">
        <v>42</v>
      </c>
      <c r="C15" s="26" t="s">
        <v>43</v>
      </c>
    </row>
    <row r="16" spans="1:8" x14ac:dyDescent="0.25">
      <c r="B16" s="25" t="s">
        <v>44</v>
      </c>
      <c r="C16" s="26" t="s">
        <v>45</v>
      </c>
    </row>
    <row r="17" spans="2:3" x14ac:dyDescent="0.25">
      <c r="B17" s="25" t="s">
        <v>46</v>
      </c>
      <c r="C17" s="26" t="s">
        <v>47</v>
      </c>
    </row>
    <row r="18" spans="2:3" x14ac:dyDescent="0.25">
      <c r="B18" s="25" t="s">
        <v>48</v>
      </c>
      <c r="C18" s="26" t="s">
        <v>49</v>
      </c>
    </row>
    <row r="19" spans="2:3" x14ac:dyDescent="0.25">
      <c r="B19" s="25" t="s">
        <v>50</v>
      </c>
      <c r="C19" s="26" t="s">
        <v>51</v>
      </c>
    </row>
    <row r="20" spans="2:3" x14ac:dyDescent="0.25">
      <c r="B20" s="25" t="s">
        <v>52</v>
      </c>
      <c r="C20" s="26" t="s">
        <v>53</v>
      </c>
    </row>
    <row r="21" spans="2:3" x14ac:dyDescent="0.25">
      <c r="B21" s="25" t="s">
        <v>54</v>
      </c>
      <c r="C21" s="26" t="s">
        <v>55</v>
      </c>
    </row>
    <row r="22" spans="2:3" x14ac:dyDescent="0.25">
      <c r="B22" s="25" t="s">
        <v>56</v>
      </c>
      <c r="C22" s="26" t="s">
        <v>57</v>
      </c>
    </row>
    <row r="23" spans="2:3" x14ac:dyDescent="0.25">
      <c r="B23" s="25" t="s">
        <v>58</v>
      </c>
      <c r="C23" s="26" t="s">
        <v>59</v>
      </c>
    </row>
    <row r="24" spans="2:3" x14ac:dyDescent="0.25">
      <c r="B24" s="25" t="s">
        <v>60</v>
      </c>
      <c r="C24" s="26" t="s">
        <v>61</v>
      </c>
    </row>
    <row r="25" spans="2:3" x14ac:dyDescent="0.25">
      <c r="B25" s="25" t="s">
        <v>62</v>
      </c>
      <c r="C25" s="26" t="s">
        <v>63</v>
      </c>
    </row>
    <row r="26" spans="2:3" x14ac:dyDescent="0.25">
      <c r="B26" s="25" t="s">
        <v>64</v>
      </c>
      <c r="C26" s="26" t="s">
        <v>65</v>
      </c>
    </row>
    <row r="27" spans="2:3" x14ac:dyDescent="0.25">
      <c r="B27" s="25" t="s">
        <v>66</v>
      </c>
      <c r="C27" s="26" t="s">
        <v>67</v>
      </c>
    </row>
    <row r="28" spans="2:3" x14ac:dyDescent="0.25">
      <c r="B28" s="25" t="s">
        <v>68</v>
      </c>
      <c r="C28" s="26" t="s">
        <v>69</v>
      </c>
    </row>
    <row r="29" spans="2:3" x14ac:dyDescent="0.25">
      <c r="B29" s="25" t="s">
        <v>52</v>
      </c>
      <c r="C29" s="26" t="s">
        <v>53</v>
      </c>
    </row>
    <row r="30" spans="2:3" x14ac:dyDescent="0.25">
      <c r="B30" s="25" t="s">
        <v>70</v>
      </c>
      <c r="C30" s="26" t="s">
        <v>71</v>
      </c>
    </row>
    <row r="31" spans="2:3" x14ac:dyDescent="0.25">
      <c r="B31" s="25"/>
      <c r="C31" s="26"/>
    </row>
    <row r="32" spans="2:3" x14ac:dyDescent="0.25">
      <c r="B32" s="24" t="s">
        <v>72</v>
      </c>
    </row>
    <row r="33" spans="2:3" x14ac:dyDescent="0.25">
      <c r="B33" s="25" t="s">
        <v>73</v>
      </c>
      <c r="C33" s="26" t="s">
        <v>74</v>
      </c>
    </row>
    <row r="34" spans="2:3" x14ac:dyDescent="0.25">
      <c r="B34" s="25"/>
      <c r="C34" s="26"/>
    </row>
    <row r="35" spans="2:3" x14ac:dyDescent="0.25">
      <c r="B35" s="24" t="s">
        <v>75</v>
      </c>
      <c r="C35" s="26"/>
    </row>
    <row r="36" spans="2:3" x14ac:dyDescent="0.25"/>
    <row r="37" spans="2:3" x14ac:dyDescent="0.25"/>
    <row r="38" spans="2:3" x14ac:dyDescent="0.25"/>
    <row r="39" spans="2:3" x14ac:dyDescent="0.25"/>
    <row r="40" spans="2:3" x14ac:dyDescent="0.25"/>
  </sheetData>
  <hyperlinks>
    <hyperlink ref="C5" r:id="rId1" display="http://www.myonlinetraininghub.com/category/excel-charts" xr:uid="{50752723-4D20-40E7-8446-A3FB4B716B71}"/>
    <hyperlink ref="C6" r:id="rId2" display="http://www.myonlinetraininghub.com/category/excel-dashboard" xr:uid="{67763F42-8FF0-45B7-8122-60FE374EB70E}"/>
    <hyperlink ref="C9" r:id="rId3" display="http://www.myonlinetraininghub.com/excel-webinars" xr:uid="{5CA861B7-4842-4AD8-BC58-D8F056619152}"/>
    <hyperlink ref="C33" r:id="rId4" xr:uid="{43B95C1E-77C2-4220-A278-E31489DD1C08}"/>
    <hyperlink ref="C4" r:id="rId5" xr:uid="{D98E9A18-4259-4810-8EAD-FD4728D93E75}"/>
    <hyperlink ref="C19" r:id="rId6" xr:uid="{32FFC4B3-43AD-419B-B80F-781CBADE1EE6}"/>
    <hyperlink ref="C18" r:id="rId7" xr:uid="{C5E8B061-531C-4721-83FC-610E7F0F5777}"/>
    <hyperlink ref="C12" r:id="rId8" xr:uid="{CBE861CC-2754-4217-9299-CCAE4D13AE6F}"/>
    <hyperlink ref="C13" r:id="rId9" xr:uid="{F4F94645-5CFF-443A-9C12-44E5838B0FE9}"/>
    <hyperlink ref="C14" r:id="rId10" xr:uid="{69628578-5B48-420B-90BA-1C6E5DA8096E}"/>
    <hyperlink ref="C15" r:id="rId11" xr:uid="{2B5230C1-D978-4607-829B-6C4C4F7894F9}"/>
    <hyperlink ref="C16" r:id="rId12" xr:uid="{5DEEE100-9734-4619-AA11-C5F4C9054554}"/>
    <hyperlink ref="C17" r:id="rId13" xr:uid="{8FFD993D-CDD9-44CB-8A80-307C3E6FE57F}"/>
    <hyperlink ref="C22" r:id="rId14" xr:uid="{2DE738A0-B9F7-4150-9181-FEA8F594CEB0}"/>
    <hyperlink ref="C23" r:id="rId15" xr:uid="{7D8716D7-1706-417F-925B-224EAEF27FDB}"/>
    <hyperlink ref="C24" r:id="rId16" xr:uid="{5395548B-1F30-46EB-837F-A72D95718086}"/>
    <hyperlink ref="C25" r:id="rId17" xr:uid="{BB296425-EC01-4840-9975-83A988B4C1FE}"/>
    <hyperlink ref="C26" r:id="rId18" xr:uid="{8F19183E-61ED-4F24-8ADE-FF4CF813DEAC}"/>
    <hyperlink ref="C27" r:id="rId19" xr:uid="{48AB01CC-FD9F-4007-A071-E1B0D13DC242}"/>
    <hyperlink ref="C30" r:id="rId20" xr:uid="{DA0529BE-D896-48F4-A760-D7C63CC4BF69}"/>
  </hyperlinks>
  <pageMargins left="0.7" right="0.7" top="0.75" bottom="0.75" header="0.3" footer="0.3"/>
  <drawing r:id="rId2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A02CB9-0E2D-4C31-8DE0-D892B865316A}">
  <dimension ref="A1:AG24"/>
  <sheetViews>
    <sheetView showGridLines="0" tabSelected="1" zoomScaleNormal="100" workbookViewId="0">
      <selection activeCell="E21" sqref="E21"/>
    </sheetView>
  </sheetViews>
  <sheetFormatPr defaultRowHeight="15.75" x14ac:dyDescent="0.25"/>
  <cols>
    <col min="1" max="1" width="31.625" bestFit="1" customWidth="1"/>
    <col min="2" max="2" width="10.125" style="1" bestFit="1" customWidth="1"/>
    <col min="3" max="3" width="10.75" customWidth="1"/>
    <col min="4" max="5" width="10.125" bestFit="1" customWidth="1"/>
    <col min="6" max="6" width="11" style="1" bestFit="1" customWidth="1"/>
    <col min="7" max="33" width="10.125" style="1" bestFit="1" customWidth="1"/>
  </cols>
  <sheetData>
    <row r="1" spans="1:33" s="9" customFormat="1" ht="35.25" customHeight="1" thickBot="1" x14ac:dyDescent="0.3">
      <c r="A1" s="9" t="str">
        <f>"Work Schedule - "&amp;TEXT(B3,"MMMM")</f>
        <v>Work Schedule - november</v>
      </c>
      <c r="B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</row>
    <row r="2" spans="1:33" ht="16.5" thickTop="1" x14ac:dyDescent="0.25"/>
    <row r="3" spans="1:33" ht="32.25" customHeight="1" x14ac:dyDescent="0.25">
      <c r="A3" s="7" t="s">
        <v>5</v>
      </c>
      <c r="B3" s="8">
        <v>45962</v>
      </c>
      <c r="D3" s="11"/>
      <c r="E3" s="12" t="s">
        <v>11</v>
      </c>
      <c r="F3" s="16">
        <f>COUNTIF(C6:AG30,"Working")</f>
        <v>18</v>
      </c>
      <c r="H3" s="13"/>
      <c r="I3" s="14" t="s">
        <v>14</v>
      </c>
      <c r="J3" s="17">
        <f>COUNTIF(C6:AG30,"Sick")</f>
        <v>1</v>
      </c>
      <c r="L3" s="15"/>
      <c r="M3" s="19" t="s">
        <v>13</v>
      </c>
      <c r="N3" s="18">
        <f>COUNTIF(C6:AG30,"Holiday")</f>
        <v>4</v>
      </c>
    </row>
    <row r="5" spans="1:33" s="30" customFormat="1" ht="32.25" customHeight="1" x14ac:dyDescent="0.25">
      <c r="A5" s="27" t="s">
        <v>0</v>
      </c>
      <c r="B5" s="28" t="s">
        <v>6</v>
      </c>
      <c r="C5" s="29" cm="1">
        <f t="array" ref="C5:L5">WORKDAY.INTL(
B3-1,
_xlfn.SEQUENCE(1,SUM(--(WEEKDAY(DATE(YEAR(B3),MONTH(B3),_xlfn.SEQUENCE(DAY(EOMONTH(B3,0)),,DAY(B3))),2)&gt;=6))),
"1111100")</f>
        <v>45962</v>
      </c>
      <c r="D5" s="29">
        <v>45963</v>
      </c>
      <c r="E5" s="29">
        <v>45969</v>
      </c>
      <c r="F5" s="29">
        <v>45970</v>
      </c>
      <c r="G5" s="29">
        <v>45976</v>
      </c>
      <c r="H5" s="29">
        <v>45977</v>
      </c>
      <c r="I5" s="29">
        <v>45983</v>
      </c>
      <c r="J5" s="29">
        <v>45984</v>
      </c>
      <c r="K5" s="29">
        <v>45990</v>
      </c>
      <c r="L5" s="29">
        <v>45991</v>
      </c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</row>
    <row r="6" spans="1:33" x14ac:dyDescent="0.25">
      <c r="A6" s="2" t="s">
        <v>2</v>
      </c>
      <c r="B6" s="1">
        <v>8</v>
      </c>
      <c r="C6" s="1" t="s">
        <v>1</v>
      </c>
      <c r="D6" s="1" t="s">
        <v>1</v>
      </c>
      <c r="E6" s="1" t="s">
        <v>1</v>
      </c>
      <c r="F6" s="1" t="s">
        <v>1</v>
      </c>
      <c r="G6" s="1" t="s">
        <v>7</v>
      </c>
      <c r="H6" s="1" t="s">
        <v>7</v>
      </c>
      <c r="I6" s="1" t="s">
        <v>1</v>
      </c>
      <c r="J6" s="1" t="s">
        <v>1</v>
      </c>
      <c r="K6" s="1" t="s">
        <v>1</v>
      </c>
      <c r="L6" s="1" t="s">
        <v>1</v>
      </c>
    </row>
    <row r="7" spans="1:33" x14ac:dyDescent="0.25">
      <c r="B7" s="1" t="s">
        <v>10</v>
      </c>
      <c r="C7" s="4">
        <v>0.375</v>
      </c>
      <c r="D7" s="4">
        <v>0.375</v>
      </c>
      <c r="E7" s="4">
        <v>0.375</v>
      </c>
      <c r="F7" s="4">
        <v>0.375</v>
      </c>
      <c r="G7" s="3"/>
      <c r="I7" s="4">
        <v>0.375</v>
      </c>
      <c r="J7" s="4">
        <v>0.375</v>
      </c>
      <c r="K7" s="4">
        <v>0.375</v>
      </c>
      <c r="L7" s="4">
        <v>0.375</v>
      </c>
      <c r="M7" s="4"/>
      <c r="X7" s="4"/>
      <c r="Y7" s="4"/>
      <c r="Z7" s="4"/>
      <c r="AA7" s="4"/>
      <c r="AD7" s="4"/>
      <c r="AE7" s="4"/>
      <c r="AF7" s="4"/>
      <c r="AG7" s="4"/>
    </row>
    <row r="8" spans="1:33" x14ac:dyDescent="0.25">
      <c r="B8" s="1" t="s">
        <v>12</v>
      </c>
      <c r="C8" s="5">
        <f t="shared" ref="C8:AG8" si="0">IF(AND(C6="Working",C7&lt;&gt;""),C7+TIME($B6+1,0,0),"")</f>
        <v>0.75</v>
      </c>
      <c r="D8" s="5">
        <f t="shared" si="0"/>
        <v>0.75</v>
      </c>
      <c r="E8" s="5">
        <f t="shared" si="0"/>
        <v>0.75</v>
      </c>
      <c r="F8" s="5">
        <f t="shared" si="0"/>
        <v>0.75</v>
      </c>
      <c r="G8" s="5" t="str">
        <f t="shared" si="0"/>
        <v/>
      </c>
      <c r="H8" s="5" t="str">
        <f t="shared" si="0"/>
        <v/>
      </c>
      <c r="I8" s="5">
        <f t="shared" si="0"/>
        <v>0.75</v>
      </c>
      <c r="J8" s="5">
        <f t="shared" si="0"/>
        <v>0.75</v>
      </c>
      <c r="K8" s="5">
        <f t="shared" si="0"/>
        <v>0.75</v>
      </c>
      <c r="L8" s="5">
        <f t="shared" si="0"/>
        <v>0.75</v>
      </c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</row>
    <row r="9" spans="1:33" s="1" customFormat="1" x14ac:dyDescent="0.25">
      <c r="A9" s="6" t="s">
        <v>3</v>
      </c>
      <c r="B9" s="1">
        <v>7</v>
      </c>
      <c r="C9" s="1" t="s">
        <v>1</v>
      </c>
      <c r="D9" s="1" t="s">
        <v>1</v>
      </c>
      <c r="E9" s="1" t="s">
        <v>7</v>
      </c>
      <c r="F9" s="1" t="s">
        <v>7</v>
      </c>
      <c r="G9" s="1" t="s">
        <v>1</v>
      </c>
      <c r="H9" s="1" t="s">
        <v>9</v>
      </c>
      <c r="I9" s="1" t="s">
        <v>1</v>
      </c>
      <c r="J9" s="1" t="s">
        <v>1</v>
      </c>
      <c r="K9" s="1" t="s">
        <v>1</v>
      </c>
      <c r="L9" s="1" t="s">
        <v>7</v>
      </c>
    </row>
    <row r="10" spans="1:33" x14ac:dyDescent="0.25">
      <c r="B10" s="1" t="s">
        <v>10</v>
      </c>
      <c r="C10" s="4">
        <v>0.33333333333333331</v>
      </c>
      <c r="D10" s="4">
        <v>0.33333333333333331</v>
      </c>
      <c r="G10" s="4">
        <v>0.33333333333333331</v>
      </c>
      <c r="H10" s="4"/>
      <c r="I10" s="4">
        <v>0.33333333333333331</v>
      </c>
      <c r="J10" s="4">
        <v>0.33333333333333331</v>
      </c>
      <c r="K10" s="4">
        <v>0.33333333333333331</v>
      </c>
      <c r="N10" s="4"/>
      <c r="O10" s="4"/>
      <c r="P10" s="4"/>
      <c r="Q10" s="4"/>
      <c r="R10" s="4"/>
      <c r="U10" s="4"/>
      <c r="V10" s="4"/>
      <c r="W10" s="4"/>
      <c r="X10" s="4"/>
      <c r="Y10" s="4"/>
      <c r="AB10" s="4"/>
      <c r="AC10" s="4"/>
      <c r="AD10" s="4"/>
      <c r="AE10" s="4"/>
      <c r="AF10" s="4"/>
    </row>
    <row r="11" spans="1:33" x14ac:dyDescent="0.25">
      <c r="B11" s="1" t="s">
        <v>12</v>
      </c>
      <c r="C11" s="5">
        <f t="shared" ref="C11:AG11" si="1">IF(AND(C9="Working",C10&lt;&gt;""),C10+TIME($B9+1,0,0),"")</f>
        <v>0.66666666666666663</v>
      </c>
      <c r="D11" s="5">
        <f t="shared" si="1"/>
        <v>0.66666666666666663</v>
      </c>
      <c r="E11" s="5" t="str">
        <f t="shared" si="1"/>
        <v/>
      </c>
      <c r="F11" s="5" t="str">
        <f t="shared" si="1"/>
        <v/>
      </c>
      <c r="G11" s="5">
        <f t="shared" si="1"/>
        <v>0.66666666666666663</v>
      </c>
      <c r="H11" s="5" t="str">
        <f t="shared" si="1"/>
        <v/>
      </c>
      <c r="I11" s="5">
        <f t="shared" si="1"/>
        <v>0.66666666666666663</v>
      </c>
      <c r="J11" s="5">
        <f t="shared" si="1"/>
        <v>0.66666666666666663</v>
      </c>
      <c r="K11" s="5">
        <f t="shared" si="1"/>
        <v>0.66666666666666663</v>
      </c>
      <c r="L11" s="5" t="str">
        <f t="shared" si="1"/>
        <v/>
      </c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</row>
    <row r="12" spans="1:33" s="1" customFormat="1" x14ac:dyDescent="0.25">
      <c r="A12" s="6" t="s">
        <v>4</v>
      </c>
      <c r="B12" s="1">
        <v>6</v>
      </c>
      <c r="C12" s="1" t="s">
        <v>8</v>
      </c>
      <c r="D12" s="1" t="s">
        <v>8</v>
      </c>
      <c r="E12" s="1" t="s">
        <v>8</v>
      </c>
      <c r="F12" s="1" t="s">
        <v>8</v>
      </c>
      <c r="G12" s="1" t="s">
        <v>7</v>
      </c>
      <c r="H12" s="1" t="s">
        <v>7</v>
      </c>
      <c r="I12" s="1" t="s">
        <v>1</v>
      </c>
      <c r="J12" s="1" t="s">
        <v>1</v>
      </c>
      <c r="K12" s="1" t="s">
        <v>1</v>
      </c>
      <c r="L12" s="1" t="s">
        <v>1</v>
      </c>
    </row>
    <row r="13" spans="1:33" x14ac:dyDescent="0.25">
      <c r="B13" s="1" t="s">
        <v>10</v>
      </c>
      <c r="I13" s="3">
        <v>0.41666666666666669</v>
      </c>
      <c r="J13" s="3">
        <v>0.41666666666666669</v>
      </c>
      <c r="K13" s="3">
        <v>0.41666666666666669</v>
      </c>
      <c r="L13" s="3">
        <v>0.41666666666666669</v>
      </c>
      <c r="M13" s="3"/>
      <c r="P13" s="3"/>
      <c r="S13" s="3"/>
      <c r="T13" s="3"/>
      <c r="W13" s="3"/>
      <c r="X13" s="3"/>
      <c r="Y13" s="3"/>
      <c r="Z13" s="3"/>
      <c r="AA13" s="3"/>
      <c r="AD13" s="3"/>
      <c r="AE13" s="3"/>
      <c r="AF13" s="3"/>
      <c r="AG13" s="3"/>
    </row>
    <row r="14" spans="1:33" x14ac:dyDescent="0.25">
      <c r="B14" s="1" t="s">
        <v>12</v>
      </c>
      <c r="C14" s="5" t="str">
        <f t="shared" ref="C14:AG14" si="2">IF(AND(C12="Working",C13&lt;&gt;""),C13+TIME($B12+1,0,0),"")</f>
        <v/>
      </c>
      <c r="D14" s="5" t="str">
        <f t="shared" si="2"/>
        <v/>
      </c>
      <c r="E14" s="5" t="str">
        <f t="shared" si="2"/>
        <v/>
      </c>
      <c r="F14" s="5" t="str">
        <f t="shared" si="2"/>
        <v/>
      </c>
      <c r="G14" s="5" t="str">
        <f t="shared" si="2"/>
        <v/>
      </c>
      <c r="H14" s="5" t="str">
        <f t="shared" si="2"/>
        <v/>
      </c>
      <c r="I14" s="5">
        <f t="shared" si="2"/>
        <v>0.70833333333333337</v>
      </c>
      <c r="J14" s="5">
        <f t="shared" si="2"/>
        <v>0.70833333333333337</v>
      </c>
      <c r="K14" s="5">
        <f t="shared" si="2"/>
        <v>0.70833333333333337</v>
      </c>
      <c r="L14" s="5">
        <f t="shared" si="2"/>
        <v>0.70833333333333337</v>
      </c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</row>
    <row r="21" spans="3:33" x14ac:dyDescent="0.25"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</row>
    <row r="22" spans="3:33" x14ac:dyDescent="0.25">
      <c r="C22" s="31"/>
    </row>
    <row r="23" spans="3:33" x14ac:dyDescent="0.25">
      <c r="C23" s="31"/>
    </row>
    <row r="24" spans="3:33" x14ac:dyDescent="0.25">
      <c r="G24"/>
      <c r="H24"/>
      <c r="I24"/>
      <c r="J24"/>
      <c r="K24"/>
      <c r="L24"/>
    </row>
  </sheetData>
  <conditionalFormatting sqref="A6:AG30">
    <cfRule type="expression" dxfId="4" priority="2">
      <formula>AND($B6="Finish",A$5&lt;&gt;"")</formula>
    </cfRule>
  </conditionalFormatting>
  <conditionalFormatting sqref="C6:AG29">
    <cfRule type="expression" dxfId="3" priority="3">
      <formula>C6="Sick"</formula>
    </cfRule>
    <cfRule type="expression" dxfId="2" priority="4">
      <formula>C6="Holiday"</formula>
    </cfRule>
    <cfRule type="expression" dxfId="1" priority="5">
      <formula>C6="Day Off"</formula>
    </cfRule>
  </conditionalFormatting>
  <conditionalFormatting sqref="C6:AG30">
    <cfRule type="expression" dxfId="0" priority="1">
      <formula>C6="Working"</formula>
    </cfRule>
  </conditionalFormatting>
  <dataValidations count="2">
    <dataValidation type="list" allowBlank="1" showInputMessage="1" showErrorMessage="1" sqref="E9:AG9 C6:AG6 C12:AG12" xr:uid="{EB0C21F7-980C-47F4-B123-78413D3565F3}">
      <formula1>"Working,Day Off,Holiday,Sick"</formula1>
    </dataValidation>
    <dataValidation type="list" allowBlank="1" showInputMessage="1" showErrorMessage="1" sqref="C9:D9" xr:uid="{55BC99FC-C399-4C48-8A85-F157C63931FC}">
      <formula1>"Working,Day Off,Vacation,Sick Leave"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Copyright</vt:lpstr>
      <vt:lpstr>Work Schedule</vt:lpstr>
      <vt:lpstr>More Resources</vt:lpstr>
      <vt:lpstr>Work Schedule (2)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Alina</dc:creator>
  <cp:keywords/>
  <dc:description/>
  <cp:lastModifiedBy>Anders Sehlstedt</cp:lastModifiedBy>
  <cp:revision/>
  <dcterms:created xsi:type="dcterms:W3CDTF">2025-06-10T13:02:34Z</dcterms:created>
  <dcterms:modified xsi:type="dcterms:W3CDTF">2025-11-21T22:25:47Z</dcterms:modified>
  <cp:category/>
  <cp:contentStatus/>
</cp:coreProperties>
</file>