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hls\Downloads\"/>
    </mc:Choice>
  </mc:AlternateContent>
  <xr:revisionPtr revIDLastSave="0" documentId="8_{D9B2334D-F1C8-49BB-989B-E49FEF1C4466}" xr6:coauthVersionLast="47" xr6:coauthVersionMax="47" xr10:uidLastSave="{00000000-0000-0000-0000-000000000000}"/>
  <bookViews>
    <workbookView xWindow="19110" yWindow="0" windowWidth="19380" windowHeight="20970" xr2:uid="{BEB16910-2320-45AD-8135-10CB140A207C}"/>
  </bookViews>
  <sheets>
    <sheet name="Data" sheetId="1" r:id="rId1"/>
    <sheet name="Rates" sheetId="2" r:id="rId2"/>
    <sheet name="Approv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2" i="1" a="1"/>
  <c r="H2" i="1" s="1"/>
  <c r="G2" i="1" a="1"/>
  <c r="G2" i="1" s="1"/>
  <c r="G3" i="1" a="1"/>
  <c r="G3" i="1" s="1"/>
  <c r="G4" i="1" a="1"/>
  <c r="G4" i="1" s="1"/>
  <c r="F3" i="1" a="1"/>
  <c r="F3" i="1" s="1"/>
  <c r="F4" i="1" a="1"/>
  <c r="F4" i="1" s="1"/>
  <c r="F2" i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<sst xmlns="http://schemas.openxmlformats.org/spreadsheetml/2006/main" count="25" uniqueCount="16">
  <si>
    <t>Bill Level</t>
  </si>
  <si>
    <t>Classification</t>
  </si>
  <si>
    <t>Non-Reduced Rate</t>
  </si>
  <si>
    <t>Assistant</t>
  </si>
  <si>
    <t>Senior</t>
  </si>
  <si>
    <t>Staff</t>
  </si>
  <si>
    <t>Year</t>
  </si>
  <si>
    <t>Rate</t>
  </si>
  <si>
    <t>Kolumn1</t>
  </si>
  <si>
    <t>2023</t>
  </si>
  <si>
    <t>2024</t>
  </si>
  <si>
    <t>2025</t>
  </si>
  <si>
    <t>Check against Rates sheet</t>
  </si>
  <si>
    <t>Level</t>
  </si>
  <si>
    <t>Check against Approved sheet (Tabell4)</t>
  </si>
  <si>
    <t>Check against Approved sheet (Tabell3)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</si>
</sst>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.5"/>
      <color rgb="FF000000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164" fontId="5" fillId="0" borderId="1" xfId="1" applyFont="1" applyFill="1" applyBorder="1" applyAlignment="1">
      <alignment horizontal="center" vertical="center" wrapText="1" readingOrder="1"/>
    </xf>
    <xf numFmtId="164" fontId="5" fillId="0" borderId="2" xfId="1" applyFont="1" applyFill="1" applyBorder="1" applyAlignment="1">
      <alignment horizontal="center" vertical="center" wrapText="1" readingOrder="1"/>
    </xf>
    <xf numFmtId="164" fontId="5" fillId="0" borderId="2" xfId="1" applyFont="1" applyFill="1" applyBorder="1" applyAlignment="1">
      <alignment horizontal="right" vertical="center" wrapText="1" readingOrder="1"/>
    </xf>
    <xf numFmtId="0" fontId="0" fillId="0" borderId="0" xfId="0" applyAlignment="1">
      <alignment horizontal="center"/>
    </xf>
    <xf numFmtId="164" fontId="0" fillId="0" borderId="0" xfId="1" applyFont="1"/>
    <xf numFmtId="0" fontId="2" fillId="0" borderId="4" xfId="0" applyFont="1" applyBorder="1" applyAlignment="1">
      <alignment horizont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1" fontId="2" fillId="0" borderId="6" xfId="0" applyNumberFormat="1" applyFont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164" fontId="8" fillId="0" borderId="7" xfId="1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right" vertical="center" wrapText="1" readingOrder="1"/>
    </xf>
    <xf numFmtId="1" fontId="4" fillId="0" borderId="8" xfId="0" applyNumberFormat="1" applyFont="1" applyFill="1" applyBorder="1" applyAlignment="1">
      <alignment horizontal="center" vertical="center" wrapText="1" readingOrder="1"/>
    </xf>
    <xf numFmtId="1" fontId="4" fillId="0" borderId="9" xfId="0" applyNumberFormat="1" applyFont="1" applyFill="1" applyBorder="1" applyAlignment="1">
      <alignment horizontal="center" vertical="center" wrapText="1" readingOrder="1"/>
    </xf>
    <xf numFmtId="164" fontId="8" fillId="0" borderId="9" xfId="1" applyNumberFormat="1" applyFont="1" applyFill="1" applyBorder="1" applyAlignment="1">
      <alignment horizontal="right" vertical="center" wrapText="1" readingOrder="1"/>
    </xf>
    <xf numFmtId="164" fontId="8" fillId="0" borderId="9" xfId="1" applyNumberFormat="1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/>
    </xf>
    <xf numFmtId="164" fontId="0" fillId="0" borderId="0" xfId="0" applyNumberFormat="1"/>
    <xf numFmtId="0" fontId="8" fillId="0" borderId="7" xfId="1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Valuta" xfId="1" builtinId="4"/>
  </cellStyles>
  <dxfs count="15">
    <dxf>
      <numFmt numFmtId="0" formatCode="General"/>
    </dxf>
    <dxf>
      <border outline="0">
        <right style="thin">
          <color auto="1"/>
        </right>
      </border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A4DF78-0645-4225-AEF5-5C925C23854D}" name="Tabell1" displayName="Tabell1" ref="A1:D4" totalsRowShown="0">
  <autoFilter ref="A1:D4" xr:uid="{66A4DF78-0645-4225-AEF5-5C925C23854D}"/>
  <tableColumns count="4">
    <tableColumn id="1" xr3:uid="{81743DF9-B452-48D7-BC6B-117AE413D0EC}" name="Bill Level"/>
    <tableColumn id="2" xr3:uid="{DE16BAEE-DAB9-492A-88A4-A8E6F9E241E2}" name="Classification"/>
    <tableColumn id="3" xr3:uid="{3910FF1B-DD6F-407D-B308-CDF96D0887F6}" name="Year" dataDxfId="1"/>
    <tableColumn id="4" xr3:uid="{D2117318-4226-477E-BD36-195A56A3347E}" name="Rat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997DFD-8A9E-4235-AEE3-60EC3C4C2D0A}" name="Tabell2" displayName="Tabell2" ref="A1:C6" totalsRowShown="0">
  <autoFilter ref="A1:C6" xr:uid="{F7997DFD-8A9E-4235-AEE3-60EC3C4C2D0A}"/>
  <tableColumns count="3">
    <tableColumn id="1" xr3:uid="{FF76DEA8-C573-4B1D-990E-047778345357}" name="Bill Level" dataDxfId="14"/>
    <tableColumn id="2" xr3:uid="{9D2A68F0-19FC-4268-A3C7-EA3BB142B7AD}" name="Classification"/>
    <tableColumn id="3" xr3:uid="{77D8DC77-37DF-4331-8C27-E85ADDF2716C}" name="Non-Reduced Rate" dataDxfId="13" dataCellStyle="Valu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99DB8E-7F15-4846-A77D-A414EA83CC19}" name="Tabell3" displayName="Tabell3" ref="A1:D14" totalsRowShown="0" headerRowDxfId="7" tableBorderDxfId="12">
  <autoFilter ref="A1:D14" xr:uid="{B699DB8E-7F15-4846-A77D-A414EA83CC19}"/>
  <tableColumns count="4">
    <tableColumn id="1" xr3:uid="{CF42B83B-EE57-4D59-A430-FE67134D2034}" name="Kolumn1" dataDxfId="11"/>
    <tableColumn id="2" xr3:uid="{A0CFEAD5-4503-4852-8F04-E7A48D123D87}" name="2023" dataDxfId="10" dataCellStyle="Valuta"/>
    <tableColumn id="3" xr3:uid="{601E28D7-85AC-4A3E-A3F7-07D315AB9711}" name="2024" dataDxfId="9" dataCellStyle="Valuta"/>
    <tableColumn id="4" xr3:uid="{4DB8E09B-0AC5-4D45-BC67-1A44473F3399}" name="2025" dataDxfId="8" dataCellStyle="Valu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A135D0-F597-4E89-85F1-027C36F7E1B2}" name="Tabell4" displayName="Tabell4" ref="G1:I40" totalsRowShown="0" headerRowDxfId="3" dataDxfId="2">
  <autoFilter ref="G1:I40" xr:uid="{BDA135D0-F597-4E89-85F1-027C36F7E1B2}"/>
  <tableColumns count="3">
    <tableColumn id="1" xr3:uid="{7EB47A27-0198-4A64-9A5C-CC954611D00B}" name="Level" dataDxfId="6"/>
    <tableColumn id="2" xr3:uid="{26288E01-DE07-4286-9EC8-2CEE48B6ECA1}" name="Year" dataDxfId="5"/>
    <tableColumn id="3" xr3:uid="{85AA858E-DCE1-4DF6-91F7-90D1D7F74C16}" name="Rate" dataDxfId="4" dataCellStyle="Valuta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7704-1AEA-410D-9FEA-6E8060E02E34}">
  <dimension ref="A1:H4"/>
  <sheetViews>
    <sheetView tabSelected="1" workbookViewId="0">
      <selection activeCell="H9" sqref="H9"/>
    </sheetView>
  </sheetViews>
  <sheetFormatPr defaultRowHeight="14.5" x14ac:dyDescent="0.35"/>
  <cols>
    <col min="1" max="1" width="11.6328125" customWidth="1"/>
    <col min="2" max="2" width="15.26953125" customWidth="1"/>
    <col min="3" max="3" width="12.36328125" customWidth="1"/>
    <col min="4" max="4" width="9" bestFit="1" customWidth="1"/>
    <col min="6" max="6" width="33" bestFit="1" customWidth="1"/>
    <col min="7" max="7" width="34.7265625" customWidth="1"/>
    <col min="8" max="8" width="22.453125" bestFit="1" customWidth="1"/>
  </cols>
  <sheetData>
    <row r="1" spans="1:8" x14ac:dyDescent="0.35">
      <c r="A1" t="s">
        <v>0</v>
      </c>
      <c r="B1" t="s">
        <v>1</v>
      </c>
      <c r="C1" t="s">
        <v>6</v>
      </c>
      <c r="D1" t="s">
        <v>7</v>
      </c>
      <c r="F1" t="s">
        <v>14</v>
      </c>
      <c r="G1" t="s">
        <v>15</v>
      </c>
      <c r="H1" t="s">
        <v>12</v>
      </c>
    </row>
    <row r="2" spans="1:8" x14ac:dyDescent="0.35">
      <c r="A2">
        <v>7</v>
      </c>
      <c r="B2" t="s">
        <v>3</v>
      </c>
      <c r="C2">
        <v>2025</v>
      </c>
      <c r="D2" s="23">
        <v>110.8</v>
      </c>
      <c r="F2" s="22" t="b" cm="1">
        <f t="array" ref="F2">SUMPRODUCT(
(Tabell4[Rate])*
(Tabell4[Level]=Tabell1[[#This Row],[Bill Level]])*
(Tabell4[Year]=Tabell1[[#This Row],[Year]])
)=Tabell1[[#This Row],[Rate]]</f>
        <v>1</v>
      </c>
      <c r="G2" t="b" cm="1">
        <f t="array" ref="G2">SUMPRODUCT(
(Tabell3[#Data])*
(Tabell3[Kolumn1]=Tabell1[[#This Row],[Bill Level]])*
(Tabell3[#Headers]=TEXT(Tabell1[[#This Row],[Year]],"0000"))
)=Tabell1[[#This Row],[Rate]]</f>
        <v>1</v>
      </c>
      <c r="H2" t="b" cm="1">
        <f t="array" ref="H2">SUMPRODUCT(
(Tabell2[Non-Reduced Rate])*
(Tabell2[Bill Level]=Tabell1[[#This Row],[Bill Level]])
)=Tabell1[[#This Row],[Rate]]</f>
        <v>0</v>
      </c>
    </row>
    <row r="3" spans="1:8" x14ac:dyDescent="0.35">
      <c r="A3">
        <v>9</v>
      </c>
      <c r="B3" t="s">
        <v>3</v>
      </c>
      <c r="C3">
        <v>2024</v>
      </c>
      <c r="D3" s="23">
        <v>165</v>
      </c>
      <c r="F3" s="22" t="b" cm="1">
        <f t="array" ref="F3">SUMPRODUCT(
(Tabell4[Rate])*
(Tabell4[Level]=Tabell1[[#This Row],[Bill Level]])*
(Tabell4[Year]=Tabell1[[#This Row],[Year]])
)=Tabell1[[#This Row],[Rate]]</f>
        <v>1</v>
      </c>
      <c r="G3" t="b" cm="1">
        <f t="array" ref="G3">SUMPRODUCT(
(Tabell3[#Data])*
(Tabell3[Kolumn1]=Tabell1[[#This Row],[Bill Level]])*
(Tabell3[#Headers]=TEXT(Tabell1[[#This Row],[Year]],"0000"))
)=Tabell1[[#This Row],[Rate]]</f>
        <v>1</v>
      </c>
      <c r="H3" t="b" cm="1">
        <f t="array" ref="H3">SUMPRODUCT(
(Tabell2[Non-Reduced Rate])*
(Tabell2[Bill Level]=Tabell1[[#This Row],[Bill Level]])
)=Tabell1[[#This Row],[Rate]]</f>
        <v>0</v>
      </c>
    </row>
    <row r="4" spans="1:8" x14ac:dyDescent="0.35">
      <c r="A4">
        <v>8</v>
      </c>
      <c r="B4" t="s">
        <v>3</v>
      </c>
      <c r="C4">
        <v>2023</v>
      </c>
      <c r="D4" s="23">
        <v>140</v>
      </c>
      <c r="F4" s="22" t="b" cm="1">
        <f t="array" ref="F4">SUMPRODUCT(
(Tabell4[Rate])*
(Tabell4[Level]=Tabell1[[#This Row],[Bill Level]])*
(Tabell4[Year]=Tabell1[[#This Row],[Year]])
)=Tabell1[[#This Row],[Rate]]</f>
        <v>1</v>
      </c>
      <c r="G4" t="b" cm="1">
        <f t="array" ref="G4">SUMPRODUCT(
(Tabell3[#Data])*
(Tabell3[Kolumn1]=Tabell1[[#This Row],[Bill Level]])*
(Tabell3[#Headers]=TEXT(Tabell1[[#This Row],[Year]],"0000"))
)=Tabell1[[#This Row],[Rate]]</f>
        <v>1</v>
      </c>
      <c r="H4" t="b" cm="1">
        <f t="array" ref="H4">SUMPRODUCT(
(Tabell2[Non-Reduced Rate])*
(Tabell2[Bill Level]=Tabell1[[#This Row],[Bill Level]])
)=Tabell1[[#This Row],[Rate]]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0567-1C6C-4EFE-ACFB-EA7B0168FA76}">
  <dimension ref="A1:C6"/>
  <sheetViews>
    <sheetView workbookViewId="0">
      <selection sqref="A1:C6"/>
    </sheetView>
  </sheetViews>
  <sheetFormatPr defaultRowHeight="14.5" x14ac:dyDescent="0.35"/>
  <cols>
    <col min="1" max="1" width="10.26953125" customWidth="1"/>
    <col min="2" max="2" width="15.7265625" customWidth="1"/>
    <col min="3" max="3" width="19.90625" customWidth="1"/>
    <col min="4" max="4" width="23.08984375" customWidth="1"/>
  </cols>
  <sheetData>
    <row r="1" spans="1:3" x14ac:dyDescent="0.35">
      <c r="A1" s="5" t="s">
        <v>0</v>
      </c>
      <c r="B1" t="s">
        <v>1</v>
      </c>
      <c r="C1" t="s">
        <v>2</v>
      </c>
    </row>
    <row r="2" spans="1:3" x14ac:dyDescent="0.35">
      <c r="A2" s="5">
        <v>8</v>
      </c>
      <c r="B2" t="s">
        <v>3</v>
      </c>
      <c r="C2" s="6">
        <v>140</v>
      </c>
    </row>
    <row r="3" spans="1:3" x14ac:dyDescent="0.35">
      <c r="A3" s="5">
        <v>9</v>
      </c>
      <c r="B3" t="s">
        <v>3</v>
      </c>
      <c r="C3" s="6">
        <v>159</v>
      </c>
    </row>
    <row r="4" spans="1:3" x14ac:dyDescent="0.35">
      <c r="A4" s="5">
        <v>12</v>
      </c>
      <c r="B4" t="s">
        <v>4</v>
      </c>
      <c r="C4" s="6">
        <v>206</v>
      </c>
    </row>
    <row r="5" spans="1:3" x14ac:dyDescent="0.35">
      <c r="A5" s="5">
        <v>10</v>
      </c>
      <c r="B5" t="s">
        <v>5</v>
      </c>
      <c r="C5" s="6">
        <v>173</v>
      </c>
    </row>
    <row r="6" spans="1:3" x14ac:dyDescent="0.35">
      <c r="A6" s="5">
        <v>11</v>
      </c>
      <c r="B6" t="s">
        <v>5</v>
      </c>
      <c r="C6" s="6">
        <v>190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9354-89CD-48AD-8065-EE72C28D2C6D}">
  <dimension ref="A1:I40"/>
  <sheetViews>
    <sheetView workbookViewId="0">
      <selection activeCell="N17" sqref="N17"/>
    </sheetView>
  </sheetViews>
  <sheetFormatPr defaultRowHeight="14.5" x14ac:dyDescent="0.35"/>
  <cols>
    <col min="1" max="1" width="13.6328125" bestFit="1" customWidth="1"/>
    <col min="2" max="2" width="15.1796875" customWidth="1"/>
    <col min="3" max="3" width="16.7265625" customWidth="1"/>
    <col min="4" max="4" width="17.81640625" customWidth="1"/>
    <col min="9" max="9" width="9" bestFit="1" customWidth="1"/>
  </cols>
  <sheetData>
    <row r="1" spans="1:9" x14ac:dyDescent="0.35">
      <c r="A1" s="7" t="s">
        <v>8</v>
      </c>
      <c r="B1" s="1" t="s">
        <v>9</v>
      </c>
      <c r="C1" s="1" t="s">
        <v>10</v>
      </c>
      <c r="D1" s="1" t="s">
        <v>11</v>
      </c>
      <c r="G1" s="12" t="s">
        <v>13</v>
      </c>
      <c r="H1" s="12" t="s">
        <v>6</v>
      </c>
      <c r="I1" s="12" t="s">
        <v>7</v>
      </c>
    </row>
    <row r="2" spans="1:9" x14ac:dyDescent="0.35">
      <c r="A2" s="8">
        <v>5</v>
      </c>
      <c r="B2" s="2">
        <v>74</v>
      </c>
      <c r="C2" s="2">
        <v>75</v>
      </c>
      <c r="D2" s="2">
        <v>78.400000000000006</v>
      </c>
      <c r="G2" s="11">
        <v>5</v>
      </c>
      <c r="H2" s="21">
        <v>2023</v>
      </c>
      <c r="I2" s="13">
        <v>74</v>
      </c>
    </row>
    <row r="3" spans="1:9" x14ac:dyDescent="0.35">
      <c r="A3" s="9">
        <v>6</v>
      </c>
      <c r="B3" s="3">
        <v>85</v>
      </c>
      <c r="C3" s="3">
        <v>87</v>
      </c>
      <c r="D3" s="3">
        <v>90.9</v>
      </c>
      <c r="G3" s="14">
        <v>6</v>
      </c>
      <c r="H3" s="21">
        <v>2023</v>
      </c>
      <c r="I3" s="15">
        <v>85</v>
      </c>
    </row>
    <row r="4" spans="1:9" x14ac:dyDescent="0.35">
      <c r="A4" s="9">
        <v>7</v>
      </c>
      <c r="B4" s="4">
        <v>103</v>
      </c>
      <c r="C4" s="4">
        <v>106</v>
      </c>
      <c r="D4" s="3">
        <v>110.8</v>
      </c>
      <c r="G4" s="14">
        <v>7</v>
      </c>
      <c r="H4" s="21">
        <v>2023</v>
      </c>
      <c r="I4" s="16">
        <v>103</v>
      </c>
    </row>
    <row r="5" spans="1:9" x14ac:dyDescent="0.35">
      <c r="A5" s="9">
        <v>8</v>
      </c>
      <c r="B5" s="4">
        <v>140</v>
      </c>
      <c r="C5" s="4">
        <v>146</v>
      </c>
      <c r="D5" s="3">
        <v>152.5</v>
      </c>
      <c r="G5" s="14">
        <v>8</v>
      </c>
      <c r="H5" s="21">
        <v>2023</v>
      </c>
      <c r="I5" s="16">
        <v>140</v>
      </c>
    </row>
    <row r="6" spans="1:9" x14ac:dyDescent="0.35">
      <c r="A6" s="9">
        <v>9</v>
      </c>
      <c r="B6" s="4">
        <v>158</v>
      </c>
      <c r="C6" s="4">
        <v>165</v>
      </c>
      <c r="D6" s="3">
        <v>172.5</v>
      </c>
      <c r="G6" s="14">
        <v>9</v>
      </c>
      <c r="H6" s="21">
        <v>2023</v>
      </c>
      <c r="I6" s="16">
        <v>158</v>
      </c>
    </row>
    <row r="7" spans="1:9" x14ac:dyDescent="0.35">
      <c r="A7" s="10">
        <v>10</v>
      </c>
      <c r="B7" s="4">
        <v>173</v>
      </c>
      <c r="C7" s="4">
        <v>180</v>
      </c>
      <c r="D7" s="3">
        <v>188.1</v>
      </c>
      <c r="G7" s="17">
        <v>10</v>
      </c>
      <c r="H7" s="21">
        <v>2023</v>
      </c>
      <c r="I7" s="16">
        <v>173</v>
      </c>
    </row>
    <row r="8" spans="1:9" x14ac:dyDescent="0.35">
      <c r="A8" s="10">
        <v>11</v>
      </c>
      <c r="B8" s="4">
        <v>190</v>
      </c>
      <c r="C8" s="4">
        <v>198</v>
      </c>
      <c r="D8" s="3">
        <v>207</v>
      </c>
      <c r="G8" s="17">
        <v>11</v>
      </c>
      <c r="H8" s="21">
        <v>2023</v>
      </c>
      <c r="I8" s="16">
        <v>190</v>
      </c>
    </row>
    <row r="9" spans="1:9" x14ac:dyDescent="0.35">
      <c r="A9" s="10">
        <v>12</v>
      </c>
      <c r="B9" s="4">
        <v>206</v>
      </c>
      <c r="C9" s="4">
        <v>215</v>
      </c>
      <c r="D9" s="3">
        <v>224.6</v>
      </c>
      <c r="G9" s="17">
        <v>12</v>
      </c>
      <c r="H9" s="21">
        <v>2023</v>
      </c>
      <c r="I9" s="16">
        <v>206</v>
      </c>
    </row>
    <row r="10" spans="1:9" x14ac:dyDescent="0.35">
      <c r="A10" s="10">
        <v>13</v>
      </c>
      <c r="B10" s="4">
        <v>222</v>
      </c>
      <c r="C10" s="4">
        <v>230</v>
      </c>
      <c r="D10" s="3">
        <v>240.4</v>
      </c>
      <c r="G10" s="17">
        <v>13</v>
      </c>
      <c r="H10" s="21">
        <v>2023</v>
      </c>
      <c r="I10" s="16">
        <v>222</v>
      </c>
    </row>
    <row r="11" spans="1:9" x14ac:dyDescent="0.35">
      <c r="A11" s="10">
        <v>14</v>
      </c>
      <c r="B11" s="4">
        <v>237</v>
      </c>
      <c r="C11" s="4">
        <v>244</v>
      </c>
      <c r="D11" s="3">
        <v>255</v>
      </c>
      <c r="G11" s="17">
        <v>14</v>
      </c>
      <c r="H11" s="21">
        <v>2023</v>
      </c>
      <c r="I11" s="16">
        <v>237</v>
      </c>
    </row>
    <row r="12" spans="1:9" x14ac:dyDescent="0.35">
      <c r="A12" s="10">
        <v>15</v>
      </c>
      <c r="B12" s="4">
        <v>247</v>
      </c>
      <c r="C12" s="4">
        <v>250</v>
      </c>
      <c r="D12" s="3">
        <v>261.3</v>
      </c>
      <c r="G12" s="17">
        <v>15</v>
      </c>
      <c r="H12" s="21">
        <v>2023</v>
      </c>
      <c r="I12" s="16">
        <v>247</v>
      </c>
    </row>
    <row r="13" spans="1:9" x14ac:dyDescent="0.35">
      <c r="A13" s="10">
        <v>16</v>
      </c>
      <c r="B13" s="4">
        <v>254</v>
      </c>
      <c r="C13" s="4">
        <v>257</v>
      </c>
      <c r="D13" s="3">
        <v>268.5</v>
      </c>
      <c r="G13" s="17">
        <v>16</v>
      </c>
      <c r="H13" s="21">
        <v>2023</v>
      </c>
      <c r="I13" s="16">
        <v>254</v>
      </c>
    </row>
    <row r="14" spans="1:9" x14ac:dyDescent="0.35">
      <c r="A14" s="10">
        <v>17</v>
      </c>
      <c r="B14" s="4">
        <v>264</v>
      </c>
      <c r="C14" s="4">
        <v>267</v>
      </c>
      <c r="D14" s="3">
        <v>279</v>
      </c>
      <c r="G14" s="18">
        <v>17</v>
      </c>
      <c r="H14" s="21">
        <v>2023</v>
      </c>
      <c r="I14" s="19">
        <v>264</v>
      </c>
    </row>
    <row r="15" spans="1:9" x14ac:dyDescent="0.35">
      <c r="G15" s="11">
        <v>5</v>
      </c>
      <c r="H15" s="21">
        <v>2024</v>
      </c>
      <c r="I15" s="13">
        <v>75</v>
      </c>
    </row>
    <row r="16" spans="1:9" x14ac:dyDescent="0.35">
      <c r="G16" s="14">
        <v>6</v>
      </c>
      <c r="H16" s="21">
        <v>2024</v>
      </c>
      <c r="I16" s="15">
        <v>87</v>
      </c>
    </row>
    <row r="17" spans="7:9" x14ac:dyDescent="0.35">
      <c r="G17" s="14">
        <v>7</v>
      </c>
      <c r="H17" s="21">
        <v>2024</v>
      </c>
      <c r="I17" s="16">
        <v>106</v>
      </c>
    </row>
    <row r="18" spans="7:9" x14ac:dyDescent="0.35">
      <c r="G18" s="14">
        <v>8</v>
      </c>
      <c r="H18" s="21">
        <v>2024</v>
      </c>
      <c r="I18" s="16">
        <v>146</v>
      </c>
    </row>
    <row r="19" spans="7:9" x14ac:dyDescent="0.35">
      <c r="G19" s="14">
        <v>9</v>
      </c>
      <c r="H19" s="21">
        <v>2024</v>
      </c>
      <c r="I19" s="16">
        <v>165</v>
      </c>
    </row>
    <row r="20" spans="7:9" x14ac:dyDescent="0.35">
      <c r="G20" s="17">
        <v>10</v>
      </c>
      <c r="H20" s="21">
        <v>2024</v>
      </c>
      <c r="I20" s="16">
        <v>180</v>
      </c>
    </row>
    <row r="21" spans="7:9" x14ac:dyDescent="0.35">
      <c r="G21" s="17">
        <v>11</v>
      </c>
      <c r="H21" s="21">
        <v>2024</v>
      </c>
      <c r="I21" s="16">
        <v>198</v>
      </c>
    </row>
    <row r="22" spans="7:9" x14ac:dyDescent="0.35">
      <c r="G22" s="17">
        <v>12</v>
      </c>
      <c r="H22" s="21">
        <v>2024</v>
      </c>
      <c r="I22" s="16">
        <v>215</v>
      </c>
    </row>
    <row r="23" spans="7:9" x14ac:dyDescent="0.35">
      <c r="G23" s="17">
        <v>13</v>
      </c>
      <c r="H23" s="21">
        <v>2024</v>
      </c>
      <c r="I23" s="16">
        <v>230</v>
      </c>
    </row>
    <row r="24" spans="7:9" x14ac:dyDescent="0.35">
      <c r="G24" s="17">
        <v>14</v>
      </c>
      <c r="H24" s="21">
        <v>2024</v>
      </c>
      <c r="I24" s="16">
        <v>244</v>
      </c>
    </row>
    <row r="25" spans="7:9" x14ac:dyDescent="0.35">
      <c r="G25" s="17">
        <v>15</v>
      </c>
      <c r="H25" s="21">
        <v>2024</v>
      </c>
      <c r="I25" s="16">
        <v>250</v>
      </c>
    </row>
    <row r="26" spans="7:9" x14ac:dyDescent="0.35">
      <c r="G26" s="17">
        <v>16</v>
      </c>
      <c r="H26" s="21">
        <v>2024</v>
      </c>
      <c r="I26" s="16">
        <v>257</v>
      </c>
    </row>
    <row r="27" spans="7:9" x14ac:dyDescent="0.35">
      <c r="G27" s="18">
        <v>17</v>
      </c>
      <c r="H27" s="21">
        <v>2024</v>
      </c>
      <c r="I27" s="19">
        <v>267</v>
      </c>
    </row>
    <row r="28" spans="7:9" x14ac:dyDescent="0.35">
      <c r="G28" s="11">
        <v>5</v>
      </c>
      <c r="H28" s="21">
        <v>2025</v>
      </c>
      <c r="I28" s="13">
        <v>78.400000000000006</v>
      </c>
    </row>
    <row r="29" spans="7:9" x14ac:dyDescent="0.35">
      <c r="G29" s="14">
        <v>6</v>
      </c>
      <c r="H29" s="21">
        <v>2025</v>
      </c>
      <c r="I29" s="15">
        <v>90.9</v>
      </c>
    </row>
    <row r="30" spans="7:9" x14ac:dyDescent="0.35">
      <c r="G30" s="14">
        <v>7</v>
      </c>
      <c r="H30" s="21">
        <v>2025</v>
      </c>
      <c r="I30" s="15">
        <v>110.8</v>
      </c>
    </row>
    <row r="31" spans="7:9" x14ac:dyDescent="0.35">
      <c r="G31" s="14">
        <v>8</v>
      </c>
      <c r="H31" s="21">
        <v>2025</v>
      </c>
      <c r="I31" s="15">
        <v>152.5</v>
      </c>
    </row>
    <row r="32" spans="7:9" x14ac:dyDescent="0.35">
      <c r="G32" s="14">
        <v>9</v>
      </c>
      <c r="H32" s="21">
        <v>2025</v>
      </c>
      <c r="I32" s="15">
        <v>172.5</v>
      </c>
    </row>
    <row r="33" spans="7:9" x14ac:dyDescent="0.35">
      <c r="G33" s="17">
        <v>10</v>
      </c>
      <c r="H33" s="21">
        <v>2025</v>
      </c>
      <c r="I33" s="15">
        <v>188.1</v>
      </c>
    </row>
    <row r="34" spans="7:9" x14ac:dyDescent="0.35">
      <c r="G34" s="17">
        <v>11</v>
      </c>
      <c r="H34" s="21">
        <v>2025</v>
      </c>
      <c r="I34" s="15">
        <v>207</v>
      </c>
    </row>
    <row r="35" spans="7:9" x14ac:dyDescent="0.35">
      <c r="G35" s="17">
        <v>12</v>
      </c>
      <c r="H35" s="21">
        <v>2025</v>
      </c>
      <c r="I35" s="15">
        <v>224.6</v>
      </c>
    </row>
    <row r="36" spans="7:9" x14ac:dyDescent="0.35">
      <c r="G36" s="17">
        <v>13</v>
      </c>
      <c r="H36" s="21">
        <v>2025</v>
      </c>
      <c r="I36" s="15">
        <v>240.4</v>
      </c>
    </row>
    <row r="37" spans="7:9" x14ac:dyDescent="0.35">
      <c r="G37" s="17">
        <v>14</v>
      </c>
      <c r="H37" s="21">
        <v>2025</v>
      </c>
      <c r="I37" s="15">
        <v>255</v>
      </c>
    </row>
    <row r="38" spans="7:9" x14ac:dyDescent="0.35">
      <c r="G38" s="17">
        <v>15</v>
      </c>
      <c r="H38" s="21">
        <v>2025</v>
      </c>
      <c r="I38" s="15">
        <v>261.3</v>
      </c>
    </row>
    <row r="39" spans="7:9" x14ac:dyDescent="0.35">
      <c r="G39" s="17">
        <v>16</v>
      </c>
      <c r="H39" s="21">
        <v>2025</v>
      </c>
      <c r="I39" s="15">
        <v>268.5</v>
      </c>
    </row>
    <row r="40" spans="7:9" x14ac:dyDescent="0.35">
      <c r="G40" s="18">
        <v>17</v>
      </c>
      <c r="H40" s="21">
        <v>2025</v>
      </c>
      <c r="I40" s="20">
        <v>279</v>
      </c>
    </row>
  </sheetData>
  <phoneticPr fontId="6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Data</vt:lpstr>
      <vt:lpstr>Rates</vt:lpstr>
      <vt:lpstr>Approved</vt:lpstr>
    </vt:vector>
  </TitlesOfParts>
  <Company>ITC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Stalker, Rodney</dc:creator>
  <cp:lastModifiedBy>Anders Sehlstedt</cp:lastModifiedBy>
  <dcterms:created xsi:type="dcterms:W3CDTF">2025-05-28T12:22:35Z</dcterms:created>
  <dcterms:modified xsi:type="dcterms:W3CDTF">2025-05-28T20:15:20Z</dcterms:modified>
</cp:coreProperties>
</file>