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1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365moth-my.sharepoint.com/personal/website_myonlinetraininghub_com/Documents/Blog Posts/Goal Seek (updated)/"/>
    </mc:Choice>
  </mc:AlternateContent>
  <xr:revisionPtr revIDLastSave="364" documentId="8_{4ED0BBE1-4AB0-8246-9C55-E3C0A3EA9E6C}" xr6:coauthVersionLast="47" xr6:coauthVersionMax="47" xr10:uidLastSave="{CCD2DF06-83C9-4423-BD74-B8B73FEF7B89}"/>
  <bookViews>
    <workbookView xWindow="-120" yWindow="-120" windowWidth="29040" windowHeight="15720" xr2:uid="{B5C07D19-E83E-6D44-A497-6DAE40797037}"/>
  </bookViews>
  <sheets>
    <sheet name="Copyright" sheetId="8" r:id="rId1"/>
    <sheet name="Example 1" sheetId="3" r:id="rId2"/>
    <sheet name="Example 2" sheetId="5" r:id="rId3"/>
    <sheet name="Example 3" sheetId="6" r:id="rId4"/>
    <sheet name="More Resources" sheetId="9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6" i="6" l="1"/>
  <c r="Q13" i="6"/>
  <c r="Q12" i="6"/>
  <c r="Q9" i="6"/>
  <c r="Q15" i="6"/>
  <c r="Q14" i="6"/>
  <c r="Q10" i="6"/>
  <c r="C9" i="5"/>
  <c r="B9" i="5"/>
  <c r="B9" i="6"/>
  <c r="B7" i="3"/>
  <c r="D7" i="3"/>
  <c r="C7" i="3"/>
  <c r="F11" i="6" l="1"/>
  <c r="F16" i="6" s="1"/>
  <c r="F18" i="6" s="1"/>
  <c r="G11" i="6"/>
  <c r="G16" i="6" s="1"/>
  <c r="G18" i="6" s="1"/>
  <c r="H11" i="6"/>
  <c r="H16" i="6" s="1"/>
  <c r="H18" i="6" s="1"/>
  <c r="I11" i="6"/>
  <c r="I16" i="6" s="1"/>
  <c r="I18" i="6" s="1"/>
  <c r="J11" i="6"/>
  <c r="J16" i="6" s="1"/>
  <c r="J18" i="6" s="1"/>
  <c r="K11" i="6"/>
  <c r="K16" i="6" s="1"/>
  <c r="K18" i="6" s="1"/>
  <c r="L11" i="6"/>
  <c r="L16" i="6" s="1"/>
  <c r="L18" i="6" s="1"/>
  <c r="M11" i="6"/>
  <c r="M16" i="6" s="1"/>
  <c r="M18" i="6" s="1"/>
  <c r="N11" i="6"/>
  <c r="N16" i="6" s="1"/>
  <c r="N18" i="6" s="1"/>
  <c r="O11" i="6"/>
  <c r="O16" i="6" s="1"/>
  <c r="O18" i="6" s="1"/>
  <c r="P11" i="6"/>
  <c r="P16" i="6" s="1"/>
  <c r="P18" i="6" s="1"/>
  <c r="E11" i="6"/>
  <c r="E16" i="6" s="1"/>
  <c r="Q16" i="6" l="1"/>
  <c r="Q11" i="6"/>
  <c r="E18" i="6" l="1"/>
  <c r="Q18" i="6" s="1"/>
</calcChain>
</file>

<file path=xl/sharedStrings.xml><?xml version="1.0" encoding="utf-8"?>
<sst xmlns="http://schemas.openxmlformats.org/spreadsheetml/2006/main" count="109" uniqueCount="101">
  <si>
    <t>Loan Amount</t>
  </si>
  <si>
    <t>Interest Rate</t>
  </si>
  <si>
    <t>Loan Term in Months</t>
  </si>
  <si>
    <t>Monthly Payment</t>
  </si>
  <si>
    <t>Original</t>
  </si>
  <si>
    <t>Goal Seek Periods</t>
  </si>
  <si>
    <t>Goal Seek Amount</t>
  </si>
  <si>
    <t>Total Saved</t>
  </si>
  <si>
    <t>Loan Repayments</t>
  </si>
  <si>
    <t>Savings Target</t>
  </si>
  <si>
    <t>What-If Analysis - Goal Seek</t>
  </si>
  <si>
    <t>Goal Seek Loan Amount</t>
  </si>
  <si>
    <t>Annual Interest Rate</t>
  </si>
  <si>
    <t>Number of Savings Periods (nper)</t>
  </si>
  <si>
    <t>Amount Saved per Month (pmt)</t>
  </si>
  <si>
    <t>Balloon Payment</t>
  </si>
  <si>
    <t>Inputs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</si>
  <si>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</si>
  <si>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</si>
  <si>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</si>
  <si>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</si>
  <si>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</si>
  <si>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</si>
  <si>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</si>
  <si>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</si>
  <si>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</si>
  <si>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</si>
  <si>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</si>
  <si>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</si>
  <si>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</t>
  </si>
  <si>
    <t>Income</t>
  </si>
  <si>
    <t>Sales</t>
  </si>
  <si>
    <t>Expenses</t>
  </si>
  <si>
    <t>Rent</t>
  </si>
  <si>
    <t>Gas &amp; Electric</t>
  </si>
  <si>
    <t>Telephone</t>
  </si>
  <si>
    <t>MV Loan</t>
  </si>
  <si>
    <t>MV Fuel</t>
  </si>
  <si>
    <t>MV Repairs</t>
  </si>
  <si>
    <t>Wages</t>
  </si>
  <si>
    <t>Total Expenses</t>
  </si>
  <si>
    <t>Profit/Loss</t>
  </si>
  <si>
    <t>What-If Analysis - Scenario Manager</t>
  </si>
  <si>
    <t>Monthly Budget</t>
  </si>
  <si>
    <t>Social Channels</t>
  </si>
  <si>
    <t>Any uses of this workbook and/or data must include the above attribution.</t>
  </si>
  <si>
    <t>This sheet must remain in any file that uses this data and or these techniques.</t>
  </si>
  <si>
    <t>The workbook and any sheets within must be accompanied by the following copyright notice: My Online Training Hub ©.</t>
  </si>
  <si>
    <r>
      <t xml:space="preserve">Recreating the examples for training or demonstration to others is </t>
    </r>
    <r>
      <rPr>
        <b/>
        <sz val="14"/>
        <rFont val="Aptos Narrow"/>
        <family val="2"/>
        <scheme val="minor"/>
      </rPr>
      <t>not permitted</t>
    </r>
    <r>
      <rPr>
        <sz val="14"/>
        <rFont val="Aptos Narrow"/>
        <family val="2"/>
        <scheme val="minor"/>
      </rPr>
      <t>, unless written consent is granted by Mynda Treacy.</t>
    </r>
  </si>
  <si>
    <t>Individual users are permitted to recreate the examples for personal practice only.</t>
  </si>
  <si>
    <t>The content in this file was created by Mynda Treacy from My Online Training Hub.</t>
  </si>
  <si>
    <t xml:space="preserve"> </t>
  </si>
  <si>
    <t>Copyright Notice</t>
  </si>
  <si>
    <t>Follow Us for more Tips &amp; Tutorials</t>
  </si>
  <si>
    <t>https://www.myonlinetraininghub.com/excel-forum</t>
  </si>
  <si>
    <t>Excel Forum</t>
  </si>
  <si>
    <t>Support</t>
  </si>
  <si>
    <t>https://www.myonlinetraininghub.com/microsoft-word-course</t>
  </si>
  <si>
    <t>Microsoft Word Masterclass</t>
  </si>
  <si>
    <t>https://www.myonlinetraininghub.com/financial-modelling-course</t>
  </si>
  <si>
    <t>Financial Modelling</t>
  </si>
  <si>
    <t>https://www.myonlinetraininghub.com/excel-operations-management-course</t>
  </si>
  <si>
    <t>Excel for Operations Management</t>
  </si>
  <si>
    <t>https://www.myonlinetraininghub.com/excel-for-customer-service-professionals</t>
  </si>
  <si>
    <t>Excel for Customer Service Professionals</t>
  </si>
  <si>
    <t>https://www.myonlinetraininghub.com/excel-analysis-toolpak-course</t>
  </si>
  <si>
    <t>Excel Analysis ToolPak</t>
  </si>
  <si>
    <t>https://www.myonlinetraininghub.com/excel-for-finance-course</t>
  </si>
  <si>
    <t>Excel for Finance Professionals</t>
  </si>
  <si>
    <t>https://www.myonlinetraininghub.com/excel-for-decision-making-course</t>
  </si>
  <si>
    <t>Excel for Decision Making Under Uncertainty</t>
  </si>
  <si>
    <t>https://www.myonlinetraininghub.com/microsoft-powerpoint-course</t>
  </si>
  <si>
    <t>PowerPoint</t>
  </si>
  <si>
    <t>https://www.myonlinetraininghub.com/power-bi-course</t>
  </si>
  <si>
    <t>Power BI</t>
  </si>
  <si>
    <t>https://www.myonlinetraininghub.com/excel-dashboard-course</t>
  </si>
  <si>
    <t>Excel Dashboards</t>
  </si>
  <si>
    <t>https://www.myonlinetraininghub.com/power-pivot-course</t>
  </si>
  <si>
    <t>Power Pivot</t>
  </si>
  <si>
    <t>https://www.myonlinetraininghub.com/excel-pivottable-course</t>
  </si>
  <si>
    <t>Xtreme PivotTables</t>
  </si>
  <si>
    <t>https://www.myonlinetraininghub.com/excel-pivottable-course-quick-start</t>
  </si>
  <si>
    <t>PivotTable Quick Start</t>
  </si>
  <si>
    <t>https://www.myonlinetraininghub.com/excel-power-query-course</t>
  </si>
  <si>
    <t>Power Query</t>
  </si>
  <si>
    <t>https://www.myonlinetraininghub.com/advanced-excel-formulas-course</t>
  </si>
  <si>
    <t>Advanced Excel Formulas</t>
  </si>
  <si>
    <t>https://www.myonlinetraininghub.com/excel-expert-upgrade</t>
  </si>
  <si>
    <t>Advanced Excel</t>
  </si>
  <si>
    <t>Courses</t>
  </si>
  <si>
    <t>https://www.myonlinetraininghub.com/excel-webinars</t>
  </si>
  <si>
    <t>Excel Dashboards &amp; Power BI</t>
  </si>
  <si>
    <t>Webinar Replays</t>
  </si>
  <si>
    <t>https://www.myonlinetraininghub.com/category/excel-dashboard</t>
  </si>
  <si>
    <t>Excel Dashboard Blog Posts</t>
  </si>
  <si>
    <t>https://www.myonlinetraininghub.com/category/excel-charts</t>
  </si>
  <si>
    <t>Charting Blog Posts</t>
  </si>
  <si>
    <t>https://www.myonlinetraininghub.com/excel-functions</t>
  </si>
  <si>
    <t>Excel Functions</t>
  </si>
  <si>
    <t>Tutorials</t>
  </si>
  <si>
    <t>More Resources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</si>
</sst>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;[Red]\-&quot;$&quot;#,##0.00"/>
    <numFmt numFmtId="43" formatCode="_-* #,##0.00_-;\-* #,##0.00_-;_-* &quot;-&quot;??_-;_-@_-"/>
    <numFmt numFmtId="164" formatCode="&quot;$&quot;#,##0.00"/>
    <numFmt numFmtId="165" formatCode="@*."/>
  </numFmts>
  <fonts count="16" x14ac:knownFonts="1">
    <font>
      <sz val="12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24"/>
      <color theme="0"/>
      <name val="Segoe UI Light"/>
      <family val="2"/>
    </font>
    <font>
      <sz val="12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12"/>
      <color rgb="FFFF0000"/>
      <name val="Aptos Narrow"/>
      <family val="2"/>
      <scheme val="minor"/>
    </font>
    <font>
      <b/>
      <sz val="11"/>
      <color rgb="FFFF0000"/>
      <name val="Aptos Narrow"/>
      <family val="2"/>
      <scheme val="minor"/>
    </font>
    <font>
      <sz val="14"/>
      <name val="Aptos Narrow"/>
      <family val="2"/>
      <scheme val="minor"/>
    </font>
    <font>
      <b/>
      <sz val="14"/>
      <name val="Aptos Narrow"/>
      <family val="2"/>
      <scheme val="minor"/>
    </font>
    <font>
      <sz val="28"/>
      <color theme="0"/>
      <name val="Segoe UI Light"/>
      <family val="2"/>
    </font>
    <font>
      <u/>
      <sz val="11"/>
      <color theme="10"/>
      <name val="Aptos Narrow"/>
      <family val="2"/>
      <scheme val="minor"/>
    </font>
    <font>
      <b/>
      <sz val="11"/>
      <color theme="7" tint="-0.249977111117893"/>
      <name val="Aptos Display"/>
      <family val="2"/>
      <scheme val="major"/>
    </font>
    <font>
      <b/>
      <sz val="14"/>
      <color theme="7" tint="-0.499984740745262"/>
      <name val="Aptos Narrow"/>
      <family val="2"/>
      <scheme val="minor"/>
    </font>
    <font>
      <b/>
      <sz val="11"/>
      <color theme="7" tint="-0.499984740745262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-0.499984740745262"/>
        <bgColor indexed="64"/>
      </patternFill>
    </fill>
    <fill>
      <patternFill patternType="solid">
        <fgColor rgb="FF0F5511"/>
        <bgColor indexed="64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theme="7"/>
      </bottom>
      <diagonal/>
    </border>
  </borders>
  <cellStyleXfs count="6">
    <xf numFmtId="0" fontId="0" fillId="0" borderId="0"/>
    <xf numFmtId="0" fontId="2" fillId="0" borderId="0"/>
    <xf numFmtId="9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12" fillId="0" borderId="0" applyNumberFormat="0" applyFill="0" applyBorder="0" applyAlignment="0" applyProtection="0"/>
  </cellStyleXfs>
  <cellXfs count="41">
    <xf numFmtId="0" fontId="0" fillId="0" borderId="0" xfId="0"/>
    <xf numFmtId="0" fontId="2" fillId="0" borderId="0" xfId="1"/>
    <xf numFmtId="0" fontId="3" fillId="0" borderId="1" xfId="1" applyFont="1" applyBorder="1" applyAlignment="1">
      <alignment horizontal="right"/>
    </xf>
    <xf numFmtId="164" fontId="2" fillId="0" borderId="0" xfId="1" applyNumberFormat="1"/>
    <xf numFmtId="8" fontId="2" fillId="0" borderId="0" xfId="1" applyNumberFormat="1"/>
    <xf numFmtId="9" fontId="0" fillId="0" borderId="0" xfId="2" applyFont="1"/>
    <xf numFmtId="0" fontId="4" fillId="2" borderId="0" xfId="1" applyFont="1" applyFill="1" applyAlignment="1">
      <alignment vertical="center"/>
    </xf>
    <xf numFmtId="0" fontId="2" fillId="2" borderId="0" xfId="1" applyFill="1"/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/>
    </xf>
    <xf numFmtId="0" fontId="0" fillId="0" borderId="0" xfId="0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9" fontId="0" fillId="0" borderId="0" xfId="0" applyNumberFormat="1" applyAlignment="1">
      <alignment horizontal="right" vertical="center"/>
    </xf>
    <xf numFmtId="0" fontId="3" fillId="0" borderId="1" xfId="1" applyFont="1" applyBorder="1"/>
    <xf numFmtId="0" fontId="2" fillId="0" borderId="0" xfId="1" quotePrefix="1"/>
    <xf numFmtId="9" fontId="5" fillId="0" borderId="0" xfId="1" applyNumberFormat="1" applyFont="1"/>
    <xf numFmtId="0" fontId="5" fillId="0" borderId="0" xfId="1" applyFont="1"/>
    <xf numFmtId="8" fontId="5" fillId="0" borderId="0" xfId="1" applyNumberFormat="1" applyFont="1"/>
    <xf numFmtId="0" fontId="3" fillId="0" borderId="0" xfId="1" applyFont="1"/>
    <xf numFmtId="0" fontId="1" fillId="0" borderId="0" xfId="1" applyFont="1" applyAlignment="1">
      <alignment horizontal="left" indent="1"/>
    </xf>
    <xf numFmtId="0" fontId="2" fillId="0" borderId="0" xfId="1" applyAlignment="1">
      <alignment horizontal="left" indent="1"/>
    </xf>
    <xf numFmtId="0" fontId="3" fillId="0" borderId="0" xfId="1" applyFont="1" applyAlignment="1">
      <alignment horizontal="left"/>
    </xf>
    <xf numFmtId="3" fontId="2" fillId="0" borderId="0" xfId="3" applyNumberFormat="1" applyFont="1"/>
    <xf numFmtId="3" fontId="2" fillId="0" borderId="0" xfId="1" applyNumberFormat="1"/>
    <xf numFmtId="3" fontId="3" fillId="0" borderId="0" xfId="1" applyNumberFormat="1" applyFont="1"/>
    <xf numFmtId="164" fontId="7" fillId="0" borderId="0" xfId="0" applyNumberFormat="1" applyFont="1" applyAlignment="1">
      <alignment horizontal="right" vertical="center"/>
    </xf>
    <xf numFmtId="3" fontId="8" fillId="0" borderId="0" xfId="3" applyNumberFormat="1" applyFont="1"/>
    <xf numFmtId="0" fontId="3" fillId="0" borderId="1" xfId="1" applyFont="1" applyBorder="1" applyAlignment="1">
      <alignment horizontal="center"/>
    </xf>
    <xf numFmtId="0" fontId="1" fillId="0" borderId="0" xfId="4"/>
    <xf numFmtId="0" fontId="9" fillId="0" borderId="0" xfId="4" applyFont="1" applyAlignment="1">
      <alignment vertical="center"/>
    </xf>
    <xf numFmtId="0" fontId="9" fillId="0" borderId="0" xfId="4" applyFont="1"/>
    <xf numFmtId="0" fontId="11" fillId="3" borderId="0" xfId="4" applyFont="1" applyFill="1" applyAlignment="1">
      <alignment vertical="center"/>
    </xf>
    <xf numFmtId="0" fontId="12" fillId="0" borderId="0" xfId="5"/>
    <xf numFmtId="0" fontId="3" fillId="0" borderId="0" xfId="4" applyFont="1"/>
    <xf numFmtId="165" fontId="1" fillId="0" borderId="0" xfId="4" applyNumberFormat="1" applyAlignment="1">
      <alignment horizontal="left" indent="1"/>
    </xf>
    <xf numFmtId="0" fontId="13" fillId="0" borderId="2" xfId="1" applyFont="1" applyBorder="1"/>
    <xf numFmtId="0" fontId="13" fillId="0" borderId="2" xfId="1" applyFont="1" applyBorder="1" applyAlignment="1">
      <alignment horizontal="center"/>
    </xf>
    <xf numFmtId="0" fontId="13" fillId="0" borderId="2" xfId="1" applyFont="1" applyBorder="1" applyAlignment="1">
      <alignment horizontal="center" wrapText="1"/>
    </xf>
    <xf numFmtId="0" fontId="14" fillId="4" borderId="0" xfId="1" applyFont="1" applyFill="1" applyAlignment="1">
      <alignment horizontal="centerContinuous"/>
    </xf>
    <xf numFmtId="0" fontId="15" fillId="4" borderId="0" xfId="1" applyFont="1" applyFill="1" applyAlignment="1">
      <alignment horizontal="centerContinuous"/>
    </xf>
  </cellXfs>
  <cellStyles count="6">
    <cellStyle name="Comma" xfId="3" builtinId="3"/>
    <cellStyle name="Hyperlink 2" xfId="5" xr:uid="{E83C0B98-43DB-4BFB-841B-AF4CBCB8B9E3}"/>
    <cellStyle name="Normal" xfId="0" builtinId="0"/>
    <cellStyle name="Normal 2" xfId="1" xr:uid="{30271A62-D303-4CE2-9B8B-A7EFB9452E3D}"/>
    <cellStyle name="Normal 3" xfId="4" xr:uid="{5A75D1BC-99DD-4135-84F7-DCD4C8B0484E}"/>
    <cellStyle name="Per cent 2" xfId="2" xr:uid="{704E4E98-6186-4503-AC63-FD51A8339B7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svg"/><Relationship Id="rId2" Type="http://schemas.openxmlformats.org/officeDocument/2006/relationships/image" Target="../media/image1.png"/><Relationship Id="rId1" Type="http://schemas.openxmlformats.org/officeDocument/2006/relationships/hyperlink" Target="https://www.myonlinetraininghub.com/" TargetMode="Externa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svg"/><Relationship Id="rId7" Type="http://schemas.openxmlformats.org/officeDocument/2006/relationships/image" Target="../media/image2.svg"/><Relationship Id="rId2" Type="http://schemas.openxmlformats.org/officeDocument/2006/relationships/image" Target="../media/image5.png"/><Relationship Id="rId1" Type="http://schemas.openxmlformats.org/officeDocument/2006/relationships/hyperlink" Target="https://www.myonlinetraininghub.com/excel-goal-seek" TargetMode="External"/><Relationship Id="rId6" Type="http://schemas.openxmlformats.org/officeDocument/2006/relationships/image" Target="../media/image1.png"/><Relationship Id="rId5" Type="http://schemas.openxmlformats.org/officeDocument/2006/relationships/hyperlink" Target="https://www.myonlinetraininghub.com/" TargetMode="External"/><Relationship Id="rId4" Type="http://schemas.openxmlformats.org/officeDocument/2006/relationships/hyperlink" Target="https://youtu.be/-gzcyKzeZlI" TargetMode="Externa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svg"/><Relationship Id="rId7" Type="http://schemas.openxmlformats.org/officeDocument/2006/relationships/image" Target="../media/image2.svg"/><Relationship Id="rId2" Type="http://schemas.openxmlformats.org/officeDocument/2006/relationships/image" Target="../media/image5.png"/><Relationship Id="rId1" Type="http://schemas.openxmlformats.org/officeDocument/2006/relationships/hyperlink" Target="https://www.myonlinetraininghub.com/excel-goal-seek" TargetMode="External"/><Relationship Id="rId6" Type="http://schemas.openxmlformats.org/officeDocument/2006/relationships/image" Target="../media/image1.png"/><Relationship Id="rId5" Type="http://schemas.openxmlformats.org/officeDocument/2006/relationships/hyperlink" Target="https://www.myonlinetraininghub.com/" TargetMode="External"/><Relationship Id="rId4" Type="http://schemas.openxmlformats.org/officeDocument/2006/relationships/hyperlink" Target="https://youtu.be/-gzcyKzeZlI" TargetMode="Externa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svg"/><Relationship Id="rId7" Type="http://schemas.openxmlformats.org/officeDocument/2006/relationships/image" Target="../media/image2.svg"/><Relationship Id="rId2" Type="http://schemas.openxmlformats.org/officeDocument/2006/relationships/image" Target="../media/image5.png"/><Relationship Id="rId1" Type="http://schemas.openxmlformats.org/officeDocument/2006/relationships/hyperlink" Target="https://www.myonlinetraininghub.com/excel-goal-seek" TargetMode="External"/><Relationship Id="rId6" Type="http://schemas.openxmlformats.org/officeDocument/2006/relationships/image" Target="../media/image1.png"/><Relationship Id="rId5" Type="http://schemas.openxmlformats.org/officeDocument/2006/relationships/hyperlink" Target="https://www.myonlinetraininghub.com/" TargetMode="External"/><Relationship Id="rId4" Type="http://schemas.openxmlformats.org/officeDocument/2006/relationships/hyperlink" Target="https://youtu.be/-gzcyKzeZlI" TargetMode="Externa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tagram.com/mynda.treacy/" TargetMode="External"/><Relationship Id="rId13" Type="http://schemas.openxmlformats.org/officeDocument/2006/relationships/image" Target="../media/image9.png"/><Relationship Id="rId3" Type="http://schemas.openxmlformats.org/officeDocument/2006/relationships/image" Target="../media/image2.svg"/><Relationship Id="rId7" Type="http://schemas.openxmlformats.org/officeDocument/2006/relationships/image" Target="../media/image4.png"/><Relationship Id="rId12" Type="http://schemas.openxmlformats.org/officeDocument/2006/relationships/hyperlink" Target="https://www.tiktok.com/@myndatreacy" TargetMode="External"/><Relationship Id="rId17" Type="http://schemas.openxmlformats.org/officeDocument/2006/relationships/image" Target="../media/image11.png"/><Relationship Id="rId2" Type="http://schemas.openxmlformats.org/officeDocument/2006/relationships/image" Target="../media/image1.png"/><Relationship Id="rId16" Type="http://schemas.openxmlformats.org/officeDocument/2006/relationships/hyperlink" Target="https://twitter.com/OnlineTrainingH" TargetMode="External"/><Relationship Id="rId1" Type="http://schemas.openxmlformats.org/officeDocument/2006/relationships/hyperlink" Target="https://www.myonlinetraininghub.com/" TargetMode="External"/><Relationship Id="rId6" Type="http://schemas.openxmlformats.org/officeDocument/2006/relationships/hyperlink" Target="https://www.linkedin.com/in/myndatreacy/" TargetMode="External"/><Relationship Id="rId11" Type="http://schemas.openxmlformats.org/officeDocument/2006/relationships/image" Target="../media/image8.png"/><Relationship Id="rId5" Type="http://schemas.openxmlformats.org/officeDocument/2006/relationships/image" Target="../media/image3.png"/><Relationship Id="rId15" Type="http://schemas.openxmlformats.org/officeDocument/2006/relationships/image" Target="../media/image10.png"/><Relationship Id="rId10" Type="http://schemas.openxmlformats.org/officeDocument/2006/relationships/hyperlink" Target="https://www.pinterest.com.au/myndatreacy/" TargetMode="External"/><Relationship Id="rId4" Type="http://schemas.openxmlformats.org/officeDocument/2006/relationships/hyperlink" Target="https://www.youtube.com/user/MyOnlineTrainingHub" TargetMode="External"/><Relationship Id="rId9" Type="http://schemas.openxmlformats.org/officeDocument/2006/relationships/image" Target="../media/image7.png"/><Relationship Id="rId14" Type="http://schemas.openxmlformats.org/officeDocument/2006/relationships/hyperlink" Target="https://www.facebook.com/MyOnlineTrainingHub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428625</xdr:colOff>
      <xdr:row>0</xdr:row>
      <xdr:rowOff>85725</xdr:rowOff>
    </xdr:from>
    <xdr:ext cx="3705377" cy="504824"/>
    <xdr:pic>
      <xdr:nvPicPr>
        <xdr:cNvPr id="2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CFA6235-73BF-48C4-8B8F-7C21A708E9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6238875" y="85725"/>
          <a:ext cx="3705377" cy="504824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11</xdr:row>
      <xdr:rowOff>0</xdr:rowOff>
    </xdr:from>
    <xdr:ext cx="609600" cy="0"/>
    <xdr:pic>
      <xdr:nvPicPr>
        <xdr:cNvPr id="3" name="Picture 2" descr="YouTube Channel">
          <a:extLst>
            <a:ext uri="{FF2B5EF4-FFF2-40B4-BE49-F238E27FC236}">
              <a16:creationId xmlns:a16="http://schemas.microsoft.com/office/drawing/2014/main" id="{062AD686-4892-416A-AF0E-532BB3FEBB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2095500"/>
          <a:ext cx="60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11</xdr:row>
      <xdr:rowOff>0</xdr:rowOff>
    </xdr:from>
    <xdr:ext cx="609600" cy="0"/>
    <xdr:pic>
      <xdr:nvPicPr>
        <xdr:cNvPr id="4" name="Picture 3" descr="LinkedIn Profile">
          <a:extLst>
            <a:ext uri="{FF2B5EF4-FFF2-40B4-BE49-F238E27FC236}">
              <a16:creationId xmlns:a16="http://schemas.microsoft.com/office/drawing/2014/main" id="{F4B08762-C21B-4162-A54C-99B1939927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2095500"/>
          <a:ext cx="60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7327</xdr:colOff>
      <xdr:row>0</xdr:row>
      <xdr:rowOff>178043</xdr:rowOff>
    </xdr:from>
    <xdr:to>
      <xdr:col>5</xdr:col>
      <xdr:colOff>180242</xdr:colOff>
      <xdr:row>0</xdr:row>
      <xdr:rowOff>473318</xdr:rowOff>
    </xdr:to>
    <xdr:grpSp>
      <xdr:nvGrpSpPr>
        <xdr:cNvPr id="2" name="Group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85E0B82-E9CA-434A-96E9-C79078E961CC}"/>
            </a:ext>
          </a:extLst>
        </xdr:cNvPr>
        <xdr:cNvGrpSpPr/>
      </xdr:nvGrpSpPr>
      <xdr:grpSpPr>
        <a:xfrm>
          <a:off x="4572000" y="178043"/>
          <a:ext cx="1162050" cy="295275"/>
          <a:chOff x="4486275" y="142875"/>
          <a:chExt cx="1162050" cy="295275"/>
        </a:xfrm>
      </xdr:grpSpPr>
      <xdr:sp macro="" textlink="">
        <xdr:nvSpPr>
          <xdr:cNvPr id="3" name="Rectangle: Rounded Corners 2">
            <a:extLst>
              <a:ext uri="{FF2B5EF4-FFF2-40B4-BE49-F238E27FC236}">
                <a16:creationId xmlns:a16="http://schemas.microsoft.com/office/drawing/2014/main" id="{948F2CBE-0BFA-C047-1FE3-07BCC2001019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4" name="Graphic 3" descr="Document">
            <a:extLst>
              <a:ext uri="{FF2B5EF4-FFF2-40B4-BE49-F238E27FC236}">
                <a16:creationId xmlns:a16="http://schemas.microsoft.com/office/drawing/2014/main" id="{F36F7878-C965-BFE9-21BA-84810DA47CAE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3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5</xdr:col>
      <xdr:colOff>323116</xdr:colOff>
      <xdr:row>0</xdr:row>
      <xdr:rowOff>178043</xdr:rowOff>
    </xdr:from>
    <xdr:to>
      <xdr:col>7</xdr:col>
      <xdr:colOff>51287</xdr:colOff>
      <xdr:row>0</xdr:row>
      <xdr:rowOff>473318</xdr:rowOff>
    </xdr:to>
    <xdr:grpSp>
      <xdr:nvGrpSpPr>
        <xdr:cNvPr id="5" name="Group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6784CCDF-8942-4BDC-BB18-9AA4F88B7B6A}"/>
            </a:ext>
          </a:extLst>
        </xdr:cNvPr>
        <xdr:cNvGrpSpPr/>
      </xdr:nvGrpSpPr>
      <xdr:grpSpPr>
        <a:xfrm>
          <a:off x="5876924" y="178043"/>
          <a:ext cx="1362075" cy="295275"/>
          <a:chOff x="5400674" y="152400"/>
          <a:chExt cx="1362075" cy="295275"/>
        </a:xfrm>
      </xdr:grpSpPr>
      <xdr:sp macro="" textlink="">
        <xdr:nvSpPr>
          <xdr:cNvPr id="6" name="Rectangle: Rounded Corners 5">
            <a:extLst>
              <a:ext uri="{FF2B5EF4-FFF2-40B4-BE49-F238E27FC236}">
                <a16:creationId xmlns:a16="http://schemas.microsoft.com/office/drawing/2014/main" id="{19B9DA8B-B29F-29CB-B117-94B13C285FFA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7" name="Group 6">
            <a:extLst>
              <a:ext uri="{FF2B5EF4-FFF2-40B4-BE49-F238E27FC236}">
                <a16:creationId xmlns:a16="http://schemas.microsoft.com/office/drawing/2014/main" id="{4DB4FCB7-7C58-EA31-A9EE-31624E18BAD7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8" name="Rectangle: Rounded Corners 7">
              <a:extLst>
                <a:ext uri="{FF2B5EF4-FFF2-40B4-BE49-F238E27FC236}">
                  <a16:creationId xmlns:a16="http://schemas.microsoft.com/office/drawing/2014/main" id="{3D597E53-8D20-3A59-2591-58197581660C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9" name="Isosceles Triangle 8">
              <a:extLst>
                <a:ext uri="{FF2B5EF4-FFF2-40B4-BE49-F238E27FC236}">
                  <a16:creationId xmlns:a16="http://schemas.microsoft.com/office/drawing/2014/main" id="{6C0D79F2-F784-6134-5CC5-4F92D186EB30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  <xdr:twoCellAnchor editAs="absolute">
    <xdr:from>
      <xdr:col>7</xdr:col>
      <xdr:colOff>575010</xdr:colOff>
      <xdr:row>0</xdr:row>
      <xdr:rowOff>73269</xdr:rowOff>
    </xdr:from>
    <xdr:to>
      <xdr:col>11</xdr:col>
      <xdr:colOff>485041</xdr:colOff>
      <xdr:row>0</xdr:row>
      <xdr:rowOff>578093</xdr:rowOff>
    </xdr:to>
    <xdr:pic>
      <xdr:nvPicPr>
        <xdr:cNvPr id="10" name="my-online-training-hub-logo-2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DE97FF1-03D5-4EEA-A86C-260BC5B9F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7"/>
            </a:ext>
          </a:extLst>
        </a:blip>
        <a:stretch>
          <a:fillRect/>
        </a:stretch>
      </xdr:blipFill>
      <xdr:spPr>
        <a:xfrm>
          <a:off x="7762722" y="73269"/>
          <a:ext cx="3705377" cy="5048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3</xdr:col>
      <xdr:colOff>234461</xdr:colOff>
      <xdr:row>0</xdr:row>
      <xdr:rowOff>175846</xdr:rowOff>
    </xdr:from>
    <xdr:to>
      <xdr:col>4</xdr:col>
      <xdr:colOff>605203</xdr:colOff>
      <xdr:row>0</xdr:row>
      <xdr:rowOff>471121</xdr:rowOff>
    </xdr:to>
    <xdr:grpSp>
      <xdr:nvGrpSpPr>
        <xdr:cNvPr id="2" name="Group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72217DF-03B2-4F97-BE30-3473D39D1D0E}"/>
            </a:ext>
          </a:extLst>
        </xdr:cNvPr>
        <xdr:cNvGrpSpPr/>
      </xdr:nvGrpSpPr>
      <xdr:grpSpPr>
        <a:xfrm>
          <a:off x="4037134" y="175846"/>
          <a:ext cx="1162050" cy="295275"/>
          <a:chOff x="4486275" y="142875"/>
          <a:chExt cx="1162050" cy="295275"/>
        </a:xfrm>
      </xdr:grpSpPr>
      <xdr:sp macro="" textlink="">
        <xdr:nvSpPr>
          <xdr:cNvPr id="3" name="Rectangle: Rounded Corners 2">
            <a:extLst>
              <a:ext uri="{FF2B5EF4-FFF2-40B4-BE49-F238E27FC236}">
                <a16:creationId xmlns:a16="http://schemas.microsoft.com/office/drawing/2014/main" id="{FA63B0B0-ED1F-64B9-6132-A15E7A4BCD4A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4" name="Graphic 3" descr="Document">
            <a:extLst>
              <a:ext uri="{FF2B5EF4-FFF2-40B4-BE49-F238E27FC236}">
                <a16:creationId xmlns:a16="http://schemas.microsoft.com/office/drawing/2014/main" id="{84C1C627-572C-4794-09FE-7B29828E3153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3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4</xdr:col>
      <xdr:colOff>748077</xdr:colOff>
      <xdr:row>0</xdr:row>
      <xdr:rowOff>175846</xdr:rowOff>
    </xdr:from>
    <xdr:to>
      <xdr:col>6</xdr:col>
      <xdr:colOff>175845</xdr:colOff>
      <xdr:row>0</xdr:row>
      <xdr:rowOff>471121</xdr:rowOff>
    </xdr:to>
    <xdr:grpSp>
      <xdr:nvGrpSpPr>
        <xdr:cNvPr id="5" name="Group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302D5CD-3ED4-4C5B-807B-BB94EB5C094E}"/>
            </a:ext>
          </a:extLst>
        </xdr:cNvPr>
        <xdr:cNvGrpSpPr/>
      </xdr:nvGrpSpPr>
      <xdr:grpSpPr>
        <a:xfrm>
          <a:off x="5342058" y="175846"/>
          <a:ext cx="1362075" cy="295275"/>
          <a:chOff x="5400674" y="152400"/>
          <a:chExt cx="1362075" cy="295275"/>
        </a:xfrm>
      </xdr:grpSpPr>
      <xdr:sp macro="" textlink="">
        <xdr:nvSpPr>
          <xdr:cNvPr id="6" name="Rectangle: Rounded Corners 5">
            <a:extLst>
              <a:ext uri="{FF2B5EF4-FFF2-40B4-BE49-F238E27FC236}">
                <a16:creationId xmlns:a16="http://schemas.microsoft.com/office/drawing/2014/main" id="{4A0E8F00-83CE-18EA-EE3F-1FD24293FA1B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7" name="Group 6">
            <a:extLst>
              <a:ext uri="{FF2B5EF4-FFF2-40B4-BE49-F238E27FC236}">
                <a16:creationId xmlns:a16="http://schemas.microsoft.com/office/drawing/2014/main" id="{125AF820-1860-2BFA-AE17-372924B0823D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8" name="Rectangle: Rounded Corners 7">
              <a:extLst>
                <a:ext uri="{FF2B5EF4-FFF2-40B4-BE49-F238E27FC236}">
                  <a16:creationId xmlns:a16="http://schemas.microsoft.com/office/drawing/2014/main" id="{89A52BBF-4699-9810-40A9-727802B764D8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9" name="Isosceles Triangle 8">
              <a:extLst>
                <a:ext uri="{FF2B5EF4-FFF2-40B4-BE49-F238E27FC236}">
                  <a16:creationId xmlns:a16="http://schemas.microsoft.com/office/drawing/2014/main" id="{CB3D35A9-F8C0-BAF8-AAFE-BDAB2EB60309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  <xdr:twoCellAnchor editAs="absolute">
    <xdr:from>
      <xdr:col>6</xdr:col>
      <xdr:colOff>571500</xdr:colOff>
      <xdr:row>0</xdr:row>
      <xdr:rowOff>65943</xdr:rowOff>
    </xdr:from>
    <xdr:to>
      <xdr:col>10</xdr:col>
      <xdr:colOff>584107</xdr:colOff>
      <xdr:row>0</xdr:row>
      <xdr:rowOff>570767</xdr:rowOff>
    </xdr:to>
    <xdr:pic>
      <xdr:nvPicPr>
        <xdr:cNvPr id="10" name="my-online-training-hub-logo-2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21506A1-7B53-4C59-9BE4-324F171411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7"/>
            </a:ext>
          </a:extLst>
        </a:blip>
        <a:stretch>
          <a:fillRect/>
        </a:stretch>
      </xdr:blipFill>
      <xdr:spPr>
        <a:xfrm>
          <a:off x="7099788" y="65943"/>
          <a:ext cx="3705377" cy="5048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8</xdr:col>
      <xdr:colOff>51289</xdr:colOff>
      <xdr:row>0</xdr:row>
      <xdr:rowOff>200024</xdr:rowOff>
    </xdr:from>
    <xdr:to>
      <xdr:col>10</xdr:col>
      <xdr:colOff>275493</xdr:colOff>
      <xdr:row>0</xdr:row>
      <xdr:rowOff>495299</xdr:rowOff>
    </xdr:to>
    <xdr:grpSp>
      <xdr:nvGrpSpPr>
        <xdr:cNvPr id="2" name="Group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158F890-3542-4B5A-A184-75CEA0A096E4}"/>
            </a:ext>
          </a:extLst>
        </xdr:cNvPr>
        <xdr:cNvGrpSpPr/>
      </xdr:nvGrpSpPr>
      <xdr:grpSpPr>
        <a:xfrm>
          <a:off x="5583116" y="200024"/>
          <a:ext cx="1162050" cy="295275"/>
          <a:chOff x="4486275" y="142875"/>
          <a:chExt cx="1162050" cy="295275"/>
        </a:xfrm>
      </xdr:grpSpPr>
      <xdr:sp macro="" textlink="">
        <xdr:nvSpPr>
          <xdr:cNvPr id="3" name="Rectangle: Rounded Corners 2">
            <a:extLst>
              <a:ext uri="{FF2B5EF4-FFF2-40B4-BE49-F238E27FC236}">
                <a16:creationId xmlns:a16="http://schemas.microsoft.com/office/drawing/2014/main" id="{26A86F92-5F21-D83C-803E-CA2FACCDA19F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4" name="Graphic 3" descr="Document">
            <a:extLst>
              <a:ext uri="{FF2B5EF4-FFF2-40B4-BE49-F238E27FC236}">
                <a16:creationId xmlns:a16="http://schemas.microsoft.com/office/drawing/2014/main" id="{3C358CC5-3D75-BC5D-E06F-51CBDD8D46B8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3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10</xdr:col>
      <xdr:colOff>418367</xdr:colOff>
      <xdr:row>0</xdr:row>
      <xdr:rowOff>200024</xdr:rowOff>
    </xdr:from>
    <xdr:to>
      <xdr:col>13</xdr:col>
      <xdr:colOff>373673</xdr:colOff>
      <xdr:row>0</xdr:row>
      <xdr:rowOff>495299</xdr:rowOff>
    </xdr:to>
    <xdr:grpSp>
      <xdr:nvGrpSpPr>
        <xdr:cNvPr id="5" name="Group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2FFE735D-29F5-44D4-BB3D-E8681256C8CB}"/>
            </a:ext>
          </a:extLst>
        </xdr:cNvPr>
        <xdr:cNvGrpSpPr/>
      </xdr:nvGrpSpPr>
      <xdr:grpSpPr>
        <a:xfrm>
          <a:off x="6888040" y="200024"/>
          <a:ext cx="1362075" cy="295275"/>
          <a:chOff x="5400674" y="152400"/>
          <a:chExt cx="1362075" cy="295275"/>
        </a:xfrm>
      </xdr:grpSpPr>
      <xdr:sp macro="" textlink="">
        <xdr:nvSpPr>
          <xdr:cNvPr id="6" name="Rectangle: Rounded Corners 5">
            <a:extLst>
              <a:ext uri="{FF2B5EF4-FFF2-40B4-BE49-F238E27FC236}">
                <a16:creationId xmlns:a16="http://schemas.microsoft.com/office/drawing/2014/main" id="{446052DE-8A09-0761-E5AD-64A2DAD3D4E5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7" name="Group 6">
            <a:extLst>
              <a:ext uri="{FF2B5EF4-FFF2-40B4-BE49-F238E27FC236}">
                <a16:creationId xmlns:a16="http://schemas.microsoft.com/office/drawing/2014/main" id="{ABFFA3C4-FD5A-52D3-D0AD-564DFC79364E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8" name="Rectangle: Rounded Corners 7">
              <a:extLst>
                <a:ext uri="{FF2B5EF4-FFF2-40B4-BE49-F238E27FC236}">
                  <a16:creationId xmlns:a16="http://schemas.microsoft.com/office/drawing/2014/main" id="{7437E3DE-078D-FE47-E1A9-739523E4F847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9" name="Isosceles Triangle 8">
              <a:extLst>
                <a:ext uri="{FF2B5EF4-FFF2-40B4-BE49-F238E27FC236}">
                  <a16:creationId xmlns:a16="http://schemas.microsoft.com/office/drawing/2014/main" id="{BE98B90B-7ACA-8AF5-4ECD-6B14EB2EEA0F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  <xdr:twoCellAnchor editAs="absolute">
    <xdr:from>
      <xdr:col>14</xdr:col>
      <xdr:colOff>428473</xdr:colOff>
      <xdr:row>0</xdr:row>
      <xdr:rowOff>95250</xdr:rowOff>
    </xdr:from>
    <xdr:to>
      <xdr:col>20</xdr:col>
      <xdr:colOff>660888</xdr:colOff>
      <xdr:row>0</xdr:row>
      <xdr:rowOff>600074</xdr:rowOff>
    </xdr:to>
    <xdr:pic>
      <xdr:nvPicPr>
        <xdr:cNvPr id="10" name="my-online-training-hub-logo-2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A3377C5-0599-462F-BE51-72610B4285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7"/>
            </a:ext>
          </a:extLst>
        </a:blip>
        <a:stretch>
          <a:fillRect/>
        </a:stretch>
      </xdr:blipFill>
      <xdr:spPr>
        <a:xfrm>
          <a:off x="8773838" y="95250"/>
          <a:ext cx="3705377" cy="5048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2143125</xdr:colOff>
      <xdr:row>0</xdr:row>
      <xdr:rowOff>66675</xdr:rowOff>
    </xdr:from>
    <xdr:ext cx="3705377" cy="504824"/>
    <xdr:pic>
      <xdr:nvPicPr>
        <xdr:cNvPr id="2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5ECD1E1-39E6-4534-AA0D-0909E5E4E9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5495925" y="66675"/>
          <a:ext cx="3705377" cy="504824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32</xdr:row>
      <xdr:rowOff>166687</xdr:rowOff>
    </xdr:from>
    <xdr:ext cx="609600" cy="609600"/>
    <xdr:pic>
      <xdr:nvPicPr>
        <xdr:cNvPr id="3" name="Picture 2" descr="YouTube Channel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D1C24E79-9751-4907-A860-FB20101F45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66700" y="62626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822325</xdr:colOff>
      <xdr:row>32</xdr:row>
      <xdr:rowOff>166687</xdr:rowOff>
    </xdr:from>
    <xdr:ext cx="609600" cy="609600"/>
    <xdr:pic>
      <xdr:nvPicPr>
        <xdr:cNvPr id="4" name="Picture 3" descr="LinkedIn Profile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6E0CC6DE-842B-4A12-84D5-9DDB5EDD9F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089025" y="62626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1644650</xdr:colOff>
      <xdr:row>32</xdr:row>
      <xdr:rowOff>166687</xdr:rowOff>
    </xdr:from>
    <xdr:ext cx="609600" cy="609600"/>
    <xdr:pic>
      <xdr:nvPicPr>
        <xdr:cNvPr id="5" name="Picture 4" descr="Instagram Profile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1CD8C0CB-E02B-4E34-A9B9-F90F1CD2C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911350" y="62626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2466975</xdr:colOff>
      <xdr:row>32</xdr:row>
      <xdr:rowOff>180975</xdr:rowOff>
    </xdr:from>
    <xdr:ext cx="609600" cy="609600"/>
    <xdr:pic>
      <xdr:nvPicPr>
        <xdr:cNvPr id="6" name="Picture 5" descr="Pinterest Profile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72C08F99-4D14-4592-8D3A-B2EAFDB5BB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733675" y="6276975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203200</xdr:colOff>
      <xdr:row>32</xdr:row>
      <xdr:rowOff>185737</xdr:rowOff>
    </xdr:from>
    <xdr:ext cx="609600" cy="609600"/>
    <xdr:pic>
      <xdr:nvPicPr>
        <xdr:cNvPr id="7" name="Picture 6" descr="TikTok Profile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12686753-865E-4764-8198-6D527FDCE1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3556000" y="628173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1025525</xdr:colOff>
      <xdr:row>32</xdr:row>
      <xdr:rowOff>166687</xdr:rowOff>
    </xdr:from>
    <xdr:ext cx="609600" cy="609600"/>
    <xdr:pic>
      <xdr:nvPicPr>
        <xdr:cNvPr id="8" name="Picture 7" descr="Facebook Page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BD61754E-7A17-4441-9B55-5E3BFAF172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378325" y="62626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1866899</xdr:colOff>
      <xdr:row>32</xdr:row>
      <xdr:rowOff>172216</xdr:rowOff>
    </xdr:from>
    <xdr:ext cx="600076" cy="600076"/>
    <xdr:pic>
      <xdr:nvPicPr>
        <xdr:cNvPr id="9" name="Picture 8" descr="A black and white x in a black square&#10;&#10;Description automatically generated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9281F80C-E6F8-4633-910E-68E443EF15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19699" y="6268216"/>
          <a:ext cx="600076" cy="600076"/>
        </a:xfrm>
        <a:prstGeom prst="roundRect">
          <a:avLst>
            <a:gd name="adj" fmla="val 12338"/>
          </a:avLst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yonlinetraininghub.com/excel-expert-upgrade" TargetMode="External"/><Relationship Id="rId13" Type="http://schemas.openxmlformats.org/officeDocument/2006/relationships/hyperlink" Target="https://www.myonlinetraininghub.com/power-pivot-course" TargetMode="External"/><Relationship Id="rId18" Type="http://schemas.openxmlformats.org/officeDocument/2006/relationships/hyperlink" Target="https://www.myonlinetraininghub.com/excel-operations-management-course" TargetMode="External"/><Relationship Id="rId3" Type="http://schemas.openxmlformats.org/officeDocument/2006/relationships/hyperlink" Target="https://www.myonlinetraininghub.com/power-bi-course" TargetMode="External"/><Relationship Id="rId21" Type="http://schemas.openxmlformats.org/officeDocument/2006/relationships/drawing" Target="../drawings/drawing5.xml"/><Relationship Id="rId7" Type="http://schemas.openxmlformats.org/officeDocument/2006/relationships/hyperlink" Target="https://www.myonlinetraininghub.com/excel-functions" TargetMode="External"/><Relationship Id="rId12" Type="http://schemas.openxmlformats.org/officeDocument/2006/relationships/hyperlink" Target="https://www.myonlinetraininghub.com/excel-pivottable-course" TargetMode="External"/><Relationship Id="rId17" Type="http://schemas.openxmlformats.org/officeDocument/2006/relationships/hyperlink" Target="https://www.myonlinetraininghub.com/excel-for-customer-service-professionals" TargetMode="External"/><Relationship Id="rId2" Type="http://schemas.openxmlformats.org/officeDocument/2006/relationships/hyperlink" Target="http://www.myonlinetraininghub.com/category/excel-dashboard" TargetMode="External"/><Relationship Id="rId16" Type="http://schemas.openxmlformats.org/officeDocument/2006/relationships/hyperlink" Target="https://www.myonlinetraininghub.com/excel-analysis-toolpak-course" TargetMode="External"/><Relationship Id="rId20" Type="http://schemas.openxmlformats.org/officeDocument/2006/relationships/hyperlink" Target="https://www.myonlinetraininghub.com/microsoft-word-course" TargetMode="External"/><Relationship Id="rId1" Type="http://schemas.openxmlformats.org/officeDocument/2006/relationships/hyperlink" Target="http://www.myonlinetraininghub.com/category/excel-charts" TargetMode="External"/><Relationship Id="rId6" Type="http://schemas.openxmlformats.org/officeDocument/2006/relationships/hyperlink" Target="https://www.myonlinetraininghub.com/excel-dashboard-course" TargetMode="External"/><Relationship Id="rId11" Type="http://schemas.openxmlformats.org/officeDocument/2006/relationships/hyperlink" Target="https://www.myonlinetraininghub.com/excel-pivottable-course-quick-start" TargetMode="External"/><Relationship Id="rId5" Type="http://schemas.openxmlformats.org/officeDocument/2006/relationships/hyperlink" Target="https://www.myonlinetraininghub.com/excel-forum" TargetMode="External"/><Relationship Id="rId15" Type="http://schemas.openxmlformats.org/officeDocument/2006/relationships/hyperlink" Target="https://www.myonlinetraininghub.com/excel-for-finance-course" TargetMode="External"/><Relationship Id="rId10" Type="http://schemas.openxmlformats.org/officeDocument/2006/relationships/hyperlink" Target="https://www.myonlinetraininghub.com/excel-power-query-course" TargetMode="External"/><Relationship Id="rId19" Type="http://schemas.openxmlformats.org/officeDocument/2006/relationships/hyperlink" Target="https://www.myonlinetraininghub.com/financial-modelling-course" TargetMode="External"/><Relationship Id="rId4" Type="http://schemas.openxmlformats.org/officeDocument/2006/relationships/hyperlink" Target="http://www.myonlinetraininghub.com/excel-webinars" TargetMode="External"/><Relationship Id="rId9" Type="http://schemas.openxmlformats.org/officeDocument/2006/relationships/hyperlink" Target="https://www.myonlinetraininghub.com/advanced-excel-formulas-course" TargetMode="External"/><Relationship Id="rId14" Type="http://schemas.openxmlformats.org/officeDocument/2006/relationships/hyperlink" Target="https://www.myonlinetraininghub.com/excel-for-decision-making-cour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3A3014-06D2-423A-A250-ECEC9F331AFE}">
  <dimension ref="A1:Q30"/>
  <sheetViews>
    <sheetView showGridLines="0" showRowColHeaders="0" tabSelected="1" workbookViewId="0">
      <selection activeCell="C20" sqref="C20"/>
    </sheetView>
  </sheetViews>
  <sheetFormatPr defaultColWidth="0" defaultRowHeight="15" customHeight="1" zeroHeight="1" x14ac:dyDescent="0.25"/>
  <cols>
    <col min="1" max="1" width="4.25" style="29" customWidth="1"/>
    <col min="2" max="17" width="8" style="29" customWidth="1"/>
    <col min="18" max="16384" width="8" style="29" hidden="1"/>
  </cols>
  <sheetData>
    <row r="1" spans="1:17" ht="52.5" customHeight="1" x14ac:dyDescent="0.25">
      <c r="A1" s="32"/>
      <c r="B1" s="32" t="s">
        <v>52</v>
      </c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</row>
    <row r="2" spans="1:17" x14ac:dyDescent="0.25"/>
    <row r="3" spans="1:17" ht="18.75" x14ac:dyDescent="0.3">
      <c r="B3" s="31" t="s">
        <v>51</v>
      </c>
    </row>
    <row r="4" spans="1:17" ht="18.75" x14ac:dyDescent="0.25">
      <c r="B4" s="30" t="s">
        <v>50</v>
      </c>
    </row>
    <row r="5" spans="1:17" ht="18.75" x14ac:dyDescent="0.25">
      <c r="B5" s="30" t="s">
        <v>49</v>
      </c>
    </row>
    <row r="6" spans="1:17" ht="18.75" x14ac:dyDescent="0.25">
      <c r="B6" s="30" t="s">
        <v>48</v>
      </c>
    </row>
    <row r="7" spans="1:17" ht="18.75" x14ac:dyDescent="0.25">
      <c r="B7" s="30"/>
    </row>
    <row r="8" spans="1:17" ht="18.75" x14ac:dyDescent="0.25">
      <c r="B8" s="30" t="s">
        <v>47</v>
      </c>
    </row>
    <row r="9" spans="1:17" x14ac:dyDescent="0.25"/>
    <row r="10" spans="1:17" ht="18.75" x14ac:dyDescent="0.25">
      <c r="B10" s="30" t="s">
        <v>46</v>
      </c>
    </row>
    <row r="11" spans="1:17" ht="18.75" x14ac:dyDescent="0.25">
      <c r="B11" s="30" t="s">
        <v>45</v>
      </c>
    </row>
    <row r="30" spans="2:2" hidden="1" x14ac:dyDescent="0.25">
      <c r="B30" s="29" t="s">
        <v>44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B5ED42-91E0-4F12-B9D8-93AB45BCB0A1}">
  <dimension ref="A1:O8"/>
  <sheetViews>
    <sheetView showGridLines="0" zoomScale="130" zoomScaleNormal="130" workbookViewId="0">
      <selection activeCell="G8" sqref="G8"/>
    </sheetView>
  </sheetViews>
  <sheetFormatPr defaultRowHeight="15" x14ac:dyDescent="0.25"/>
  <cols>
    <col min="1" max="1" width="27.5" style="1" customWidth="1"/>
    <col min="2" max="2" width="10" style="1" bestFit="1" customWidth="1"/>
    <col min="3" max="3" width="12" style="1" customWidth="1"/>
    <col min="4" max="4" width="10.375" style="1" bestFit="1" customWidth="1"/>
    <col min="5" max="5" width="13" style="1" bestFit="1" customWidth="1"/>
    <col min="6" max="6" width="12.375" style="1" bestFit="1" customWidth="1"/>
    <col min="7" max="7" width="9" style="1"/>
    <col min="8" max="8" width="10.75" style="1" bestFit="1" customWidth="1"/>
    <col min="9" max="9" width="10.75" style="1" customWidth="1"/>
    <col min="10" max="10" width="17.875" style="1" bestFit="1" customWidth="1"/>
    <col min="11" max="11" width="10.375" style="1" bestFit="1" customWidth="1"/>
    <col min="12" max="16384" width="9" style="1"/>
  </cols>
  <sheetData>
    <row r="1" spans="1:15" s="7" customFormat="1" ht="48.75" customHeight="1" x14ac:dyDescent="0.25">
      <c r="A1" s="6" t="s">
        <v>10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3" spans="1:15" ht="30" x14ac:dyDescent="0.25">
      <c r="A3" s="36" t="s">
        <v>9</v>
      </c>
      <c r="B3" s="37" t="s">
        <v>4</v>
      </c>
      <c r="C3" s="38" t="s">
        <v>5</v>
      </c>
      <c r="D3" s="38" t="s">
        <v>6</v>
      </c>
      <c r="K3" s="3"/>
    </row>
    <row r="4" spans="1:15" ht="20.25" customHeight="1" x14ac:dyDescent="0.25">
      <c r="A4" s="1" t="s">
        <v>12</v>
      </c>
      <c r="B4" s="16">
        <v>0.05</v>
      </c>
      <c r="C4" s="16">
        <v>0.05</v>
      </c>
      <c r="D4" s="16">
        <v>0.05</v>
      </c>
      <c r="K4" s="3"/>
    </row>
    <row r="5" spans="1:15" ht="15.75" x14ac:dyDescent="0.25">
      <c r="A5" s="1" t="s">
        <v>13</v>
      </c>
      <c r="B5" s="17">
        <v>60</v>
      </c>
      <c r="C5" s="17">
        <v>83.767638496635655</v>
      </c>
      <c r="D5" s="17">
        <v>60</v>
      </c>
    </row>
    <row r="6" spans="1:15" ht="15.75" x14ac:dyDescent="0.25">
      <c r="A6" s="1" t="s">
        <v>14</v>
      </c>
      <c r="B6" s="18">
        <v>100</v>
      </c>
      <c r="C6" s="18">
        <v>100</v>
      </c>
      <c r="D6" s="18">
        <v>147.04566977344206</v>
      </c>
    </row>
    <row r="7" spans="1:15" ht="15.75" x14ac:dyDescent="0.25">
      <c r="A7" s="1" t="s">
        <v>7</v>
      </c>
      <c r="B7" s="18">
        <f>FV(B4/12,B5,-B6,,0)</f>
        <v>6800.6082840843374</v>
      </c>
      <c r="C7" s="18">
        <f t="shared" ref="C7" si="0">FV(C4/12,C5,-C6,,0)</f>
        <v>9999.9998888331029</v>
      </c>
      <c r="D7" s="18">
        <f>FV(D4/12,D5,-D6,,0)</f>
        <v>10000</v>
      </c>
    </row>
    <row r="8" spans="1:15" ht="15.75" x14ac:dyDescent="0.25">
      <c r="B8" s="15"/>
      <c r="C8" s="5"/>
      <c r="D8" s="5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86D3D7-4E07-4DC6-9CD7-98A05672458F}">
  <dimension ref="A1:O12"/>
  <sheetViews>
    <sheetView showGridLines="0" zoomScale="130" zoomScaleNormal="130" workbookViewId="0">
      <selection activeCell="H5" sqref="H5"/>
    </sheetView>
  </sheetViews>
  <sheetFormatPr defaultRowHeight="15" x14ac:dyDescent="0.25"/>
  <cols>
    <col min="1" max="1" width="27.5" style="1" customWidth="1"/>
    <col min="2" max="2" width="10.375" style="1" bestFit="1" customWidth="1"/>
    <col min="3" max="3" width="12" style="1" customWidth="1"/>
    <col min="4" max="4" width="10.375" style="1" bestFit="1" customWidth="1"/>
    <col min="5" max="5" width="13" style="1" bestFit="1" customWidth="1"/>
    <col min="6" max="6" width="12.375" style="1" bestFit="1" customWidth="1"/>
    <col min="7" max="7" width="9" style="1"/>
    <col min="8" max="8" width="10.75" style="1" bestFit="1" customWidth="1"/>
    <col min="9" max="9" width="10.75" style="1" customWidth="1"/>
    <col min="10" max="10" width="17.875" style="1" bestFit="1" customWidth="1"/>
    <col min="11" max="11" width="10.375" style="1" bestFit="1" customWidth="1"/>
    <col min="12" max="16384" width="9" style="1"/>
  </cols>
  <sheetData>
    <row r="1" spans="1:15" s="7" customFormat="1" ht="48.75" customHeight="1" x14ac:dyDescent="0.25">
      <c r="A1" s="6" t="s">
        <v>10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4" spans="1:15" ht="30" x14ac:dyDescent="0.25">
      <c r="A4" s="36" t="s">
        <v>8</v>
      </c>
      <c r="B4" s="38" t="s">
        <v>4</v>
      </c>
      <c r="C4" s="38" t="s">
        <v>11</v>
      </c>
      <c r="K4" s="3"/>
    </row>
    <row r="5" spans="1:15" ht="15.75" x14ac:dyDescent="0.25">
      <c r="A5" s="9" t="s">
        <v>0</v>
      </c>
      <c r="B5" s="12">
        <v>25000</v>
      </c>
      <c r="C5" s="12">
        <v>21504.855683743066</v>
      </c>
      <c r="K5" s="3"/>
    </row>
    <row r="6" spans="1:15" ht="15.75" x14ac:dyDescent="0.25">
      <c r="A6" s="9" t="s">
        <v>1</v>
      </c>
      <c r="B6" s="13">
        <v>0.06</v>
      </c>
      <c r="C6" s="13">
        <v>0.06</v>
      </c>
      <c r="K6" s="3"/>
    </row>
    <row r="7" spans="1:15" ht="15.75" x14ac:dyDescent="0.25">
      <c r="A7" s="9" t="s">
        <v>2</v>
      </c>
      <c r="B7" s="11">
        <v>36</v>
      </c>
      <c r="C7" s="11">
        <v>36</v>
      </c>
    </row>
    <row r="8" spans="1:15" ht="15.75" x14ac:dyDescent="0.25">
      <c r="A8" s="9" t="s">
        <v>15</v>
      </c>
      <c r="B8" s="12">
        <v>10000</v>
      </c>
      <c r="C8" s="12">
        <v>10000</v>
      </c>
    </row>
    <row r="9" spans="1:15" ht="15.75" x14ac:dyDescent="0.25">
      <c r="A9" s="9" t="s">
        <v>3</v>
      </c>
      <c r="B9" s="12">
        <f>PMT(B6/12, B7, -B5, B8)</f>
        <v>506.32906177332671</v>
      </c>
      <c r="C9" s="12">
        <f>PMT(C6/12, C7, -C5, C8)</f>
        <v>399.99999999999989</v>
      </c>
    </row>
    <row r="10" spans="1:15" ht="15.75" x14ac:dyDescent="0.25">
      <c r="A10" s="8"/>
      <c r="B10" s="10"/>
    </row>
    <row r="11" spans="1:15" x14ac:dyDescent="0.25">
      <c r="B11" s="4"/>
    </row>
    <row r="12" spans="1:15" x14ac:dyDescent="0.25">
      <c r="B12" s="3"/>
    </row>
  </sheetData>
  <scenarios current="1" show="1" sqref="C15">
    <scenario name="3-Year Loan" locked="1" count="2" user="Mynda Treacy" comment="Created by Mynda Treacy on 07/03/2025_x000a_Modified by Mynda Treacy on 07/03/2025">
      <inputCells r="C7" val="36"/>
      <inputCells r="C8" val="5000" numFmtId="164"/>
    </scenario>
    <scenario name="5-year Loan" locked="1" count="2" user="Mynda Treacy" comment="Created by Mynda Treacy on 07/03/2025_x000a_Modified by Mynda Treacy on 07/03/2025">
      <inputCells r="C7" val="60"/>
      <inputCells r="C8" val="3000" numFmtId="164"/>
    </scenario>
  </scenario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DFDCC1-88FD-498D-9C4A-935573466F52}">
  <dimension ref="A1:Q18"/>
  <sheetViews>
    <sheetView showGridLines="0" zoomScale="130" zoomScaleNormal="130" workbookViewId="0">
      <selection activeCell="R8" sqref="R8"/>
    </sheetView>
  </sheetViews>
  <sheetFormatPr defaultRowHeight="15" x14ac:dyDescent="0.25"/>
  <cols>
    <col min="1" max="1" width="20.375" style="1" customWidth="1"/>
    <col min="2" max="2" width="10.375" style="1" bestFit="1" customWidth="1"/>
    <col min="3" max="3" width="4.75" style="1" customWidth="1"/>
    <col min="4" max="4" width="12.5" style="1" bestFit="1" customWidth="1"/>
    <col min="5" max="17" width="6.125" style="1" customWidth="1"/>
    <col min="18" max="16384" width="9" style="1"/>
  </cols>
  <sheetData>
    <row r="1" spans="1:17" s="7" customFormat="1" ht="48.75" customHeight="1" x14ac:dyDescent="0.25">
      <c r="A1" s="6" t="s">
        <v>42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3" spans="1:17" ht="18.75" x14ac:dyDescent="0.3">
      <c r="D3" s="39" t="s">
        <v>43</v>
      </c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</row>
    <row r="4" spans="1:17" ht="19.5" customHeight="1" x14ac:dyDescent="0.25">
      <c r="A4" s="14" t="s">
        <v>8</v>
      </c>
      <c r="B4" s="28" t="s">
        <v>16</v>
      </c>
      <c r="D4" s="14"/>
      <c r="E4" s="2" t="s">
        <v>17</v>
      </c>
      <c r="F4" s="2" t="s">
        <v>18</v>
      </c>
      <c r="G4" s="2" t="s">
        <v>19</v>
      </c>
      <c r="H4" s="2" t="s">
        <v>20</v>
      </c>
      <c r="I4" s="2" t="s">
        <v>21</v>
      </c>
      <c r="J4" s="2" t="s">
        <v>22</v>
      </c>
      <c r="K4" s="2" t="s">
        <v>23</v>
      </c>
      <c r="L4" s="2" t="s">
        <v>24</v>
      </c>
      <c r="M4" s="2" t="s">
        <v>25</v>
      </c>
      <c r="N4" s="2" t="s">
        <v>26</v>
      </c>
      <c r="O4" s="2" t="s">
        <v>27</v>
      </c>
      <c r="P4" s="2" t="s">
        <v>28</v>
      </c>
      <c r="Q4" s="2" t="s">
        <v>29</v>
      </c>
    </row>
    <row r="5" spans="1:17" ht="15.75" x14ac:dyDescent="0.25">
      <c r="A5" s="9" t="s">
        <v>0</v>
      </c>
      <c r="B5" s="12">
        <v>25000</v>
      </c>
      <c r="D5" s="19" t="s">
        <v>30</v>
      </c>
      <c r="K5" s="3"/>
    </row>
    <row r="6" spans="1:17" ht="15.75" x14ac:dyDescent="0.25">
      <c r="A6" s="9" t="s">
        <v>1</v>
      </c>
      <c r="B6" s="13">
        <v>0.06</v>
      </c>
      <c r="D6" s="20" t="s">
        <v>31</v>
      </c>
      <c r="E6" s="23">
        <v>6000</v>
      </c>
      <c r="F6" s="23">
        <v>5000</v>
      </c>
      <c r="G6" s="23">
        <v>5500</v>
      </c>
      <c r="H6" s="23">
        <v>6500</v>
      </c>
      <c r="I6" s="23">
        <v>7000</v>
      </c>
      <c r="J6" s="23">
        <v>6000</v>
      </c>
      <c r="K6" s="23">
        <v>6250</v>
      </c>
      <c r="L6" s="23">
        <v>5000</v>
      </c>
      <c r="M6" s="23">
        <v>4500</v>
      </c>
      <c r="N6" s="23">
        <v>4000</v>
      </c>
      <c r="O6" s="23">
        <v>5000</v>
      </c>
      <c r="P6" s="23">
        <v>7500</v>
      </c>
      <c r="Q6" s="24">
        <f>SUM(E6:P6)</f>
        <v>68250</v>
      </c>
    </row>
    <row r="7" spans="1:17" ht="15.75" x14ac:dyDescent="0.25">
      <c r="A7" s="9" t="s">
        <v>2</v>
      </c>
      <c r="B7" s="11">
        <v>36</v>
      </c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4"/>
    </row>
    <row r="8" spans="1:17" ht="15.75" x14ac:dyDescent="0.25">
      <c r="A8" s="9" t="s">
        <v>15</v>
      </c>
      <c r="B8" s="12">
        <v>10000</v>
      </c>
      <c r="D8" s="19" t="s">
        <v>32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4"/>
    </row>
    <row r="9" spans="1:17" ht="15.75" x14ac:dyDescent="0.25">
      <c r="A9" s="9" t="s">
        <v>3</v>
      </c>
      <c r="B9" s="26">
        <f>PMT(B6/12,B7,-B5,B8)</f>
        <v>506.32906177332671</v>
      </c>
      <c r="D9" s="20" t="s">
        <v>39</v>
      </c>
      <c r="E9" s="23">
        <v>4000</v>
      </c>
      <c r="F9" s="23">
        <v>4000</v>
      </c>
      <c r="G9" s="23">
        <v>4000</v>
      </c>
      <c r="H9" s="23">
        <v>4000</v>
      </c>
      <c r="I9" s="23">
        <v>4000</v>
      </c>
      <c r="J9" s="23">
        <v>4000</v>
      </c>
      <c r="K9" s="23">
        <v>4000</v>
      </c>
      <c r="L9" s="23">
        <v>4000</v>
      </c>
      <c r="M9" s="23">
        <v>4000</v>
      </c>
      <c r="N9" s="23">
        <v>4000</v>
      </c>
      <c r="O9" s="23">
        <v>4000</v>
      </c>
      <c r="P9" s="23">
        <v>4000</v>
      </c>
      <c r="Q9" s="24">
        <f>SUM(E9:P9)</f>
        <v>48000</v>
      </c>
    </row>
    <row r="10" spans="1:17" ht="15.75" x14ac:dyDescent="0.25">
      <c r="A10" s="8"/>
      <c r="B10" s="10"/>
      <c r="D10" s="20" t="s">
        <v>33</v>
      </c>
      <c r="E10" s="23">
        <v>1000</v>
      </c>
      <c r="F10" s="23">
        <v>1000</v>
      </c>
      <c r="G10" s="23">
        <v>1000</v>
      </c>
      <c r="H10" s="23">
        <v>1000</v>
      </c>
      <c r="I10" s="23">
        <v>1000</v>
      </c>
      <c r="J10" s="23">
        <v>1000</v>
      </c>
      <c r="K10" s="23">
        <v>1000</v>
      </c>
      <c r="L10" s="23">
        <v>1000</v>
      </c>
      <c r="M10" s="23">
        <v>1000</v>
      </c>
      <c r="N10" s="23">
        <v>1000</v>
      </c>
      <c r="O10" s="23">
        <v>1000</v>
      </c>
      <c r="P10" s="23">
        <v>1000</v>
      </c>
      <c r="Q10" s="24">
        <f t="shared" ref="Q10" si="0">SUM(E10:P10)</f>
        <v>12000</v>
      </c>
    </row>
    <row r="11" spans="1:17" x14ac:dyDescent="0.25">
      <c r="D11" s="20" t="s">
        <v>36</v>
      </c>
      <c r="E11" s="27">
        <f>$B$9</f>
        <v>506.32906177332671</v>
      </c>
      <c r="F11" s="27">
        <f t="shared" ref="F11:P11" si="1">$B$9</f>
        <v>506.32906177332671</v>
      </c>
      <c r="G11" s="27">
        <f t="shared" si="1"/>
        <v>506.32906177332671</v>
      </c>
      <c r="H11" s="27">
        <f t="shared" si="1"/>
        <v>506.32906177332671</v>
      </c>
      <c r="I11" s="27">
        <f t="shared" si="1"/>
        <v>506.32906177332671</v>
      </c>
      <c r="J11" s="27">
        <f t="shared" si="1"/>
        <v>506.32906177332671</v>
      </c>
      <c r="K11" s="27">
        <f t="shared" si="1"/>
        <v>506.32906177332671</v>
      </c>
      <c r="L11" s="27">
        <f t="shared" si="1"/>
        <v>506.32906177332671</v>
      </c>
      <c r="M11" s="27">
        <f t="shared" si="1"/>
        <v>506.32906177332671</v>
      </c>
      <c r="N11" s="27">
        <f t="shared" si="1"/>
        <v>506.32906177332671</v>
      </c>
      <c r="O11" s="27">
        <f t="shared" si="1"/>
        <v>506.32906177332671</v>
      </c>
      <c r="P11" s="27">
        <f t="shared" si="1"/>
        <v>506.32906177332671</v>
      </c>
      <c r="Q11" s="24">
        <f>SUM(E11:P11)</f>
        <v>6075.9487412799199</v>
      </c>
    </row>
    <row r="12" spans="1:17" x14ac:dyDescent="0.25">
      <c r="D12" s="20" t="s">
        <v>37</v>
      </c>
      <c r="E12" s="23">
        <v>100</v>
      </c>
      <c r="F12" s="23">
        <v>100</v>
      </c>
      <c r="G12" s="23">
        <v>100</v>
      </c>
      <c r="H12" s="23">
        <v>100</v>
      </c>
      <c r="I12" s="23">
        <v>100</v>
      </c>
      <c r="J12" s="23">
        <v>100</v>
      </c>
      <c r="K12" s="23">
        <v>100</v>
      </c>
      <c r="L12" s="23">
        <v>100</v>
      </c>
      <c r="M12" s="23">
        <v>100</v>
      </c>
      <c r="N12" s="23">
        <v>100</v>
      </c>
      <c r="O12" s="23">
        <v>100</v>
      </c>
      <c r="P12" s="23">
        <v>100</v>
      </c>
      <c r="Q12" s="24">
        <f t="shared" ref="Q12:Q13" si="2">SUM(E12:P12)</f>
        <v>1200</v>
      </c>
    </row>
    <row r="13" spans="1:17" x14ac:dyDescent="0.25">
      <c r="D13" s="20" t="s">
        <v>38</v>
      </c>
      <c r="E13" s="23">
        <v>50</v>
      </c>
      <c r="F13" s="23">
        <v>50</v>
      </c>
      <c r="G13" s="23">
        <v>50</v>
      </c>
      <c r="H13" s="23">
        <v>50</v>
      </c>
      <c r="I13" s="23">
        <v>50</v>
      </c>
      <c r="J13" s="23">
        <v>50</v>
      </c>
      <c r="K13" s="23">
        <v>50</v>
      </c>
      <c r="L13" s="23">
        <v>50</v>
      </c>
      <c r="M13" s="23">
        <v>50</v>
      </c>
      <c r="N13" s="23">
        <v>50</v>
      </c>
      <c r="O13" s="23">
        <v>50</v>
      </c>
      <c r="P13" s="23">
        <v>50</v>
      </c>
      <c r="Q13" s="24">
        <f t="shared" si="2"/>
        <v>600</v>
      </c>
    </row>
    <row r="14" spans="1:17" x14ac:dyDescent="0.25">
      <c r="D14" s="20" t="s">
        <v>34</v>
      </c>
      <c r="E14" s="23">
        <v>75</v>
      </c>
      <c r="F14" s="23">
        <v>75</v>
      </c>
      <c r="G14" s="23">
        <v>75</v>
      </c>
      <c r="H14" s="23">
        <v>75</v>
      </c>
      <c r="I14" s="23">
        <v>75</v>
      </c>
      <c r="J14" s="23">
        <v>75</v>
      </c>
      <c r="K14" s="23">
        <v>75</v>
      </c>
      <c r="L14" s="23">
        <v>75</v>
      </c>
      <c r="M14" s="23">
        <v>75</v>
      </c>
      <c r="N14" s="23">
        <v>75</v>
      </c>
      <c r="O14" s="23">
        <v>75</v>
      </c>
      <c r="P14" s="23">
        <v>75</v>
      </c>
      <c r="Q14" s="24">
        <f>SUM(E14:P14)</f>
        <v>900</v>
      </c>
    </row>
    <row r="15" spans="1:17" x14ac:dyDescent="0.25">
      <c r="D15" s="20" t="s">
        <v>35</v>
      </c>
      <c r="E15" s="23">
        <v>40</v>
      </c>
      <c r="F15" s="23">
        <v>40</v>
      </c>
      <c r="G15" s="23">
        <v>40</v>
      </c>
      <c r="H15" s="23">
        <v>40</v>
      </c>
      <c r="I15" s="23">
        <v>40</v>
      </c>
      <c r="J15" s="23">
        <v>40</v>
      </c>
      <c r="K15" s="23">
        <v>40</v>
      </c>
      <c r="L15" s="23">
        <v>40</v>
      </c>
      <c r="M15" s="23">
        <v>40</v>
      </c>
      <c r="N15" s="23">
        <v>40</v>
      </c>
      <c r="O15" s="23">
        <v>40</v>
      </c>
      <c r="P15" s="23">
        <v>40</v>
      </c>
      <c r="Q15" s="24">
        <f>SUM(E15:P15)</f>
        <v>480</v>
      </c>
    </row>
    <row r="16" spans="1:17" x14ac:dyDescent="0.25">
      <c r="D16" s="22" t="s">
        <v>40</v>
      </c>
      <c r="E16" s="25">
        <f t="shared" ref="E16:P16" si="3">SUM(E9:E15)</f>
        <v>5771.3290617733264</v>
      </c>
      <c r="F16" s="25">
        <f t="shared" si="3"/>
        <v>5771.3290617733264</v>
      </c>
      <c r="G16" s="25">
        <f t="shared" si="3"/>
        <v>5771.3290617733264</v>
      </c>
      <c r="H16" s="25">
        <f t="shared" si="3"/>
        <v>5771.3290617733264</v>
      </c>
      <c r="I16" s="25">
        <f t="shared" si="3"/>
        <v>5771.3290617733264</v>
      </c>
      <c r="J16" s="25">
        <f t="shared" si="3"/>
        <v>5771.3290617733264</v>
      </c>
      <c r="K16" s="25">
        <f t="shared" si="3"/>
        <v>5771.3290617733264</v>
      </c>
      <c r="L16" s="25">
        <f t="shared" si="3"/>
        <v>5771.3290617733264</v>
      </c>
      <c r="M16" s="25">
        <f t="shared" si="3"/>
        <v>5771.3290617733264</v>
      </c>
      <c r="N16" s="25">
        <f t="shared" si="3"/>
        <v>5771.3290617733264</v>
      </c>
      <c r="O16" s="25">
        <f t="shared" si="3"/>
        <v>5771.3290617733264</v>
      </c>
      <c r="P16" s="25">
        <f t="shared" si="3"/>
        <v>5771.3290617733264</v>
      </c>
      <c r="Q16" s="25">
        <f>SUM(E16:P16)</f>
        <v>69255.948741279935</v>
      </c>
    </row>
    <row r="17" spans="4:17" x14ac:dyDescent="0.25">
      <c r="D17" s="21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</row>
    <row r="18" spans="4:17" x14ac:dyDescent="0.25">
      <c r="D18" s="19" t="s">
        <v>41</v>
      </c>
      <c r="E18" s="25">
        <f t="shared" ref="E18:P18" si="4">E6-E16</f>
        <v>228.67093822667357</v>
      </c>
      <c r="F18" s="25">
        <f t="shared" si="4"/>
        <v>-771.32906177332643</v>
      </c>
      <c r="G18" s="25">
        <f t="shared" si="4"/>
        <v>-271.32906177332643</v>
      </c>
      <c r="H18" s="25">
        <f t="shared" si="4"/>
        <v>728.67093822667357</v>
      </c>
      <c r="I18" s="25">
        <f t="shared" si="4"/>
        <v>1228.6709382266736</v>
      </c>
      <c r="J18" s="25">
        <f t="shared" si="4"/>
        <v>228.67093822667357</v>
      </c>
      <c r="K18" s="25">
        <f t="shared" si="4"/>
        <v>478.67093822667357</v>
      </c>
      <c r="L18" s="25">
        <f t="shared" si="4"/>
        <v>-771.32906177332643</v>
      </c>
      <c r="M18" s="25">
        <f t="shared" si="4"/>
        <v>-1271.3290617733264</v>
      </c>
      <c r="N18" s="25">
        <f t="shared" si="4"/>
        <v>-1771.3290617733264</v>
      </c>
      <c r="O18" s="25">
        <f t="shared" si="4"/>
        <v>-771.32906177332643</v>
      </c>
      <c r="P18" s="25">
        <f t="shared" si="4"/>
        <v>1728.6709382266736</v>
      </c>
      <c r="Q18" s="25">
        <f>SUM(E18:P18)</f>
        <v>-1005.9487412799172</v>
      </c>
    </row>
  </sheetData>
  <scenarios current="1" show="1" sqref="C15">
    <scenario name="3-year $10k Balloon" locked="1" count="2" user="Mynda Treacy" comment="Created by Mynda Treacy on 08/03/2025">
      <inputCells r="B7" val="36"/>
      <inputCells r="B8" val="10000" numFmtId="164"/>
    </scenario>
    <scenario name="5-year $5k Balloon" locked="1" count="2" user="Mynda Treacy" comment="Created by Mynda Treacy on 08/03/2025">
      <inputCells r="B7" val="60"/>
      <inputCells r="B8" val="5000" numFmtId="164"/>
    </scenario>
  </scenarios>
  <phoneticPr fontId="6" type="noConversion"/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5188D9-34E4-416E-B303-E024F965E5E5}">
  <dimension ref="A1:H37"/>
  <sheetViews>
    <sheetView showGridLines="0" showRowColHeaders="0" zoomScaleNormal="100" workbookViewId="0">
      <selection activeCell="C20" sqref="C20"/>
    </sheetView>
  </sheetViews>
  <sheetFormatPr defaultColWidth="0" defaultRowHeight="15" customHeight="1" zeroHeight="1" x14ac:dyDescent="0.25"/>
  <cols>
    <col min="1" max="1" width="3.5" style="29" customWidth="1"/>
    <col min="2" max="2" width="40.5" style="29" customWidth="1"/>
    <col min="3" max="3" width="53.375" style="29" customWidth="1"/>
    <col min="4" max="4" width="1.25" style="29" customWidth="1"/>
    <col min="5" max="7" width="8" style="29" customWidth="1"/>
    <col min="8" max="16384" width="8" style="29" hidden="1"/>
  </cols>
  <sheetData>
    <row r="1" spans="1:8" ht="51" customHeight="1" x14ac:dyDescent="0.25">
      <c r="A1" s="32" t="s">
        <v>100</v>
      </c>
      <c r="B1" s="32"/>
      <c r="C1" s="32"/>
      <c r="D1" s="32"/>
      <c r="E1" s="32"/>
      <c r="F1" s="32"/>
      <c r="G1" s="32"/>
      <c r="H1" s="32"/>
    </row>
    <row r="2" spans="1:8" x14ac:dyDescent="0.25"/>
    <row r="3" spans="1:8" x14ac:dyDescent="0.25">
      <c r="B3" s="34" t="s">
        <v>99</v>
      </c>
    </row>
    <row r="4" spans="1:8" x14ac:dyDescent="0.25">
      <c r="B4" s="35" t="s">
        <v>98</v>
      </c>
      <c r="C4" s="33" t="s">
        <v>97</v>
      </c>
    </row>
    <row r="5" spans="1:8" x14ac:dyDescent="0.25">
      <c r="B5" s="35" t="s">
        <v>96</v>
      </c>
      <c r="C5" s="33" t="s">
        <v>95</v>
      </c>
    </row>
    <row r="6" spans="1:8" x14ac:dyDescent="0.25">
      <c r="B6" s="35" t="s">
        <v>94</v>
      </c>
      <c r="C6" s="33" t="s">
        <v>93</v>
      </c>
    </row>
    <row r="7" spans="1:8" x14ac:dyDescent="0.25"/>
    <row r="8" spans="1:8" x14ac:dyDescent="0.25">
      <c r="B8" s="34" t="s">
        <v>92</v>
      </c>
    </row>
    <row r="9" spans="1:8" x14ac:dyDescent="0.25">
      <c r="B9" s="35" t="s">
        <v>91</v>
      </c>
      <c r="C9" s="33" t="s">
        <v>90</v>
      </c>
    </row>
    <row r="10" spans="1:8" x14ac:dyDescent="0.25"/>
    <row r="11" spans="1:8" x14ac:dyDescent="0.25">
      <c r="B11" s="34" t="s">
        <v>89</v>
      </c>
    </row>
    <row r="12" spans="1:8" x14ac:dyDescent="0.25">
      <c r="B12" s="35" t="s">
        <v>88</v>
      </c>
      <c r="C12" s="33" t="s">
        <v>87</v>
      </c>
    </row>
    <row r="13" spans="1:8" x14ac:dyDescent="0.25">
      <c r="B13" s="35" t="s">
        <v>86</v>
      </c>
      <c r="C13" s="33" t="s">
        <v>85</v>
      </c>
    </row>
    <row r="14" spans="1:8" x14ac:dyDescent="0.25">
      <c r="B14" s="35" t="s">
        <v>84</v>
      </c>
      <c r="C14" s="33" t="s">
        <v>83</v>
      </c>
    </row>
    <row r="15" spans="1:8" x14ac:dyDescent="0.25">
      <c r="B15" s="35" t="s">
        <v>82</v>
      </c>
      <c r="C15" s="33" t="s">
        <v>81</v>
      </c>
    </row>
    <row r="16" spans="1:8" x14ac:dyDescent="0.25">
      <c r="B16" s="35" t="s">
        <v>80</v>
      </c>
      <c r="C16" s="33" t="s">
        <v>79</v>
      </c>
    </row>
    <row r="17" spans="2:3" x14ac:dyDescent="0.25">
      <c r="B17" s="35" t="s">
        <v>78</v>
      </c>
      <c r="C17" s="33" t="s">
        <v>77</v>
      </c>
    </row>
    <row r="18" spans="2:3" x14ac:dyDescent="0.25">
      <c r="B18" s="35" t="s">
        <v>76</v>
      </c>
      <c r="C18" s="33" t="s">
        <v>75</v>
      </c>
    </row>
    <row r="19" spans="2:3" x14ac:dyDescent="0.25">
      <c r="B19" s="35" t="s">
        <v>74</v>
      </c>
      <c r="C19" s="33" t="s">
        <v>73</v>
      </c>
    </row>
    <row r="20" spans="2:3" x14ac:dyDescent="0.25">
      <c r="B20" s="35" t="s">
        <v>72</v>
      </c>
      <c r="C20" s="33" t="s">
        <v>71</v>
      </c>
    </row>
    <row r="21" spans="2:3" x14ac:dyDescent="0.25">
      <c r="B21" s="35" t="s">
        <v>70</v>
      </c>
      <c r="C21" s="33" t="s">
        <v>69</v>
      </c>
    </row>
    <row r="22" spans="2:3" x14ac:dyDescent="0.25">
      <c r="B22" s="35" t="s">
        <v>68</v>
      </c>
      <c r="C22" s="33" t="s">
        <v>67</v>
      </c>
    </row>
    <row r="23" spans="2:3" x14ac:dyDescent="0.25">
      <c r="B23" s="35" t="s">
        <v>66</v>
      </c>
      <c r="C23" s="33" t="s">
        <v>65</v>
      </c>
    </row>
    <row r="24" spans="2:3" x14ac:dyDescent="0.25">
      <c r="B24" s="35" t="s">
        <v>64</v>
      </c>
      <c r="C24" s="33" t="s">
        <v>63</v>
      </c>
    </row>
    <row r="25" spans="2:3" x14ac:dyDescent="0.25">
      <c r="B25" s="35" t="s">
        <v>62</v>
      </c>
      <c r="C25" s="33" t="s">
        <v>61</v>
      </c>
    </row>
    <row r="26" spans="2:3" x14ac:dyDescent="0.25">
      <c r="B26" s="35" t="s">
        <v>60</v>
      </c>
      <c r="C26" s="33" t="s">
        <v>59</v>
      </c>
    </row>
    <row r="27" spans="2:3" x14ac:dyDescent="0.25">
      <c r="B27" s="35" t="s">
        <v>58</v>
      </c>
      <c r="C27" s="33" t="s">
        <v>57</v>
      </c>
    </row>
    <row r="28" spans="2:3" x14ac:dyDescent="0.25">
      <c r="B28" s="35"/>
      <c r="C28" s="33"/>
    </row>
    <row r="29" spans="2:3" x14ac:dyDescent="0.25">
      <c r="B29" s="34" t="s">
        <v>56</v>
      </c>
    </row>
    <row r="30" spans="2:3" x14ac:dyDescent="0.25">
      <c r="B30" s="35" t="s">
        <v>55</v>
      </c>
      <c r="C30" s="33" t="s">
        <v>54</v>
      </c>
    </row>
    <row r="31" spans="2:3" x14ac:dyDescent="0.25">
      <c r="B31" s="35"/>
      <c r="C31" s="33"/>
    </row>
    <row r="32" spans="2:3" x14ac:dyDescent="0.25">
      <c r="B32" s="34" t="s">
        <v>53</v>
      </c>
      <c r="C32" s="33"/>
    </row>
    <row r="33" x14ac:dyDescent="0.25"/>
    <row r="34" x14ac:dyDescent="0.25"/>
    <row r="35" x14ac:dyDescent="0.25"/>
    <row r="36" x14ac:dyDescent="0.25"/>
    <row r="37" x14ac:dyDescent="0.25"/>
  </sheetData>
  <hyperlinks>
    <hyperlink ref="C5" r:id="rId1" display="http://www.myonlinetraininghub.com/category/excel-charts" xr:uid="{1A66BA1C-F5F4-41A3-8F31-92BFBB525150}"/>
    <hyperlink ref="C6" r:id="rId2" display="http://www.myonlinetraininghub.com/category/excel-dashboard" xr:uid="{B92D3BEC-142A-43AF-9818-CFCE2BBCEFE1}"/>
    <hyperlink ref="C19" r:id="rId3" xr:uid="{AD78CCB4-2941-4D6A-BFBC-F5D3806E6182}"/>
    <hyperlink ref="C9" r:id="rId4" display="http://www.myonlinetraininghub.com/excel-webinars" xr:uid="{1D989D2E-7C6A-4EF6-A79F-1D5871FCEECF}"/>
    <hyperlink ref="C30" r:id="rId5" xr:uid="{3A1C69BE-C160-43C7-9296-EFB9F5D950E0}"/>
    <hyperlink ref="C18" r:id="rId6" xr:uid="{C6E87850-51B2-4BF0-A720-A96943B88645}"/>
    <hyperlink ref="C4" r:id="rId7" xr:uid="{A533B2EF-8E5E-48D4-B5F8-3C32D64127B3}"/>
    <hyperlink ref="C12" r:id="rId8" xr:uid="{EA3DA3E2-48E9-45B7-80D8-943AE2B55121}"/>
    <hyperlink ref="C13" r:id="rId9" xr:uid="{90055761-5139-4CD8-B1A4-CA2C15ED3024}"/>
    <hyperlink ref="C14" r:id="rId10" xr:uid="{8453766F-78A0-4AC5-8D36-63A939CD8EDF}"/>
    <hyperlink ref="C15" r:id="rId11" xr:uid="{580FFF26-F56B-4B57-878D-49FFC540FEA8}"/>
    <hyperlink ref="C16" r:id="rId12" xr:uid="{0F070231-850B-4BE6-AAF3-D8216C3350AF}"/>
    <hyperlink ref="C17" r:id="rId13" xr:uid="{0DF501C4-E88B-46D5-ABE9-B23026891943}"/>
    <hyperlink ref="C21" r:id="rId14" xr:uid="{554930E0-C3F7-4970-8979-B2E612798072}"/>
    <hyperlink ref="C22" r:id="rId15" xr:uid="{780C46E4-A4E7-4872-95CF-DCF73F3017F2}"/>
    <hyperlink ref="C23" r:id="rId16" xr:uid="{8E1E825F-002D-44E1-B645-381166EF37EE}"/>
    <hyperlink ref="C24" r:id="rId17" xr:uid="{418BD0E2-5915-4E9E-8F2E-60747C305FBD}"/>
    <hyperlink ref="C25" r:id="rId18" xr:uid="{737BC532-51E0-4BA6-AD4A-9CE1B163F3B2}"/>
    <hyperlink ref="C26" r:id="rId19" xr:uid="{E634064B-CE65-4CD9-B25B-B22FADC21130}"/>
    <hyperlink ref="C27" r:id="rId20" xr:uid="{360B37E4-2F4D-4C0E-9333-3F0D837DF8F8}"/>
  </hyperlinks>
  <pageMargins left="0.7" right="0.7" top="0.75" bottom="0.75" header="0.3" footer="0.3"/>
  <drawing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Copyright</vt:lpstr>
      <vt:lpstr>Example 1</vt:lpstr>
      <vt:lpstr>Example 2</vt:lpstr>
      <vt:lpstr>Example 3</vt:lpstr>
      <vt:lpstr>More Resources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Alina</dc:creator>
  <cp:lastModifiedBy>Mynda Treacy</cp:lastModifiedBy>
  <dcterms:created xsi:type="dcterms:W3CDTF">2025-03-02T18:02:46Z</dcterms:created>
  <dcterms:modified xsi:type="dcterms:W3CDTF">2025-03-21T10:28:03Z</dcterms:modified>
</cp:coreProperties>
</file>