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Text Inside a Formula/"/>
    </mc:Choice>
  </mc:AlternateContent>
  <xr:revisionPtr revIDLastSave="218" documentId="8_{D6D66551-C3B0-6249-8710-0200E3145A70}" xr6:coauthVersionLast="47" xr6:coauthVersionMax="47" xr10:uidLastSave="{ED3DC248-49D2-4A02-A7F0-87211F366AAC}"/>
  <bookViews>
    <workbookView xWindow="-120" yWindow="-120" windowWidth="29040" windowHeight="15720" tabRatio="500" xr2:uid="{00000000-000D-0000-FFFF-FFFF00000000}"/>
  </bookViews>
  <sheets>
    <sheet name="Copyright" sheetId="7" r:id="rId1"/>
    <sheet name="README" sheetId="1" r:id="rId2"/>
    <sheet name="1. N Basics" sheetId="2" r:id="rId3"/>
    <sheet name="2. Formula Comments" sheetId="3" r:id="rId4"/>
    <sheet name="3. Text Formulas" sheetId="4" r:id="rId5"/>
    <sheet name="4. TRUE-FALSE" sheetId="5" r:id="rId6"/>
    <sheet name="5. LET Comments" sheetId="6" r:id="rId7"/>
    <sheet name="More Resourc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5" l="1"/>
  <c r="G8" i="5"/>
  <c r="G15" i="5" s="1"/>
  <c r="G9" i="5"/>
  <c r="G10" i="5"/>
  <c r="G11" i="5"/>
  <c r="G12" i="5"/>
  <c r="G13" i="5"/>
  <c r="G14" i="5"/>
  <c r="E7" i="4"/>
  <c r="E8" i="4"/>
  <c r="E9" i="4"/>
  <c r="E10" i="4"/>
  <c r="E11" i="4"/>
  <c r="F10" i="3"/>
  <c r="F11" i="3"/>
  <c r="F12" i="3"/>
  <c r="F13" i="3"/>
  <c r="F14" i="3"/>
  <c r="F15" i="3"/>
  <c r="F16" i="3"/>
  <c r="F17" i="3"/>
  <c r="D6" i="2"/>
  <c r="D8" i="2"/>
  <c r="D9" i="2"/>
  <c r="D10" i="2"/>
  <c r="D11" i="2"/>
  <c r="E14" i="6"/>
  <c r="E13" i="6"/>
  <c r="E12" i="6"/>
  <c r="E11" i="6"/>
  <c r="E10" i="6"/>
  <c r="C8" i="2"/>
  <c r="C7" i="2"/>
  <c r="D7" i="2" s="1"/>
</calcChain>
</file>

<file path=xl/sharedStrings.xml><?xml version="1.0" encoding="utf-8"?>
<sst xmlns="http://schemas.openxmlformats.org/spreadsheetml/2006/main" count="175" uniqueCount="159">
  <si>
    <t>Hidden Comments Inside Excel Formulas</t>
  </si>
  <si>
    <t>Sheet</t>
  </si>
  <si>
    <t>What you'll find</t>
  </si>
  <si>
    <t>1. N Basics</t>
  </si>
  <si>
    <t>What the N function actually returns for numbers, TRUE/FALSE, dates and text.</t>
  </si>
  <si>
    <t>2. Formula Comments</t>
  </si>
  <si>
    <t>The headline trick: hide comments inside numeric formulas with +N("comment").</t>
  </si>
  <si>
    <t>3. Text Formulas</t>
  </si>
  <si>
    <t>Why +N breaks on text results, and the &amp;REPT("comment",0) fix.</t>
  </si>
  <si>
    <t>4. TRUE-FALSE Math</t>
  </si>
  <si>
    <t>Using N inside SUMPRODUCT to count and sum with conditions.</t>
  </si>
  <si>
    <t>5. LET Comments</t>
  </si>
  <si>
    <t>Self-documenting formulas with LET in Microsoft 365.</t>
  </si>
  <si>
    <t>1. What Does N Actually Do?</t>
  </si>
  <si>
    <t>Input</t>
  </si>
  <si>
    <t>N Result</t>
  </si>
  <si>
    <t>What's happening</t>
  </si>
  <si>
    <t>A number stays exactly the same</t>
  </si>
  <si>
    <t>TRUE becomes 1</t>
  </si>
  <si>
    <t>FALSE becomes 0</t>
  </si>
  <si>
    <t>A date becomes its serial number</t>
  </si>
  <si>
    <t>North</t>
  </si>
  <si>
    <t>Text becomes 0</t>
  </si>
  <si>
    <t>Any sentence at all</t>
  </si>
  <si>
    <t>Even a whole sentence becomes 0  ← the loophole!</t>
  </si>
  <si>
    <t>2. Hide Comments Inside Formulas</t>
  </si>
  <si>
    <t>Bonus is only paid when monthly sales beat the target. Click any cell in the Bonus column and look at the formula bar: the formula carries its own explanation thanks to +N("comment"). N turns the text into 0, so adding it changes nothing – the comment travels with the formula wherever it's copied.</t>
  </si>
  <si>
    <t>Monthly Target</t>
  </si>
  <si>
    <t>Bonus Rate</t>
  </si>
  <si>
    <t>Employee</t>
  </si>
  <si>
    <t>Region</t>
  </si>
  <si>
    <t>Monthly Sales</t>
  </si>
  <si>
    <t>Bonus</t>
  </si>
  <si>
    <t>Ava Martinez</t>
  </si>
  <si>
    <t>West</t>
  </si>
  <si>
    <t>Liam Chen</t>
  </si>
  <si>
    <t>East</t>
  </si>
  <si>
    <t>Sophia Nguyen</t>
  </si>
  <si>
    <t>Noah Patel</t>
  </si>
  <si>
    <t>South</t>
  </si>
  <si>
    <t>Emma Brooks</t>
  </si>
  <si>
    <t>Oliver Reed</t>
  </si>
  <si>
    <t>Mia Torres</t>
  </si>
  <si>
    <t>Ethan Walsh</t>
  </si>
  <si>
    <t>Formula in column F:</t>
  </si>
  <si>
    <t>3. Comments in Text Formulas</t>
  </si>
  <si>
    <t>First Name</t>
  </si>
  <si>
    <t>Last Name</t>
  </si>
  <si>
    <t>Display Name</t>
  </si>
  <si>
    <t>Isabella</t>
  </si>
  <si>
    <t>Romano</t>
  </si>
  <si>
    <t>James</t>
  </si>
  <si>
    <t>O'Connor</t>
  </si>
  <si>
    <t>Yuki</t>
  </si>
  <si>
    <t>Tanaka</t>
  </si>
  <si>
    <t>Carlos</t>
  </si>
  <si>
    <t>Mendes</t>
  </si>
  <si>
    <t>Freya</t>
  </si>
  <si>
    <t>Lindgren</t>
  </si>
  <si>
    <t>Try it yourself – type this in a blank cell to see the VALUE error:</t>
  </si>
  <si>
    <t>Then the working version with REPT:</t>
  </si>
  <si>
    <t>Order ID</t>
  </si>
  <si>
    <t>ORD-1001</t>
  </si>
  <si>
    <t>ORD-1002</t>
  </si>
  <si>
    <t>ORD-1003</t>
  </si>
  <si>
    <t>ORD-1004</t>
  </si>
  <si>
    <t>ORD-1005</t>
  </si>
  <si>
    <t>ORD-1006</t>
  </si>
  <si>
    <t>ORD-1007</t>
  </si>
  <si>
    <t>ORD-1008</t>
  </si>
  <si>
    <t>5. Self-Documenting Formulas with LET</t>
  </si>
  <si>
    <t>Bonus (Classic)</t>
  </si>
  <si>
    <t>Bonus (LET) – type it!</t>
  </si>
  <si>
    <t>Type this into F10, then fill down:</t>
  </si>
  <si>
    <t>The N function converts whatever you give it into a number. Look at the N Result column: each formula simply wraps the Input in =N(). Notice the last three rows: any text always becomes 0. That “useless” behaviour is the key to the whole video.</t>
  </si>
  <si>
    <t>The +N("comment") trick breaks on text results because Excel can't add a number to text (a VALUE error). The fix: join &amp;REPT("comment",0) instead; repeating text zero times returns an empty string, so the result is unchanged. Click the Display Name cells to see the hidden comment.</t>
  </si>
  <si>
    <t>Microsoft 365 only. LET names the parts of your formula so the logic reads like plain English, and a declared-but-unused variable (note) works as a built-in comment slot. Type the formula below into the empty Bonus (LET) cells; the Classic column shows the equivalent old-school formula for comparison.</t>
  </si>
  <si>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</si>
  <si>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</si>
  <si>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</si>
  <si>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</si>
  <si>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Aptos Narrow"/>
        <family val="2"/>
        <scheme val="minor"/>
      </rPr>
      <t>not permitted</t>
    </r>
    <r>
      <rPr>
        <sz val="14"/>
        <rFont val="Aptos Narrow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</si>
  <si>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</si>
  <si>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</si>
  <si>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</si>
  <si>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</si>
  <si>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</si>
  <si>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</si>
  <si>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</si>
  <si>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</si>
  <si>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</si>
  <si>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</si>
  <si>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</si>
  <si>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</si>
  <si>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</si>
  <si>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</si>
  <si>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</si>
  <si>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</si>
  <si>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</si>
  <si>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</si>
  <si>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</si>
  <si>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</si>
  <si>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</si>
  <si>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</si>
  <si>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</si>
  <si>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</si>
  <si>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</si>
  <si>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</si>
  <si>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</si>
  <si>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</si>
  <si>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</si>
  <si>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</si>
  <si>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</si>
  <si>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</si>
  <si>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</si>
  <si>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</si>
  <si>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</si>
  <si>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</si>
  <si>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Macros &amp; VBA</t>
  </si>
  <si>
    <t>https://www.myonlinetraininghub.com/excel-macros-vba-course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</si>
  <si>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</si>
  <si>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</si>
  <si>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</si>
  <si>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</si>
  <si>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</si>
  <si>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</si>
  <si>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</si>
  <si>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</si>
  <si>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</si>
  <si>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</si>
  <si>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</si>
  <si>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</si>
  <si>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</si>
  <si>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</si>
  <si>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</si>
  <si>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</si>
  <si>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</si>
  <si>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</si>
  <si>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</si>
  <si>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</si>
  <si>
    <t>=IF([@[Monthly Sales]]&gt;=$D$6,[@[Monthly Sales]]*$D$7,0)+N("Bonus only applies above the monthly target")</t>
  </si>
  <si>
    <t>=[@[First Name]]&amp;" "&amp;[@[Last Name]]+N("Full name for invoice headers")</t>
  </si>
  <si>
    <t>=[@[First Name]]&amp;" "&amp;[@[Last Name]]&amp;REPT("Full name for invoice headers",0)</t>
  </si>
  <si>
    <t>Customer</t>
  </si>
  <si>
    <t>Actual Delivery Date</t>
  </si>
  <si>
    <t>Late Delivery Flag</t>
  </si>
  <si>
    <t>Acme Retail</t>
  </si>
  <si>
    <t>Brightside Co.</t>
  </si>
  <si>
    <t>Coastal Supplies</t>
  </si>
  <si>
    <t>Delta Homewares</t>
  </si>
  <si>
    <t>Evermore Pty Ltd</t>
  </si>
  <si>
    <t>Fresh Start Foods</t>
  </si>
  <si>
    <t>Greenline Services</t>
  </si>
  <si>
    <t>Horizon Office</t>
  </si>
  <si>
    <t>Delivery Due</t>
  </si>
  <si>
    <t>Total</t>
  </si>
  <si>
    <t>4. Coerce TRUE/FALSE</t>
  </si>
  <si>
    <t>Using 0 and 1 intead of TRUE or FALSE makes the flag easier to calculate with, because you can sum it to count late deliveries or average it to calculate the late-delivery rate.</t>
  </si>
  <si>
    <t>=LET(note, "Bonus only paid above monthly target",target, $D$6,rate, $D$7,sales, D10,IF(sales&gt;=target, sales*rate, 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</si>
</sst>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@*."/>
  </numFmts>
  <fonts count="16" x14ac:knownFonts="1">
    <font>
      <sz val="11"/>
      <color theme="1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1"/>
      <name val="Segoe UI"/>
      <charset val="1"/>
    </font>
    <font>
      <sz val="11"/>
      <name val="Segoe UI"/>
      <charset val="1"/>
    </font>
    <font>
      <i/>
      <sz val="10"/>
      <name val="Segoe UI"/>
      <charset val="1"/>
    </font>
    <font>
      <sz val="11"/>
      <name val="Consolas"/>
      <charset val="1"/>
    </font>
    <font>
      <b/>
      <sz val="11"/>
      <color rgb="FF009031"/>
      <name val="Segoe UI"/>
      <charset val="1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1"/>
    </font>
    <font>
      <sz val="28"/>
      <color theme="0"/>
      <name val="Segoe UI Light"/>
      <family val="2"/>
    </font>
    <font>
      <sz val="11"/>
      <color theme="1"/>
      <name val="Segoe UI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onsolas"/>
      <family val="3"/>
    </font>
    <font>
      <i/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E2EFDA"/>
      </patternFill>
    </fill>
    <fill>
      <patternFill patternType="solid">
        <fgColor rgb="FF0F5511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0" fillId="4" borderId="0" xfId="0" applyFill="1"/>
    <xf numFmtId="0" fontId="0" fillId="6" borderId="0" xfId="0" applyFill="1"/>
    <xf numFmtId="0" fontId="2" fillId="6" borderId="0" xfId="0" applyFont="1" applyFill="1"/>
    <xf numFmtId="0" fontId="6" fillId="6" borderId="0" xfId="0" applyFont="1" applyFill="1"/>
    <xf numFmtId="0" fontId="3" fillId="6" borderId="0" xfId="0" applyFont="1" applyFill="1"/>
    <xf numFmtId="0" fontId="4" fillId="5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164" fontId="0" fillId="8" borderId="1" xfId="0" applyNumberFormat="1" applyFill="1" applyBorder="1"/>
    <xf numFmtId="9" fontId="0" fillId="8" borderId="1" xfId="0" applyNumberFormat="1" applyFill="1" applyBorder="1"/>
    <xf numFmtId="164" fontId="0" fillId="0" borderId="0" xfId="0" applyNumberFormat="1"/>
    <xf numFmtId="0" fontId="2" fillId="0" borderId="0" xfId="0" applyFont="1"/>
    <xf numFmtId="164" fontId="0" fillId="0" borderId="1" xfId="0" applyNumberFormat="1" applyBorder="1"/>
    <xf numFmtId="9" fontId="0" fillId="0" borderId="1" xfId="0" applyNumberFormat="1" applyBorder="1"/>
    <xf numFmtId="0" fontId="9" fillId="2" borderId="0" xfId="1" applyFont="1" applyFill="1" applyAlignment="1">
      <alignment vertical="center"/>
    </xf>
    <xf numFmtId="0" fontId="9" fillId="9" borderId="0" xfId="1" applyFont="1" applyFill="1" applyAlignment="1">
      <alignment vertical="center"/>
    </xf>
    <xf numFmtId="0" fontId="1" fillId="0" borderId="0" xfId="1"/>
    <xf numFmtId="0" fontId="11" fillId="0" borderId="0" xfId="1" applyFont="1"/>
    <xf numFmtId="0" fontId="11" fillId="0" borderId="0" xfId="1" applyFont="1" applyAlignment="1">
      <alignment vertical="center"/>
    </xf>
    <xf numFmtId="0" fontId="7" fillId="0" borderId="0" xfId="1" applyFont="1"/>
    <xf numFmtId="165" fontId="1" fillId="0" borderId="0" xfId="1" applyNumberFormat="1" applyAlignment="1">
      <alignment horizontal="left" indent="1"/>
    </xf>
    <xf numFmtId="0" fontId="13" fillId="0" borderId="0" xfId="2"/>
    <xf numFmtId="0" fontId="2" fillId="6" borderId="2" xfId="0" applyFont="1" applyFill="1" applyBorder="1"/>
    <xf numFmtId="14" fontId="0" fillId="4" borderId="0" xfId="0" applyNumberFormat="1" applyFill="1"/>
    <xf numFmtId="0" fontId="0" fillId="0" borderId="0" xfId="0" applyAlignment="1">
      <alignment horizontal="right"/>
    </xf>
    <xf numFmtId="0" fontId="14" fillId="6" borderId="0" xfId="0" quotePrefix="1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7" borderId="0" xfId="0" applyFont="1" applyFill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0" fontId="14" fillId="6" borderId="0" xfId="0" quotePrefix="1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4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3">
    <cellStyle name="Hyperlink 2" xfId="2" xr:uid="{7D666918-D196-427F-9622-EE2D23B8DF74}"/>
    <cellStyle name="Normal" xfId="0" builtinId="0"/>
    <cellStyle name="Normal 2" xfId="1" xr:uid="{09F948C9-1FFE-45EC-BE6F-97D72B41EFD9}"/>
  </cellStyles>
  <dxfs count="34">
    <dxf>
      <numFmt numFmtId="164" formatCode="\$#,##0"/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\$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031"/>
      <color rgb="FF3CD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UKBpDL9eJM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how-to-add-comments-inside-excel-formulas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419100</xdr:colOff>
      <xdr:row>0</xdr:row>
      <xdr:rowOff>0</xdr:rowOff>
    </xdr:from>
    <xdr:ext cx="3238500" cy="647700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3F1E8-BBF9-4D5C-ACD9-7A9482AC9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7448550" y="0"/>
          <a:ext cx="323850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4852088</xdr:colOff>
      <xdr:row>0</xdr:row>
      <xdr:rowOff>0</xdr:rowOff>
    </xdr:from>
    <xdr:to>
      <xdr:col>9</xdr:col>
      <xdr:colOff>216464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2CD2E4-2BF0-47F8-9933-9259B2878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6808376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5</xdr:col>
      <xdr:colOff>0</xdr:colOff>
      <xdr:row>10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E59566A-3FA9-4CE8-959A-F126147AE771}"/>
            </a:ext>
          </a:extLst>
        </xdr:cNvPr>
        <xdr:cNvSpPr/>
      </xdr:nvSpPr>
      <xdr:spPr>
        <a:xfrm>
          <a:off x="212481" y="813288"/>
          <a:ext cx="7260981" cy="2036885"/>
        </a:xfrm>
        <a:prstGeom prst="roundRect">
          <a:avLst>
            <a:gd name="adj" fmla="val 202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5</xdr:col>
      <xdr:colOff>219807</xdr:colOff>
      <xdr:row>2</xdr:row>
      <xdr:rowOff>21980</xdr:rowOff>
    </xdr:from>
    <xdr:to>
      <xdr:col>7</xdr:col>
      <xdr:colOff>454270</xdr:colOff>
      <xdr:row>3</xdr:row>
      <xdr:rowOff>126755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53846E-6290-4BE5-B5AF-0E533CECE4B7}"/>
            </a:ext>
          </a:extLst>
        </xdr:cNvPr>
        <xdr:cNvGrpSpPr/>
      </xdr:nvGrpSpPr>
      <xdr:grpSpPr>
        <a:xfrm>
          <a:off x="7693269" y="835268"/>
          <a:ext cx="1392116" cy="295275"/>
          <a:chOff x="4486275" y="142875"/>
          <a:chExt cx="1384543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14013B62-5F48-0169-2BC6-8CBC35E9794D}"/>
              </a:ext>
            </a:extLst>
          </xdr:cNvPr>
          <xdr:cNvSpPr/>
        </xdr:nvSpPr>
        <xdr:spPr>
          <a:xfrm>
            <a:off x="4486275" y="142875"/>
            <a:ext cx="1384543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D1B581E6-C701-DD4A-CA4D-7B28B98516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522317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5</xdr:col>
      <xdr:colOff>234222</xdr:colOff>
      <xdr:row>4</xdr:row>
      <xdr:rowOff>58614</xdr:rowOff>
    </xdr:from>
    <xdr:to>
      <xdr:col>7</xdr:col>
      <xdr:colOff>443520</xdr:colOff>
      <xdr:row>5</xdr:row>
      <xdr:rowOff>141408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3E822A-4C20-46A1-85B9-BC0B6FFC4FB9}"/>
            </a:ext>
          </a:extLst>
        </xdr:cNvPr>
        <xdr:cNvGrpSpPr/>
      </xdr:nvGrpSpPr>
      <xdr:grpSpPr>
        <a:xfrm>
          <a:off x="7707684" y="1274883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ED4F3EFB-CB70-3D13-7A77-E9B778371E07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115331A2-6A64-293A-9381-1FC54769B034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6C147963-B6B3-DEF8-783A-2C75206BF192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CA19FF9F-171E-A917-022C-41D12052871B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543857</xdr:colOff>
      <xdr:row>0</xdr:row>
      <xdr:rowOff>0</xdr:rowOff>
    </xdr:from>
    <xdr:to>
      <xdr:col>13</xdr:col>
      <xdr:colOff>47945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68B07-09B2-4037-B285-C1DD0CF73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7724242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6</xdr:col>
      <xdr:colOff>0</xdr:colOff>
      <xdr:row>12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3FCC145-B0D5-4124-952B-E38AB6D6C452}"/>
            </a:ext>
          </a:extLst>
        </xdr:cNvPr>
        <xdr:cNvSpPr/>
      </xdr:nvSpPr>
      <xdr:spPr>
        <a:xfrm>
          <a:off x="161192" y="813288"/>
          <a:ext cx="7260981" cy="2586404"/>
        </a:xfrm>
        <a:prstGeom prst="roundRect">
          <a:avLst>
            <a:gd name="adj" fmla="val 202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4</xdr:col>
      <xdr:colOff>2161443</xdr:colOff>
      <xdr:row>0</xdr:row>
      <xdr:rowOff>183173</xdr:rowOff>
    </xdr:from>
    <xdr:to>
      <xdr:col>4</xdr:col>
      <xdr:colOff>3329849</xdr:colOff>
      <xdr:row>0</xdr:row>
      <xdr:rowOff>478448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6BBEF6-4588-4FA8-AAC5-394B786F08D7}"/>
            </a:ext>
          </a:extLst>
        </xdr:cNvPr>
        <xdr:cNvGrpSpPr/>
      </xdr:nvGrpSpPr>
      <xdr:grpSpPr>
        <a:xfrm>
          <a:off x="4916366" y="183173"/>
          <a:ext cx="1168406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E9A318CB-3054-7688-DC6B-FD027E268B6D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686C0C9E-5AB1-0849-72E8-27737D91C3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5</xdr:col>
      <xdr:colOff>7088</xdr:colOff>
      <xdr:row>0</xdr:row>
      <xdr:rowOff>183173</xdr:rowOff>
    </xdr:from>
    <xdr:to>
      <xdr:col>7</xdr:col>
      <xdr:colOff>414212</xdr:colOff>
      <xdr:row>0</xdr:row>
      <xdr:rowOff>478448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9419C4-1259-4964-967E-4C93C7120198}"/>
            </a:ext>
          </a:extLst>
        </xdr:cNvPr>
        <xdr:cNvGrpSpPr/>
      </xdr:nvGrpSpPr>
      <xdr:grpSpPr>
        <a:xfrm>
          <a:off x="6227646" y="183173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50FDBC19-664C-127C-3CEA-2FC1B511CB06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800B789-CD88-6BDB-8956-649BEA5383D8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6AEEC088-9FDB-0B58-3CD1-E0C3D878CFC8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A32F995E-BD7B-B535-AE89-40B3B0FD7502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426627</xdr:colOff>
      <xdr:row>0</xdr:row>
      <xdr:rowOff>0</xdr:rowOff>
    </xdr:from>
    <xdr:to>
      <xdr:col>18</xdr:col>
      <xdr:colOff>150522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30096-7823-45A8-9D67-41C48AEB8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522877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</xdr:row>
      <xdr:rowOff>190500</xdr:rowOff>
    </xdr:from>
    <xdr:to>
      <xdr:col>10</xdr:col>
      <xdr:colOff>1</xdr:colOff>
      <xdr:row>21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1F1AE63-0703-436C-92BC-6081A089CBF0}"/>
            </a:ext>
          </a:extLst>
        </xdr:cNvPr>
        <xdr:cNvSpPr/>
      </xdr:nvSpPr>
      <xdr:spPr>
        <a:xfrm>
          <a:off x="161193" y="813288"/>
          <a:ext cx="6740770" cy="4044462"/>
        </a:xfrm>
        <a:prstGeom prst="roundRect">
          <a:avLst>
            <a:gd name="adj" fmla="val 57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7</xdr:col>
      <xdr:colOff>644769</xdr:colOff>
      <xdr:row>0</xdr:row>
      <xdr:rowOff>190500</xdr:rowOff>
    </xdr:from>
    <xdr:to>
      <xdr:col>10</xdr:col>
      <xdr:colOff>32733</xdr:colOff>
      <xdr:row>0</xdr:row>
      <xdr:rowOff>485775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90AEFA-1BE4-44AC-BC4C-B1AA0D5BF532}"/>
            </a:ext>
          </a:extLst>
        </xdr:cNvPr>
        <xdr:cNvGrpSpPr/>
      </xdr:nvGrpSpPr>
      <xdr:grpSpPr>
        <a:xfrm>
          <a:off x="5802923" y="190500"/>
          <a:ext cx="1168406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4243B479-12F8-A956-F042-5BE5CFDA6B08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6084160F-970C-CB4C-48A9-7851D81615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10</xdr:col>
      <xdr:colOff>175607</xdr:colOff>
      <xdr:row>0</xdr:row>
      <xdr:rowOff>190500</xdr:rowOff>
    </xdr:from>
    <xdr:to>
      <xdr:col>12</xdr:col>
      <xdr:colOff>384904</xdr:colOff>
      <xdr:row>0</xdr:row>
      <xdr:rowOff>485775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34987B-4C85-4957-9C72-DAD194F5F984}"/>
            </a:ext>
          </a:extLst>
        </xdr:cNvPr>
        <xdr:cNvGrpSpPr/>
      </xdr:nvGrpSpPr>
      <xdr:grpSpPr>
        <a:xfrm>
          <a:off x="7114203" y="190500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D077371-34A6-F87D-5B86-15460350D1D6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2C44E9D-3A32-2F0F-10D6-48F7556312C2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45328A61-F036-6F3A-E81E-5B8A85466304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F1504D47-1C9B-4EF2-AFCC-3D419978F02E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258107</xdr:colOff>
      <xdr:row>0</xdr:row>
      <xdr:rowOff>0</xdr:rowOff>
    </xdr:from>
    <xdr:to>
      <xdr:col>15</xdr:col>
      <xdr:colOff>560830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419C3-B6A6-4D97-B680-97C7EEEB3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8009992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10</xdr:col>
      <xdr:colOff>0</xdr:colOff>
      <xdr:row>17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89B1C32-399E-4BB7-8C0F-9AB5E742B163}"/>
            </a:ext>
          </a:extLst>
        </xdr:cNvPr>
        <xdr:cNvSpPr/>
      </xdr:nvSpPr>
      <xdr:spPr>
        <a:xfrm>
          <a:off x="161192" y="813288"/>
          <a:ext cx="7554058" cy="3260481"/>
        </a:xfrm>
        <a:prstGeom prst="roundRect">
          <a:avLst>
            <a:gd name="adj" fmla="val 102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5</xdr:col>
      <xdr:colOff>740020</xdr:colOff>
      <xdr:row>0</xdr:row>
      <xdr:rowOff>190500</xdr:rowOff>
    </xdr:from>
    <xdr:to>
      <xdr:col>7</xdr:col>
      <xdr:colOff>311157</xdr:colOff>
      <xdr:row>0</xdr:row>
      <xdr:rowOff>485775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0BBB8B-2CF3-4B3C-B765-967BF72B5B55}"/>
            </a:ext>
          </a:extLst>
        </xdr:cNvPr>
        <xdr:cNvGrpSpPr/>
      </xdr:nvGrpSpPr>
      <xdr:grpSpPr>
        <a:xfrm>
          <a:off x="5106866" y="190500"/>
          <a:ext cx="1168406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D10F5357-5564-5ADF-26DD-2C39694ED324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4D4EF620-9FAA-452C-C08A-A33935ED2A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454031</xdr:colOff>
      <xdr:row>0</xdr:row>
      <xdr:rowOff>190500</xdr:rowOff>
    </xdr:from>
    <xdr:to>
      <xdr:col>10</xdr:col>
      <xdr:colOff>33212</xdr:colOff>
      <xdr:row>0</xdr:row>
      <xdr:rowOff>485775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F92259-E018-446B-85B2-B5E47AE1E2F1}"/>
            </a:ext>
          </a:extLst>
        </xdr:cNvPr>
        <xdr:cNvGrpSpPr/>
      </xdr:nvGrpSpPr>
      <xdr:grpSpPr>
        <a:xfrm>
          <a:off x="6418146" y="190500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A01FF71F-3132-C11A-042C-D37EA0880888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DC38122-AFFE-10F0-A294-B72F262D1036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1BBC4D9A-8149-DCB7-C38F-F4695147B6D0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C8244B15-5E0A-E156-8E38-BBFAE84F867D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294741</xdr:colOff>
      <xdr:row>0</xdr:row>
      <xdr:rowOff>0</xdr:rowOff>
    </xdr:from>
    <xdr:to>
      <xdr:col>15</xdr:col>
      <xdr:colOff>18636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F6B46-6574-4D85-8A5F-79DFD698F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6771741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8</xdr:col>
      <xdr:colOff>0</xdr:colOff>
      <xdr:row>16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2A33B2B-0EDD-4923-B3DA-B6102C256D32}"/>
            </a:ext>
          </a:extLst>
        </xdr:cNvPr>
        <xdr:cNvSpPr/>
      </xdr:nvSpPr>
      <xdr:spPr>
        <a:xfrm>
          <a:off x="161192" y="813288"/>
          <a:ext cx="6645520" cy="5231424"/>
        </a:xfrm>
        <a:prstGeom prst="roundRect">
          <a:avLst>
            <a:gd name="adj" fmla="val 102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5</xdr:col>
      <xdr:colOff>747346</xdr:colOff>
      <xdr:row>0</xdr:row>
      <xdr:rowOff>175846</xdr:rowOff>
    </xdr:from>
    <xdr:to>
      <xdr:col>6</xdr:col>
      <xdr:colOff>589579</xdr:colOff>
      <xdr:row>0</xdr:row>
      <xdr:rowOff>471121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470975-A0EA-46F4-8E41-26FE6EB719A6}"/>
            </a:ext>
          </a:extLst>
        </xdr:cNvPr>
        <xdr:cNvGrpSpPr/>
      </xdr:nvGrpSpPr>
      <xdr:grpSpPr>
        <a:xfrm>
          <a:off x="4022481" y="175846"/>
          <a:ext cx="1168406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DBC94091-9C9B-8C95-821D-9727E4693653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8F46A751-DB37-42AC-5C7F-4B7F96250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732453</xdr:colOff>
      <xdr:row>0</xdr:row>
      <xdr:rowOff>175846</xdr:rowOff>
    </xdr:from>
    <xdr:to>
      <xdr:col>9</xdr:col>
      <xdr:colOff>223712</xdr:colOff>
      <xdr:row>0</xdr:row>
      <xdr:rowOff>471121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66B9C8-80B4-49BB-8882-8D7536FCD11E}"/>
            </a:ext>
          </a:extLst>
        </xdr:cNvPr>
        <xdr:cNvGrpSpPr/>
      </xdr:nvGrpSpPr>
      <xdr:grpSpPr>
        <a:xfrm>
          <a:off x="5333761" y="175846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A92767BF-A882-F69C-793B-232C7D089746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7BB18F4A-85EB-9093-D0D5-91D42B059ECC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0C346F6E-E8E1-F5FD-92DE-E0553A4EED06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51D3ED9B-9D18-EEB1-B087-C7BACE82EC12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221472</xdr:colOff>
      <xdr:row>0</xdr:row>
      <xdr:rowOff>0</xdr:rowOff>
    </xdr:from>
    <xdr:to>
      <xdr:col>17</xdr:col>
      <xdr:colOff>524194</xdr:colOff>
      <xdr:row>0</xdr:row>
      <xdr:rowOff>618883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C916D-B3AF-4C26-B46C-332C9AF52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-579"/>
        <a:stretch>
          <a:fillRect/>
        </a:stretch>
      </xdr:blipFill>
      <xdr:spPr>
        <a:xfrm>
          <a:off x="9277549" y="0"/>
          <a:ext cx="3196857" cy="6188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10</xdr:col>
      <xdr:colOff>183172</xdr:colOff>
      <xdr:row>18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F0A2FA4-4DE2-4E0C-B7FF-1F0CB9BBEC97}"/>
            </a:ext>
          </a:extLst>
        </xdr:cNvPr>
        <xdr:cNvSpPr/>
      </xdr:nvSpPr>
      <xdr:spPr>
        <a:xfrm>
          <a:off x="212481" y="813288"/>
          <a:ext cx="8264768" cy="3670789"/>
        </a:xfrm>
        <a:prstGeom prst="roundRect">
          <a:avLst>
            <a:gd name="adj" fmla="val 1020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7</xdr:col>
      <xdr:colOff>681404</xdr:colOff>
      <xdr:row>0</xdr:row>
      <xdr:rowOff>175847</xdr:rowOff>
    </xdr:from>
    <xdr:to>
      <xdr:col>9</xdr:col>
      <xdr:colOff>252541</xdr:colOff>
      <xdr:row>0</xdr:row>
      <xdr:rowOff>471122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FBA499-34EA-400D-94A7-4ACE3266D9A5}"/>
            </a:ext>
          </a:extLst>
        </xdr:cNvPr>
        <xdr:cNvGrpSpPr/>
      </xdr:nvGrpSpPr>
      <xdr:grpSpPr>
        <a:xfrm>
          <a:off x="6579577" y="175847"/>
          <a:ext cx="1168406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FD6C28F0-BECB-47F7-B9BC-7D89B80D2E7A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AAEAB2EF-C03D-74E8-57C5-AAC95C92DA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9</xdr:col>
      <xdr:colOff>395415</xdr:colOff>
      <xdr:row>0</xdr:row>
      <xdr:rowOff>175847</xdr:rowOff>
    </xdr:from>
    <xdr:to>
      <xdr:col>12</xdr:col>
      <xdr:colOff>201731</xdr:colOff>
      <xdr:row>0</xdr:row>
      <xdr:rowOff>471122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0A671C-2091-453E-B244-427509CBCE95}"/>
            </a:ext>
          </a:extLst>
        </xdr:cNvPr>
        <xdr:cNvGrpSpPr/>
      </xdr:nvGrpSpPr>
      <xdr:grpSpPr>
        <a:xfrm>
          <a:off x="7890857" y="175847"/>
          <a:ext cx="1366951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08F307B-8EBF-BD6B-5B0A-1A95FF5AE98F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chemeClr val="bg1">
              <a:lumMod val="6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AU" sz="1100"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B3514052-931B-8C80-ECFC-57C96784512C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7DF5C42C-04C0-A2B9-719A-3C29F52D4405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FF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641B19A0-88A9-BEE8-EB83-56F3624A16CA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2752725</xdr:colOff>
      <xdr:row>0</xdr:row>
      <xdr:rowOff>0</xdr:rowOff>
    </xdr:from>
    <xdr:ext cx="3238500" cy="647700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29766-3964-4998-A8C2-FF5A405D8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105525" y="0"/>
          <a:ext cx="3238500" cy="6477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NBasics" displayName="NBasics" ref="C5:E11" totalsRowShown="0" headerRowDxfId="33" dataDxfId="32">
  <autoFilter ref="C5:E11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000-000001000000}" name="Input" dataDxfId="31"/>
    <tableColumn id="2" xr3:uid="{00000000-0010-0000-0000-000002000000}" name="N Result" dataDxfId="30">
      <calculatedColumnFormula>N(NBasics[[#This Row],[Input]])</calculatedColumnFormula>
    </tableColumn>
    <tableColumn id="3" xr3:uid="{00000000-0010-0000-0000-000003000000}" name="What's happening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BonusTable" displayName="BonusTable" ref="C9:F17" totalsRowShown="0" headerRowDxfId="28" dataDxfId="27">
  <autoFilter ref="C9:F1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mployee" dataDxfId="26"/>
    <tableColumn id="2" xr3:uid="{00000000-0010-0000-0100-000002000000}" name="Region" dataDxfId="25"/>
    <tableColumn id="3" xr3:uid="{00000000-0010-0000-0100-000003000000}" name="Monthly Sales" dataDxfId="24"/>
    <tableColumn id="4" xr3:uid="{00000000-0010-0000-0100-000004000000}" name="Bonus" dataDxfId="23">
      <calculatedColumnFormula>IF(BonusTable[[#This Row],[Monthly Sales]]&gt;=$D$6,BonusTable[[#This Row],[Monthly Sales]]*$D$7,0)+N("Bonus only applies above the monthly target")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NamesTable" displayName="NamesTable" ref="C6:E11" totalsRowShown="0" headerRowDxfId="22" dataDxfId="21">
  <autoFilter ref="C6:E11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First Name" dataDxfId="20"/>
    <tableColumn id="2" xr3:uid="{00000000-0010-0000-0200-000002000000}" name="Last Name" dataDxfId="19"/>
    <tableColumn id="3" xr3:uid="{00000000-0010-0000-0200-000003000000}" name="Display Name" dataDxfId="18">
      <calculatedColumnFormula>NamesTable[[#This Row],[First Name]]&amp;" "&amp;NamesTable[[#This Row],[Last Name]]&amp;REPT("Full name for invoice headers",0)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OrdersTable" displayName="OrdersTable" ref="C6:G15" totalsRowCount="1" headerRowDxfId="17" dataDxfId="16">
  <autoFilter ref="C6:G14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Order ID" totalsRowLabel="Total" dataDxfId="15" totalsRowDxfId="14"/>
    <tableColumn id="2" xr3:uid="{00000000-0010-0000-0300-000002000000}" name="Customer" dataDxfId="13" totalsRowDxfId="12"/>
    <tableColumn id="3" xr3:uid="{00000000-0010-0000-0300-000003000000}" name="Delivery Due" dataDxfId="11" totalsRowDxfId="10"/>
    <tableColumn id="4" xr3:uid="{EC4B609F-40BA-48A6-AA93-B20E25965CC1}" name="Actual Delivery Date" dataDxfId="9" totalsRowDxfId="8"/>
    <tableColumn id="5" xr3:uid="{E183328F-4385-4EA9-885B-79B545F460E9}" name="Late Delivery Flag" totalsRowFunction="sum" dataDxfId="7" totalsRowDxfId="6">
      <calculatedColumnFormula>N(OrdersTable[[#This Row],[Actual Delivery Date]]&gt;OrdersTable[[#This Row],[Delivery Due]])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LetTable" displayName="LetTable" ref="C9:F14" totalsRowShown="0" headerRowDxfId="5" dataDxfId="4">
  <autoFilter ref="C9:F14" xr:uid="{00000000-0009-0000-0100-000002000000}"/>
  <tableColumns count="4">
    <tableColumn id="1" xr3:uid="{00000000-0010-0000-0400-000001000000}" name="Employee" dataDxfId="3"/>
    <tableColumn id="2" xr3:uid="{00000000-0010-0000-0400-000002000000}" name="Monthly Sales" dataDxfId="2"/>
    <tableColumn id="3" xr3:uid="{00000000-0010-0000-0400-000003000000}" name="Bonus (Classic)" dataDxfId="1"/>
    <tableColumn id="4" xr3:uid="{00000000-0010-0000-0400-000004000000}" name="Bonus (LET) – type it!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0AC7-C846-40B8-A455-8D6F0C7181DC}">
  <dimension ref="A1:R31"/>
  <sheetViews>
    <sheetView showGridLines="0" showRowColHeaders="0" tabSelected="1" workbookViewId="0"/>
  </sheetViews>
  <sheetFormatPr defaultColWidth="0" defaultRowHeight="15" customHeight="1" zeroHeight="1" x14ac:dyDescent="0.25"/>
  <cols>
    <col min="1" max="1" width="4.85546875" style="24" customWidth="1"/>
    <col min="2" max="18" width="9.140625" style="24" customWidth="1"/>
    <col min="19" max="16384" width="9.140625" style="24" hidden="1"/>
  </cols>
  <sheetData>
    <row r="1" spans="1:18" ht="52.5" customHeight="1" x14ac:dyDescent="0.25">
      <c r="A1" s="22"/>
      <c r="B1" s="23" t="s">
        <v>77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x14ac:dyDescent="0.25"/>
    <row r="3" spans="1:18" ht="18.75" x14ac:dyDescent="0.3">
      <c r="B3" s="25" t="s">
        <v>78</v>
      </c>
    </row>
    <row r="4" spans="1:18" ht="18.75" x14ac:dyDescent="0.25">
      <c r="B4" s="26" t="s">
        <v>79</v>
      </c>
    </row>
    <row r="5" spans="1:18" ht="18.75" x14ac:dyDescent="0.25">
      <c r="B5" s="26" t="s">
        <v>80</v>
      </c>
    </row>
    <row r="6" spans="1:18" ht="18.75" x14ac:dyDescent="0.25">
      <c r="B6" s="26" t="s">
        <v>81</v>
      </c>
    </row>
    <row r="7" spans="1:18" ht="18.75" x14ac:dyDescent="0.25">
      <c r="B7" s="26"/>
    </row>
    <row r="8" spans="1:18" ht="18.75" x14ac:dyDescent="0.25">
      <c r="B8" s="26" t="s">
        <v>82</v>
      </c>
    </row>
    <row r="9" spans="1:18" x14ac:dyDescent="0.25"/>
    <row r="10" spans="1:18" ht="18.75" x14ac:dyDescent="0.25">
      <c r="B10" s="26" t="s">
        <v>83</v>
      </c>
    </row>
    <row r="11" spans="1:18" ht="18.75" x14ac:dyDescent="0.25">
      <c r="B11" s="26" t="s">
        <v>84</v>
      </c>
    </row>
    <row r="12" spans="1:18" ht="18.75" x14ac:dyDescent="0.25">
      <c r="B12" s="26"/>
    </row>
    <row r="17" spans="2:2" ht="15" customHeight="1" x14ac:dyDescent="0.25"/>
    <row r="31" spans="2:2" hidden="1" x14ac:dyDescent="0.25">
      <c r="B31" s="24" t="s">
        <v>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showGridLines="0" zoomScale="130" zoomScaleNormal="130" workbookViewId="0">
      <selection activeCell="J7" sqref="J7"/>
    </sheetView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3" width="24" style="4" customWidth="1"/>
    <col min="4" max="4" width="80.28515625" style="4" customWidth="1"/>
    <col min="5" max="5" width="2.42578125" style="4" customWidth="1"/>
    <col min="6" max="16384" width="8.7109375" style="4"/>
  </cols>
  <sheetData>
    <row r="1" spans="1:18" s="3" customFormat="1" ht="48.75" customHeight="1" x14ac:dyDescent="0.3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x14ac:dyDescent="0.25">
      <c r="B3" s="5"/>
      <c r="C3" s="5"/>
      <c r="D3" s="5"/>
      <c r="E3" s="5"/>
    </row>
    <row r="4" spans="1:18" ht="16.5" x14ac:dyDescent="0.3">
      <c r="B4" s="5"/>
      <c r="C4" s="30" t="s">
        <v>1</v>
      </c>
      <c r="D4" s="30" t="s">
        <v>2</v>
      </c>
      <c r="E4" s="6"/>
    </row>
    <row r="5" spans="1:18" ht="16.5" x14ac:dyDescent="0.3">
      <c r="B5" s="5"/>
      <c r="C5" s="7" t="s">
        <v>3</v>
      </c>
      <c r="D5" s="8" t="s">
        <v>4</v>
      </c>
      <c r="E5" s="8"/>
    </row>
    <row r="6" spans="1:18" ht="16.5" x14ac:dyDescent="0.3">
      <c r="B6" s="5"/>
      <c r="C6" s="7" t="s">
        <v>5</v>
      </c>
      <c r="D6" s="8" t="s">
        <v>6</v>
      </c>
      <c r="E6" s="8"/>
    </row>
    <row r="7" spans="1:18" ht="16.5" x14ac:dyDescent="0.3">
      <c r="B7" s="5"/>
      <c r="C7" s="7" t="s">
        <v>7</v>
      </c>
      <c r="D7" s="8" t="s">
        <v>8</v>
      </c>
      <c r="E7" s="8"/>
    </row>
    <row r="8" spans="1:18" ht="16.5" x14ac:dyDescent="0.3">
      <c r="B8" s="5"/>
      <c r="C8" s="7" t="s">
        <v>9</v>
      </c>
      <c r="D8" s="8" t="s">
        <v>10</v>
      </c>
      <c r="E8" s="8"/>
    </row>
    <row r="9" spans="1:18" ht="16.5" x14ac:dyDescent="0.3">
      <c r="B9" s="5"/>
      <c r="C9" s="7" t="s">
        <v>11</v>
      </c>
      <c r="D9" s="8" t="s">
        <v>12</v>
      </c>
      <c r="E9" s="8"/>
    </row>
    <row r="10" spans="1:18" x14ac:dyDescent="0.25">
      <c r="B10" s="5"/>
      <c r="C10" s="5"/>
      <c r="D10" s="5"/>
      <c r="E10" s="5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showGridLines="0" zoomScale="130" zoomScaleNormal="130" workbookViewId="0"/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3" width="22" style="4" customWidth="1"/>
    <col min="4" max="4" width="14" style="4" customWidth="1"/>
    <col min="5" max="5" width="52" style="4" customWidth="1"/>
    <col min="6" max="6" width="2.42578125" style="4" customWidth="1"/>
    <col min="7" max="8" width="12" style="4" customWidth="1"/>
    <col min="9" max="16384" width="8.7109375" style="4"/>
  </cols>
  <sheetData>
    <row r="1" spans="1:16" s="3" customFormat="1" ht="48.75" customHeight="1" x14ac:dyDescent="0.3">
      <c r="A1" s="1"/>
      <c r="B1" s="2"/>
      <c r="C1" s="2" t="s">
        <v>13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x14ac:dyDescent="0.25">
      <c r="B3" s="5"/>
      <c r="C3" s="5"/>
      <c r="D3" s="5"/>
      <c r="E3" s="5"/>
      <c r="F3" s="5"/>
    </row>
    <row r="4" spans="1:16" ht="43.5" customHeight="1" x14ac:dyDescent="0.25">
      <c r="B4" s="5"/>
      <c r="C4" s="40" t="s">
        <v>74</v>
      </c>
      <c r="D4" s="40"/>
      <c r="E4" s="40"/>
      <c r="F4" s="10"/>
      <c r="G4" s="9"/>
      <c r="H4" s="9"/>
    </row>
    <row r="5" spans="1:16" x14ac:dyDescent="0.25">
      <c r="B5" s="5"/>
      <c r="C5" s="11" t="s">
        <v>14</v>
      </c>
      <c r="D5" s="11" t="s">
        <v>15</v>
      </c>
      <c r="E5" t="s">
        <v>16</v>
      </c>
      <c r="F5" s="5"/>
    </row>
    <row r="6" spans="1:16" ht="16.5" x14ac:dyDescent="0.3">
      <c r="B6" s="5"/>
      <c r="C6" s="12">
        <v>250</v>
      </c>
      <c r="D6" s="13">
        <f>N(NBasics[[#This Row],[Input]])</f>
        <v>250</v>
      </c>
      <c r="E6" s="14" t="s">
        <v>17</v>
      </c>
      <c r="F6" s="5"/>
    </row>
    <row r="7" spans="1:16" ht="16.5" x14ac:dyDescent="0.3">
      <c r="B7" s="5"/>
      <c r="C7" s="12" t="b">
        <f>TRUE()</f>
        <v>1</v>
      </c>
      <c r="D7" s="13">
        <f>N(NBasics[[#This Row],[Input]])</f>
        <v>1</v>
      </c>
      <c r="E7" s="14" t="s">
        <v>18</v>
      </c>
      <c r="F7" s="5"/>
    </row>
    <row r="8" spans="1:16" ht="16.5" x14ac:dyDescent="0.3">
      <c r="B8" s="5"/>
      <c r="C8" s="12" t="b">
        <f>FALSE()</f>
        <v>0</v>
      </c>
      <c r="D8" s="13">
        <f>N(NBasics[[#This Row],[Input]])</f>
        <v>0</v>
      </c>
      <c r="E8" s="14" t="s">
        <v>19</v>
      </c>
      <c r="F8" s="5"/>
    </row>
    <row r="9" spans="1:16" ht="16.5" x14ac:dyDescent="0.3">
      <c r="B9" s="5"/>
      <c r="C9" s="15">
        <v>46096</v>
      </c>
      <c r="D9" s="13">
        <f>N(NBasics[[#This Row],[Input]])</f>
        <v>46096</v>
      </c>
      <c r="E9" s="14" t="s">
        <v>20</v>
      </c>
      <c r="F9" s="5"/>
    </row>
    <row r="10" spans="1:16" ht="16.5" x14ac:dyDescent="0.3">
      <c r="B10" s="5"/>
      <c r="C10" s="12" t="s">
        <v>21</v>
      </c>
      <c r="D10" s="13">
        <f>N(NBasics[[#This Row],[Input]])</f>
        <v>0</v>
      </c>
      <c r="E10" s="14" t="s">
        <v>22</v>
      </c>
      <c r="F10" s="5"/>
    </row>
    <row r="11" spans="1:16" ht="16.5" x14ac:dyDescent="0.3">
      <c r="B11" s="5"/>
      <c r="C11" s="12" t="s">
        <v>23</v>
      </c>
      <c r="D11" s="13">
        <f>N(NBasics[[#This Row],[Input]])</f>
        <v>0</v>
      </c>
      <c r="E11" s="14" t="s">
        <v>24</v>
      </c>
      <c r="F11" s="5"/>
    </row>
    <row r="12" spans="1:16" x14ac:dyDescent="0.25">
      <c r="B12" s="5"/>
      <c r="C12" s="5"/>
      <c r="D12" s="5"/>
      <c r="E12" s="5"/>
      <c r="F12" s="5"/>
    </row>
    <row r="16" spans="1:16" x14ac:dyDescent="0.25">
      <c r="C16" s="31"/>
    </row>
  </sheetData>
  <mergeCells count="1">
    <mergeCell ref="C4:E4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showGridLines="0" zoomScale="130" zoomScaleNormal="130" workbookViewId="0"/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3" width="18" style="4" customWidth="1"/>
    <col min="4" max="4" width="12" style="4" customWidth="1"/>
    <col min="5" max="5" width="16" style="4" customWidth="1"/>
    <col min="6" max="6" width="14" style="4" customWidth="1"/>
    <col min="7" max="9" width="12" style="4" customWidth="1"/>
    <col min="10" max="10" width="2.7109375" style="4" customWidth="1"/>
    <col min="11" max="16384" width="8.7109375" style="4"/>
  </cols>
  <sheetData>
    <row r="1" spans="1:17" s="3" customFormat="1" ht="48.75" customHeight="1" x14ac:dyDescent="0.3">
      <c r="A1" s="1"/>
      <c r="B1" s="2"/>
      <c r="C1" s="2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25">
      <c r="B3" s="5"/>
      <c r="C3" s="5"/>
      <c r="D3" s="5"/>
      <c r="E3" s="5"/>
      <c r="F3" s="5"/>
      <c r="G3" s="5"/>
      <c r="H3" s="5"/>
      <c r="I3" s="5"/>
      <c r="J3" s="5"/>
    </row>
    <row r="4" spans="1:17" ht="43.5" customHeight="1" x14ac:dyDescent="0.25">
      <c r="B4" s="5"/>
      <c r="C4" s="41" t="s">
        <v>26</v>
      </c>
      <c r="D4" s="41"/>
      <c r="E4" s="41"/>
      <c r="F4" s="41"/>
      <c r="G4" s="41"/>
      <c r="H4" s="41"/>
      <c r="I4" s="41"/>
      <c r="J4" s="5"/>
    </row>
    <row r="5" spans="1:17" x14ac:dyDescent="0.25">
      <c r="B5" s="5"/>
      <c r="C5" s="5"/>
      <c r="D5" s="5"/>
      <c r="E5" s="5"/>
      <c r="F5" s="5"/>
      <c r="G5" s="5"/>
      <c r="H5" s="5"/>
      <c r="I5" s="5"/>
      <c r="J5" s="5"/>
    </row>
    <row r="6" spans="1:17" ht="16.5" x14ac:dyDescent="0.3">
      <c r="B6" s="5"/>
      <c r="C6" s="6" t="s">
        <v>27</v>
      </c>
      <c r="D6" s="16">
        <v>10000</v>
      </c>
      <c r="E6" s="5"/>
      <c r="F6" s="5"/>
      <c r="G6" s="5"/>
      <c r="H6" s="5"/>
      <c r="I6" s="5"/>
      <c r="J6" s="5"/>
    </row>
    <row r="7" spans="1:17" ht="16.5" x14ac:dyDescent="0.3">
      <c r="B7" s="5"/>
      <c r="C7" s="6" t="s">
        <v>28</v>
      </c>
      <c r="D7" s="17">
        <v>0.05</v>
      </c>
      <c r="E7" s="5"/>
      <c r="F7" s="5"/>
      <c r="G7" s="5"/>
      <c r="H7" s="5"/>
      <c r="I7" s="5"/>
      <c r="J7" s="5"/>
    </row>
    <row r="8" spans="1:17" x14ac:dyDescent="0.25">
      <c r="B8" s="5"/>
      <c r="C8" s="5"/>
      <c r="D8" s="5"/>
      <c r="E8" s="5"/>
      <c r="F8" s="5"/>
      <c r="G8" s="5"/>
      <c r="H8" s="5"/>
      <c r="I8" s="5"/>
      <c r="J8" s="5"/>
    </row>
    <row r="9" spans="1:17" x14ac:dyDescent="0.25">
      <c r="B9" s="5"/>
      <c r="C9" t="s">
        <v>29</v>
      </c>
      <c r="D9" t="s">
        <v>30</v>
      </c>
      <c r="E9" s="32" t="s">
        <v>31</v>
      </c>
      <c r="F9" s="32" t="s">
        <v>32</v>
      </c>
      <c r="G9" s="5"/>
      <c r="H9" s="5"/>
      <c r="I9" s="5"/>
      <c r="J9" s="5"/>
    </row>
    <row r="10" spans="1:17" x14ac:dyDescent="0.25">
      <c r="B10" s="5"/>
      <c r="C10" t="s">
        <v>33</v>
      </c>
      <c r="D10" t="s">
        <v>34</v>
      </c>
      <c r="E10" s="18">
        <v>12400</v>
      </c>
      <c r="F10" s="18">
        <f>IF(BonusTable[[#This Row],[Monthly Sales]]&gt;=$D$6,BonusTable[[#This Row],[Monthly Sales]]*$D$7,0)+N("Bonus only applies above the monthly target")</f>
        <v>620</v>
      </c>
      <c r="G10" s="5"/>
      <c r="H10" s="5"/>
      <c r="I10" s="5"/>
      <c r="J10" s="5"/>
    </row>
    <row r="11" spans="1:17" x14ac:dyDescent="0.25">
      <c r="B11" s="5"/>
      <c r="C11" t="s">
        <v>35</v>
      </c>
      <c r="D11" t="s">
        <v>36</v>
      </c>
      <c r="E11" s="18">
        <v>8900</v>
      </c>
      <c r="F11" s="18">
        <f>IF(BonusTable[[#This Row],[Monthly Sales]]&gt;=$D$6,BonusTable[[#This Row],[Monthly Sales]]*$D$7,0)+N("Bonus only applies above the monthly target")</f>
        <v>0</v>
      </c>
      <c r="G11" s="5"/>
      <c r="H11" s="5"/>
      <c r="I11" s="5"/>
      <c r="J11" s="5"/>
    </row>
    <row r="12" spans="1:17" x14ac:dyDescent="0.25">
      <c r="B12" s="5"/>
      <c r="C12" t="s">
        <v>37</v>
      </c>
      <c r="D12" t="s">
        <v>34</v>
      </c>
      <c r="E12" s="18">
        <v>15750</v>
      </c>
      <c r="F12" s="18">
        <f>IF(BonusTable[[#This Row],[Monthly Sales]]&gt;=$D$6,BonusTable[[#This Row],[Monthly Sales]]*$D$7,0)+N("Bonus only applies above the monthly target")</f>
        <v>787.5</v>
      </c>
      <c r="G12" s="5"/>
      <c r="H12" s="5"/>
      <c r="I12" s="5"/>
      <c r="J12" s="5"/>
    </row>
    <row r="13" spans="1:17" x14ac:dyDescent="0.25">
      <c r="B13" s="5"/>
      <c r="C13" t="s">
        <v>38</v>
      </c>
      <c r="D13" t="s">
        <v>39</v>
      </c>
      <c r="E13" s="18">
        <v>9990</v>
      </c>
      <c r="F13" s="18">
        <f>IF(BonusTable[[#This Row],[Monthly Sales]]&gt;=$D$6,BonusTable[[#This Row],[Monthly Sales]]*$D$7,0)+N("Bonus only applies above the monthly target")</f>
        <v>0</v>
      </c>
      <c r="G13" s="5"/>
      <c r="H13" s="5"/>
      <c r="I13" s="5"/>
      <c r="J13" s="5"/>
    </row>
    <row r="14" spans="1:17" x14ac:dyDescent="0.25">
      <c r="B14" s="5"/>
      <c r="C14" t="s">
        <v>40</v>
      </c>
      <c r="D14" t="s">
        <v>21</v>
      </c>
      <c r="E14" s="18">
        <v>11200</v>
      </c>
      <c r="F14" s="18">
        <f>IF(BonusTable[[#This Row],[Monthly Sales]]&gt;=$D$6,BonusTable[[#This Row],[Monthly Sales]]*$D$7,0)+N("Bonus only applies above the monthly target")</f>
        <v>560</v>
      </c>
      <c r="G14" s="5"/>
      <c r="H14" s="5"/>
      <c r="I14" s="5"/>
      <c r="J14" s="5"/>
    </row>
    <row r="15" spans="1:17" x14ac:dyDescent="0.25">
      <c r="B15" s="5"/>
      <c r="C15" t="s">
        <v>41</v>
      </c>
      <c r="D15" t="s">
        <v>36</v>
      </c>
      <c r="E15" s="18">
        <v>13480</v>
      </c>
      <c r="F15" s="18">
        <f>IF(BonusTable[[#This Row],[Monthly Sales]]&gt;=$D$6,BonusTable[[#This Row],[Monthly Sales]]*$D$7,0)+N("Bonus only applies above the monthly target")</f>
        <v>674</v>
      </c>
      <c r="G15" s="5"/>
      <c r="H15" s="5"/>
      <c r="I15" s="5"/>
      <c r="J15" s="5"/>
    </row>
    <row r="16" spans="1:17" x14ac:dyDescent="0.25">
      <c r="B16" s="5"/>
      <c r="C16" t="s">
        <v>42</v>
      </c>
      <c r="D16" t="s">
        <v>39</v>
      </c>
      <c r="E16" s="18">
        <v>7600</v>
      </c>
      <c r="F16" s="18">
        <f>IF(BonusTable[[#This Row],[Monthly Sales]]&gt;=$D$6,BonusTable[[#This Row],[Monthly Sales]]*$D$7,0)+N("Bonus only applies above the monthly target")</f>
        <v>0</v>
      </c>
      <c r="G16" s="5"/>
      <c r="H16" s="5"/>
      <c r="I16" s="5"/>
      <c r="J16" s="5"/>
    </row>
    <row r="17" spans="2:10" x14ac:dyDescent="0.25">
      <c r="B17" s="5"/>
      <c r="C17" t="s">
        <v>43</v>
      </c>
      <c r="D17" t="s">
        <v>34</v>
      </c>
      <c r="E17" s="18">
        <v>10010</v>
      </c>
      <c r="F17" s="18">
        <f>IF(BonusTable[[#This Row],[Monthly Sales]]&gt;=$D$6,BonusTable[[#This Row],[Monthly Sales]]*$D$7,0)+N("Bonus only applies above the monthly target")</f>
        <v>500.5</v>
      </c>
      <c r="G17" s="5"/>
      <c r="H17" s="5"/>
      <c r="I17" s="5"/>
      <c r="J17" s="5"/>
    </row>
    <row r="18" spans="2:10" x14ac:dyDescent="0.25">
      <c r="B18" s="5"/>
      <c r="C18" s="5"/>
      <c r="D18" s="5"/>
      <c r="E18" s="5"/>
      <c r="F18" s="5"/>
      <c r="G18" s="5"/>
      <c r="H18" s="5"/>
      <c r="I18" s="5"/>
      <c r="J18" s="5"/>
    </row>
    <row r="19" spans="2:10" ht="16.5" x14ac:dyDescent="0.3">
      <c r="B19" s="5"/>
      <c r="C19" s="6" t="s">
        <v>44</v>
      </c>
      <c r="D19" s="5"/>
      <c r="E19" s="5"/>
      <c r="F19" s="5"/>
      <c r="G19" s="5"/>
      <c r="H19" s="5"/>
      <c r="I19" s="5"/>
      <c r="J19" s="5"/>
    </row>
    <row r="20" spans="2:10" ht="30.75" customHeight="1" x14ac:dyDescent="0.25">
      <c r="B20" s="5"/>
      <c r="C20" s="42" t="s">
        <v>140</v>
      </c>
      <c r="D20" s="43"/>
      <c r="E20" s="43"/>
      <c r="F20" s="43"/>
      <c r="G20" s="43"/>
      <c r="H20" s="43"/>
      <c r="I20" s="43"/>
      <c r="J20" s="5"/>
    </row>
    <row r="21" spans="2:10" x14ac:dyDescent="0.25">
      <c r="B21" s="5"/>
      <c r="C21" s="5"/>
      <c r="D21" s="5"/>
      <c r="E21" s="5"/>
      <c r="F21" s="5"/>
      <c r="G21" s="5"/>
      <c r="H21" s="5"/>
      <c r="I21" s="5"/>
      <c r="J21" s="5"/>
    </row>
  </sheetData>
  <mergeCells count="2">
    <mergeCell ref="C4:I4"/>
    <mergeCell ref="C20:I20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"/>
  <sheetViews>
    <sheetView showGridLines="0" zoomScale="130" zoomScaleNormal="130" workbookViewId="0"/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4" width="16" style="4" customWidth="1"/>
    <col min="5" max="5" width="28" style="4" customWidth="1"/>
    <col min="6" max="9" width="12" style="4" customWidth="1"/>
    <col min="10" max="10" width="2.85546875" style="4" customWidth="1"/>
    <col min="11" max="16384" width="8.7109375" style="4"/>
  </cols>
  <sheetData>
    <row r="1" spans="1:17" s="3" customFormat="1" ht="48.75" customHeight="1" x14ac:dyDescent="0.3">
      <c r="A1" s="1"/>
      <c r="B1" s="2"/>
      <c r="C1" s="2" t="s">
        <v>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25">
      <c r="B3" s="5"/>
      <c r="C3" s="5"/>
      <c r="D3" s="5"/>
      <c r="E3" s="5"/>
      <c r="F3" s="5"/>
      <c r="G3" s="5"/>
      <c r="H3" s="5"/>
      <c r="I3" s="5"/>
      <c r="J3" s="5"/>
    </row>
    <row r="4" spans="1:17" ht="43.5" customHeight="1" x14ac:dyDescent="0.25">
      <c r="B4" s="5"/>
      <c r="C4" s="41" t="s">
        <v>75</v>
      </c>
      <c r="D4" s="41"/>
      <c r="E4" s="41"/>
      <c r="F4" s="41"/>
      <c r="G4" s="41"/>
      <c r="H4" s="41"/>
      <c r="I4" s="41"/>
      <c r="J4" s="5"/>
    </row>
    <row r="5" spans="1:17" x14ac:dyDescent="0.25">
      <c r="B5" s="5"/>
      <c r="C5" s="5"/>
      <c r="D5" s="5"/>
      <c r="E5" s="5"/>
      <c r="F5" s="5"/>
      <c r="G5" s="5"/>
      <c r="H5" s="5"/>
      <c r="I5" s="5"/>
      <c r="J5" s="5"/>
    </row>
    <row r="6" spans="1:17" x14ac:dyDescent="0.25">
      <c r="B6" s="5"/>
      <c r="C6" t="s">
        <v>46</v>
      </c>
      <c r="D6" t="s">
        <v>47</v>
      </c>
      <c r="E6" t="s">
        <v>48</v>
      </c>
      <c r="F6" s="5"/>
      <c r="G6" s="5"/>
      <c r="H6" s="5"/>
      <c r="I6" s="5"/>
      <c r="J6" s="5"/>
    </row>
    <row r="7" spans="1:17" x14ac:dyDescent="0.25">
      <c r="B7" s="5"/>
      <c r="C7" t="s">
        <v>49</v>
      </c>
      <c r="D7" t="s">
        <v>50</v>
      </c>
      <c r="E7" t="str">
        <f>NamesTable[[#This Row],[First Name]]&amp;" "&amp;NamesTable[[#This Row],[Last Name]]&amp;REPT("Full name for invoice headers",0)</f>
        <v>Isabella Romano</v>
      </c>
      <c r="F7" s="5"/>
      <c r="G7" s="5"/>
      <c r="H7" s="5"/>
      <c r="I7" s="5"/>
      <c r="J7" s="5"/>
    </row>
    <row r="8" spans="1:17" x14ac:dyDescent="0.25">
      <c r="B8" s="5"/>
      <c r="C8" t="s">
        <v>51</v>
      </c>
      <c r="D8" t="s">
        <v>52</v>
      </c>
      <c r="E8" t="str">
        <f>NamesTable[[#This Row],[First Name]]&amp;" "&amp;NamesTable[[#This Row],[Last Name]]&amp;REPT("Full name for invoice headers",0)</f>
        <v>James O'Connor</v>
      </c>
      <c r="F8" s="5"/>
      <c r="G8" s="5"/>
      <c r="H8" s="5"/>
      <c r="I8" s="5"/>
      <c r="J8" s="5"/>
    </row>
    <row r="9" spans="1:17" x14ac:dyDescent="0.25">
      <c r="B9" s="5"/>
      <c r="C9" t="s">
        <v>53</v>
      </c>
      <c r="D9" t="s">
        <v>54</v>
      </c>
      <c r="E9" t="str">
        <f>NamesTable[[#This Row],[First Name]]&amp;" "&amp;NamesTable[[#This Row],[Last Name]]&amp;REPT("Full name for invoice headers",0)</f>
        <v>Yuki Tanaka</v>
      </c>
      <c r="F9" s="5"/>
      <c r="G9" s="5"/>
      <c r="H9" s="5"/>
      <c r="I9" s="5"/>
      <c r="J9" s="5"/>
    </row>
    <row r="10" spans="1:17" x14ac:dyDescent="0.25">
      <c r="B10" s="5"/>
      <c r="C10" t="s">
        <v>55</v>
      </c>
      <c r="D10" t="s">
        <v>56</v>
      </c>
      <c r="E10" t="str">
        <f>NamesTable[[#This Row],[First Name]]&amp;" "&amp;NamesTable[[#This Row],[Last Name]]&amp;REPT("Full name for invoice headers",0)</f>
        <v>Carlos Mendes</v>
      </c>
      <c r="F10" s="5"/>
      <c r="G10" s="5"/>
      <c r="H10" s="5"/>
      <c r="I10" s="5"/>
      <c r="J10" s="5"/>
    </row>
    <row r="11" spans="1:17" x14ac:dyDescent="0.25">
      <c r="B11" s="5"/>
      <c r="C11" t="s">
        <v>57</v>
      </c>
      <c r="D11" t="s">
        <v>58</v>
      </c>
      <c r="E11" t="str">
        <f>NamesTable[[#This Row],[First Name]]&amp;" "&amp;NamesTable[[#This Row],[Last Name]]&amp;REPT("Full name for invoice headers",0)</f>
        <v>Freya Lindgren</v>
      </c>
      <c r="F11" s="5"/>
      <c r="G11" s="5"/>
      <c r="H11" s="5"/>
      <c r="I11" s="5"/>
      <c r="J11" s="5"/>
    </row>
    <row r="12" spans="1:17" x14ac:dyDescent="0.25">
      <c r="B12" s="5"/>
      <c r="C12" s="5"/>
      <c r="D12" s="5"/>
      <c r="E12" s="5"/>
      <c r="F12" s="5"/>
      <c r="G12" s="5"/>
      <c r="H12" s="5"/>
      <c r="I12" s="5"/>
      <c r="J12" s="5"/>
    </row>
    <row r="13" spans="1:17" ht="16.5" x14ac:dyDescent="0.3">
      <c r="B13" s="5"/>
      <c r="C13" s="6" t="s">
        <v>59</v>
      </c>
      <c r="D13" s="5"/>
      <c r="E13" s="5"/>
      <c r="F13" s="5"/>
      <c r="G13" s="5"/>
      <c r="H13" s="5"/>
      <c r="I13" s="5"/>
      <c r="J13" s="5"/>
    </row>
    <row r="14" spans="1:17" x14ac:dyDescent="0.25">
      <c r="B14" s="5"/>
      <c r="C14" s="33" t="s">
        <v>141</v>
      </c>
      <c r="D14" s="34"/>
      <c r="E14" s="34"/>
      <c r="F14" s="34"/>
      <c r="G14" s="34"/>
      <c r="H14" s="34"/>
      <c r="I14" s="34"/>
      <c r="J14" s="5"/>
    </row>
    <row r="15" spans="1:17" ht="16.5" x14ac:dyDescent="0.3">
      <c r="B15" s="5"/>
      <c r="C15" s="6" t="s">
        <v>60</v>
      </c>
      <c r="D15" s="5"/>
      <c r="E15" s="5"/>
      <c r="F15" s="5"/>
      <c r="G15" s="5"/>
      <c r="H15" s="5"/>
      <c r="I15" s="5"/>
      <c r="J15" s="5"/>
    </row>
    <row r="16" spans="1:17" x14ac:dyDescent="0.25">
      <c r="B16" s="5"/>
      <c r="C16" s="33" t="s">
        <v>142</v>
      </c>
      <c r="D16" s="34"/>
      <c r="E16" s="34"/>
      <c r="F16" s="34"/>
      <c r="G16" s="34"/>
      <c r="H16" s="34"/>
      <c r="I16" s="34"/>
      <c r="J16" s="5"/>
    </row>
    <row r="17" spans="2:10" x14ac:dyDescent="0.25">
      <c r="B17" s="5"/>
      <c r="C17" s="5"/>
      <c r="D17" s="5"/>
      <c r="E17" s="5"/>
      <c r="F17" s="5"/>
      <c r="G17" s="5"/>
      <c r="H17" s="5"/>
      <c r="I17" s="5"/>
      <c r="J17" s="5"/>
    </row>
  </sheetData>
  <mergeCells count="1">
    <mergeCell ref="C4:I4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showGridLines="0" zoomScale="130" zoomScaleNormal="130" workbookViewId="0"/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3" width="12" style="4" customWidth="1"/>
    <col min="4" max="4" width="19.28515625" style="4" customWidth="1"/>
    <col min="5" max="5" width="12.42578125" style="4" bestFit="1" customWidth="1"/>
    <col min="6" max="6" width="19.85546875" style="4" customWidth="1"/>
    <col min="7" max="7" width="16.7109375" style="4" bestFit="1" customWidth="1"/>
    <col min="8" max="8" width="2.7109375" style="4" customWidth="1"/>
    <col min="9" max="16384" width="8.7109375" style="4"/>
  </cols>
  <sheetData>
    <row r="1" spans="1:15" s="3" customFormat="1" ht="48.75" customHeight="1" x14ac:dyDescent="0.3">
      <c r="A1" s="1"/>
      <c r="B1" s="2"/>
      <c r="C1" s="2" t="s">
        <v>156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 x14ac:dyDescent="0.25">
      <c r="B3"/>
      <c r="C3"/>
      <c r="D3"/>
      <c r="E3"/>
      <c r="F3"/>
      <c r="G3"/>
      <c r="H3"/>
    </row>
    <row r="4" spans="1:15" ht="33" customHeight="1" x14ac:dyDescent="0.25">
      <c r="B4"/>
      <c r="C4" s="44" t="s">
        <v>157</v>
      </c>
      <c r="D4" s="45"/>
      <c r="E4" s="45"/>
      <c r="F4" s="45"/>
      <c r="G4" s="46"/>
      <c r="H4"/>
    </row>
    <row r="5" spans="1:15" x14ac:dyDescent="0.25">
      <c r="B5"/>
      <c r="C5"/>
      <c r="D5"/>
      <c r="E5"/>
      <c r="F5"/>
      <c r="G5"/>
      <c r="H5"/>
    </row>
    <row r="6" spans="1:15" x14ac:dyDescent="0.25">
      <c r="B6"/>
      <c r="C6" s="35" t="s">
        <v>61</v>
      </c>
      <c r="D6" s="35" t="s">
        <v>143</v>
      </c>
      <c r="E6" s="36" t="s">
        <v>154</v>
      </c>
      <c r="F6" s="36" t="s">
        <v>144</v>
      </c>
      <c r="G6" s="36" t="s">
        <v>145</v>
      </c>
      <c r="H6"/>
    </row>
    <row r="7" spans="1:15" x14ac:dyDescent="0.25">
      <c r="B7"/>
      <c r="C7" s="37" t="s">
        <v>62</v>
      </c>
      <c r="D7" s="37" t="s">
        <v>146</v>
      </c>
      <c r="E7" s="38">
        <v>46206</v>
      </c>
      <c r="F7" s="38">
        <v>46205</v>
      </c>
      <c r="G7" s="39">
        <f>N(OrdersTable[[#This Row],[Actual Delivery Date]]&gt;OrdersTable[[#This Row],[Delivery Due]])</f>
        <v>0</v>
      </c>
      <c r="H7"/>
    </row>
    <row r="8" spans="1:15" x14ac:dyDescent="0.25">
      <c r="B8"/>
      <c r="C8" s="37" t="s">
        <v>63</v>
      </c>
      <c r="D8" s="37" t="s">
        <v>147</v>
      </c>
      <c r="E8" s="38">
        <v>46207</v>
      </c>
      <c r="F8" s="38">
        <v>46209</v>
      </c>
      <c r="G8" s="39">
        <f>N(OrdersTable[[#This Row],[Actual Delivery Date]]&gt;OrdersTable[[#This Row],[Delivery Due]])</f>
        <v>1</v>
      </c>
      <c r="H8"/>
    </row>
    <row r="9" spans="1:15" x14ac:dyDescent="0.25">
      <c r="B9"/>
      <c r="C9" s="37" t="s">
        <v>64</v>
      </c>
      <c r="D9" s="37" t="s">
        <v>148</v>
      </c>
      <c r="E9" s="38">
        <v>46208</v>
      </c>
      <c r="F9" s="38">
        <v>46208</v>
      </c>
      <c r="G9" s="39">
        <f>N(OrdersTable[[#This Row],[Actual Delivery Date]]&gt;OrdersTable[[#This Row],[Delivery Due]])</f>
        <v>0</v>
      </c>
      <c r="H9"/>
    </row>
    <row r="10" spans="1:15" x14ac:dyDescent="0.25">
      <c r="B10"/>
      <c r="C10" s="37" t="s">
        <v>65</v>
      </c>
      <c r="D10" s="37" t="s">
        <v>149</v>
      </c>
      <c r="E10" s="38">
        <v>46210</v>
      </c>
      <c r="F10" s="38">
        <v>46212</v>
      </c>
      <c r="G10" s="39">
        <f>N(OrdersTable[[#This Row],[Actual Delivery Date]]&gt;OrdersTable[[#This Row],[Delivery Due]])</f>
        <v>1</v>
      </c>
      <c r="H10"/>
    </row>
    <row r="11" spans="1:15" x14ac:dyDescent="0.25">
      <c r="B11"/>
      <c r="C11" s="37" t="s">
        <v>66</v>
      </c>
      <c r="D11" s="37" t="s">
        <v>150</v>
      </c>
      <c r="E11" s="38">
        <v>46211</v>
      </c>
      <c r="F11" s="38">
        <v>46210</v>
      </c>
      <c r="G11" s="39">
        <f>N(OrdersTable[[#This Row],[Actual Delivery Date]]&gt;OrdersTable[[#This Row],[Delivery Due]])</f>
        <v>0</v>
      </c>
      <c r="H11"/>
    </row>
    <row r="12" spans="1:15" x14ac:dyDescent="0.25">
      <c r="B12"/>
      <c r="C12" s="37" t="s">
        <v>67</v>
      </c>
      <c r="D12" s="37" t="s">
        <v>151</v>
      </c>
      <c r="E12" s="38">
        <v>46213</v>
      </c>
      <c r="F12" s="38">
        <v>46215</v>
      </c>
      <c r="G12" s="39">
        <f>N(OrdersTable[[#This Row],[Actual Delivery Date]]&gt;OrdersTable[[#This Row],[Delivery Due]])</f>
        <v>1</v>
      </c>
      <c r="H12"/>
    </row>
    <row r="13" spans="1:15" x14ac:dyDescent="0.25">
      <c r="B13"/>
      <c r="C13" s="37" t="s">
        <v>68</v>
      </c>
      <c r="D13" s="37" t="s">
        <v>152</v>
      </c>
      <c r="E13" s="38">
        <v>46214</v>
      </c>
      <c r="F13" s="38">
        <v>46214</v>
      </c>
      <c r="G13" s="39">
        <f>N(OrdersTable[[#This Row],[Actual Delivery Date]]&gt;OrdersTable[[#This Row],[Delivery Due]])</f>
        <v>0</v>
      </c>
      <c r="H13"/>
    </row>
    <row r="14" spans="1:15" x14ac:dyDescent="0.25">
      <c r="B14"/>
      <c r="C14" s="37" t="s">
        <v>69</v>
      </c>
      <c r="D14" s="37" t="s">
        <v>153</v>
      </c>
      <c r="E14" s="38">
        <v>46215</v>
      </c>
      <c r="F14" s="38">
        <v>46216</v>
      </c>
      <c r="G14" s="39">
        <f>N(OrdersTable[[#This Row],[Actual Delivery Date]]&gt;OrdersTable[[#This Row],[Delivery Due]])</f>
        <v>1</v>
      </c>
      <c r="H14"/>
    </row>
    <row r="15" spans="1:15" x14ac:dyDescent="0.25">
      <c r="B15"/>
      <c r="C15" t="s">
        <v>155</v>
      </c>
      <c r="D15"/>
      <c r="E15"/>
      <c r="F15"/>
      <c r="G15">
        <f>SUBTOTAL(109,OrdersTable[Late Delivery Flag])</f>
        <v>4</v>
      </c>
      <c r="H15"/>
    </row>
    <row r="16" spans="1:15" x14ac:dyDescent="0.25">
      <c r="B16"/>
      <c r="C16"/>
      <c r="D16"/>
      <c r="E16" s="18"/>
      <c r="F16"/>
      <c r="G16"/>
      <c r="H16"/>
    </row>
    <row r="17" spans="3:7" x14ac:dyDescent="0.25">
      <c r="C17"/>
      <c r="D17"/>
      <c r="E17"/>
      <c r="F17"/>
      <c r="G17"/>
    </row>
  </sheetData>
  <mergeCells count="1">
    <mergeCell ref="C4:G4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showGridLines="0" zoomScale="130" zoomScaleNormal="130" workbookViewId="0"/>
  </sheetViews>
  <sheetFormatPr defaultColWidth="8.7109375" defaultRowHeight="15" x14ac:dyDescent="0.25"/>
  <cols>
    <col min="1" max="1" width="3.140625" style="4" customWidth="1"/>
    <col min="2" max="2" width="2.140625" style="4" customWidth="1"/>
    <col min="3" max="3" width="18" style="4" customWidth="1"/>
    <col min="4" max="4" width="15" style="4" customWidth="1"/>
    <col min="5" max="5" width="16" style="4" customWidth="1"/>
    <col min="6" max="6" width="22" style="4" customWidth="1"/>
    <col min="7" max="10" width="12" style="4" customWidth="1"/>
    <col min="11" max="11" width="2.7109375" style="4" customWidth="1"/>
    <col min="12" max="16384" width="8.7109375" style="4"/>
  </cols>
  <sheetData>
    <row r="1" spans="1:17" s="3" customFormat="1" ht="48.75" customHeight="1" x14ac:dyDescent="0.3">
      <c r="A1" s="1"/>
      <c r="B1" s="2"/>
      <c r="C1" s="2" t="s">
        <v>70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25">
      <c r="B3"/>
      <c r="C3"/>
      <c r="D3"/>
      <c r="E3"/>
      <c r="F3"/>
      <c r="G3"/>
      <c r="H3"/>
      <c r="I3"/>
      <c r="J3"/>
      <c r="K3"/>
    </row>
    <row r="4" spans="1:17" ht="43.5" customHeight="1" x14ac:dyDescent="0.25">
      <c r="B4"/>
      <c r="C4" s="47" t="s">
        <v>76</v>
      </c>
      <c r="D4" s="47"/>
      <c r="E4" s="47"/>
      <c r="F4" s="47"/>
      <c r="G4" s="47"/>
      <c r="H4" s="47"/>
      <c r="I4" s="47"/>
      <c r="J4" s="47"/>
      <c r="K4"/>
    </row>
    <row r="5" spans="1:17" x14ac:dyDescent="0.25">
      <c r="B5"/>
      <c r="C5"/>
      <c r="D5"/>
      <c r="E5"/>
      <c r="F5"/>
      <c r="G5"/>
      <c r="H5"/>
      <c r="I5"/>
      <c r="J5"/>
      <c r="K5"/>
    </row>
    <row r="6" spans="1:17" ht="16.5" x14ac:dyDescent="0.3">
      <c r="B6"/>
      <c r="C6" s="19" t="s">
        <v>27</v>
      </c>
      <c r="D6" s="20">
        <v>10000</v>
      </c>
      <c r="E6"/>
      <c r="F6"/>
      <c r="G6"/>
      <c r="H6"/>
      <c r="I6"/>
      <c r="J6"/>
      <c r="K6"/>
    </row>
    <row r="7" spans="1:17" ht="16.5" x14ac:dyDescent="0.3">
      <c r="B7"/>
      <c r="C7" s="19" t="s">
        <v>28</v>
      </c>
      <c r="D7" s="21">
        <v>0.05</v>
      </c>
      <c r="E7"/>
      <c r="F7"/>
      <c r="G7"/>
      <c r="H7"/>
      <c r="I7"/>
      <c r="J7"/>
      <c r="K7"/>
    </row>
    <row r="8" spans="1:17" x14ac:dyDescent="0.25">
      <c r="B8"/>
      <c r="C8"/>
      <c r="D8"/>
      <c r="E8"/>
      <c r="F8"/>
      <c r="G8"/>
      <c r="H8"/>
      <c r="I8"/>
      <c r="J8"/>
      <c r="K8"/>
    </row>
    <row r="9" spans="1:17" x14ac:dyDescent="0.25">
      <c r="B9"/>
      <c r="C9" t="s">
        <v>29</v>
      </c>
      <c r="D9" t="s">
        <v>31</v>
      </c>
      <c r="E9" t="s">
        <v>71</v>
      </c>
      <c r="F9" t="s">
        <v>72</v>
      </c>
      <c r="G9"/>
      <c r="H9"/>
      <c r="I9"/>
      <c r="J9"/>
      <c r="K9"/>
    </row>
    <row r="10" spans="1:17" x14ac:dyDescent="0.25">
      <c r="B10"/>
      <c r="C10" t="s">
        <v>33</v>
      </c>
      <c r="D10" s="18">
        <v>12400</v>
      </c>
      <c r="E10" s="18">
        <f>IF(D10&gt;$D$6,D10*$D$7,0)</f>
        <v>620</v>
      </c>
      <c r="F10" s="18"/>
      <c r="G10"/>
      <c r="H10"/>
      <c r="I10"/>
      <c r="J10"/>
      <c r="K10"/>
    </row>
    <row r="11" spans="1:17" x14ac:dyDescent="0.25">
      <c r="B11"/>
      <c r="C11" t="s">
        <v>35</v>
      </c>
      <c r="D11" s="18">
        <v>8900</v>
      </c>
      <c r="E11" s="18">
        <f>IF(D11&gt;$D$6,D11*$D$7,0)</f>
        <v>0</v>
      </c>
      <c r="F11" s="18"/>
      <c r="G11"/>
      <c r="H11"/>
      <c r="I11"/>
      <c r="J11"/>
      <c r="K11"/>
    </row>
    <row r="12" spans="1:17" x14ac:dyDescent="0.25">
      <c r="B12"/>
      <c r="C12" t="s">
        <v>37</v>
      </c>
      <c r="D12" s="18">
        <v>15750</v>
      </c>
      <c r="E12" s="18">
        <f>IF(D12&gt;$D$6,D12*$D$7,0)</f>
        <v>787.5</v>
      </c>
      <c r="F12" s="18"/>
      <c r="G12"/>
      <c r="H12"/>
      <c r="I12"/>
      <c r="J12"/>
      <c r="K12"/>
    </row>
    <row r="13" spans="1:17" x14ac:dyDescent="0.25">
      <c r="B13"/>
      <c r="C13" t="s">
        <v>38</v>
      </c>
      <c r="D13" s="18">
        <v>9990</v>
      </c>
      <c r="E13" s="18">
        <f>IF(D13&gt;$D$6,D13*$D$7,0)</f>
        <v>0</v>
      </c>
      <c r="F13" s="18"/>
      <c r="G13"/>
      <c r="H13"/>
      <c r="I13"/>
      <c r="J13"/>
      <c r="K13"/>
    </row>
    <row r="14" spans="1:17" x14ac:dyDescent="0.25">
      <c r="B14"/>
      <c r="C14" t="s">
        <v>40</v>
      </c>
      <c r="D14" s="18">
        <v>11200</v>
      </c>
      <c r="E14" s="18">
        <f>IF(D14&gt;$D$6,D14*$D$7,0)</f>
        <v>560</v>
      </c>
      <c r="F14" s="18"/>
      <c r="G14"/>
      <c r="H14"/>
      <c r="I14"/>
      <c r="J14"/>
      <c r="K14"/>
    </row>
    <row r="15" spans="1:17" x14ac:dyDescent="0.25">
      <c r="B15"/>
      <c r="C15"/>
      <c r="D15"/>
      <c r="E15"/>
      <c r="F15"/>
      <c r="G15"/>
      <c r="H15"/>
      <c r="I15"/>
      <c r="J15"/>
      <c r="K15"/>
    </row>
    <row r="16" spans="1:17" ht="16.5" x14ac:dyDescent="0.3">
      <c r="B16"/>
      <c r="C16" s="19" t="s">
        <v>73</v>
      </c>
      <c r="D16"/>
      <c r="E16"/>
      <c r="F16"/>
      <c r="G16"/>
      <c r="H16"/>
      <c r="I16"/>
      <c r="J16"/>
      <c r="K16"/>
    </row>
    <row r="17" spans="2:11" ht="30.75" customHeight="1" x14ac:dyDescent="0.25">
      <c r="B17"/>
      <c r="C17" s="48" t="s">
        <v>158</v>
      </c>
      <c r="D17" s="49"/>
      <c r="E17" s="49"/>
      <c r="F17" s="49"/>
      <c r="G17" s="49"/>
      <c r="H17" s="49"/>
      <c r="I17" s="49"/>
      <c r="J17" s="49"/>
      <c r="K17"/>
    </row>
    <row r="18" spans="2:11" x14ac:dyDescent="0.25">
      <c r="B18"/>
      <c r="C18"/>
      <c r="D18"/>
      <c r="E18"/>
      <c r="F18"/>
      <c r="G18"/>
      <c r="H18"/>
      <c r="I18"/>
      <c r="J18"/>
      <c r="K18"/>
    </row>
  </sheetData>
  <mergeCells count="2">
    <mergeCell ref="C4:J4"/>
    <mergeCell ref="C17:J17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95EAC-4491-4671-A094-CAE4A52DF78E}">
  <dimension ref="A1:H41"/>
  <sheetViews>
    <sheetView showGridLines="0" showRowColHeaders="0" zoomScaleNormal="100" workbookViewId="0">
      <selection activeCell="G8" sqref="G8"/>
    </sheetView>
  </sheetViews>
  <sheetFormatPr defaultColWidth="0" defaultRowHeight="15" customHeight="1" zeroHeight="1" x14ac:dyDescent="0.25"/>
  <cols>
    <col min="1" max="1" width="4" style="24" customWidth="1"/>
    <col min="2" max="2" width="46.28515625" style="24" customWidth="1"/>
    <col min="3" max="3" width="61" style="24" customWidth="1"/>
    <col min="4" max="4" width="1.42578125" style="24" customWidth="1"/>
    <col min="5" max="7" width="9.140625" style="24" customWidth="1"/>
    <col min="8" max="16384" width="9.140625" style="24" hidden="1"/>
  </cols>
  <sheetData>
    <row r="1" spans="1:8" ht="51" customHeight="1" x14ac:dyDescent="0.25">
      <c r="A1" s="22"/>
      <c r="B1" s="23" t="s">
        <v>86</v>
      </c>
      <c r="C1" s="23"/>
      <c r="D1" s="23"/>
      <c r="E1" s="23"/>
      <c r="F1" s="23"/>
      <c r="G1" s="23"/>
      <c r="H1" s="23"/>
    </row>
    <row r="2" spans="1:8" x14ac:dyDescent="0.25"/>
    <row r="3" spans="1:8" x14ac:dyDescent="0.25">
      <c r="B3" s="27" t="s">
        <v>87</v>
      </c>
    </row>
    <row r="4" spans="1:8" x14ac:dyDescent="0.25">
      <c r="B4" s="28" t="s">
        <v>88</v>
      </c>
      <c r="C4" s="29" t="s">
        <v>89</v>
      </c>
    </row>
    <row r="5" spans="1:8" x14ac:dyDescent="0.25">
      <c r="B5" s="28" t="s">
        <v>90</v>
      </c>
      <c r="C5" s="29" t="s">
        <v>91</v>
      </c>
    </row>
    <row r="6" spans="1:8" x14ac:dyDescent="0.25">
      <c r="B6" s="28" t="s">
        <v>92</v>
      </c>
      <c r="C6" s="29" t="s">
        <v>93</v>
      </c>
    </row>
    <row r="7" spans="1:8" x14ac:dyDescent="0.25"/>
    <row r="8" spans="1:8" x14ac:dyDescent="0.25">
      <c r="B8" s="27" t="s">
        <v>94</v>
      </c>
    </row>
    <row r="9" spans="1:8" x14ac:dyDescent="0.25">
      <c r="B9" s="28" t="s">
        <v>95</v>
      </c>
      <c r="C9" s="29" t="s">
        <v>96</v>
      </c>
    </row>
    <row r="10" spans="1:8" x14ac:dyDescent="0.25"/>
    <row r="11" spans="1:8" x14ac:dyDescent="0.25">
      <c r="B11" s="27" t="s">
        <v>97</v>
      </c>
    </row>
    <row r="12" spans="1:8" x14ac:dyDescent="0.25">
      <c r="B12" s="28" t="s">
        <v>98</v>
      </c>
      <c r="C12" s="29" t="s">
        <v>99</v>
      </c>
    </row>
    <row r="13" spans="1:8" x14ac:dyDescent="0.25">
      <c r="B13" s="28" t="s">
        <v>100</v>
      </c>
      <c r="C13" s="29" t="s">
        <v>101</v>
      </c>
    </row>
    <row r="14" spans="1:8" x14ac:dyDescent="0.25">
      <c r="B14" s="28" t="s">
        <v>102</v>
      </c>
      <c r="C14" s="29" t="s">
        <v>103</v>
      </c>
    </row>
    <row r="15" spans="1:8" x14ac:dyDescent="0.25">
      <c r="B15" s="28" t="s">
        <v>104</v>
      </c>
      <c r="C15" s="29" t="s">
        <v>105</v>
      </c>
    </row>
    <row r="16" spans="1:8" x14ac:dyDescent="0.25">
      <c r="B16" s="28" t="s">
        <v>106</v>
      </c>
      <c r="C16" s="29" t="s">
        <v>107</v>
      </c>
    </row>
    <row r="17" spans="2:3" x14ac:dyDescent="0.25">
      <c r="B17" s="28" t="s">
        <v>108</v>
      </c>
      <c r="C17" s="29" t="s">
        <v>109</v>
      </c>
    </row>
    <row r="18" spans="2:3" x14ac:dyDescent="0.25">
      <c r="B18" s="28" t="s">
        <v>110</v>
      </c>
      <c r="C18" s="29" t="s">
        <v>111</v>
      </c>
    </row>
    <row r="19" spans="2:3" x14ac:dyDescent="0.25">
      <c r="B19" s="28" t="s">
        <v>112</v>
      </c>
      <c r="C19" s="29" t="s">
        <v>113</v>
      </c>
    </row>
    <row r="20" spans="2:3" x14ac:dyDescent="0.25">
      <c r="B20" s="28" t="s">
        <v>114</v>
      </c>
      <c r="C20" s="29" t="s">
        <v>115</v>
      </c>
    </row>
    <row r="21" spans="2:3" x14ac:dyDescent="0.25">
      <c r="B21" s="28" t="s">
        <v>116</v>
      </c>
      <c r="C21" s="29" t="s">
        <v>117</v>
      </c>
    </row>
    <row r="22" spans="2:3" x14ac:dyDescent="0.25">
      <c r="B22" s="28" t="s">
        <v>118</v>
      </c>
      <c r="C22" s="29" t="s">
        <v>119</v>
      </c>
    </row>
    <row r="23" spans="2:3" x14ac:dyDescent="0.25">
      <c r="B23" s="28" t="s">
        <v>120</v>
      </c>
      <c r="C23" s="29" t="s">
        <v>121</v>
      </c>
    </row>
    <row r="24" spans="2:3" x14ac:dyDescent="0.25">
      <c r="B24" s="28" t="s">
        <v>122</v>
      </c>
      <c r="C24" s="29" t="s">
        <v>123</v>
      </c>
    </row>
    <row r="25" spans="2:3" x14ac:dyDescent="0.25">
      <c r="B25" s="28" t="s">
        <v>124</v>
      </c>
      <c r="C25" s="29" t="s">
        <v>125</v>
      </c>
    </row>
    <row r="26" spans="2:3" x14ac:dyDescent="0.25">
      <c r="B26" s="28" t="s">
        <v>126</v>
      </c>
      <c r="C26" s="29" t="s">
        <v>127</v>
      </c>
    </row>
    <row r="27" spans="2:3" x14ac:dyDescent="0.25">
      <c r="B27" s="28" t="s">
        <v>128</v>
      </c>
      <c r="C27" s="29" t="s">
        <v>129</v>
      </c>
    </row>
    <row r="28" spans="2:3" x14ac:dyDescent="0.25">
      <c r="B28" s="28" t="s">
        <v>130</v>
      </c>
      <c r="C28" s="29" t="s">
        <v>131</v>
      </c>
    </row>
    <row r="29" spans="2:3" x14ac:dyDescent="0.25">
      <c r="B29" s="28" t="s">
        <v>132</v>
      </c>
      <c r="C29" s="29" t="s">
        <v>133</v>
      </c>
    </row>
    <row r="30" spans="2:3" x14ac:dyDescent="0.25">
      <c r="B30" s="28" t="s">
        <v>114</v>
      </c>
      <c r="C30" s="29" t="s">
        <v>115</v>
      </c>
    </row>
    <row r="31" spans="2:3" x14ac:dyDescent="0.25">
      <c r="B31" s="28" t="s">
        <v>134</v>
      </c>
      <c r="C31" s="29" t="s">
        <v>135</v>
      </c>
    </row>
    <row r="32" spans="2:3" x14ac:dyDescent="0.25">
      <c r="B32" s="28"/>
      <c r="C32" s="29"/>
    </row>
    <row r="33" spans="2:3" x14ac:dyDescent="0.25">
      <c r="B33" s="27" t="s">
        <v>136</v>
      </c>
    </row>
    <row r="34" spans="2:3" x14ac:dyDescent="0.25">
      <c r="B34" s="28" t="s">
        <v>137</v>
      </c>
      <c r="C34" s="29" t="s">
        <v>138</v>
      </c>
    </row>
    <row r="35" spans="2:3" x14ac:dyDescent="0.25">
      <c r="B35" s="28"/>
      <c r="C35" s="29"/>
    </row>
    <row r="36" spans="2:3" x14ac:dyDescent="0.25">
      <c r="B36" s="27" t="s">
        <v>139</v>
      </c>
      <c r="C36" s="29"/>
    </row>
    <row r="37" spans="2:3" x14ac:dyDescent="0.25"/>
    <row r="38" spans="2:3" x14ac:dyDescent="0.25"/>
    <row r="39" spans="2:3" x14ac:dyDescent="0.25"/>
    <row r="40" spans="2:3" x14ac:dyDescent="0.25"/>
    <row r="41" spans="2:3" x14ac:dyDescent="0.25"/>
  </sheetData>
  <hyperlinks>
    <hyperlink ref="C5" r:id="rId1" display="http://www.myonlinetraininghub.com/category/excel-charts" xr:uid="{41CF9E6F-A69B-45B9-A1A7-CBE762E03C52}"/>
    <hyperlink ref="C6" r:id="rId2" display="http://www.myonlinetraininghub.com/category/excel-dashboard" xr:uid="{94C56826-8C32-4AF0-A4C3-2F9B35C756EC}"/>
    <hyperlink ref="C9" r:id="rId3" display="http://www.myonlinetraininghub.com/excel-webinars" xr:uid="{08F5120E-4501-48B4-BDC9-B6FC03173B62}"/>
    <hyperlink ref="C34" r:id="rId4" xr:uid="{171A5D34-BBB7-432F-967F-61819B83FA8D}"/>
    <hyperlink ref="C4" r:id="rId5" xr:uid="{6AB90465-DA53-458C-A662-F06D8479B71C}"/>
    <hyperlink ref="C19" r:id="rId6" xr:uid="{4AEC2954-4521-42E4-B508-6291385FF0CF}"/>
    <hyperlink ref="C18" r:id="rId7" xr:uid="{BEA63ACD-B5C4-4AEF-9685-41751BEEE879}"/>
    <hyperlink ref="C12" r:id="rId8" xr:uid="{E3C3D856-0BDC-4883-9B0F-203B9544E0BE}"/>
    <hyperlink ref="C13" r:id="rId9" xr:uid="{88D4042C-830E-44BE-89EA-E47C1FD2A3D3}"/>
    <hyperlink ref="C14" r:id="rId10" xr:uid="{4272C937-50FC-4B7B-A521-709673D78FBA}"/>
    <hyperlink ref="C15" r:id="rId11" xr:uid="{7B931C10-F28E-4B21-9B11-DB1CE23F2F43}"/>
    <hyperlink ref="C16" r:id="rId12" xr:uid="{38EEE25C-7774-40A4-AAF2-EFB0125053AC}"/>
    <hyperlink ref="C17" r:id="rId13" xr:uid="{57C8A416-6C6F-41EF-871B-E6E5FF1C80BE}"/>
    <hyperlink ref="C23" r:id="rId14" xr:uid="{D71B89BE-2F97-4EEF-B471-B42C7DE7A80F}"/>
    <hyperlink ref="C24" r:id="rId15" xr:uid="{16C4C769-11C6-4031-84C5-58A29BFE9A13}"/>
    <hyperlink ref="C25" r:id="rId16" xr:uid="{A59098B2-C8B5-4955-8E61-1DA854943243}"/>
    <hyperlink ref="C26" r:id="rId17" xr:uid="{0BA32716-B7C4-4B08-B36B-1E75378C9BD1}"/>
    <hyperlink ref="C27" r:id="rId18" xr:uid="{0C573FDC-4E5D-46A7-976B-C57637AB2AC4}"/>
    <hyperlink ref="C28" r:id="rId19" xr:uid="{DC89B237-CC83-4788-B532-DBCC1CD85FA7}"/>
    <hyperlink ref="C31" r:id="rId20" xr:uid="{D9B337FC-B751-4FDD-806C-4D38ADB38DD2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Copyright</vt:lpstr>
      <vt:lpstr>README</vt:lpstr>
      <vt:lpstr>1. N Basics</vt:lpstr>
      <vt:lpstr>2. Formula Comments</vt:lpstr>
      <vt:lpstr>3. Text Formulas</vt:lpstr>
      <vt:lpstr>4. TRUE-FALSE</vt:lpstr>
      <vt:lpstr>5. LET Comments</vt:lpstr>
      <vt:lpstr>More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Mynda Treacy</cp:lastModifiedBy>
  <cp:revision>0</cp:revision>
  <dcterms:created xsi:type="dcterms:W3CDTF">2026-06-11T14:30:06Z</dcterms:created>
  <dcterms:modified xsi:type="dcterms:W3CDTF">2026-07-03T01:43:11Z</dcterms:modified>
  <dc:language>en-US</dc:language>
</cp:coreProperties>
</file>