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emp\blog\Paste Special Tricks\"/>
    </mc:Choice>
  </mc:AlternateContent>
  <xr:revisionPtr revIDLastSave="0" documentId="13_ncr:1_{D4254C30-554B-474A-BBE3-3E4DF654D728}" xr6:coauthVersionLast="47" xr6:coauthVersionMax="47" xr10:uidLastSave="{00000000-0000-0000-0000-000000000000}"/>
  <bookViews>
    <workbookView xWindow="28680" yWindow="-120" windowWidth="29040" windowHeight="18240" tabRatio="789" xr2:uid="{00000000-000D-0000-FFFF-FFFF00000000}"/>
  </bookViews>
  <sheets>
    <sheet name="Copyright" sheetId="45" r:id="rId1"/>
    <sheet name="Values" sheetId="40" r:id="rId2"/>
    <sheet name="MultiplyDivide" sheetId="37" r:id="rId3"/>
    <sheet name="AddSubtract" sheetId="32" r:id="rId4"/>
    <sheet name="Formulas" sheetId="41" r:id="rId5"/>
    <sheet name="Format" sheetId="2" r:id="rId6"/>
    <sheet name="SkipBlanks" sheetId="39" r:id="rId7"/>
    <sheet name="Transpose" sheetId="38" r:id="rId8"/>
    <sheet name="Sales Data" sheetId="33" r:id="rId9"/>
    <sheet name="Report" sheetId="42" r:id="rId10"/>
    <sheet name="Charts" sheetId="43" r:id="rId11"/>
    <sheet name="More Resources" sheetId="44" r:id="rId12"/>
  </sheets>
  <definedNames>
    <definedName name="_xlnm._FilterDatabase" localSheetId="3" hidden="1">AddSubtract!$B$3:$E$7</definedName>
    <definedName name="_xlnm._FilterDatabase" localSheetId="5" hidden="1">Format!#REF!</definedName>
    <definedName name="_xlnm._FilterDatabase" localSheetId="4" hidden="1">Formulas!#REF!</definedName>
    <definedName name="_xlnm._FilterDatabase" localSheetId="2" hidden="1">MultiplyDivide!$N$3:$O$7</definedName>
    <definedName name="_xlnm._FilterDatabase" localSheetId="8" hidden="1">'Sales Data'!$D$4:$D$8</definedName>
    <definedName name="_xlnm._FilterDatabase" localSheetId="6" hidden="1">SkipBlanks!#REF!</definedName>
    <definedName name="_xlnm._FilterDatabase" localSheetId="7" hidden="1">Transpose!#REF!</definedName>
    <definedName name="_xlnm._FilterDatabase" localSheetId="1" hidden="1">Values!#REF!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42" l="1"/>
  <c r="E15" i="32"/>
  <c r="E14" i="32"/>
  <c r="E13" i="32"/>
  <c r="E12" i="32"/>
  <c r="E16" i="32" s="1"/>
  <c r="E11" i="41"/>
  <c r="E10" i="41"/>
  <c r="E4" i="41"/>
  <c r="E5" i="41"/>
  <c r="D13" i="33"/>
  <c r="E6" i="32"/>
  <c r="E7" i="32"/>
  <c r="G6" i="40"/>
  <c r="G7" i="40"/>
  <c r="G5" i="40"/>
  <c r="E7" i="38"/>
  <c r="E6" i="38"/>
  <c r="E5" i="38"/>
  <c r="E4" i="38"/>
  <c r="E4" i="32"/>
  <c r="E5" i="32"/>
  <c r="E8" i="32" l="1"/>
</calcChain>
</file>

<file path=xl/sharedStrings.xml><?xml version="1.0" encoding="utf-8"?>
<sst xmlns="http://schemas.openxmlformats.org/spreadsheetml/2006/main" count="214" uniqueCount="116">
  <si>
    <t>Date</t>
  </si>
  <si>
    <t>Product</t>
  </si>
  <si>
    <t>Country</t>
  </si>
  <si>
    <t>Canada</t>
  </si>
  <si>
    <t>Carretera</t>
  </si>
  <si>
    <t>Paseo</t>
  </si>
  <si>
    <t>Velo</t>
  </si>
  <si>
    <t>VTT</t>
  </si>
  <si>
    <t>Copyright Notice</t>
  </si>
  <si>
    <t xml:space="preserve"> 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</si>
  <si>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</si>
  <si>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</si>
  <si>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Aptos Narrow"/>
        <family val="2"/>
        <scheme val="minor"/>
      </rPr>
      <t>not permitted</t>
    </r>
    <r>
      <rPr>
        <sz val="14"/>
        <rFont val="Aptos Narrow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</si>
  <si>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</si>
  <si>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</si>
  <si>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Any uses of this workbook and/or data must include the above attribution.</t>
  </si>
  <si>
    <t>Social Channels</t>
  </si>
  <si>
    <t>Price $</t>
  </si>
  <si>
    <t>Sales $</t>
  </si>
  <si>
    <t>Qty</t>
  </si>
  <si>
    <t>Total</t>
  </si>
  <si>
    <t>Cost Price $</t>
  </si>
  <si>
    <t>Australia</t>
  </si>
  <si>
    <t>USA</t>
  </si>
  <si>
    <t>UK</t>
  </si>
  <si>
    <t>Sale Price $</t>
  </si>
  <si>
    <t>Profit $</t>
  </si>
  <si>
    <t>Sales</t>
  </si>
  <si>
    <t>Manager 1 Sales</t>
  </si>
  <si>
    <t>Manager 2 Sales</t>
  </si>
  <si>
    <t>Week 1</t>
  </si>
  <si>
    <t>Week 2</t>
  </si>
  <si>
    <t>Week 3</t>
  </si>
  <si>
    <t>Week 4</t>
  </si>
  <si>
    <t>Week</t>
  </si>
  <si>
    <t>Month</t>
  </si>
  <si>
    <t>Jan</t>
  </si>
  <si>
    <t>Feb</t>
  </si>
  <si>
    <t>Profit %</t>
  </si>
  <si>
    <t>Selling Price $</t>
  </si>
  <si>
    <t>Selling Price (2020)</t>
  </si>
  <si>
    <t>Selling Price (2024)</t>
  </si>
  <si>
    <t>Increment</t>
  </si>
  <si>
    <t>Tax Rate %</t>
  </si>
  <si>
    <t>Monthly Budget $</t>
  </si>
  <si>
    <t>Annual Budget $</t>
  </si>
  <si>
    <t>Value $</t>
  </si>
  <si>
    <t>Before</t>
  </si>
  <si>
    <t>To Copy</t>
  </si>
  <si>
    <t>Total Sales</t>
  </si>
  <si>
    <t>Sales $k</t>
  </si>
  <si>
    <t>Region</t>
  </si>
  <si>
    <t>North</t>
  </si>
  <si>
    <t>South</t>
  </si>
  <si>
    <t>East</t>
  </si>
  <si>
    <t>West</t>
  </si>
  <si>
    <t>Values</t>
  </si>
  <si>
    <t>Sales Forecast $</t>
  </si>
  <si>
    <t>More Resources</t>
  </si>
  <si>
    <t>Tutorials</t>
  </si>
  <si>
    <t>Excel Functions</t>
  </si>
  <si>
    <t>https://www.myonlinetraininghub.com/excel-functions</t>
  </si>
  <si>
    <t>Charting Blog Posts</t>
  </si>
  <si>
    <t>https://www.myonlinetraininghub.com/category/excel-charts</t>
  </si>
  <si>
    <t>Excel Dashboard Blog Posts</t>
  </si>
  <si>
    <t>https://www.myonlinetraininghub.com/category/excel-dashboard</t>
  </si>
  <si>
    <t>Webinar Replays</t>
  </si>
  <si>
    <t>Excel Dashboards &amp; Power BI</t>
  </si>
  <si>
    <t>https://www.myonlinetraininghub.com/excel-webinars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</si>
  <si>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</si>
  <si>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</si>
  <si>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</si>
  <si>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</si>
  <si>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</si>
  <si>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Power Query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</si>
  <si>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</si>
  <si>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</si>
  <si>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</si>
  <si>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</si>
  <si>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</si>
  <si>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Power Pivot</t>
  </si>
  <si>
    <t>https://www.myonlinetraininghub.com/power-pivot-course</t>
  </si>
  <si>
    <t>Excel Dashboards</t>
  </si>
  <si>
    <t>https://www.myonlinetraininghub.com/excel-dashboard-course</t>
  </si>
  <si>
    <t>Power BI</t>
  </si>
  <si>
    <t>https://www.myonlinetraininghub.com/power-bi-course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</si>
  <si>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</si>
  <si>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</si>
  <si>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</si>
  <si>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</si>
  <si>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</si>
  <si>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</si>
  <si>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</si>
  <si>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</si>
  <si>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</si>
  <si>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</si>
  <si>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</si>
  <si>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</si>
  <si>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Microsoft Word Masterclass</t>
  </si>
  <si>
    <t>https://www.myonlinetraininghub.com/microsoft-word-course</t>
  </si>
  <si>
    <t>Support</t>
  </si>
  <si>
    <t>Excel Forum</t>
  </si>
  <si>
    <t>https://www.myonlinetraininghub.com/excel-forum</t>
  </si>
  <si>
    <t>Follow Us for more Tips &amp; Tutorials</t>
  </si>
  <si>
    <t>After</t>
  </si>
  <si>
    <t>Add</t>
  </si>
  <si>
    <t>Subtract</t>
  </si>
  <si>
    <t>Paste Values</t>
  </si>
  <si>
    <t>Multiply and Divide</t>
  </si>
  <si>
    <t>Add and Subtract</t>
  </si>
  <si>
    <t>Paste Formulas</t>
  </si>
  <si>
    <t>Paste Formats</t>
  </si>
  <si>
    <t>Skip Blanks</t>
  </si>
  <si>
    <t>Transpose</t>
  </si>
  <si>
    <t>Paste Links</t>
  </si>
  <si>
    <t>Chart Formatting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</si>
</sst>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@*."/>
  </numFmts>
  <fonts count="12" x14ac:knownFonts="1">
    <font>
      <sz val="11"/>
      <color theme="1"/>
      <name val="Aptos Narrow"/>
      <family val="2"/>
      <scheme val="minor"/>
    </font>
    <font>
      <sz val="28"/>
      <color theme="0"/>
      <name val="Segoe UI Light"/>
      <family val="2"/>
    </font>
    <font>
      <sz val="14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4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F5511"/>
        <bgColor indexed="64"/>
      </patternFill>
    </fill>
    <fill>
      <patternFill patternType="solid">
        <fgColor rgb="FF0E64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/>
      <top/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/>
      </left>
      <right/>
      <top style="medium">
        <color theme="0" tint="-0.249977111117893"/>
      </top>
      <bottom/>
      <diagonal/>
    </border>
    <border>
      <left style="thin">
        <color theme="0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theme="0" tint="-0.34998626667073579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79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79"/>
      </top>
      <bottom/>
      <diagonal/>
    </border>
    <border>
      <left style="medium">
        <color theme="0" tint="-0.249977111117893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horizontal="left"/>
    </xf>
    <xf numFmtId="0" fontId="1" fillId="2" borderId="0" xfId="0" applyFont="1" applyFill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4" borderId="0" xfId="0" applyFill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left"/>
    </xf>
    <xf numFmtId="3" fontId="0" fillId="0" borderId="11" xfId="0" applyNumberFormat="1" applyBorder="1" applyAlignment="1">
      <alignment horizontal="right" vertic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3" fontId="0" fillId="0" borderId="14" xfId="0" applyNumberForma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14" fontId="5" fillId="3" borderId="20" xfId="0" applyNumberFormat="1" applyFont="1" applyFill="1" applyBorder="1" applyAlignment="1">
      <alignment horizontal="center"/>
    </xf>
    <xf numFmtId="14" fontId="5" fillId="3" borderId="21" xfId="0" applyNumberFormat="1" applyFont="1" applyFill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4" fontId="4" fillId="3" borderId="24" xfId="0" applyNumberFormat="1" applyFont="1" applyFill="1" applyBorder="1" applyAlignment="1">
      <alignment horizontal="center" vertical="center"/>
    </xf>
    <xf numFmtId="14" fontId="4" fillId="3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horizontal="left" vertical="center"/>
    </xf>
    <xf numFmtId="0" fontId="6" fillId="5" borderId="30" xfId="0" applyFont="1" applyFill="1" applyBorder="1" applyAlignment="1">
      <alignment horizontal="left" vertical="center"/>
    </xf>
    <xf numFmtId="14" fontId="4" fillId="3" borderId="23" xfId="0" applyNumberFormat="1" applyFont="1" applyFill="1" applyBorder="1" applyAlignment="1">
      <alignment horizontal="left"/>
    </xf>
    <xf numFmtId="2" fontId="0" fillId="0" borderId="32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3" fontId="4" fillId="3" borderId="25" xfId="0" applyNumberFormat="1" applyFont="1" applyFill="1" applyBorder="1" applyAlignment="1">
      <alignment horizontal="center"/>
    </xf>
    <xf numFmtId="14" fontId="0" fillId="0" borderId="23" xfId="0" applyNumberFormat="1" applyBorder="1" applyAlignment="1">
      <alignment horizontal="left"/>
    </xf>
    <xf numFmtId="3" fontId="0" fillId="0" borderId="42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14" fontId="0" fillId="0" borderId="28" xfId="0" applyNumberFormat="1" applyBorder="1" applyAlignment="1">
      <alignment horizontal="left"/>
    </xf>
    <xf numFmtId="3" fontId="0" fillId="0" borderId="17" xfId="0" applyNumberFormat="1" applyBorder="1" applyAlignment="1">
      <alignment horizontal="right"/>
    </xf>
    <xf numFmtId="0" fontId="6" fillId="0" borderId="30" xfId="0" applyFont="1" applyBorder="1" applyAlignment="1">
      <alignment horizontal="left"/>
    </xf>
    <xf numFmtId="3" fontId="6" fillId="0" borderId="19" xfId="0" applyNumberFormat="1" applyFont="1" applyBorder="1" applyAlignment="1">
      <alignment horizontal="right"/>
    </xf>
    <xf numFmtId="14" fontId="0" fillId="0" borderId="16" xfId="0" applyNumberFormat="1" applyBorder="1" applyAlignment="1">
      <alignment horizontal="left"/>
    </xf>
    <xf numFmtId="14" fontId="0" fillId="0" borderId="18" xfId="0" applyNumberFormat="1" applyBorder="1" applyAlignment="1">
      <alignment horizontal="left"/>
    </xf>
    <xf numFmtId="14" fontId="0" fillId="0" borderId="43" xfId="0" applyNumberFormat="1" applyBorder="1" applyAlignment="1">
      <alignment horizontal="left"/>
    </xf>
    <xf numFmtId="3" fontId="0" fillId="0" borderId="44" xfId="0" applyNumberFormat="1" applyBorder="1" applyAlignment="1">
      <alignment horizontal="right"/>
    </xf>
    <xf numFmtId="14" fontId="4" fillId="3" borderId="3" xfId="0" applyNumberFormat="1" applyFont="1" applyFill="1" applyBorder="1" applyAlignment="1">
      <alignment horizontal="left"/>
    </xf>
    <xf numFmtId="3" fontId="4" fillId="3" borderId="4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center"/>
    </xf>
    <xf numFmtId="0" fontId="0" fillId="4" borderId="0" xfId="0" applyFill="1"/>
    <xf numFmtId="3" fontId="4" fillId="3" borderId="25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left"/>
    </xf>
    <xf numFmtId="9" fontId="0" fillId="0" borderId="26" xfId="1" applyFont="1" applyBorder="1" applyAlignment="1">
      <alignment horizontal="center" vertical="center"/>
    </xf>
    <xf numFmtId="0" fontId="0" fillId="0" borderId="30" xfId="0" applyBorder="1" applyAlignment="1">
      <alignment horizontal="left"/>
    </xf>
    <xf numFmtId="9" fontId="0" fillId="0" borderId="31" xfId="1" applyFont="1" applyBorder="1" applyAlignment="1">
      <alignment horizontal="center" vertical="center"/>
    </xf>
    <xf numFmtId="14" fontId="0" fillId="0" borderId="34" xfId="0" applyNumberFormat="1" applyBorder="1" applyAlignment="1">
      <alignment horizontal="left"/>
    </xf>
    <xf numFmtId="9" fontId="0" fillId="0" borderId="0" xfId="1" applyFont="1" applyBorder="1" applyAlignment="1">
      <alignment horizontal="center"/>
    </xf>
    <xf numFmtId="0" fontId="0" fillId="0" borderId="35" xfId="0" applyBorder="1" applyAlignment="1">
      <alignment horizontal="center"/>
    </xf>
    <xf numFmtId="14" fontId="0" fillId="0" borderId="36" xfId="0" applyNumberFormat="1" applyBorder="1" applyAlignment="1">
      <alignment horizontal="left"/>
    </xf>
    <xf numFmtId="0" fontId="0" fillId="0" borderId="37" xfId="0" applyBorder="1" applyAlignment="1">
      <alignment horizontal="center"/>
    </xf>
    <xf numFmtId="9" fontId="0" fillId="0" borderId="37" xfId="1" applyFont="1" applyBorder="1" applyAlignment="1">
      <alignment horizontal="center"/>
    </xf>
    <xf numFmtId="0" fontId="0" fillId="0" borderId="38" xfId="0" applyBorder="1" applyAlignment="1">
      <alignment horizontal="center"/>
    </xf>
    <xf numFmtId="14" fontId="0" fillId="0" borderId="33" xfId="0" applyNumberFormat="1" applyBorder="1" applyAlignment="1">
      <alignment horizontal="left"/>
    </xf>
    <xf numFmtId="0" fontId="0" fillId="0" borderId="41" xfId="0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6" xfId="0" applyBorder="1" applyAlignment="1">
      <alignment horizontal="center"/>
    </xf>
    <xf numFmtId="4" fontId="0" fillId="0" borderId="42" xfId="0" applyNumberFormat="1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14" fontId="9" fillId="0" borderId="23" xfId="0" applyNumberFormat="1" applyFont="1" applyBorder="1" applyAlignment="1">
      <alignment horizontal="left"/>
    </xf>
    <xf numFmtId="3" fontId="9" fillId="0" borderId="45" xfId="0" applyNumberFormat="1" applyFont="1" applyBorder="1" applyAlignment="1">
      <alignment horizontal="center"/>
    </xf>
    <xf numFmtId="22" fontId="0" fillId="0" borderId="34" xfId="0" applyNumberFormat="1" applyBorder="1" applyAlignment="1">
      <alignment horizontal="left"/>
    </xf>
    <xf numFmtId="164" fontId="0" fillId="0" borderId="35" xfId="2" applyFont="1" applyFill="1" applyBorder="1" applyAlignment="1">
      <alignment horizontal="right"/>
    </xf>
    <xf numFmtId="22" fontId="0" fillId="0" borderId="36" xfId="0" applyNumberFormat="1" applyBorder="1" applyAlignment="1">
      <alignment horizontal="left"/>
    </xf>
    <xf numFmtId="164" fontId="0" fillId="0" borderId="38" xfId="2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6" fillId="0" borderId="46" xfId="0" applyFont="1" applyBorder="1" applyAlignment="1">
      <alignment horizontal="center"/>
    </xf>
    <xf numFmtId="14" fontId="4" fillId="3" borderId="24" xfId="0" applyNumberFormat="1" applyFont="1" applyFill="1" applyBorder="1" applyAlignment="1">
      <alignment horizontal="left" vertical="center"/>
    </xf>
    <xf numFmtId="14" fontId="4" fillId="3" borderId="25" xfId="0" applyNumberFormat="1" applyFont="1" applyFill="1" applyBorder="1" applyAlignment="1">
      <alignment horizontal="left" vertical="center"/>
    </xf>
    <xf numFmtId="0" fontId="11" fillId="0" borderId="0" xfId="0" applyFont="1"/>
    <xf numFmtId="3" fontId="11" fillId="0" borderId="0" xfId="0" applyNumberFormat="1" applyFont="1"/>
    <xf numFmtId="3" fontId="0" fillId="0" borderId="0" xfId="0" applyNumberFormat="1" applyAlignment="1">
      <alignment horizontal="center"/>
    </xf>
    <xf numFmtId="14" fontId="4" fillId="3" borderId="25" xfId="0" applyNumberFormat="1" applyFont="1" applyFill="1" applyBorder="1" applyAlignment="1">
      <alignment horizontal="right" vertical="center"/>
    </xf>
    <xf numFmtId="3" fontId="0" fillId="0" borderId="27" xfId="0" applyNumberFormat="1" applyBorder="1" applyAlignment="1">
      <alignment horizontal="right" vertical="center"/>
    </xf>
    <xf numFmtId="3" fontId="0" fillId="0" borderId="29" xfId="0" applyNumberFormat="1" applyBorder="1" applyAlignment="1">
      <alignment horizontal="right" vertical="center"/>
    </xf>
    <xf numFmtId="3" fontId="0" fillId="0" borderId="32" xfId="0" applyNumberFormat="1" applyBorder="1" applyAlignment="1">
      <alignment horizontal="right" vertical="center"/>
    </xf>
    <xf numFmtId="9" fontId="0" fillId="0" borderId="0" xfId="1" applyFont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1" fontId="0" fillId="0" borderId="0" xfId="1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left"/>
    </xf>
    <xf numFmtId="22" fontId="0" fillId="0" borderId="0" xfId="0" applyNumberFormat="1"/>
    <xf numFmtId="164" fontId="0" fillId="0" borderId="0" xfId="2" applyFont="1"/>
    <xf numFmtId="0" fontId="6" fillId="0" borderId="0" xfId="0" applyFont="1"/>
    <xf numFmtId="165" fontId="0" fillId="0" borderId="0" xfId="0" applyNumberFormat="1" applyAlignment="1">
      <alignment horizontal="left" indent="1"/>
    </xf>
    <xf numFmtId="0" fontId="10" fillId="0" borderId="0" xfId="3"/>
    <xf numFmtId="0" fontId="6" fillId="0" borderId="0" xfId="0" applyFont="1" applyAlignment="1">
      <alignment horizontal="center"/>
    </xf>
  </cellXfs>
  <cellStyles count="4">
    <cellStyle name="Currency" xfId="2" builtinId="4"/>
    <cellStyle name="Hyperlink" xfId="3" builtinId="8"/>
    <cellStyle name="Normal" xfId="0" builtinId="0"/>
    <cellStyle name="Percent" xfId="1" builtinId="5"/>
  </cellStyles>
  <dxfs count="66">
    <dxf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medium">
          <color theme="0" tint="-0.249977111117893"/>
        </right>
        <top/>
        <bottom style="medium">
          <color theme="0" tint="-0.249977111117893"/>
        </bottom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medium">
          <color theme="0" tint="-0.249977111117893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theme="0" tint="-0.249977111117893"/>
        </left>
        <right style="thin">
          <color theme="0" tint="-0.34998626667073579"/>
        </right>
        <top/>
        <bottom style="thin">
          <color theme="0" tint="-0.34998626667073579"/>
        </bottom>
        <vertical style="thin">
          <color theme="0" tint="-0.34998626667073579"/>
        </vertical>
      </border>
    </dxf>
    <dxf>
      <alignment horizontal="center" vertical="bottom" textRotation="0" wrapText="0" indent="0" justifyLastLine="0" shrinkToFit="0" readingOrder="0"/>
    </dxf>
    <dxf>
      <border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</dxf>
    <dxf>
      <numFmt numFmtId="3" formatCode="#,##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medium">
          <color theme="0" tint="-0.249977111117893"/>
        </right>
        <top/>
        <bottom style="medium">
          <color theme="0" tint="-0.249977111117893"/>
        </bottom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medium">
          <color theme="0" tint="-0.249977111117893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</border>
    </dxf>
    <dxf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theme="0" tint="-0.249977111117893"/>
        </left>
        <right style="thin">
          <color theme="0" tint="-0.34998626667073579"/>
        </right>
        <top/>
        <bottom style="thin">
          <color theme="0" tint="-0.34998626667073579"/>
        </bottom>
        <vertical style="thin">
          <color theme="0" tint="-0.34998626667073579"/>
        </vertical>
      </border>
    </dxf>
    <dxf>
      <alignment horizontal="center" vertical="bottom" textRotation="0" wrapText="0" indent="0" justifyLastLine="0" shrinkToFit="0" readingOrder="0"/>
    </dxf>
    <dxf>
      <border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0" tint="-0.34998626667073579"/>
        </top>
        <bottom/>
      </border>
    </dxf>
    <dxf>
      <border diagonalUp="0" diagonalDown="0">
        <left style="medium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/>
        <vertical style="thin">
          <color theme="0" tint="-0.34998626667073579"/>
        </vertical>
      </border>
    </dxf>
    <dxf>
      <border diagonalUp="0" diagonalDown="0">
        <left style="medium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/>
        <vertical style="thin">
          <color theme="0" tint="-0.34998626667073579"/>
        </vertical>
      </border>
    </dxf>
    <dxf>
      <border diagonalUp="0" diagonalDown="0">
        <left style="medium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/>
        <vertical style="thin">
          <color theme="0" tint="-0.34998626667073579"/>
        </vertical>
      </border>
    </dxf>
    <dxf>
      <border diagonalUp="0" diagonalDown="0">
        <left style="medium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theme="0" tint="-0.34998626667073579"/>
        </top>
        <bottom/>
      </border>
    </dxf>
    <dxf>
      <border diagonalUp="0" diagonalDown="0">
        <left style="medium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34998626667073579"/>
        </right>
        <top/>
        <bottom style="medium">
          <color theme="0" tint="-0.249977111117893"/>
        </bottom>
      </border>
    </dxf>
    <dxf>
      <numFmt numFmtId="0" formatCode="General"/>
      <alignment horizontal="left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/>
        <vertical style="thin">
          <color theme="0" tint="-0.34998626667073579"/>
        </vertical>
      </border>
    </dxf>
    <dxf>
      <border diagonalUp="0" diagonalDown="0">
        <left style="medium">
          <color theme="0" tint="-0.249977111117893"/>
        </left>
        <right style="medium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</dxf>
    <dxf>
      <border>
        <bottom style="medium">
          <color theme="0" tint="-0.249977111117893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/>
        <sz val="11"/>
        <color theme="1"/>
      </font>
    </dxf>
    <dxf>
      <font>
        <color rgb="FF0E644D"/>
      </font>
      <fill>
        <patternFill patternType="solid">
          <fgColor theme="0"/>
          <bgColor theme="0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</dxfs>
  <tableStyles count="1" defaultTableStyle="TableStyleMedium2" defaultPivotStyle="PivotStyleLight16">
    <tableStyle name="Timeline Style CS" pivot="0" table="0" count="8" xr9:uid="{D4F20037-4BF2-42BD-812A-1EEDA5DAE7A8}">
      <tableStyleElement type="wholeTable" dxfId="65"/>
      <tableStyleElement type="headerRow" dxfId="64"/>
    </tableStyle>
  </tableStyles>
  <colors>
    <mruColors>
      <color rgb="FF0E64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A0A4C193-F2C1-4fcb-8827-314CF55A85BB}">
      <x15:dxfs count="6">
        <dxf>
          <fill>
            <patternFill patternType="solid">
              <fgColor theme="0" tint="-0.14999847407452621"/>
              <bgColor theme="0" tint="-0.14999847407452621"/>
            </patternFill>
          </fill>
        </dxf>
        <dxf>
          <fill>
            <patternFill patternType="solid">
              <fgColor theme="0"/>
              <bgColor theme="0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0"/>
            <color theme="1" tint="0.499984740745262"/>
          </font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Timeline Style CS">
          <x15:timelineStyleElements>
            <x15:timelineStyleElement type="selectionLabel" dxfId="5"/>
            <x15:timelineStyleElement type="timeLevel" dxfId="4"/>
            <x15:timelineStyleElement type="periodLabel1" dxfId="3"/>
            <x15:timelineStyleElement type="periodLabel2" dxfId="2"/>
            <x15:timelineStyleElement type="selectedTimeBlock" dxfId="1"/>
            <x15:timelineStyleElement type="unselectedTimeBlock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Product Sales $k</a:t>
            </a:r>
          </a:p>
        </c:rich>
      </c:tx>
      <c:layout>
        <c:manualLayout>
          <c:xMode val="edge"/>
          <c:yMode val="edge"/>
          <c:x val="4.5805555555555565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Charts!$C$3</c:f>
              <c:strCache>
                <c:ptCount val="1"/>
                <c:pt idx="0">
                  <c:v>Sales $k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Charts!$B$4:$B$7</c:f>
              <c:strCache>
                <c:ptCount val="4"/>
                <c:pt idx="0">
                  <c:v>VTT</c:v>
                </c:pt>
                <c:pt idx="1">
                  <c:v>Paseo</c:v>
                </c:pt>
                <c:pt idx="2">
                  <c:v>Velo</c:v>
                </c:pt>
                <c:pt idx="3">
                  <c:v>Carretera</c:v>
                </c:pt>
              </c:strCache>
            </c:strRef>
          </c:cat>
          <c:val>
            <c:numRef>
              <c:f>Charts!$C$4:$C$7</c:f>
              <c:numCache>
                <c:formatCode>#,##0</c:formatCode>
                <c:ptCount val="4"/>
                <c:pt idx="0">
                  <c:v>650</c:v>
                </c:pt>
                <c:pt idx="1">
                  <c:v>520</c:v>
                </c:pt>
                <c:pt idx="2">
                  <c:v>350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F-49F7-AC2C-4277AFFA60B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39"/>
        <c:overlap val="-27"/>
        <c:axId val="1165068672"/>
        <c:axId val="1165071552"/>
      </c:barChart>
      <c:catAx>
        <c:axId val="116506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5071552"/>
        <c:crosses val="autoZero"/>
        <c:auto val="1"/>
        <c:lblAlgn val="ctr"/>
        <c:lblOffset val="100"/>
        <c:noMultiLvlLbl val="0"/>
      </c:catAx>
      <c:valAx>
        <c:axId val="11650715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1650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>
        <a:defRPr lang="en-US" sz="900" b="0" i="0" u="none" strike="noStrike" kern="1200" baseline="0">
          <a:solidFill>
            <a:schemeClr val="tx1">
              <a:lumMod val="65000"/>
              <a:lumOff val="35000"/>
            </a:schemeClr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Product Sales $k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Charts!$C$3</c:f>
              <c:strCache>
                <c:ptCount val="1"/>
                <c:pt idx="0">
                  <c:v>Sales $k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Charts!$B$4:$B$7</c:f>
              <c:strCache>
                <c:ptCount val="4"/>
                <c:pt idx="0">
                  <c:v>VTT</c:v>
                </c:pt>
                <c:pt idx="1">
                  <c:v>Paseo</c:v>
                </c:pt>
                <c:pt idx="2">
                  <c:v>Velo</c:v>
                </c:pt>
                <c:pt idx="3">
                  <c:v>Carretera</c:v>
                </c:pt>
              </c:strCache>
            </c:strRef>
          </c:cat>
          <c:val>
            <c:numRef>
              <c:f>Charts!$C$4:$C$7</c:f>
              <c:numCache>
                <c:formatCode>#,##0</c:formatCode>
                <c:ptCount val="4"/>
                <c:pt idx="0">
                  <c:v>650</c:v>
                </c:pt>
                <c:pt idx="1">
                  <c:v>520</c:v>
                </c:pt>
                <c:pt idx="2">
                  <c:v>350</c:v>
                </c:pt>
                <c:pt idx="3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7-4BC1-A309-0169A2D0A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5318832"/>
        <c:axId val="1632802176"/>
      </c:barChart>
      <c:catAx>
        <c:axId val="365318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802176"/>
        <c:crosses val="autoZero"/>
        <c:auto val="1"/>
        <c:lblAlgn val="ctr"/>
        <c:lblOffset val="100"/>
        <c:noMultiLvlLbl val="0"/>
      </c:catAx>
      <c:valAx>
        <c:axId val="163280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5318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Region</a:t>
            </a:r>
            <a:r>
              <a:rPr lang="en-AU" baseline="0"/>
              <a:t> </a:t>
            </a:r>
            <a:r>
              <a:rPr lang="en-AU"/>
              <a:t>Sales $k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Charts!$C$10</c:f>
              <c:strCache>
                <c:ptCount val="1"/>
                <c:pt idx="0">
                  <c:v>Sales $k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Charts!$B$11:$B$14</c:f>
              <c:strCache>
                <c:ptCount val="4"/>
                <c:pt idx="0">
                  <c:v>North</c:v>
                </c:pt>
                <c:pt idx="1">
                  <c:v>South</c:v>
                </c:pt>
                <c:pt idx="2">
                  <c:v>East</c:v>
                </c:pt>
                <c:pt idx="3">
                  <c:v>West</c:v>
                </c:pt>
              </c:strCache>
            </c:strRef>
          </c:cat>
          <c:val>
            <c:numRef>
              <c:f>Charts!$C$11:$C$14</c:f>
              <c:numCache>
                <c:formatCode>#,##0</c:formatCode>
                <c:ptCount val="4"/>
                <c:pt idx="0">
                  <c:v>300</c:v>
                </c:pt>
                <c:pt idx="1">
                  <c:v>270</c:v>
                </c:pt>
                <c:pt idx="2">
                  <c:v>195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0-4FEC-9A62-14AA42D68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3334208"/>
        <c:axId val="1053319328"/>
      </c:barChart>
      <c:catAx>
        <c:axId val="105333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319328"/>
        <c:crosses val="autoZero"/>
        <c:auto val="1"/>
        <c:lblAlgn val="ctr"/>
        <c:lblOffset val="100"/>
        <c:noMultiLvlLbl val="0"/>
      </c:catAx>
      <c:valAx>
        <c:axId val="105331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33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3" Type="http://schemas.openxmlformats.org/officeDocument/2006/relationships/image" Target="../media/image2.sv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https://www.myonlinetraininghub.com/excel-paste-special-tricks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hyperlink" Target="https://youtu.be/HT6kwk_4Mig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HT6kwk_4Mi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excel-paste-special-tricks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hart" Target="../charts/chart3.xml"/><Relationship Id="rId7" Type="http://schemas.openxmlformats.org/officeDocument/2006/relationships/hyperlink" Target="https://www.myonlinetraininghub.com/excel-paste-special-tricks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svg"/><Relationship Id="rId5" Type="http://schemas.openxmlformats.org/officeDocument/2006/relationships/image" Target="../media/image1.png"/><Relationship Id="rId10" Type="http://schemas.openxmlformats.org/officeDocument/2006/relationships/hyperlink" Target="https://youtu.be/HT6kwk_4Mig" TargetMode="External"/><Relationship Id="rId4" Type="http://schemas.openxmlformats.org/officeDocument/2006/relationships/hyperlink" Target="https://www.myonlinetraininghub.com/" TargetMode="External"/><Relationship Id="rId9" Type="http://schemas.openxmlformats.org/officeDocument/2006/relationships/image" Target="../media/image6.sv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mynda.treacy/" TargetMode="External"/><Relationship Id="rId13" Type="http://schemas.openxmlformats.org/officeDocument/2006/relationships/image" Target="../media/image11.png"/><Relationship Id="rId3" Type="http://schemas.openxmlformats.org/officeDocument/2006/relationships/image" Target="../media/image2.svg"/><Relationship Id="rId7" Type="http://schemas.openxmlformats.org/officeDocument/2006/relationships/image" Target="../media/image4.png"/><Relationship Id="rId12" Type="http://schemas.openxmlformats.org/officeDocument/2006/relationships/hyperlink" Target="https://www.tiktok.com/@myndatreacy" TargetMode="External"/><Relationship Id="rId17" Type="http://schemas.openxmlformats.org/officeDocument/2006/relationships/image" Target="../media/image13.png"/><Relationship Id="rId2" Type="http://schemas.openxmlformats.org/officeDocument/2006/relationships/image" Target="../media/image1.png"/><Relationship Id="rId16" Type="http://schemas.openxmlformats.org/officeDocument/2006/relationships/hyperlink" Target="https://twitter.com/OnlineTrainingH" TargetMode="External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https://www.linkedin.com/in/myndatreacy/" TargetMode="External"/><Relationship Id="rId11" Type="http://schemas.openxmlformats.org/officeDocument/2006/relationships/image" Target="../media/image10.png"/><Relationship Id="rId5" Type="http://schemas.openxmlformats.org/officeDocument/2006/relationships/image" Target="../media/image3.png"/><Relationship Id="rId15" Type="http://schemas.openxmlformats.org/officeDocument/2006/relationships/image" Target="../media/image12.png"/><Relationship Id="rId10" Type="http://schemas.openxmlformats.org/officeDocument/2006/relationships/hyperlink" Target="https://www.pinterest.com.au/myndatreacy/" TargetMode="External"/><Relationship Id="rId4" Type="http://schemas.openxmlformats.org/officeDocument/2006/relationships/hyperlink" Target="https://www.youtube.com/user/MyOnlineTrainingHub" TargetMode="External"/><Relationship Id="rId9" Type="http://schemas.openxmlformats.org/officeDocument/2006/relationships/image" Target="../media/image9.png"/><Relationship Id="rId14" Type="http://schemas.openxmlformats.org/officeDocument/2006/relationships/hyperlink" Target="https://www.facebook.com/MyOnlineTrainingHub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HT6kwk_4Mi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excel-paste-special-tricks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HT6kwk_4Mi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excel-paste-special-tricks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HT6kwk_4Mi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excel-paste-special-tricks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HT6kwk_4Mi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excel-paste-special-tricks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HT6kwk_4Mi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excel-paste-special-tricks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HT6kwk_4Mi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excel-paste-special-tricks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HT6kwk_4Mig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excel-paste-special-tricks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svg"/><Relationship Id="rId2" Type="http://schemas.openxmlformats.org/officeDocument/2006/relationships/image" Target="../media/image5.png"/><Relationship Id="rId1" Type="http://schemas.openxmlformats.org/officeDocument/2006/relationships/hyperlink" Target="https://www.myonlinetraininghub.com/excel-paste-special-tricks" TargetMode="External"/><Relationship Id="rId5" Type="http://schemas.openxmlformats.org/officeDocument/2006/relationships/image" Target="../media/image7.emf"/><Relationship Id="rId4" Type="http://schemas.openxmlformats.org/officeDocument/2006/relationships/hyperlink" Target="https://youtu.be/HT6kwk_4Mi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4FA636-10B6-46BE-A41C-58847F2B7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238875" y="8572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3" name="Picture 2" descr="YouTube Channel">
          <a:extLst>
            <a:ext uri="{FF2B5EF4-FFF2-40B4-BE49-F238E27FC236}">
              <a16:creationId xmlns:a16="http://schemas.microsoft.com/office/drawing/2014/main" id="{81DFC309-6A2F-4B7C-A7DD-C55CD63F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0</xdr:colOff>
      <xdr:row>11</xdr:row>
      <xdr:rowOff>0</xdr:rowOff>
    </xdr:to>
    <xdr:pic>
      <xdr:nvPicPr>
        <xdr:cNvPr id="4" name="Picture 3" descr="LinkedIn Profile">
          <a:extLst>
            <a:ext uri="{FF2B5EF4-FFF2-40B4-BE49-F238E27FC236}">
              <a16:creationId xmlns:a16="http://schemas.microsoft.com/office/drawing/2014/main" id="{8D0AA824-DD89-4199-89E0-058E7FEDF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5</xdr:col>
      <xdr:colOff>514350</xdr:colOff>
      <xdr:row>0</xdr:row>
      <xdr:rowOff>209550</xdr:rowOff>
    </xdr:from>
    <xdr:to>
      <xdr:col>7</xdr:col>
      <xdr:colOff>457200</xdr:colOff>
      <xdr:row>0</xdr:row>
      <xdr:rowOff>504825</xdr:rowOff>
    </xdr:to>
    <xdr:grpSp>
      <xdr:nvGrpSpPr>
        <xdr:cNvPr id="5" name="Group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08B9F0-011C-448F-9031-2B3D0F2AC2D5}"/>
            </a:ext>
          </a:extLst>
        </xdr:cNvPr>
        <xdr:cNvGrpSpPr/>
      </xdr:nvGrpSpPr>
      <xdr:grpSpPr>
        <a:xfrm>
          <a:off x="3276600" y="209550"/>
          <a:ext cx="1162050" cy="295275"/>
          <a:chOff x="4486275" y="142875"/>
          <a:chExt cx="1162050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863FE726-B9F1-61CA-C9A6-7EF338230E68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7" name="Graphic 6" descr="Document">
            <a:extLst>
              <a:ext uri="{FF2B5EF4-FFF2-40B4-BE49-F238E27FC236}">
                <a16:creationId xmlns:a16="http://schemas.microsoft.com/office/drawing/2014/main" id="{AE1E6B8D-2C25-C5A1-0E49-59B4494A62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600074</xdr:colOff>
      <xdr:row>0</xdr:row>
      <xdr:rowOff>209550</xdr:rowOff>
    </xdr:from>
    <xdr:to>
      <xdr:col>10</xdr:col>
      <xdr:colOff>133349</xdr:colOff>
      <xdr:row>0</xdr:row>
      <xdr:rowOff>504825</xdr:rowOff>
    </xdr:to>
    <xdr:grpSp>
      <xdr:nvGrpSpPr>
        <xdr:cNvPr id="8" name="Group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99ADCAE-2FFF-4483-AA95-24EB56327F41}"/>
            </a:ext>
          </a:extLst>
        </xdr:cNvPr>
        <xdr:cNvGrpSpPr/>
      </xdr:nvGrpSpPr>
      <xdr:grpSpPr>
        <a:xfrm>
          <a:off x="4581524" y="209550"/>
          <a:ext cx="1362075" cy="295275"/>
          <a:chOff x="5400674" y="152400"/>
          <a:chExt cx="1362075" cy="295275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34E8DB8D-A914-0BB8-3669-D19624023BCF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D83E2C90-90A1-A0AE-66F4-BA40D2413F9C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1" name="Rectangle: Rounded Corners 10">
              <a:extLst>
                <a:ext uri="{FF2B5EF4-FFF2-40B4-BE49-F238E27FC236}">
                  <a16:creationId xmlns:a16="http://schemas.microsoft.com/office/drawing/2014/main" id="{9F3018F7-9AE4-A58B-938D-55123AA39832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2" name="Isosceles Triangle 11">
              <a:extLst>
                <a:ext uri="{FF2B5EF4-FFF2-40B4-BE49-F238E27FC236}">
                  <a16:creationId xmlns:a16="http://schemas.microsoft.com/office/drawing/2014/main" id="{163A695C-6D36-4606-9908-09567EF2F0C0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7C04D3-9939-4A06-8E2B-1DBF936B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67400" y="85725"/>
          <a:ext cx="3705377" cy="504824"/>
        </a:xfrm>
        <a:prstGeom prst="rect">
          <a:avLst/>
        </a:prstGeom>
      </xdr:spPr>
    </xdr:pic>
    <xdr:clientData/>
  </xdr:oneCellAnchor>
  <xdr:twoCellAnchor editAs="absolute">
    <xdr:from>
      <xdr:col>5</xdr:col>
      <xdr:colOff>504825</xdr:colOff>
      <xdr:row>0</xdr:row>
      <xdr:rowOff>190500</xdr:rowOff>
    </xdr:from>
    <xdr:to>
      <xdr:col>7</xdr:col>
      <xdr:colOff>447675</xdr:colOff>
      <xdr:row>0</xdr:row>
      <xdr:rowOff>485775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49150DF-E90F-40E9-B093-56DA451B76E1}"/>
            </a:ext>
          </a:extLst>
        </xdr:cNvPr>
        <xdr:cNvGrpSpPr/>
      </xdr:nvGrpSpPr>
      <xdr:grpSpPr>
        <a:xfrm>
          <a:off x="4162425" y="19050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A44011A7-D166-CAEC-4671-725006AB3D68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258C4B2E-8296-5E39-EBD2-17C88933E7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590549</xdr:colOff>
      <xdr:row>0</xdr:row>
      <xdr:rowOff>190500</xdr:rowOff>
    </xdr:from>
    <xdr:to>
      <xdr:col>10</xdr:col>
      <xdr:colOff>123824</xdr:colOff>
      <xdr:row>0</xdr:row>
      <xdr:rowOff>485775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3043622-72AE-437A-91B9-EF6B6E471C03}"/>
            </a:ext>
          </a:extLst>
        </xdr:cNvPr>
        <xdr:cNvGrpSpPr/>
      </xdr:nvGrpSpPr>
      <xdr:grpSpPr>
        <a:xfrm>
          <a:off x="5467349" y="19050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D785EF87-30CE-7D68-A652-3C39BB89F1D5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542CC23A-1FEE-E696-8A4B-BC13D528235F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6BDF7BCF-C83D-233C-7D4E-72234F0A4164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D7FEE382-845B-6D67-19A1-CB915E53526E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</xdr:row>
      <xdr:rowOff>133350</xdr:rowOff>
    </xdr:from>
    <xdr:to>
      <xdr:col>10</xdr:col>
      <xdr:colOff>247650</xdr:colOff>
      <xdr:row>15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F98036-2305-F0A5-154E-2F5A4135A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409575</xdr:colOff>
      <xdr:row>1</xdr:row>
      <xdr:rowOff>133350</xdr:rowOff>
    </xdr:from>
    <xdr:to>
      <xdr:col>18</xdr:col>
      <xdr:colOff>104775</xdr:colOff>
      <xdr:row>15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8B74F99-0434-170C-DA3A-1DBF507CD1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409575</xdr:colOff>
      <xdr:row>16</xdr:row>
      <xdr:rowOff>95250</xdr:rowOff>
    </xdr:from>
    <xdr:to>
      <xdr:col>18</xdr:col>
      <xdr:colOff>104775</xdr:colOff>
      <xdr:row>30</xdr:row>
      <xdr:rowOff>171450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EEC1F72-00BC-6B23-BD11-E4FBCCF6CA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A947ED-4825-4F9B-8A5E-3036FEBC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5867400" y="85725"/>
          <a:ext cx="3705377" cy="504824"/>
        </a:xfrm>
        <a:prstGeom prst="rect">
          <a:avLst/>
        </a:prstGeom>
      </xdr:spPr>
    </xdr:pic>
    <xdr:clientData/>
  </xdr:oneCellAnchor>
  <xdr:twoCellAnchor editAs="absolute">
    <xdr:from>
      <xdr:col>5</xdr:col>
      <xdr:colOff>504825</xdr:colOff>
      <xdr:row>0</xdr:row>
      <xdr:rowOff>209550</xdr:rowOff>
    </xdr:from>
    <xdr:to>
      <xdr:col>7</xdr:col>
      <xdr:colOff>447675</xdr:colOff>
      <xdr:row>0</xdr:row>
      <xdr:rowOff>504825</xdr:rowOff>
    </xdr:to>
    <xdr:grpSp>
      <xdr:nvGrpSpPr>
        <xdr:cNvPr id="5" name="Group 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21CE431-7AF8-4EBB-BAC0-19EDB0E3A38D}"/>
            </a:ext>
          </a:extLst>
        </xdr:cNvPr>
        <xdr:cNvGrpSpPr/>
      </xdr:nvGrpSpPr>
      <xdr:grpSpPr>
        <a:xfrm>
          <a:off x="3762375" y="209550"/>
          <a:ext cx="1162050" cy="295275"/>
          <a:chOff x="4486275" y="142875"/>
          <a:chExt cx="1162050" cy="295275"/>
        </a:xfrm>
      </xdr:grpSpPr>
      <xdr:sp macro="" textlink="">
        <xdr:nvSpPr>
          <xdr:cNvPr id="6" name="Rectangle: Rounded Corners 5">
            <a:extLst>
              <a:ext uri="{FF2B5EF4-FFF2-40B4-BE49-F238E27FC236}">
                <a16:creationId xmlns:a16="http://schemas.microsoft.com/office/drawing/2014/main" id="{233DA7B8-ABEC-2E3B-4456-486CF9FC3D3D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7" name="Graphic 6" descr="Document">
            <a:extLst>
              <a:ext uri="{FF2B5EF4-FFF2-40B4-BE49-F238E27FC236}">
                <a16:creationId xmlns:a16="http://schemas.microsoft.com/office/drawing/2014/main" id="{19718DA6-AD67-3508-DCD8-B9FDB41B428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9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590549</xdr:colOff>
      <xdr:row>0</xdr:row>
      <xdr:rowOff>209550</xdr:rowOff>
    </xdr:from>
    <xdr:to>
      <xdr:col>10</xdr:col>
      <xdr:colOff>123824</xdr:colOff>
      <xdr:row>0</xdr:row>
      <xdr:rowOff>504825</xdr:rowOff>
    </xdr:to>
    <xdr:grpSp>
      <xdr:nvGrpSpPr>
        <xdr:cNvPr id="10" name="Group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DDA0C33-20A6-4EB8-88EF-22F6B65CA710}"/>
            </a:ext>
          </a:extLst>
        </xdr:cNvPr>
        <xdr:cNvGrpSpPr/>
      </xdr:nvGrpSpPr>
      <xdr:grpSpPr>
        <a:xfrm>
          <a:off x="5067299" y="209550"/>
          <a:ext cx="1362075" cy="295275"/>
          <a:chOff x="5400674" y="152400"/>
          <a:chExt cx="1362075" cy="295275"/>
        </a:xfrm>
      </xdr:grpSpPr>
      <xdr:sp macro="" textlink="">
        <xdr:nvSpPr>
          <xdr:cNvPr id="11" name="Rectangle: Rounded Corners 10">
            <a:extLst>
              <a:ext uri="{FF2B5EF4-FFF2-40B4-BE49-F238E27FC236}">
                <a16:creationId xmlns:a16="http://schemas.microsoft.com/office/drawing/2014/main" id="{87A2C8E5-6D0B-73FA-16B9-23C6FB925C91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BC22371E-A9C9-E417-DCE5-F5E38BEADD7C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3" name="Rectangle: Rounded Corners 12">
              <a:extLst>
                <a:ext uri="{FF2B5EF4-FFF2-40B4-BE49-F238E27FC236}">
                  <a16:creationId xmlns:a16="http://schemas.microsoft.com/office/drawing/2014/main" id="{DB4E3B58-3E87-7939-B87F-96B93C392C41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4" name="Isosceles Triangle 13">
              <a:extLst>
                <a:ext uri="{FF2B5EF4-FFF2-40B4-BE49-F238E27FC236}">
                  <a16:creationId xmlns:a16="http://schemas.microsoft.com/office/drawing/2014/main" id="{5E8B660C-72CB-BC9E-F927-4E47058DB6FC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2143125</xdr:colOff>
      <xdr:row>0</xdr:row>
      <xdr:rowOff>66675</xdr:rowOff>
    </xdr:from>
    <xdr:ext cx="3705377" cy="504824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81AD38-5499-479D-B52E-EC2A7D837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95925" y="66675"/>
          <a:ext cx="3705377" cy="504824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31</xdr:row>
      <xdr:rowOff>166687</xdr:rowOff>
    </xdr:from>
    <xdr:to>
      <xdr:col>1</xdr:col>
      <xdr:colOff>609600</xdr:colOff>
      <xdr:row>35</xdr:row>
      <xdr:rowOff>14287</xdr:rowOff>
    </xdr:to>
    <xdr:pic>
      <xdr:nvPicPr>
        <xdr:cNvPr id="3" name="Picture 2" descr="YouTube Channe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464E93-D877-440F-9998-7BC13ED82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5293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822325</xdr:colOff>
      <xdr:row>31</xdr:row>
      <xdr:rowOff>166687</xdr:rowOff>
    </xdr:from>
    <xdr:to>
      <xdr:col>1</xdr:col>
      <xdr:colOff>1431925</xdr:colOff>
      <xdr:row>35</xdr:row>
      <xdr:rowOff>14287</xdr:rowOff>
    </xdr:to>
    <xdr:pic>
      <xdr:nvPicPr>
        <xdr:cNvPr id="4" name="Picture 3" descr="LinkedIn Profil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91B22CD-1E1E-4356-BF9E-847EF9E99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9025" y="65293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1644650</xdr:colOff>
      <xdr:row>31</xdr:row>
      <xdr:rowOff>166687</xdr:rowOff>
    </xdr:from>
    <xdr:to>
      <xdr:col>1</xdr:col>
      <xdr:colOff>2254250</xdr:colOff>
      <xdr:row>35</xdr:row>
      <xdr:rowOff>14287</xdr:rowOff>
    </xdr:to>
    <xdr:pic>
      <xdr:nvPicPr>
        <xdr:cNvPr id="5" name="Picture 4" descr="Instagram Profile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1A8D7F0-127E-4C90-8F47-3C0D81E75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1350" y="65293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2466975</xdr:colOff>
      <xdr:row>31</xdr:row>
      <xdr:rowOff>180975</xdr:rowOff>
    </xdr:from>
    <xdr:to>
      <xdr:col>1</xdr:col>
      <xdr:colOff>3076575</xdr:colOff>
      <xdr:row>35</xdr:row>
      <xdr:rowOff>28575</xdr:rowOff>
    </xdr:to>
    <xdr:pic>
      <xdr:nvPicPr>
        <xdr:cNvPr id="6" name="Picture 5" descr="Pinterest Profil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5EE0232-F604-4304-87FF-CCD2B4136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3675" y="65436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203200</xdr:colOff>
      <xdr:row>31</xdr:row>
      <xdr:rowOff>185737</xdr:rowOff>
    </xdr:from>
    <xdr:to>
      <xdr:col>2</xdr:col>
      <xdr:colOff>812800</xdr:colOff>
      <xdr:row>35</xdr:row>
      <xdr:rowOff>33337</xdr:rowOff>
    </xdr:to>
    <xdr:pic>
      <xdr:nvPicPr>
        <xdr:cNvPr id="7" name="Picture 6" descr="TikTok Profil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AD54963-2D06-4A9A-B7F8-D8660994A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56000" y="654843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1025525</xdr:colOff>
      <xdr:row>31</xdr:row>
      <xdr:rowOff>166687</xdr:rowOff>
    </xdr:from>
    <xdr:to>
      <xdr:col>2</xdr:col>
      <xdr:colOff>1635125</xdr:colOff>
      <xdr:row>35</xdr:row>
      <xdr:rowOff>14287</xdr:rowOff>
    </xdr:to>
    <xdr:pic>
      <xdr:nvPicPr>
        <xdr:cNvPr id="8" name="Picture 7" descr="Facebook Page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179A407-C419-421A-8D3F-7002FDB50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325" y="65293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1866899</xdr:colOff>
      <xdr:row>31</xdr:row>
      <xdr:rowOff>172216</xdr:rowOff>
    </xdr:from>
    <xdr:to>
      <xdr:col>2</xdr:col>
      <xdr:colOff>2466975</xdr:colOff>
      <xdr:row>35</xdr:row>
      <xdr:rowOff>10292</xdr:rowOff>
    </xdr:to>
    <xdr:pic>
      <xdr:nvPicPr>
        <xdr:cNvPr id="9" name="Picture 8" descr="A black and white x in a black square&#10;&#10;Description automatically generated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151FB2C-30C1-4E79-B21D-163931557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699" y="6534916"/>
          <a:ext cx="600076" cy="600076"/>
        </a:xfrm>
        <a:prstGeom prst="roundRect">
          <a:avLst>
            <a:gd name="adj" fmla="val 12338"/>
          </a:avLst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70D735-AF93-46F6-9EE3-650484B49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238875" y="85725"/>
          <a:ext cx="3705377" cy="504824"/>
        </a:xfrm>
        <a:prstGeom prst="rect">
          <a:avLst/>
        </a:prstGeom>
      </xdr:spPr>
    </xdr:pic>
    <xdr:clientData/>
  </xdr:oneCellAnchor>
  <xdr:twoCellAnchor editAs="absolute">
    <xdr:from>
      <xdr:col>5</xdr:col>
      <xdr:colOff>66675</xdr:colOff>
      <xdr:row>0</xdr:row>
      <xdr:rowOff>190500</xdr:rowOff>
    </xdr:from>
    <xdr:to>
      <xdr:col>6</xdr:col>
      <xdr:colOff>171450</xdr:colOff>
      <xdr:row>0</xdr:row>
      <xdr:rowOff>485775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045E2D-FF8E-42DB-A2A9-69AF18181EE6}"/>
            </a:ext>
          </a:extLst>
        </xdr:cNvPr>
        <xdr:cNvGrpSpPr/>
      </xdr:nvGrpSpPr>
      <xdr:grpSpPr>
        <a:xfrm>
          <a:off x="2286000" y="19050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8F3F7B58-2CEB-187E-67BE-C6F3A8ADF9F5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88473A6E-BDBE-35CA-4BD0-6BFE59945D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314324</xdr:colOff>
      <xdr:row>0</xdr:row>
      <xdr:rowOff>190500</xdr:rowOff>
    </xdr:from>
    <xdr:to>
      <xdr:col>9</xdr:col>
      <xdr:colOff>123824</xdr:colOff>
      <xdr:row>0</xdr:row>
      <xdr:rowOff>485775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6F52CCB-E289-4F75-AF22-499FD46C406F}"/>
            </a:ext>
          </a:extLst>
        </xdr:cNvPr>
        <xdr:cNvGrpSpPr/>
      </xdr:nvGrpSpPr>
      <xdr:grpSpPr>
        <a:xfrm>
          <a:off x="3590924" y="19050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1CCE3925-9CFF-C8BD-47F8-7F85C22A5F81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3FC4D67D-E31C-3AE7-68D0-C1092E286119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4F7231CA-0B5C-9B4B-E9B8-755262B8B3F9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6C5F1F44-00F5-84FF-67B2-0BE82F9B65C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FF34DC-3B7A-413F-A5D0-CACE114C2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67400" y="85725"/>
          <a:ext cx="3705377" cy="504824"/>
        </a:xfrm>
        <a:prstGeom prst="rect">
          <a:avLst/>
        </a:prstGeom>
      </xdr:spPr>
    </xdr:pic>
    <xdr:clientData/>
  </xdr:oneCellAnchor>
  <xdr:twoCellAnchor editAs="absolute">
    <xdr:from>
      <xdr:col>4</xdr:col>
      <xdr:colOff>561975</xdr:colOff>
      <xdr:row>0</xdr:row>
      <xdr:rowOff>190500</xdr:rowOff>
    </xdr:from>
    <xdr:to>
      <xdr:col>6</xdr:col>
      <xdr:colOff>466725</xdr:colOff>
      <xdr:row>0</xdr:row>
      <xdr:rowOff>485775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76581C-E2E9-47E8-82B6-786E4E76B910}"/>
            </a:ext>
          </a:extLst>
        </xdr:cNvPr>
        <xdr:cNvGrpSpPr/>
      </xdr:nvGrpSpPr>
      <xdr:grpSpPr>
        <a:xfrm>
          <a:off x="3562350" y="19050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54B6F5E3-7D06-3102-D84C-B565C24CD94B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5259EC2C-D179-217D-8526-816797603E0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609599</xdr:colOff>
      <xdr:row>0</xdr:row>
      <xdr:rowOff>190500</xdr:rowOff>
    </xdr:from>
    <xdr:to>
      <xdr:col>9</xdr:col>
      <xdr:colOff>361949</xdr:colOff>
      <xdr:row>0</xdr:row>
      <xdr:rowOff>485775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9A90718-C159-42A6-B438-BC76F191DE4D}"/>
            </a:ext>
          </a:extLst>
        </xdr:cNvPr>
        <xdr:cNvGrpSpPr/>
      </xdr:nvGrpSpPr>
      <xdr:grpSpPr>
        <a:xfrm>
          <a:off x="4867274" y="19050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4F6C2782-305F-7F1B-0E06-8AEE47798F76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5716C453-0B1F-AC56-2659-6692BB417E54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CE7FF1E5-6CA5-1EC0-F3EE-E92C6673D001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59025B41-9FFE-3907-990B-C1D34C3E10DC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495300</xdr:colOff>
      <xdr:row>0</xdr:row>
      <xdr:rowOff>85725</xdr:rowOff>
    </xdr:from>
    <xdr:ext cx="3705377" cy="504824"/>
    <xdr:pic>
      <xdr:nvPicPr>
        <xdr:cNvPr id="3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384A1E-8627-485E-AE21-80880C921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6515100" y="85725"/>
          <a:ext cx="3705377" cy="504824"/>
        </a:xfrm>
        <a:prstGeom prst="rect">
          <a:avLst/>
        </a:prstGeom>
      </xdr:spPr>
    </xdr:pic>
    <xdr:clientData/>
  </xdr:oneCellAnchor>
  <xdr:twoCellAnchor editAs="absolute">
    <xdr:from>
      <xdr:col>6</xdr:col>
      <xdr:colOff>9525</xdr:colOff>
      <xdr:row>0</xdr:row>
      <xdr:rowOff>190500</xdr:rowOff>
    </xdr:from>
    <xdr:to>
      <xdr:col>8</xdr:col>
      <xdr:colOff>57150</xdr:colOff>
      <xdr:row>0</xdr:row>
      <xdr:rowOff>485775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078E7F-5C04-4810-A57B-6BC9A19FC3FF}"/>
            </a:ext>
          </a:extLst>
        </xdr:cNvPr>
        <xdr:cNvGrpSpPr/>
      </xdr:nvGrpSpPr>
      <xdr:grpSpPr>
        <a:xfrm>
          <a:off x="3086100" y="19050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BF5AC0C9-F19A-A9DD-6AC5-9881E2E95CE4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21FC787C-2AA7-C5E5-38A8-5558064D46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8</xdr:col>
      <xdr:colOff>200024</xdr:colOff>
      <xdr:row>0</xdr:row>
      <xdr:rowOff>190500</xdr:rowOff>
    </xdr:from>
    <xdr:to>
      <xdr:col>10</xdr:col>
      <xdr:colOff>342899</xdr:colOff>
      <xdr:row>0</xdr:row>
      <xdr:rowOff>485775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8B3BFA1-A2D9-4303-B10D-F7059DB6821D}"/>
            </a:ext>
          </a:extLst>
        </xdr:cNvPr>
        <xdr:cNvGrpSpPr/>
      </xdr:nvGrpSpPr>
      <xdr:grpSpPr>
        <a:xfrm>
          <a:off x="4391024" y="19050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BBA59040-BF8B-F75D-1EA6-EF1D79EA9FC7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57A8A8DF-BA3B-988E-2DEF-C41EFA73207D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9028D040-F6EA-6405-FBE7-5D9454ACCC46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2D8EBF4C-6191-8DDD-DFE9-3253124E464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3BB0CB-185C-497C-B3FD-9C12D3578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67400" y="85725"/>
          <a:ext cx="3705377" cy="504824"/>
        </a:xfrm>
        <a:prstGeom prst="rect">
          <a:avLst/>
        </a:prstGeom>
      </xdr:spPr>
    </xdr:pic>
    <xdr:clientData/>
  </xdr:oneCellAnchor>
  <xdr:twoCellAnchor editAs="absolute">
    <xdr:from>
      <xdr:col>4</xdr:col>
      <xdr:colOff>800100</xdr:colOff>
      <xdr:row>0</xdr:row>
      <xdr:rowOff>209550</xdr:rowOff>
    </xdr:from>
    <xdr:to>
      <xdr:col>7</xdr:col>
      <xdr:colOff>28575</xdr:colOff>
      <xdr:row>0</xdr:row>
      <xdr:rowOff>504825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EE53DF-CA23-4B74-9551-3A027D6FC142}"/>
            </a:ext>
          </a:extLst>
        </xdr:cNvPr>
        <xdr:cNvGrpSpPr/>
      </xdr:nvGrpSpPr>
      <xdr:grpSpPr>
        <a:xfrm>
          <a:off x="2905125" y="20955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23AF5EF0-CB88-BD6F-0015-E9603DF402FC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04A58492-A53E-B80B-13D8-49312FB7B7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171449</xdr:colOff>
      <xdr:row>0</xdr:row>
      <xdr:rowOff>209550</xdr:rowOff>
    </xdr:from>
    <xdr:to>
      <xdr:col>9</xdr:col>
      <xdr:colOff>161924</xdr:colOff>
      <xdr:row>0</xdr:row>
      <xdr:rowOff>504825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A0CC9C2-6DD6-4671-B0B1-5665E04784CC}"/>
            </a:ext>
          </a:extLst>
        </xdr:cNvPr>
        <xdr:cNvGrpSpPr/>
      </xdr:nvGrpSpPr>
      <xdr:grpSpPr>
        <a:xfrm>
          <a:off x="4210049" y="20955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B5E9DAD0-96AD-7172-FCBD-A61C488A4B03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9F80AB79-7522-706B-7EE1-794C165EDF49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FB3EE50A-123A-050A-DF15-520BCAA329CD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8C8CA69F-DBF0-DEE3-8967-6C0E50E076C1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FF3206-E445-40C3-88E1-FACA42D57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67400" y="85725"/>
          <a:ext cx="3705377" cy="504824"/>
        </a:xfrm>
        <a:prstGeom prst="rect">
          <a:avLst/>
        </a:prstGeom>
      </xdr:spPr>
    </xdr:pic>
    <xdr:clientData/>
  </xdr:oneCellAnchor>
  <xdr:twoCellAnchor editAs="absolute">
    <xdr:from>
      <xdr:col>5</xdr:col>
      <xdr:colOff>400050</xdr:colOff>
      <xdr:row>0</xdr:row>
      <xdr:rowOff>209550</xdr:rowOff>
    </xdr:from>
    <xdr:to>
      <xdr:col>7</xdr:col>
      <xdr:colOff>514350</xdr:colOff>
      <xdr:row>0</xdr:row>
      <xdr:rowOff>504825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DFF7DB-41FA-4B7F-BE91-687D4E2AEBBF}"/>
            </a:ext>
          </a:extLst>
        </xdr:cNvPr>
        <xdr:cNvGrpSpPr/>
      </xdr:nvGrpSpPr>
      <xdr:grpSpPr>
        <a:xfrm>
          <a:off x="3448050" y="20955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C1A4080C-C277-9421-4B52-8167E901A26F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D1D4215B-723C-F07E-74F5-C64C6064B5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8</xdr:col>
      <xdr:colOff>47624</xdr:colOff>
      <xdr:row>0</xdr:row>
      <xdr:rowOff>209550</xdr:rowOff>
    </xdr:from>
    <xdr:to>
      <xdr:col>10</xdr:col>
      <xdr:colOff>190499</xdr:colOff>
      <xdr:row>0</xdr:row>
      <xdr:rowOff>504825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64D4A0A-F634-46ED-A1C8-2AA832A039E3}"/>
            </a:ext>
          </a:extLst>
        </xdr:cNvPr>
        <xdr:cNvGrpSpPr/>
      </xdr:nvGrpSpPr>
      <xdr:grpSpPr>
        <a:xfrm>
          <a:off x="4752974" y="20955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23D40DEA-6BC6-ED8B-BB50-F77D9129F58A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D81FA0E3-8CD2-234B-EA6C-B03CD29E372B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441F07D3-2B24-1106-C759-D1D89870AC16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E6B4DADC-D035-D39C-AC04-E8F5E06EEFC3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66E350-D833-4B18-AA64-887513841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67400" y="85725"/>
          <a:ext cx="3705377" cy="504824"/>
        </a:xfrm>
        <a:prstGeom prst="rect">
          <a:avLst/>
        </a:prstGeom>
      </xdr:spPr>
    </xdr:pic>
    <xdr:clientData/>
  </xdr:oneCellAnchor>
  <xdr:twoCellAnchor editAs="absolute">
    <xdr:from>
      <xdr:col>5</xdr:col>
      <xdr:colOff>581025</xdr:colOff>
      <xdr:row>0</xdr:row>
      <xdr:rowOff>200025</xdr:rowOff>
    </xdr:from>
    <xdr:to>
      <xdr:col>7</xdr:col>
      <xdr:colOff>523875</xdr:colOff>
      <xdr:row>0</xdr:row>
      <xdr:rowOff>495300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DB5ECD-2E93-4D26-A873-B2D486AD47CA}"/>
            </a:ext>
          </a:extLst>
        </xdr:cNvPr>
        <xdr:cNvGrpSpPr/>
      </xdr:nvGrpSpPr>
      <xdr:grpSpPr>
        <a:xfrm>
          <a:off x="4095750" y="200025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428B23D3-DC27-B02C-26DD-7A6C1622CFDB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E0475F43-7865-FC65-A242-72D6C89109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8</xdr:col>
      <xdr:colOff>57149</xdr:colOff>
      <xdr:row>0</xdr:row>
      <xdr:rowOff>200025</xdr:rowOff>
    </xdr:from>
    <xdr:to>
      <xdr:col>10</xdr:col>
      <xdr:colOff>200024</xdr:colOff>
      <xdr:row>0</xdr:row>
      <xdr:rowOff>495300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2CC9F70-1D75-4007-8250-763C462983E6}"/>
            </a:ext>
          </a:extLst>
        </xdr:cNvPr>
        <xdr:cNvGrpSpPr/>
      </xdr:nvGrpSpPr>
      <xdr:grpSpPr>
        <a:xfrm>
          <a:off x="5400674" y="200025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23FE98FC-DFB1-0E2C-AD61-2BA8CB07B3E7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D4F7200E-0167-7749-52F6-01D74240A2BD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F5F6AD8E-9D65-8FB7-DD4A-600F17075717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3284B06C-90FC-1D85-D9BB-54DFB0278245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0</xdr:row>
      <xdr:rowOff>85725</xdr:rowOff>
    </xdr:from>
    <xdr:ext cx="3705377" cy="504824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EBFAD7-1590-4B05-AF59-579290711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67400" y="85725"/>
          <a:ext cx="3705377" cy="504824"/>
        </a:xfrm>
        <a:prstGeom prst="rect">
          <a:avLst/>
        </a:prstGeom>
      </xdr:spPr>
    </xdr:pic>
    <xdr:clientData/>
  </xdr:oneCellAnchor>
  <xdr:twoCellAnchor editAs="absolute">
    <xdr:from>
      <xdr:col>4</xdr:col>
      <xdr:colOff>438150</xdr:colOff>
      <xdr:row>0</xdr:row>
      <xdr:rowOff>190500</xdr:rowOff>
    </xdr:from>
    <xdr:to>
      <xdr:col>7</xdr:col>
      <xdr:colOff>47625</xdr:colOff>
      <xdr:row>0</xdr:row>
      <xdr:rowOff>485775</xdr:rowOff>
    </xdr:to>
    <xdr:grpSp>
      <xdr:nvGrpSpPr>
        <xdr:cNvPr id="4" name="Group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F3B1C2E-534D-463A-809A-4633B7DC43E5}"/>
            </a:ext>
          </a:extLst>
        </xdr:cNvPr>
        <xdr:cNvGrpSpPr/>
      </xdr:nvGrpSpPr>
      <xdr:grpSpPr>
        <a:xfrm>
          <a:off x="3000375" y="19050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23D8F332-ED72-DAAF-CCE8-1E6058ECF7B2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0F66A1CD-C472-044C-80C2-7C68A63423B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7</xdr:col>
      <xdr:colOff>190499</xdr:colOff>
      <xdr:row>0</xdr:row>
      <xdr:rowOff>190500</xdr:rowOff>
    </xdr:from>
    <xdr:to>
      <xdr:col>10</xdr:col>
      <xdr:colOff>152399</xdr:colOff>
      <xdr:row>0</xdr:row>
      <xdr:rowOff>485775</xdr:rowOff>
    </xdr:to>
    <xdr:grpSp>
      <xdr:nvGrpSpPr>
        <xdr:cNvPr id="7" name="Group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CBF4730-32CC-4BA4-A105-C4993623632E}"/>
            </a:ext>
          </a:extLst>
        </xdr:cNvPr>
        <xdr:cNvGrpSpPr/>
      </xdr:nvGrpSpPr>
      <xdr:grpSpPr>
        <a:xfrm>
          <a:off x="4305299" y="19050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641768C4-EF05-E9F6-7FF7-A93FA0F614B9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0A7545F-13FC-FD70-67EB-F688DBE2F3AD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0DB8317E-60DF-23E0-494B-BED08CC575A1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73EC4FB2-80DB-9CD5-79A6-131CE966CAC1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57150</xdr:colOff>
      <xdr:row>0</xdr:row>
      <xdr:rowOff>209550</xdr:rowOff>
    </xdr:from>
    <xdr:to>
      <xdr:col>9</xdr:col>
      <xdr:colOff>0</xdr:colOff>
      <xdr:row>0</xdr:row>
      <xdr:rowOff>504825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F4E60C-62C8-461D-A71E-8AABA784BA63}"/>
            </a:ext>
          </a:extLst>
        </xdr:cNvPr>
        <xdr:cNvGrpSpPr/>
      </xdr:nvGrpSpPr>
      <xdr:grpSpPr>
        <a:xfrm>
          <a:off x="3267075" y="209550"/>
          <a:ext cx="1162050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E551F1A3-BA6D-952F-F5FC-08ED5CAC1862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69762F2C-0FA4-6D94-FD7E-34C1D02E2A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9</xdr:col>
      <xdr:colOff>142874</xdr:colOff>
      <xdr:row>0</xdr:row>
      <xdr:rowOff>209550</xdr:rowOff>
    </xdr:from>
    <xdr:to>
      <xdr:col>11</xdr:col>
      <xdr:colOff>285749</xdr:colOff>
      <xdr:row>0</xdr:row>
      <xdr:rowOff>504825</xdr:rowOff>
    </xdr:to>
    <xdr:grpSp>
      <xdr:nvGrpSpPr>
        <xdr:cNvPr id="7" name="Group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B2A7F7-290B-4EDF-A98F-7875398B12D2}"/>
            </a:ext>
          </a:extLst>
        </xdr:cNvPr>
        <xdr:cNvGrpSpPr/>
      </xdr:nvGrpSpPr>
      <xdr:grpSpPr>
        <a:xfrm>
          <a:off x="4571999" y="209550"/>
          <a:ext cx="1362075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2249E5D9-0C68-A0B1-A5FB-877B04EE6F9F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A24613C-85DA-B529-EEAC-1DD1688E65D3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E9369C31-92C2-981C-0B72-F88EA021181F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8F4F0CDF-F80B-E39C-E90D-7019A8189D82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8</xdr:col>
          <xdr:colOff>133350</xdr:colOff>
          <xdr:row>5</xdr:row>
          <xdr:rowOff>57150</xdr:rowOff>
        </xdr:to>
        <xdr:pic>
          <xdr:nvPicPr>
            <xdr:cNvPr id="13" name="Picture 12">
              <a:extLst>
                <a:ext uri="{FF2B5EF4-FFF2-40B4-BE49-F238E27FC236}">
                  <a16:creationId xmlns:a16="http://schemas.microsoft.com/office/drawing/2014/main" id="{C4664097-C3B6-A6DA-FEBF-6975CA17217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Report!$B$3:$C$3" spid="_x0000_s11269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114550" y="1257300"/>
              <a:ext cx="1838325" cy="247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BDE9F8-5ADA-46D9-A8A7-D86AC5620A63}" name="DataTbl49" displayName="DataTbl49" ref="N3:O7" totalsRowShown="0" headerRowDxfId="63" dataDxfId="61" headerRowBorderDxfId="62" tableBorderDxfId="60">
  <tableColumns count="2">
    <tableColumn id="3" xr3:uid="{683A8884-E27A-4586-B244-B06107580F67}" name="Product" dataDxfId="59" totalsRowDxfId="58"/>
    <tableColumn id="2" xr3:uid="{0E37A02E-A079-44BC-A1F3-873F824700AA}" name="Annual Budget $" dataDxfId="57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960756A-BA64-4617-845B-920C6DA92252}" name="DataTbl4910" displayName="DataTbl4910" ref="B3:C7" totalsRowShown="0" headerRowDxfId="56" dataDxfId="54" headerRowBorderDxfId="55" tableBorderDxfId="53">
  <tableColumns count="2">
    <tableColumn id="3" xr3:uid="{C2899EF9-A698-41C1-B3AB-4B8ECF756171}" name="Country" dataDxfId="52" totalsRowDxfId="51"/>
    <tableColumn id="2" xr3:uid="{424D4DB8-FB4A-4013-BB70-12AA575211E2}" name="Tax Rate %" dataDxfId="50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6BCBA8-E70F-4DEC-B693-CC4557BF8619}" name="DataTbl492" displayName="DataTbl492" ref="G3:H7" totalsRowShown="0" headerRowDxfId="49" dataDxfId="47" headerRowBorderDxfId="48" tableBorderDxfId="46">
  <tableColumns count="2">
    <tableColumn id="3" xr3:uid="{6EB2F779-F4BC-4224-85BC-A6F773E5F925}" name="Product" dataDxfId="45" totalsRowDxfId="44"/>
    <tableColumn id="2" xr3:uid="{2616DCB6-D909-41C0-A879-73675571F998}" name="Sales $" dataDxfId="43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6081D1F-1260-4CBD-A1E1-C72AEEF0B3E2}" name="DataTbl49214" displayName="DataTbl49214" ref="J3:K7" totalsRowShown="0" headerRowDxfId="42" dataDxfId="40" headerRowBorderDxfId="41" tableBorderDxfId="39">
  <tableColumns count="2">
    <tableColumn id="3" xr3:uid="{2EED165D-FBF7-47F4-9898-97664CC4F2A0}" name="Product" dataDxfId="38" totalsRowDxfId="37"/>
    <tableColumn id="2" xr3:uid="{ED692512-6967-4DA9-B428-634540DB5DBB}" name="Sales Forecast $" dataDxfId="36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75D1A7D-BFDF-468C-B821-EAA08DCA6AF6}" name="DataTbl4915" displayName="DataTbl4915" ref="Q3:R7" totalsRowShown="0" headerRowDxfId="35" dataDxfId="33" headerRowBorderDxfId="34" tableBorderDxfId="32">
  <tableColumns count="2">
    <tableColumn id="3" xr3:uid="{51364F1B-F301-4E78-86E2-7E50A1C668BC}" name="Product" dataDxfId="31" totalsRowDxfId="30"/>
    <tableColumn id="2" xr3:uid="{B043400A-A837-4275-8934-24D81521EC1E}" name="Monthly Budget $" dataDxfId="29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215D757-C4DC-45C6-AAC5-E7E767739588}" name="DataTbl491013" displayName="DataTbl491013" ref="B11:C15" totalsRowShown="0" headerRowDxfId="28" dataDxfId="26" headerRowBorderDxfId="27" tableBorderDxfId="25">
  <tableColumns count="2">
    <tableColumn id="3" xr3:uid="{111E7B85-7AEA-4ADA-9F48-9A4BFD40B257}" name="Country" dataDxfId="24" totalsRowDxfId="23"/>
    <tableColumn id="2" xr3:uid="{BEA7432F-8291-46EB-A44F-59A2DA145A24}" name="Tax Rate %" dataDxfId="22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6CBBBC-9B82-4EFA-B4BC-C2D180FFD2DE}" name="DataTbl4" displayName="DataTbl4" ref="B3:E8" totalsRowCount="1" headerRowDxfId="21" dataDxfId="19" headerRowBorderDxfId="20">
  <tableColumns count="4">
    <tableColumn id="3" xr3:uid="{F55EB33D-A086-4C58-955F-CE9058D8CC9D}" name="Product" totalsRowLabel="Total" dataDxfId="18" totalsRowDxfId="17"/>
    <tableColumn id="2" xr3:uid="{516AFE48-2983-4A8E-9B87-C6516DEE9882}" name="Price $" dataDxfId="16" totalsRowDxfId="15"/>
    <tableColumn id="4" xr3:uid="{D9191E99-0AA3-421D-BA6D-A80D21FFE84E}" name="Qty" dataDxfId="14" totalsRowDxfId="13"/>
    <tableColumn id="5" xr3:uid="{46707C55-951F-4B07-BE56-5DF5322580AD}" name="Value $" totalsRowFunction="sum" dataDxfId="12" totalsRowDxfId="11">
      <calculatedColumnFormula>DataTbl4[[#This Row],[Price $]]*DataTbl4[[#This Row],[Qty]]</calculatedColumnFormula>
    </tableColumn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AE1E6F-EAD9-4538-9619-E24CBAE2A1C2}" name="DataTbl43" displayName="DataTbl43" ref="B11:E16" totalsRowCount="1" headerRowDxfId="10" dataDxfId="8" headerRowBorderDxfId="9">
  <tableColumns count="4">
    <tableColumn id="3" xr3:uid="{B52B1D82-27AC-488E-90C3-D3D446114313}" name="Product" totalsRowLabel="Total" dataDxfId="7" totalsRowDxfId="6"/>
    <tableColumn id="2" xr3:uid="{A90A2E3B-34E3-4EC8-AF75-0F6925913432}" name="Price $" dataDxfId="5" totalsRowDxfId="4"/>
    <tableColumn id="4" xr3:uid="{6C5DDBBF-D3C3-4F0A-809D-895E42BDF925}" name="Qty" dataDxfId="3" totalsRowDxfId="2"/>
    <tableColumn id="5" xr3:uid="{941C7CE7-C6BD-46AD-9D00-6E7CE001EC0E}" name="Value $" totalsRowFunction="sum" dataDxfId="1" totalsRowDxfId="0">
      <calculatedColumnFormula>DataTbl43[[#This Row],[Price $]]*DataTbl43[[#This Row],[Qty]]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s://www.myonlinetraininghub.com/power-bi-course" TargetMode="External"/><Relationship Id="rId21" Type="http://schemas.openxmlformats.org/officeDocument/2006/relationships/drawing" Target="../drawings/drawing12.xml"/><Relationship Id="rId7" Type="http://schemas.openxmlformats.org/officeDocument/2006/relationships/hyperlink" Target="https://www.myonlinetraininghub.com/excel-functions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20" Type="http://schemas.openxmlformats.org/officeDocument/2006/relationships/hyperlink" Target="https://www.myonlinetraininghub.com/microsoft-word-course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excel-dashboard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orum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://www.myonlinetraininghub.com/excel-webinars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54C7-CBD0-4F35-9357-1F93785BF5B6}">
  <dimension ref="A1:Q30"/>
  <sheetViews>
    <sheetView showGridLines="0" showRowColHeaders="0" tabSelected="1" workbookViewId="0">
      <selection activeCell="A2" sqref="A2"/>
    </sheetView>
  </sheetViews>
  <sheetFormatPr defaultColWidth="0" defaultRowHeight="15" customHeight="1" zeroHeight="1" x14ac:dyDescent="0.25"/>
  <cols>
    <col min="1" max="1" width="4.85546875" customWidth="1"/>
    <col min="2" max="17" width="9.140625" customWidth="1"/>
    <col min="18" max="16384" width="9.140625" hidden="1"/>
  </cols>
  <sheetData>
    <row r="1" spans="1:17" ht="52.5" customHeight="1" x14ac:dyDescent="0.25">
      <c r="A1" s="2"/>
      <c r="B1" s="2" t="s">
        <v>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5"/>
    <row r="3" spans="1:17" ht="18.75" x14ac:dyDescent="0.3">
      <c r="B3" s="3" t="s">
        <v>9</v>
      </c>
    </row>
    <row r="4" spans="1:17" ht="18.75" x14ac:dyDescent="0.25">
      <c r="B4" s="4" t="s">
        <v>10</v>
      </c>
    </row>
    <row r="5" spans="1:17" ht="18.75" x14ac:dyDescent="0.25">
      <c r="B5" s="4" t="s">
        <v>11</v>
      </c>
    </row>
    <row r="6" spans="1:17" ht="18.75" x14ac:dyDescent="0.25">
      <c r="B6" s="4" t="s">
        <v>12</v>
      </c>
    </row>
    <row r="7" spans="1:17" ht="18.75" x14ac:dyDescent="0.25">
      <c r="B7" s="4"/>
    </row>
    <row r="8" spans="1:17" ht="18.75" x14ac:dyDescent="0.25">
      <c r="B8" s="4" t="s">
        <v>13</v>
      </c>
    </row>
    <row r="9" spans="1:17" x14ac:dyDescent="0.25"/>
    <row r="10" spans="1:17" ht="18.75" x14ac:dyDescent="0.25">
      <c r="B10" s="4" t="s">
        <v>14</v>
      </c>
    </row>
    <row r="11" spans="1:17" ht="18.75" x14ac:dyDescent="0.25">
      <c r="B11" s="4" t="s">
        <v>15</v>
      </c>
    </row>
    <row r="30" spans="2:2" hidden="1" x14ac:dyDescent="0.25">
      <c r="B30" t="s">
        <v>16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77F60-F6EF-42A3-9073-16F9CDC59308}">
  <dimension ref="A1:C3"/>
  <sheetViews>
    <sheetView workbookViewId="0">
      <selection activeCell="B3" sqref="B3:C3"/>
    </sheetView>
  </sheetViews>
  <sheetFormatPr defaultRowHeight="15" x14ac:dyDescent="0.25"/>
  <cols>
    <col min="2" max="2" width="15" customWidth="1"/>
    <col min="3" max="3" width="12.42578125" customWidth="1"/>
  </cols>
  <sheetData>
    <row r="1" spans="1:3" s="2" customFormat="1" ht="52.5" customHeight="1" x14ac:dyDescent="0.25">
      <c r="A1" s="2" t="s">
        <v>114</v>
      </c>
    </row>
    <row r="3" spans="1:3" ht="18.75" x14ac:dyDescent="0.3">
      <c r="B3" s="102" t="s">
        <v>49</v>
      </c>
      <c r="C3" s="103">
        <f>'Sales Data'!$D$13</f>
        <v>1300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11621-33BA-4531-ACF1-2D17FC47C7A8}">
  <dimension ref="A1:C14"/>
  <sheetViews>
    <sheetView showGridLines="0" workbookViewId="0">
      <selection activeCell="E21" sqref="E21"/>
    </sheetView>
  </sheetViews>
  <sheetFormatPr defaultRowHeight="15" x14ac:dyDescent="0.25"/>
  <cols>
    <col min="1" max="1" width="2.85546875" customWidth="1"/>
    <col min="2" max="2" width="12.42578125" customWidth="1"/>
    <col min="3" max="3" width="11.5703125" customWidth="1"/>
    <col min="4" max="4" width="12.85546875" customWidth="1"/>
  </cols>
  <sheetData>
    <row r="1" spans="1:3" s="2" customFormat="1" ht="52.5" customHeight="1" x14ac:dyDescent="0.25">
      <c r="A1" s="2" t="s">
        <v>115</v>
      </c>
    </row>
    <row r="2" spans="1:3" ht="15.75" thickBot="1" x14ac:dyDescent="0.3"/>
    <row r="3" spans="1:3" ht="15.75" thickBot="1" x14ac:dyDescent="0.3">
      <c r="B3" s="47" t="s">
        <v>1</v>
      </c>
      <c r="C3" s="105" t="s">
        <v>50</v>
      </c>
    </row>
    <row r="4" spans="1:3" x14ac:dyDescent="0.25">
      <c r="B4" s="44" t="s">
        <v>7</v>
      </c>
      <c r="C4" s="106">
        <v>650</v>
      </c>
    </row>
    <row r="5" spans="1:3" x14ac:dyDescent="0.25">
      <c r="B5" s="45" t="s">
        <v>5</v>
      </c>
      <c r="C5" s="107">
        <v>520</v>
      </c>
    </row>
    <row r="6" spans="1:3" x14ac:dyDescent="0.25">
      <c r="B6" s="45" t="s">
        <v>6</v>
      </c>
      <c r="C6" s="107">
        <v>350</v>
      </c>
    </row>
    <row r="7" spans="1:3" ht="15.75" thickBot="1" x14ac:dyDescent="0.3">
      <c r="B7" s="46" t="s">
        <v>4</v>
      </c>
      <c r="C7" s="108">
        <v>300</v>
      </c>
    </row>
    <row r="9" spans="1:3" ht="15.75" thickBot="1" x14ac:dyDescent="0.3"/>
    <row r="10" spans="1:3" ht="15.75" thickBot="1" x14ac:dyDescent="0.3">
      <c r="B10" s="47" t="s">
        <v>51</v>
      </c>
      <c r="C10" s="105" t="s">
        <v>50</v>
      </c>
    </row>
    <row r="11" spans="1:3" x14ac:dyDescent="0.25">
      <c r="B11" s="44" t="s">
        <v>52</v>
      </c>
      <c r="C11" s="106">
        <v>300</v>
      </c>
    </row>
    <row r="12" spans="1:3" x14ac:dyDescent="0.25">
      <c r="B12" s="45" t="s">
        <v>53</v>
      </c>
      <c r="C12" s="107">
        <v>270</v>
      </c>
    </row>
    <row r="13" spans="1:3" x14ac:dyDescent="0.25">
      <c r="B13" s="45" t="s">
        <v>54</v>
      </c>
      <c r="C13" s="107">
        <v>195</v>
      </c>
    </row>
    <row r="14" spans="1:3" ht="15.75" thickBot="1" x14ac:dyDescent="0.3">
      <c r="B14" s="46" t="s">
        <v>55</v>
      </c>
      <c r="C14" s="108">
        <v>120</v>
      </c>
    </row>
  </sheetData>
  <sortState xmlns:xlrd2="http://schemas.microsoft.com/office/spreadsheetml/2017/richdata2" ref="B4:C7">
    <sortCondition descending="1" ref="C4:C7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9B8B0-AF51-4D79-BF05-9396EAEB77C8}">
  <dimension ref="A1:H36"/>
  <sheetViews>
    <sheetView showGridLines="0" showRowColHeaders="0" zoomScaleNormal="100" workbookViewId="0">
      <selection activeCell="C27" sqref="C27"/>
    </sheetView>
  </sheetViews>
  <sheetFormatPr defaultColWidth="0" defaultRowHeight="15" customHeight="1" zeroHeight="1" x14ac:dyDescent="0.25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8" ht="51" customHeight="1" x14ac:dyDescent="0.25">
      <c r="A1" s="2" t="s">
        <v>58</v>
      </c>
      <c r="B1" s="2"/>
      <c r="C1" s="2"/>
      <c r="D1" s="2"/>
      <c r="E1" s="2"/>
      <c r="F1" s="2"/>
      <c r="G1" s="2"/>
      <c r="H1" s="2"/>
    </row>
    <row r="2" spans="1:8" x14ac:dyDescent="0.25"/>
    <row r="3" spans="1:8" x14ac:dyDescent="0.25">
      <c r="B3" s="115" t="s">
        <v>59</v>
      </c>
    </row>
    <row r="4" spans="1:8" x14ac:dyDescent="0.25">
      <c r="B4" s="116" t="s">
        <v>60</v>
      </c>
      <c r="C4" s="117" t="s">
        <v>61</v>
      </c>
    </row>
    <row r="5" spans="1:8" x14ac:dyDescent="0.25">
      <c r="B5" s="116" t="s">
        <v>62</v>
      </c>
      <c r="C5" s="117" t="s">
        <v>63</v>
      </c>
    </row>
    <row r="6" spans="1:8" x14ac:dyDescent="0.25">
      <c r="B6" s="116" t="s">
        <v>64</v>
      </c>
      <c r="C6" s="117" t="s">
        <v>65</v>
      </c>
    </row>
    <row r="7" spans="1:8" x14ac:dyDescent="0.25"/>
    <row r="8" spans="1:8" x14ac:dyDescent="0.25">
      <c r="B8" s="115" t="s">
        <v>66</v>
      </c>
    </row>
    <row r="9" spans="1:8" x14ac:dyDescent="0.25">
      <c r="B9" s="116" t="s">
        <v>67</v>
      </c>
      <c r="C9" s="117" t="s">
        <v>68</v>
      </c>
    </row>
    <row r="10" spans="1:8" x14ac:dyDescent="0.25"/>
    <row r="11" spans="1:8" x14ac:dyDescent="0.25">
      <c r="B11" s="115" t="s">
        <v>69</v>
      </c>
    </row>
    <row r="12" spans="1:8" x14ac:dyDescent="0.25">
      <c r="B12" s="116" t="s">
        <v>70</v>
      </c>
      <c r="C12" s="117" t="s">
        <v>71</v>
      </c>
    </row>
    <row r="13" spans="1:8" x14ac:dyDescent="0.25">
      <c r="B13" s="116" t="s">
        <v>72</v>
      </c>
      <c r="C13" s="117" t="s">
        <v>73</v>
      </c>
    </row>
    <row r="14" spans="1:8" x14ac:dyDescent="0.25">
      <c r="B14" s="116" t="s">
        <v>74</v>
      </c>
      <c r="C14" s="117" t="s">
        <v>75</v>
      </c>
    </row>
    <row r="15" spans="1:8" x14ac:dyDescent="0.25">
      <c r="B15" s="116" t="s">
        <v>76</v>
      </c>
      <c r="C15" s="117" t="s">
        <v>77</v>
      </c>
    </row>
    <row r="16" spans="1:8" x14ac:dyDescent="0.25">
      <c r="B16" s="116" t="s">
        <v>78</v>
      </c>
      <c r="C16" s="117" t="s">
        <v>79</v>
      </c>
    </row>
    <row r="17" spans="2:3" x14ac:dyDescent="0.25">
      <c r="B17" s="116" t="s">
        <v>80</v>
      </c>
      <c r="C17" s="117" t="s">
        <v>81</v>
      </c>
    </row>
    <row r="18" spans="2:3" x14ac:dyDescent="0.25">
      <c r="B18" s="116" t="s">
        <v>82</v>
      </c>
      <c r="C18" s="117" t="s">
        <v>83</v>
      </c>
    </row>
    <row r="19" spans="2:3" x14ac:dyDescent="0.25">
      <c r="B19" s="116" t="s">
        <v>84</v>
      </c>
      <c r="C19" s="117" t="s">
        <v>85</v>
      </c>
    </row>
    <row r="20" spans="2:3" x14ac:dyDescent="0.25">
      <c r="B20" s="116" t="s">
        <v>86</v>
      </c>
      <c r="C20" s="117" t="s">
        <v>87</v>
      </c>
    </row>
    <row r="21" spans="2:3" x14ac:dyDescent="0.25">
      <c r="B21" s="116" t="s">
        <v>88</v>
      </c>
      <c r="C21" s="117" t="s">
        <v>89</v>
      </c>
    </row>
    <row r="22" spans="2:3" x14ac:dyDescent="0.25">
      <c r="B22" s="116" t="s">
        <v>90</v>
      </c>
      <c r="C22" s="117" t="s">
        <v>91</v>
      </c>
    </row>
    <row r="23" spans="2:3" x14ac:dyDescent="0.25">
      <c r="B23" s="116" t="s">
        <v>92</v>
      </c>
      <c r="C23" s="117" t="s">
        <v>93</v>
      </c>
    </row>
    <row r="24" spans="2:3" x14ac:dyDescent="0.25">
      <c r="B24" s="116" t="s">
        <v>94</v>
      </c>
      <c r="C24" s="117" t="s">
        <v>95</v>
      </c>
    </row>
    <row r="25" spans="2:3" x14ac:dyDescent="0.25">
      <c r="B25" s="116" t="s">
        <v>96</v>
      </c>
      <c r="C25" s="117" t="s">
        <v>97</v>
      </c>
    </row>
    <row r="26" spans="2:3" x14ac:dyDescent="0.25">
      <c r="B26" s="116" t="s">
        <v>98</v>
      </c>
      <c r="C26" s="117" t="s">
        <v>99</v>
      </c>
    </row>
    <row r="27" spans="2:3" x14ac:dyDescent="0.25">
      <c r="B27" s="116"/>
      <c r="C27" s="117"/>
    </row>
    <row r="28" spans="2:3" x14ac:dyDescent="0.25">
      <c r="B28" s="115" t="s">
        <v>100</v>
      </c>
    </row>
    <row r="29" spans="2:3" x14ac:dyDescent="0.25">
      <c r="B29" s="116" t="s">
        <v>101</v>
      </c>
      <c r="C29" s="117" t="s">
        <v>102</v>
      </c>
    </row>
    <row r="30" spans="2:3" x14ac:dyDescent="0.25">
      <c r="B30" s="116"/>
      <c r="C30" s="117"/>
    </row>
    <row r="31" spans="2:3" x14ac:dyDescent="0.25">
      <c r="B31" s="115" t="s">
        <v>103</v>
      </c>
      <c r="C31" s="117"/>
    </row>
    <row r="32" spans="2:3" x14ac:dyDescent="0.25"/>
    <row r="33" x14ac:dyDescent="0.25"/>
    <row r="34" x14ac:dyDescent="0.25"/>
    <row r="35" x14ac:dyDescent="0.25"/>
    <row r="36" x14ac:dyDescent="0.25"/>
  </sheetData>
  <hyperlinks>
    <hyperlink ref="C5" r:id="rId1" display="http://www.myonlinetraininghub.com/category/excel-charts" xr:uid="{6DC72D6E-8D2A-4B3C-9570-F5C4F2EA41AC}"/>
    <hyperlink ref="C6" r:id="rId2" display="http://www.myonlinetraininghub.com/category/excel-dashboard" xr:uid="{5210CC0B-CF13-4AEF-A657-ACA9D6796761}"/>
    <hyperlink ref="C19" r:id="rId3" xr:uid="{91F3DADF-EB72-430D-8F69-1A883BF17A8A}"/>
    <hyperlink ref="C9" r:id="rId4" display="http://www.myonlinetraininghub.com/excel-webinars" xr:uid="{4C13A14F-D36C-41C1-9D43-B3819DD16839}"/>
    <hyperlink ref="C29" r:id="rId5" xr:uid="{706369E9-5983-434A-8927-801C1BCBEC94}"/>
    <hyperlink ref="C18" r:id="rId6" xr:uid="{779870A9-4255-4E47-8DAF-33A5A6D42F18}"/>
    <hyperlink ref="C4" r:id="rId7" xr:uid="{739638CF-AC88-4FCF-B803-0CA43C3D1821}"/>
    <hyperlink ref="C12" r:id="rId8" xr:uid="{652A0781-FB18-4740-822D-FCEA2A5FD97A}"/>
    <hyperlink ref="C13" r:id="rId9" xr:uid="{F77333EE-5DC0-4BB0-89CD-6E1BF387CA88}"/>
    <hyperlink ref="C14" r:id="rId10" xr:uid="{F2B7A530-9A0D-4737-994E-18A03697878B}"/>
    <hyperlink ref="C15" r:id="rId11" xr:uid="{90F726F3-6D74-47EC-8B35-4E79F4879A6B}"/>
    <hyperlink ref="C16" r:id="rId12" xr:uid="{FCF6C0BA-E2A4-4393-9FA4-02B83467BF4F}"/>
    <hyperlink ref="C17" r:id="rId13" xr:uid="{993F0EB8-55C4-4D48-8756-67B28D742736}"/>
    <hyperlink ref="C20" r:id="rId14" xr:uid="{284793B3-835D-4A84-A066-96FD5498CFB2}"/>
    <hyperlink ref="C21" r:id="rId15" xr:uid="{E7EF75F1-34A7-48FD-BF4D-E49F52293CEB}"/>
    <hyperlink ref="C22" r:id="rId16" xr:uid="{CA44945B-67FA-46BF-99BE-5B22C463A948}"/>
    <hyperlink ref="C23" r:id="rId17" xr:uid="{C7B7D8EB-539A-49E0-A5C0-D67DA553D0A0}"/>
    <hyperlink ref="C24" r:id="rId18" xr:uid="{B73620AD-E863-4297-A54B-9FD048B72D86}"/>
    <hyperlink ref="C25" r:id="rId19" xr:uid="{A159BA13-0DC3-458E-9CF1-6E84AE60B106}"/>
    <hyperlink ref="C26" r:id="rId20" xr:uid="{EA4D99E6-93BB-4AA3-B0D5-ECA3E2237C52}"/>
  </hyperlinks>
  <pageMargins left="0.7" right="0.7" top="0.75" bottom="0.75" header="0.3" footer="0.3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36C1B-4BB3-461A-8B65-50B23800D961}">
  <dimension ref="A1:K14"/>
  <sheetViews>
    <sheetView zoomScaleNormal="100" workbookViewId="0">
      <selection activeCell="K7" sqref="K7:K8"/>
    </sheetView>
  </sheetViews>
  <sheetFormatPr defaultRowHeight="15" x14ac:dyDescent="0.25"/>
  <cols>
    <col min="1" max="1" width="2.42578125" style="6" customWidth="1"/>
    <col min="2" max="2" width="16" style="6" customWidth="1"/>
    <col min="3" max="3" width="10" customWidth="1"/>
    <col min="4" max="5" width="2.42578125" style="6" customWidth="1"/>
    <col min="6" max="6" width="15.85546875" style="5" customWidth="1"/>
    <col min="7" max="7" width="9" style="6" bestFit="1" customWidth="1"/>
    <col min="8" max="8" width="5.140625" style="1" customWidth="1"/>
    <col min="12" max="16384" width="9.140625" style="6"/>
  </cols>
  <sheetData>
    <row r="1" spans="1:9" s="2" customFormat="1" ht="52.5" customHeight="1" x14ac:dyDescent="0.25">
      <c r="A1" s="2" t="s">
        <v>107</v>
      </c>
    </row>
    <row r="2" spans="1:9" customFormat="1" x14ac:dyDescent="0.25">
      <c r="F2" t="s">
        <v>42</v>
      </c>
      <c r="G2">
        <v>2</v>
      </c>
    </row>
    <row r="3" spans="1:9" customFormat="1" ht="15.75" thickBot="1" x14ac:dyDescent="0.3"/>
    <row r="4" spans="1:9" customFormat="1" ht="15.75" thickBot="1" x14ac:dyDescent="0.3">
      <c r="B4" s="69" t="s">
        <v>0</v>
      </c>
      <c r="C4" s="70" t="s">
        <v>18</v>
      </c>
      <c r="F4" s="92" t="s">
        <v>0</v>
      </c>
      <c r="G4" s="93" t="s">
        <v>27</v>
      </c>
      <c r="H4" s="1"/>
    </row>
    <row r="5" spans="1:9" customFormat="1" x14ac:dyDescent="0.25">
      <c r="B5" s="67">
        <v>44326</v>
      </c>
      <c r="C5" s="68">
        <v>100</v>
      </c>
      <c r="F5" s="94">
        <v>44326</v>
      </c>
      <c r="G5" s="95">
        <f>100*$G$2</f>
        <v>200</v>
      </c>
      <c r="H5" s="1"/>
    </row>
    <row r="6" spans="1:9" customFormat="1" x14ac:dyDescent="0.25">
      <c r="B6" s="65">
        <v>44328</v>
      </c>
      <c r="C6" s="62">
        <v>200</v>
      </c>
      <c r="F6" s="94">
        <v>44328</v>
      </c>
      <c r="G6" s="95">
        <f>200*2</f>
        <v>400</v>
      </c>
      <c r="H6" s="1"/>
    </row>
    <row r="7" spans="1:9" customFormat="1" ht="15.75" thickBot="1" x14ac:dyDescent="0.3">
      <c r="B7" s="66">
        <v>44333</v>
      </c>
      <c r="C7" s="60">
        <v>300</v>
      </c>
      <c r="F7" s="96">
        <v>44333</v>
      </c>
      <c r="G7" s="97">
        <f>300*2</f>
        <v>600</v>
      </c>
      <c r="H7" s="1"/>
    </row>
    <row r="8" spans="1:9" customFormat="1" x14ac:dyDescent="0.25">
      <c r="B8" s="6"/>
      <c r="F8" s="5"/>
      <c r="G8" s="6"/>
      <c r="H8" s="1"/>
    </row>
    <row r="12" spans="1:9" x14ac:dyDescent="0.25">
      <c r="I12" s="5"/>
    </row>
    <row r="14" spans="1:9" x14ac:dyDescent="0.25">
      <c r="F1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0B31-FD8B-4F13-82AA-D1E4C747301D}">
  <dimension ref="A1:U15"/>
  <sheetViews>
    <sheetView zoomScaleNormal="100" workbookViewId="0">
      <selection activeCell="J24" sqref="J24"/>
    </sheetView>
  </sheetViews>
  <sheetFormatPr defaultRowHeight="15" outlineLevelCol="1" x14ac:dyDescent="0.25"/>
  <cols>
    <col min="1" max="1" width="9.140625" style="6" customWidth="1"/>
    <col min="2" max="2" width="9" style="6" customWidth="1" outlineLevel="1"/>
    <col min="3" max="3" width="17.7109375" style="6" customWidth="1" outlineLevel="1"/>
    <col min="4" max="4" width="9.140625" style="6" customWidth="1" outlineLevel="1"/>
    <col min="5" max="5" width="9.7109375" style="6" customWidth="1" outlineLevel="1"/>
    <col min="6" max="6" width="9.140625" style="6"/>
    <col min="7" max="7" width="10.28515625" style="6" customWidth="1" outlineLevel="1"/>
    <col min="8" max="8" width="10.140625" style="6" customWidth="1" outlineLevel="1"/>
    <col min="9" max="9" width="3.7109375" style="6" customWidth="1" outlineLevel="1"/>
    <col min="10" max="10" width="9.140625" style="6" customWidth="1" outlineLevel="1"/>
    <col min="11" max="11" width="16.5703125" style="6" customWidth="1" outlineLevel="1"/>
    <col min="12" max="12" width="9.7109375" style="6" customWidth="1" outlineLevel="1"/>
    <col min="13" max="13" width="9.140625" style="6"/>
    <col min="14" max="14" width="9.140625" style="6" customWidth="1" outlineLevel="1"/>
    <col min="15" max="15" width="16.85546875" style="6" customWidth="1" outlineLevel="1"/>
    <col min="16" max="16" width="3.7109375" style="6" customWidth="1" outlineLevel="1"/>
    <col min="17" max="17" width="9.7109375" style="6" customWidth="1" outlineLevel="1"/>
    <col min="18" max="18" width="17.85546875" style="6" customWidth="1" outlineLevel="1"/>
    <col min="19" max="19" width="8.5703125" style="6" customWidth="1" outlineLevel="1"/>
    <col min="20" max="20" width="8.140625" style="1" customWidth="1" outlineLevel="1"/>
    <col min="21" max="16384" width="9.140625" style="6"/>
  </cols>
  <sheetData>
    <row r="1" spans="1:21" s="2" customFormat="1" ht="52.5" customHeight="1" x14ac:dyDescent="0.25">
      <c r="A1" s="2" t="s">
        <v>108</v>
      </c>
    </row>
    <row r="2" spans="1:21" x14ac:dyDescent="0.25">
      <c r="A2"/>
      <c r="B2" s="118" t="s">
        <v>47</v>
      </c>
      <c r="C2"/>
      <c r="D2"/>
      <c r="G2" s="118" t="s">
        <v>47</v>
      </c>
      <c r="H2" s="118"/>
      <c r="I2" s="118"/>
      <c r="J2" s="118" t="s">
        <v>104</v>
      </c>
      <c r="N2" s="118" t="s">
        <v>47</v>
      </c>
      <c r="O2"/>
      <c r="P2"/>
      <c r="Q2" s="118" t="s">
        <v>104</v>
      </c>
      <c r="R2"/>
      <c r="S2"/>
      <c r="T2"/>
      <c r="U2"/>
    </row>
    <row r="3" spans="1:21" ht="15.75" thickBot="1" x14ac:dyDescent="0.3">
      <c r="B3" s="29" t="s">
        <v>2</v>
      </c>
      <c r="C3" s="31" t="s">
        <v>43</v>
      </c>
      <c r="E3"/>
      <c r="G3" s="29" t="s">
        <v>1</v>
      </c>
      <c r="H3" s="30" t="s">
        <v>18</v>
      </c>
      <c r="J3" s="29" t="s">
        <v>1</v>
      </c>
      <c r="K3" s="30" t="s">
        <v>57</v>
      </c>
      <c r="L3"/>
      <c r="N3" s="29" t="s">
        <v>1</v>
      </c>
      <c r="O3" s="30" t="s">
        <v>45</v>
      </c>
      <c r="Q3" s="29" t="s">
        <v>1</v>
      </c>
      <c r="R3" s="30" t="s">
        <v>44</v>
      </c>
      <c r="T3"/>
    </row>
    <row r="4" spans="1:21" x14ac:dyDescent="0.25">
      <c r="B4" s="25" t="s">
        <v>22</v>
      </c>
      <c r="C4" s="110">
        <v>10</v>
      </c>
      <c r="E4" s="109">
        <v>0.01</v>
      </c>
      <c r="G4" s="54" t="s">
        <v>4</v>
      </c>
      <c r="H4" s="110">
        <v>1200</v>
      </c>
      <c r="J4" s="54" t="s">
        <v>4</v>
      </c>
      <c r="K4" s="110">
        <v>1260</v>
      </c>
      <c r="L4" s="110">
        <v>1.05</v>
      </c>
      <c r="N4" s="54" t="s">
        <v>4</v>
      </c>
      <c r="O4" s="111">
        <v>1200</v>
      </c>
      <c r="Q4" s="54" t="s">
        <v>4</v>
      </c>
      <c r="R4" s="111">
        <v>100</v>
      </c>
      <c r="T4" s="111">
        <v>12</v>
      </c>
    </row>
    <row r="5" spans="1:21" x14ac:dyDescent="0.25">
      <c r="B5" s="26" t="s">
        <v>3</v>
      </c>
      <c r="C5" s="110">
        <v>12</v>
      </c>
      <c r="G5" s="55" t="s">
        <v>6</v>
      </c>
      <c r="H5" s="110">
        <v>2400</v>
      </c>
      <c r="J5" s="55" t="s">
        <v>6</v>
      </c>
      <c r="K5" s="110">
        <v>2520</v>
      </c>
      <c r="N5" s="55" t="s">
        <v>6</v>
      </c>
      <c r="O5" s="111">
        <v>2400</v>
      </c>
      <c r="Q5" s="55" t="s">
        <v>6</v>
      </c>
      <c r="R5" s="111">
        <v>200</v>
      </c>
    </row>
    <row r="6" spans="1:21" x14ac:dyDescent="0.25">
      <c r="B6" s="27" t="s">
        <v>24</v>
      </c>
      <c r="C6" s="110">
        <v>15</v>
      </c>
      <c r="G6" s="56" t="s">
        <v>5</v>
      </c>
      <c r="H6" s="110">
        <v>3600</v>
      </c>
      <c r="J6" s="56" t="s">
        <v>5</v>
      </c>
      <c r="K6" s="110">
        <v>3780</v>
      </c>
      <c r="N6" s="56" t="s">
        <v>5</v>
      </c>
      <c r="O6" s="111">
        <v>3600</v>
      </c>
      <c r="Q6" s="56" t="s">
        <v>5</v>
      </c>
      <c r="R6" s="111">
        <v>300</v>
      </c>
    </row>
    <row r="7" spans="1:21" ht="15.75" thickBot="1" x14ac:dyDescent="0.3">
      <c r="B7" s="28" t="s">
        <v>23</v>
      </c>
      <c r="C7" s="110">
        <v>17</v>
      </c>
      <c r="G7" s="56" t="s">
        <v>7</v>
      </c>
      <c r="H7" s="110">
        <v>4800</v>
      </c>
      <c r="J7" s="56" t="s">
        <v>7</v>
      </c>
      <c r="K7" s="110">
        <v>5040</v>
      </c>
      <c r="N7" s="56" t="s">
        <v>7</v>
      </c>
      <c r="O7" s="111">
        <v>4800</v>
      </c>
      <c r="P7" s="1"/>
      <c r="Q7" s="56" t="s">
        <v>7</v>
      </c>
      <c r="R7" s="111">
        <v>400</v>
      </c>
      <c r="S7" s="1"/>
    </row>
    <row r="8" spans="1:21" x14ac:dyDescent="0.25">
      <c r="C8" s="32"/>
      <c r="P8" s="1"/>
      <c r="Q8" s="1"/>
      <c r="R8" s="1"/>
      <c r="S8" s="1"/>
    </row>
    <row r="9" spans="1:21" x14ac:dyDescent="0.25">
      <c r="P9" s="1"/>
      <c r="Q9" s="1"/>
      <c r="R9" s="1"/>
      <c r="S9" s="1"/>
    </row>
    <row r="10" spans="1:21" x14ac:dyDescent="0.25">
      <c r="B10" s="118" t="s">
        <v>104</v>
      </c>
    </row>
    <row r="11" spans="1:21" ht="15.75" thickBot="1" x14ac:dyDescent="0.3">
      <c r="B11" s="29" t="s">
        <v>2</v>
      </c>
      <c r="C11" s="31" t="s">
        <v>43</v>
      </c>
    </row>
    <row r="12" spans="1:21" x14ac:dyDescent="0.25">
      <c r="B12" s="25" t="s">
        <v>22</v>
      </c>
      <c r="C12" s="109">
        <v>0.1</v>
      </c>
    </row>
    <row r="13" spans="1:21" x14ac:dyDescent="0.25">
      <c r="B13" s="26" t="s">
        <v>3</v>
      </c>
      <c r="C13" s="109">
        <v>0.12</v>
      </c>
    </row>
    <row r="14" spans="1:21" x14ac:dyDescent="0.25">
      <c r="B14" s="27" t="s">
        <v>24</v>
      </c>
      <c r="C14" s="109">
        <v>0.15</v>
      </c>
    </row>
    <row r="15" spans="1:21" ht="15.75" thickBot="1" x14ac:dyDescent="0.3">
      <c r="B15" s="28" t="s">
        <v>23</v>
      </c>
      <c r="C15" s="109">
        <v>0.17</v>
      </c>
    </row>
  </sheetData>
  <pageMargins left="0.7" right="0.7" top="0.75" bottom="0.75" header="0.3" footer="0.3"/>
  <pageSetup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A8C04-7E2E-4445-8098-B55BDB0EEAB3}">
  <dimension ref="A1:I27"/>
  <sheetViews>
    <sheetView zoomScaleNormal="100" workbookViewId="0">
      <selection activeCell="M3" sqref="M3"/>
    </sheetView>
  </sheetViews>
  <sheetFormatPr defaultRowHeight="15" x14ac:dyDescent="0.25"/>
  <cols>
    <col min="1" max="1" width="2.42578125" style="6" customWidth="1"/>
    <col min="2" max="2" width="15" style="6" customWidth="1"/>
    <col min="3" max="3" width="7" style="6" bestFit="1" customWidth="1"/>
    <col min="4" max="4" width="4.140625" style="6" bestFit="1" customWidth="1"/>
    <col min="5" max="5" width="9.42578125" style="6" bestFit="1" customWidth="1"/>
    <col min="6" max="6" width="8.140625" style="6" customWidth="1"/>
    <col min="7" max="7" width="7" style="1" customWidth="1"/>
    <col min="8" max="8" width="9.7109375" style="1" customWidth="1"/>
    <col min="9" max="16384" width="9.140625" style="6"/>
  </cols>
  <sheetData>
    <row r="1" spans="1:9" s="2" customFormat="1" ht="52.5" customHeight="1" x14ac:dyDescent="0.25">
      <c r="A1" s="2" t="s">
        <v>109</v>
      </c>
    </row>
    <row r="2" spans="1:9" ht="15.75" thickBot="1" x14ac:dyDescent="0.3">
      <c r="A2"/>
      <c r="B2" s="118" t="s">
        <v>47</v>
      </c>
      <c r="C2"/>
      <c r="D2"/>
      <c r="E2"/>
      <c r="F2"/>
      <c r="G2"/>
      <c r="H2"/>
      <c r="I2"/>
    </row>
    <row r="3" spans="1:9" ht="15.75" thickBot="1" x14ac:dyDescent="0.3">
      <c r="B3" s="10" t="s">
        <v>1</v>
      </c>
      <c r="C3" s="11" t="s">
        <v>17</v>
      </c>
      <c r="D3" s="11" t="s">
        <v>19</v>
      </c>
      <c r="E3" s="12" t="s">
        <v>46</v>
      </c>
      <c r="G3" t="s">
        <v>105</v>
      </c>
      <c r="H3" t="s">
        <v>106</v>
      </c>
    </row>
    <row r="4" spans="1:9" x14ac:dyDescent="0.25">
      <c r="B4" s="16" t="s">
        <v>4</v>
      </c>
      <c r="C4" s="17">
        <v>5</v>
      </c>
      <c r="D4" s="18">
        <v>20</v>
      </c>
      <c r="E4" s="19">
        <f>DataTbl4[[#This Row],[Price $]]*DataTbl4[[#This Row],[Qty]]</f>
        <v>100</v>
      </c>
      <c r="G4">
        <v>2</v>
      </c>
      <c r="H4">
        <v>3</v>
      </c>
    </row>
    <row r="5" spans="1:9" x14ac:dyDescent="0.25">
      <c r="B5" s="20" t="s">
        <v>6</v>
      </c>
      <c r="C5" s="7">
        <v>10</v>
      </c>
      <c r="D5" s="8">
        <v>30</v>
      </c>
      <c r="E5" s="21">
        <f>DataTbl4[[#This Row],[Price $]]*DataTbl4[[#This Row],[Qty]]</f>
        <v>300</v>
      </c>
    </row>
    <row r="6" spans="1:9" x14ac:dyDescent="0.25">
      <c r="B6" s="27" t="s">
        <v>5</v>
      </c>
      <c r="C6" s="7">
        <v>7</v>
      </c>
      <c r="D6" s="8">
        <v>15</v>
      </c>
      <c r="E6" s="21">
        <f>DataTbl4[[#This Row],[Price $]]*DataTbl4[[#This Row],[Qty]]</f>
        <v>105</v>
      </c>
    </row>
    <row r="7" spans="1:9" ht="15.75" thickBot="1" x14ac:dyDescent="0.3">
      <c r="B7" s="28" t="s">
        <v>7</v>
      </c>
      <c r="C7" s="7">
        <v>12</v>
      </c>
      <c r="D7" s="8">
        <v>25</v>
      </c>
      <c r="E7" s="21">
        <f>DataTbl4[[#This Row],[Price $]]*DataTbl4[[#This Row],[Qty]]</f>
        <v>300</v>
      </c>
    </row>
    <row r="8" spans="1:9" ht="15.75" thickBot="1" x14ac:dyDescent="0.3">
      <c r="B8" s="22" t="s">
        <v>20</v>
      </c>
      <c r="C8" s="23"/>
      <c r="D8" s="23"/>
      <c r="E8" s="24">
        <f>SUBTOTAL(109,DataTbl4[Value $])</f>
        <v>805</v>
      </c>
    </row>
    <row r="9" spans="1:9" x14ac:dyDescent="0.25">
      <c r="B9" s="1"/>
      <c r="C9" s="13"/>
      <c r="D9" s="14"/>
      <c r="E9" s="15"/>
      <c r="I9"/>
    </row>
    <row r="10" spans="1:9" ht="15.75" thickBot="1" x14ac:dyDescent="0.3">
      <c r="B10" s="118" t="s">
        <v>104</v>
      </c>
      <c r="C10"/>
      <c r="D10"/>
      <c r="E10"/>
      <c r="F10"/>
      <c r="I10"/>
    </row>
    <row r="11" spans="1:9" ht="15.75" thickBot="1" x14ac:dyDescent="0.3">
      <c r="B11" s="10" t="s">
        <v>1</v>
      </c>
      <c r="C11" s="11" t="s">
        <v>17</v>
      </c>
      <c r="D11" s="11" t="s">
        <v>19</v>
      </c>
      <c r="E11" s="12" t="s">
        <v>46</v>
      </c>
      <c r="F11"/>
      <c r="I11"/>
    </row>
    <row r="12" spans="1:9" x14ac:dyDescent="0.25">
      <c r="A12" s="9"/>
      <c r="B12" s="16" t="s">
        <v>4</v>
      </c>
      <c r="C12" s="17">
        <v>7</v>
      </c>
      <c r="D12">
        <v>17</v>
      </c>
      <c r="E12" s="19">
        <f>DataTbl43[[#This Row],[Price $]]*DataTbl43[[#This Row],[Qty]]</f>
        <v>119</v>
      </c>
      <c r="F12"/>
      <c r="G12" s="6"/>
      <c r="I12"/>
    </row>
    <row r="13" spans="1:9" x14ac:dyDescent="0.25">
      <c r="A13" s="9"/>
      <c r="B13" s="20" t="s">
        <v>6</v>
      </c>
      <c r="C13" s="7">
        <v>12</v>
      </c>
      <c r="D13">
        <v>27</v>
      </c>
      <c r="E13" s="21">
        <f>DataTbl43[[#This Row],[Price $]]*DataTbl43[[#This Row],[Qty]]</f>
        <v>324</v>
      </c>
      <c r="F13"/>
      <c r="G13" s="6"/>
      <c r="I13"/>
    </row>
    <row r="14" spans="1:9" x14ac:dyDescent="0.25">
      <c r="A14" s="9"/>
      <c r="B14" s="27" t="s">
        <v>5</v>
      </c>
      <c r="C14" s="7">
        <v>9</v>
      </c>
      <c r="D14">
        <v>12</v>
      </c>
      <c r="E14" s="21">
        <f>DataTbl43[[#This Row],[Price $]]*DataTbl43[[#This Row],[Qty]]</f>
        <v>108</v>
      </c>
      <c r="F14"/>
      <c r="G14" s="6"/>
      <c r="I14"/>
    </row>
    <row r="15" spans="1:9" ht="15.75" thickBot="1" x14ac:dyDescent="0.3">
      <c r="A15" s="9"/>
      <c r="B15" s="28" t="s">
        <v>7</v>
      </c>
      <c r="C15" s="7">
        <v>14</v>
      </c>
      <c r="D15">
        <v>22</v>
      </c>
      <c r="E15" s="21">
        <f>DataTbl43[[#This Row],[Price $]]*DataTbl43[[#This Row],[Qty]]</f>
        <v>308</v>
      </c>
      <c r="F15"/>
      <c r="G15" s="6"/>
      <c r="I15"/>
    </row>
    <row r="16" spans="1:9" ht="15.75" thickBot="1" x14ac:dyDescent="0.3">
      <c r="A16" s="9"/>
      <c r="B16" s="22" t="s">
        <v>20</v>
      </c>
      <c r="C16" s="23"/>
      <c r="D16" s="23"/>
      <c r="E16" s="24">
        <f>SUBTOTAL(109,DataTbl43[Value $])</f>
        <v>859</v>
      </c>
      <c r="F16"/>
      <c r="G16" s="6"/>
      <c r="I16"/>
    </row>
    <row r="17" spans="1:9" x14ac:dyDescent="0.25">
      <c r="A17" s="9"/>
      <c r="B17"/>
      <c r="C17"/>
      <c r="D17"/>
      <c r="E17"/>
      <c r="F17"/>
      <c r="G17" s="6"/>
      <c r="I17"/>
    </row>
    <row r="18" spans="1:9" x14ac:dyDescent="0.25">
      <c r="A18" s="9"/>
      <c r="B18"/>
      <c r="C18"/>
      <c r="D18"/>
      <c r="E18"/>
      <c r="F18"/>
      <c r="I18"/>
    </row>
    <row r="19" spans="1:9" x14ac:dyDescent="0.25">
      <c r="A19" s="9"/>
      <c r="B19"/>
      <c r="C19"/>
      <c r="D19"/>
      <c r="E19"/>
      <c r="F19"/>
      <c r="I19"/>
    </row>
    <row r="20" spans="1:9" x14ac:dyDescent="0.25">
      <c r="A20" s="9"/>
      <c r="B20"/>
      <c r="C20"/>
      <c r="D20"/>
      <c r="E20"/>
      <c r="F20"/>
      <c r="I20"/>
    </row>
    <row r="21" spans="1:9" x14ac:dyDescent="0.25">
      <c r="A21" s="9"/>
      <c r="B21"/>
      <c r="C21"/>
      <c r="D21"/>
      <c r="E21"/>
      <c r="F21"/>
    </row>
    <row r="22" spans="1:9" x14ac:dyDescent="0.25">
      <c r="A22" s="9"/>
      <c r="B22"/>
      <c r="C22"/>
      <c r="D22"/>
      <c r="E22"/>
      <c r="F22"/>
    </row>
    <row r="23" spans="1:9" x14ac:dyDescent="0.25">
      <c r="A23" s="9"/>
      <c r="B23"/>
      <c r="C23"/>
      <c r="D23"/>
      <c r="E23"/>
      <c r="F23"/>
    </row>
    <row r="24" spans="1:9" x14ac:dyDescent="0.25">
      <c r="A24" s="9"/>
      <c r="B24"/>
      <c r="C24"/>
      <c r="D24"/>
      <c r="E24"/>
      <c r="F24"/>
    </row>
    <row r="25" spans="1:9" x14ac:dyDescent="0.25">
      <c r="B25" s="98"/>
    </row>
    <row r="26" spans="1:9" x14ac:dyDescent="0.25">
      <c r="B26" s="5"/>
      <c r="E26" s="5"/>
    </row>
    <row r="27" spans="1:9" x14ac:dyDescent="0.25">
      <c r="B27" s="5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EF2E-EA7E-40C7-B05C-67CC3EB9EE7A}">
  <dimension ref="A1:M17"/>
  <sheetViews>
    <sheetView zoomScaleNormal="100" workbookViewId="0">
      <selection activeCell="A2" sqref="A2"/>
    </sheetView>
  </sheetViews>
  <sheetFormatPr defaultRowHeight="15" x14ac:dyDescent="0.25"/>
  <cols>
    <col min="1" max="1" width="2.42578125" style="6" customWidth="1"/>
    <col min="2" max="2" width="9.42578125" style="5" bestFit="1" customWidth="1"/>
    <col min="3" max="3" width="11.7109375" style="6" bestFit="1" customWidth="1"/>
    <col min="4" max="4" width="8" style="1" bestFit="1" customWidth="1"/>
    <col min="5" max="5" width="15" style="6" bestFit="1" customWidth="1"/>
    <col min="6" max="6" width="4.85546875" customWidth="1"/>
    <col min="8" max="8" width="14.7109375" bestFit="1" customWidth="1"/>
    <col min="9" max="9" width="5.85546875" bestFit="1" customWidth="1"/>
    <col min="14" max="16384" width="9.140625" style="6"/>
  </cols>
  <sheetData>
    <row r="1" spans="1:7" s="2" customFormat="1" ht="52.5" customHeight="1" x14ac:dyDescent="0.25">
      <c r="A1" s="2" t="s">
        <v>110</v>
      </c>
    </row>
    <row r="2" spans="1:7" customFormat="1" ht="15.75" thickBot="1" x14ac:dyDescent="0.3">
      <c r="A2" s="6"/>
      <c r="B2" s="112" t="s">
        <v>40</v>
      </c>
      <c r="C2" s="6"/>
      <c r="D2" s="1"/>
      <c r="E2" s="6"/>
    </row>
    <row r="3" spans="1:7" customFormat="1" ht="15.75" thickBot="1" x14ac:dyDescent="0.3">
      <c r="A3" s="6"/>
      <c r="B3" s="86" t="s">
        <v>1</v>
      </c>
      <c r="C3" s="87" t="s">
        <v>21</v>
      </c>
      <c r="D3" s="88" t="s">
        <v>38</v>
      </c>
      <c r="E3" s="89" t="s">
        <v>39</v>
      </c>
    </row>
    <row r="4" spans="1:7" customFormat="1" x14ac:dyDescent="0.25">
      <c r="A4" s="6"/>
      <c r="B4" s="79" t="s">
        <v>4</v>
      </c>
      <c r="C4" s="6">
        <v>20</v>
      </c>
      <c r="D4" s="80">
        <v>0.05</v>
      </c>
      <c r="E4" s="81">
        <f>C4*(1+D4)</f>
        <v>21</v>
      </c>
    </row>
    <row r="5" spans="1:7" customFormat="1" ht="15.75" thickBot="1" x14ac:dyDescent="0.3">
      <c r="A5" s="6"/>
      <c r="B5" s="82" t="s">
        <v>6</v>
      </c>
      <c r="C5" s="83">
        <v>50</v>
      </c>
      <c r="D5" s="84">
        <v>0.1</v>
      </c>
      <c r="E5" s="85">
        <f>C5*(1+D5)</f>
        <v>55.000000000000007</v>
      </c>
    </row>
    <row r="6" spans="1:7" customFormat="1" x14ac:dyDescent="0.25">
      <c r="A6" s="6"/>
      <c r="B6" s="5"/>
      <c r="C6" s="6"/>
      <c r="D6" s="1"/>
      <c r="E6" s="6"/>
    </row>
    <row r="7" spans="1:7" customFormat="1" x14ac:dyDescent="0.25">
      <c r="A7" s="6"/>
      <c r="B7" s="5"/>
      <c r="C7" s="6"/>
      <c r="D7" s="1"/>
      <c r="E7" s="6"/>
    </row>
    <row r="8" spans="1:7" customFormat="1" ht="15.75" thickBot="1" x14ac:dyDescent="0.3">
      <c r="A8" s="6"/>
      <c r="B8" s="112" t="s">
        <v>41</v>
      </c>
      <c r="C8" s="6"/>
      <c r="D8" s="1"/>
      <c r="E8" s="6"/>
    </row>
    <row r="9" spans="1:7" ht="15.75" thickBot="1" x14ac:dyDescent="0.3">
      <c r="B9" s="47" t="s">
        <v>1</v>
      </c>
      <c r="C9" s="33" t="s">
        <v>21</v>
      </c>
      <c r="D9" s="33" t="s">
        <v>38</v>
      </c>
      <c r="E9" s="74" t="s">
        <v>39</v>
      </c>
      <c r="G9">
        <v>1.1000000000000001</v>
      </c>
    </row>
    <row r="10" spans="1:7" ht="15.75" thickBot="1" x14ac:dyDescent="0.3">
      <c r="B10" s="75" t="s">
        <v>4</v>
      </c>
      <c r="C10" s="35">
        <v>22</v>
      </c>
      <c r="D10" s="76">
        <v>0.1</v>
      </c>
      <c r="E10" s="90">
        <f>(C10*(1+D10))*1.1</f>
        <v>26.620000000000005</v>
      </c>
    </row>
    <row r="11" spans="1:7" ht="15.75" thickBot="1" x14ac:dyDescent="0.3">
      <c r="B11" s="77" t="s">
        <v>6</v>
      </c>
      <c r="C11" s="41">
        <v>54</v>
      </c>
      <c r="D11" s="78">
        <v>0.15</v>
      </c>
      <c r="E11" s="91">
        <f>(C11*(1+D11))*1.1</f>
        <v>68.31</v>
      </c>
    </row>
    <row r="12" spans="1:7" customFormat="1" x14ac:dyDescent="0.25"/>
    <row r="13" spans="1:7" customFormat="1" x14ac:dyDescent="0.25"/>
    <row r="14" spans="1:7" x14ac:dyDescent="0.25">
      <c r="A14"/>
      <c r="B14"/>
      <c r="C14"/>
      <c r="D14"/>
      <c r="E14"/>
    </row>
    <row r="15" spans="1:7" x14ac:dyDescent="0.25">
      <c r="A15"/>
      <c r="B15"/>
      <c r="C15"/>
      <c r="D15"/>
      <c r="E15"/>
    </row>
    <row r="16" spans="1:7" x14ac:dyDescent="0.25">
      <c r="A16"/>
      <c r="B16"/>
      <c r="C16"/>
      <c r="D16"/>
      <c r="E16"/>
    </row>
    <row r="17" spans="1:1" x14ac:dyDescent="0.25">
      <c r="A17" s="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E17F-CCEA-4953-AFFC-3CC84C10F93A}">
  <dimension ref="A1:J16"/>
  <sheetViews>
    <sheetView showGridLines="0" zoomScaleNormal="100" workbookViewId="0">
      <selection activeCell="A2" sqref="A2"/>
    </sheetView>
  </sheetViews>
  <sheetFormatPr defaultRowHeight="15" x14ac:dyDescent="0.25"/>
  <cols>
    <col min="1" max="1" width="2.42578125" style="6" customWidth="1"/>
    <col min="2" max="2" width="14.5703125" style="5" bestFit="1" customWidth="1"/>
    <col min="3" max="3" width="9" style="6" bestFit="1" customWidth="1"/>
    <col min="4" max="4" width="5.140625" style="1" customWidth="1"/>
    <col min="5" max="5" width="14.5703125" style="6" bestFit="1" customWidth="1"/>
    <col min="6" max="6" width="9" bestFit="1" customWidth="1"/>
    <col min="7" max="7" width="6.7109375" customWidth="1"/>
    <col min="11" max="16384" width="9.140625" style="6"/>
  </cols>
  <sheetData>
    <row r="1" spans="1:7" s="2" customFormat="1" ht="52.5" customHeight="1" x14ac:dyDescent="0.25">
      <c r="A1" s="2" t="s">
        <v>111</v>
      </c>
    </row>
    <row r="2" spans="1:7" ht="15.75" thickBot="1" x14ac:dyDescent="0.3">
      <c r="A2" s="9"/>
      <c r="B2" s="72"/>
      <c r="C2" s="9"/>
      <c r="D2" s="71"/>
      <c r="E2" s="9"/>
      <c r="F2" s="73"/>
      <c r="G2" s="73"/>
    </row>
    <row r="3" spans="1:7" ht="15.75" thickBot="1" x14ac:dyDescent="0.3">
      <c r="B3" s="69" t="s">
        <v>0</v>
      </c>
      <c r="C3" s="70" t="s">
        <v>18</v>
      </c>
      <c r="F3" s="6"/>
    </row>
    <row r="4" spans="1:7" x14ac:dyDescent="0.25">
      <c r="B4" s="67">
        <v>44326</v>
      </c>
      <c r="C4" s="68">
        <v>100</v>
      </c>
      <c r="F4" s="6"/>
    </row>
    <row r="5" spans="1:7" x14ac:dyDescent="0.25">
      <c r="B5" s="65">
        <v>44328</v>
      </c>
      <c r="C5" s="62">
        <v>200</v>
      </c>
      <c r="F5" s="6"/>
    </row>
    <row r="6" spans="1:7" ht="15.75" thickBot="1" x14ac:dyDescent="0.3">
      <c r="B6" s="66">
        <v>44333</v>
      </c>
      <c r="C6" s="60">
        <v>300</v>
      </c>
      <c r="F6" s="6"/>
    </row>
    <row r="8" spans="1:7" x14ac:dyDescent="0.25">
      <c r="B8" t="s">
        <v>0</v>
      </c>
      <c r="C8" t="s">
        <v>27</v>
      </c>
      <c r="F8" s="6"/>
    </row>
    <row r="9" spans="1:7" x14ac:dyDescent="0.25">
      <c r="B9" s="113">
        <v>44357</v>
      </c>
      <c r="C9" s="114">
        <v>200</v>
      </c>
      <c r="F9" s="6"/>
    </row>
    <row r="10" spans="1:7" x14ac:dyDescent="0.25">
      <c r="B10" s="113">
        <v>44359</v>
      </c>
      <c r="C10" s="114">
        <v>400</v>
      </c>
      <c r="F10" s="6"/>
    </row>
    <row r="11" spans="1:7" x14ac:dyDescent="0.25">
      <c r="B11" s="113">
        <v>44364</v>
      </c>
      <c r="C11" s="114">
        <v>600</v>
      </c>
      <c r="F11" s="6"/>
    </row>
    <row r="12" spans="1:7" x14ac:dyDescent="0.25">
      <c r="B12"/>
      <c r="C12"/>
      <c r="F12" s="6"/>
    </row>
    <row r="13" spans="1:7" x14ac:dyDescent="0.25">
      <c r="B13" t="s">
        <v>0</v>
      </c>
      <c r="C13" t="s">
        <v>27</v>
      </c>
    </row>
    <row r="14" spans="1:7" x14ac:dyDescent="0.25">
      <c r="B14" s="113">
        <v>44387</v>
      </c>
      <c r="C14" s="114">
        <v>300</v>
      </c>
    </row>
    <row r="15" spans="1:7" x14ac:dyDescent="0.25">
      <c r="B15" s="113">
        <v>44389</v>
      </c>
      <c r="C15" s="114">
        <v>250</v>
      </c>
    </row>
    <row r="16" spans="1:7" x14ac:dyDescent="0.25">
      <c r="B16" s="113">
        <v>44394</v>
      </c>
      <c r="C16" s="114">
        <v>780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76BFD-D026-43C0-8240-024AF2973866}">
  <dimension ref="A1:G14"/>
  <sheetViews>
    <sheetView zoomScaleNormal="100" workbookViewId="0">
      <selection activeCell="K6" sqref="K6"/>
    </sheetView>
  </sheetViews>
  <sheetFormatPr defaultRowHeight="15" outlineLevelCol="1" x14ac:dyDescent="0.25"/>
  <cols>
    <col min="1" max="1" width="9.140625" style="6"/>
    <col min="2" max="2" width="9.5703125" style="6" bestFit="1" customWidth="1"/>
    <col min="3" max="3" width="12" style="6" bestFit="1" customWidth="1"/>
    <col min="4" max="4" width="12.85546875" style="6" bestFit="1" customWidth="1"/>
    <col min="5" max="5" width="9.140625" style="6"/>
    <col min="6" max="7" width="9.140625" style="6" customWidth="1" outlineLevel="1"/>
    <col min="8" max="16384" width="9.140625" style="6"/>
  </cols>
  <sheetData>
    <row r="1" spans="1:7" s="2" customFormat="1" ht="52.5" customHeight="1" x14ac:dyDescent="0.25">
      <c r="A1" s="2" t="s">
        <v>112</v>
      </c>
    </row>
    <row r="2" spans="1:7" ht="15.75" thickBot="1" x14ac:dyDescent="0.3">
      <c r="B2" s="112" t="s">
        <v>28</v>
      </c>
    </row>
    <row r="3" spans="1:7" ht="15.75" thickBot="1" x14ac:dyDescent="0.3">
      <c r="B3" s="47" t="s">
        <v>1</v>
      </c>
      <c r="C3" s="33" t="s">
        <v>22</v>
      </c>
      <c r="D3" s="34" t="s">
        <v>3</v>
      </c>
      <c r="F3" s="99" t="s">
        <v>56</v>
      </c>
      <c r="G3" s="99" t="s">
        <v>48</v>
      </c>
    </row>
    <row r="4" spans="1:7" ht="15.75" thickBot="1" x14ac:dyDescent="0.3">
      <c r="B4" s="44" t="s">
        <v>4</v>
      </c>
      <c r="C4" s="49">
        <v>50</v>
      </c>
      <c r="D4" s="53"/>
      <c r="F4" s="6">
        <v>10</v>
      </c>
      <c r="G4" s="6">
        <v>1000</v>
      </c>
    </row>
    <row r="5" spans="1:7" x14ac:dyDescent="0.25">
      <c r="B5" s="45" t="s">
        <v>6</v>
      </c>
      <c r="C5" s="49">
        <v>20</v>
      </c>
      <c r="D5" s="50">
        <v>20</v>
      </c>
      <c r="F5" s="6">
        <v>12</v>
      </c>
    </row>
    <row r="6" spans="1:7" x14ac:dyDescent="0.25">
      <c r="B6" s="45" t="s">
        <v>5</v>
      </c>
      <c r="C6" s="52"/>
      <c r="D6" s="50">
        <v>30</v>
      </c>
      <c r="F6" s="6">
        <v>5</v>
      </c>
      <c r="G6" s="6">
        <v>5000</v>
      </c>
    </row>
    <row r="7" spans="1:7" ht="15.75" thickBot="1" x14ac:dyDescent="0.3">
      <c r="B7" s="46" t="s">
        <v>7</v>
      </c>
      <c r="C7" s="51"/>
      <c r="D7" s="48"/>
      <c r="F7" s="6">
        <v>34</v>
      </c>
    </row>
    <row r="8" spans="1:7" x14ac:dyDescent="0.25">
      <c r="F8" s="6">
        <v>95</v>
      </c>
      <c r="G8" s="6">
        <v>2000</v>
      </c>
    </row>
    <row r="9" spans="1:7" ht="15.75" thickBot="1" x14ac:dyDescent="0.3">
      <c r="B9" s="112" t="s">
        <v>29</v>
      </c>
      <c r="C9"/>
      <c r="D9"/>
      <c r="F9" s="6">
        <v>38</v>
      </c>
    </row>
    <row r="10" spans="1:7" ht="15.75" thickBot="1" x14ac:dyDescent="0.3">
      <c r="B10" s="47" t="s">
        <v>1</v>
      </c>
      <c r="C10" s="33" t="s">
        <v>22</v>
      </c>
      <c r="D10" s="34" t="s">
        <v>3</v>
      </c>
      <c r="F10" s="6">
        <v>24</v>
      </c>
    </row>
    <row r="11" spans="1:7" ht="15.75" thickBot="1" x14ac:dyDescent="0.3">
      <c r="B11" s="44" t="s">
        <v>4</v>
      </c>
      <c r="C11" s="49"/>
      <c r="D11" s="53">
        <v>50</v>
      </c>
      <c r="F11" s="6">
        <v>75</v>
      </c>
    </row>
    <row r="12" spans="1:7" x14ac:dyDescent="0.25">
      <c r="B12" s="45" t="s">
        <v>6</v>
      </c>
      <c r="C12" s="49"/>
      <c r="D12" s="50"/>
      <c r="F12" s="6">
        <v>5</v>
      </c>
      <c r="G12" s="6">
        <v>1000</v>
      </c>
    </row>
    <row r="13" spans="1:7" x14ac:dyDescent="0.25">
      <c r="B13" s="45" t="s">
        <v>5</v>
      </c>
      <c r="C13" s="52">
        <v>30</v>
      </c>
      <c r="D13" s="50"/>
      <c r="F13" s="6">
        <v>92</v>
      </c>
    </row>
    <row r="14" spans="1:7" ht="15.75" thickBot="1" x14ac:dyDescent="0.3">
      <c r="B14" s="46" t="s">
        <v>7</v>
      </c>
      <c r="C14" s="51">
        <v>10</v>
      </c>
      <c r="D14" s="4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1BF1-6908-45E3-99E2-B6318FBED8DE}">
  <dimension ref="A1:L25"/>
  <sheetViews>
    <sheetView zoomScaleNormal="100" workbookViewId="0">
      <selection activeCell="A2" sqref="A2"/>
    </sheetView>
  </sheetViews>
  <sheetFormatPr defaultRowHeight="15" x14ac:dyDescent="0.25"/>
  <cols>
    <col min="1" max="1" width="3.7109375" style="6" customWidth="1"/>
    <col min="2" max="2" width="11.7109375" style="6" bestFit="1" customWidth="1"/>
    <col min="3" max="3" width="11.28515625" style="6" bestFit="1" customWidth="1"/>
    <col min="4" max="4" width="11.7109375" style="6" bestFit="1" customWidth="1"/>
    <col min="5" max="5" width="7.42578125" style="6" bestFit="1" customWidth="1"/>
    <col min="6" max="6" width="4.140625" style="6" bestFit="1" customWidth="1"/>
    <col min="7" max="7" width="11.7109375" style="6" bestFit="1" customWidth="1"/>
    <col min="8" max="8" width="9.5703125" style="6" bestFit="1" customWidth="1"/>
    <col min="9" max="9" width="5" style="6" bestFit="1" customWidth="1"/>
    <col min="10" max="10" width="6.42578125" style="6" bestFit="1" customWidth="1"/>
    <col min="11" max="11" width="5.140625" style="6" customWidth="1"/>
    <col min="12" max="16384" width="9.140625" style="6"/>
  </cols>
  <sheetData>
    <row r="1" spans="1:12" s="2" customFormat="1" ht="52.5" customHeight="1" x14ac:dyDescent="0.25">
      <c r="A1" s="2" t="s">
        <v>113</v>
      </c>
    </row>
    <row r="2" spans="1:12" ht="15.75" thickBot="1" x14ac:dyDescent="0.3">
      <c r="G2"/>
      <c r="H2"/>
      <c r="I2"/>
      <c r="J2"/>
      <c r="K2"/>
      <c r="L2"/>
    </row>
    <row r="3" spans="1:12" ht="15.75" thickBot="1" x14ac:dyDescent="0.3">
      <c r="B3" s="47" t="s">
        <v>1</v>
      </c>
      <c r="C3" s="100" t="s">
        <v>25</v>
      </c>
      <c r="D3" s="100" t="s">
        <v>21</v>
      </c>
      <c r="E3" s="101" t="s">
        <v>26</v>
      </c>
      <c r="G3"/>
      <c r="H3"/>
      <c r="I3"/>
      <c r="J3"/>
      <c r="K3"/>
      <c r="L3"/>
    </row>
    <row r="4" spans="1:12" x14ac:dyDescent="0.25">
      <c r="B4" s="44" t="s">
        <v>4</v>
      </c>
      <c r="C4" s="35">
        <v>120</v>
      </c>
      <c r="D4" s="36">
        <v>100</v>
      </c>
      <c r="E4" s="37">
        <f>Transpose!$C4-Transpose!$D4</f>
        <v>20</v>
      </c>
      <c r="G4"/>
      <c r="H4"/>
      <c r="I4"/>
      <c r="J4"/>
      <c r="K4"/>
      <c r="L4"/>
    </row>
    <row r="5" spans="1:12" x14ac:dyDescent="0.25">
      <c r="B5" s="45" t="s">
        <v>6</v>
      </c>
      <c r="C5" s="38">
        <v>240</v>
      </c>
      <c r="D5" s="39">
        <v>200</v>
      </c>
      <c r="E5" s="40">
        <f>Transpose!$C5-Transpose!$D5</f>
        <v>40</v>
      </c>
      <c r="G5"/>
      <c r="H5"/>
      <c r="I5"/>
      <c r="J5"/>
      <c r="K5"/>
      <c r="L5"/>
    </row>
    <row r="6" spans="1:12" x14ac:dyDescent="0.25">
      <c r="B6" s="45" t="s">
        <v>5</v>
      </c>
      <c r="C6" s="38">
        <v>360</v>
      </c>
      <c r="D6" s="39">
        <v>300</v>
      </c>
      <c r="E6" s="40">
        <f>Transpose!$C6-Transpose!$D6</f>
        <v>60</v>
      </c>
      <c r="G6"/>
      <c r="H6"/>
      <c r="I6"/>
      <c r="J6"/>
      <c r="K6"/>
      <c r="L6"/>
    </row>
    <row r="7" spans="1:12" ht="15.75" thickBot="1" x14ac:dyDescent="0.3">
      <c r="B7" s="46" t="s">
        <v>7</v>
      </c>
      <c r="C7" s="41">
        <v>480</v>
      </c>
      <c r="D7" s="42">
        <v>400</v>
      </c>
      <c r="E7" s="43">
        <f>Transpose!$C7-Transpose!$D7</f>
        <v>80</v>
      </c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B10"/>
      <c r="C10"/>
      <c r="D10"/>
      <c r="E10"/>
      <c r="F10"/>
      <c r="G10"/>
      <c r="H10"/>
      <c r="I10"/>
      <c r="J10"/>
      <c r="K10"/>
      <c r="L10"/>
    </row>
    <row r="11" spans="1:12" x14ac:dyDescent="0.25">
      <c r="B11"/>
      <c r="C11"/>
      <c r="D11"/>
      <c r="E11"/>
      <c r="F11"/>
      <c r="G11"/>
      <c r="H11"/>
      <c r="I11"/>
      <c r="J11"/>
      <c r="K11"/>
      <c r="L11"/>
    </row>
    <row r="12" spans="1:12" x14ac:dyDescent="0.25">
      <c r="B12"/>
      <c r="C12"/>
      <c r="D12"/>
      <c r="E12"/>
      <c r="F12"/>
      <c r="G12"/>
      <c r="H12"/>
      <c r="I12"/>
      <c r="J12"/>
      <c r="K12"/>
      <c r="L12"/>
    </row>
    <row r="13" spans="1:12" x14ac:dyDescent="0.25">
      <c r="B13"/>
      <c r="C13"/>
      <c r="D13"/>
      <c r="E13"/>
      <c r="F13"/>
      <c r="G13"/>
      <c r="H13"/>
      <c r="I13"/>
      <c r="J13"/>
      <c r="K13"/>
      <c r="L13"/>
    </row>
    <row r="14" spans="1:12" x14ac:dyDescent="0.25">
      <c r="B14"/>
      <c r="C14"/>
      <c r="D14"/>
      <c r="E14"/>
      <c r="F14"/>
      <c r="G14"/>
      <c r="H14"/>
      <c r="I14"/>
      <c r="J14"/>
      <c r="K14"/>
      <c r="L14"/>
    </row>
    <row r="15" spans="1:12" x14ac:dyDescent="0.25">
      <c r="B15"/>
      <c r="C15"/>
      <c r="D15"/>
      <c r="E15"/>
      <c r="F15"/>
      <c r="G15"/>
      <c r="H15"/>
      <c r="I15"/>
      <c r="J15"/>
      <c r="K15"/>
      <c r="L15"/>
    </row>
    <row r="16" spans="1:12" x14ac:dyDescent="0.25">
      <c r="B16"/>
      <c r="C16"/>
      <c r="D16"/>
      <c r="E16"/>
      <c r="F16"/>
      <c r="G16"/>
      <c r="H16"/>
      <c r="I16"/>
      <c r="J16"/>
      <c r="K16"/>
      <c r="L16"/>
    </row>
    <row r="17" spans="7:12" x14ac:dyDescent="0.25">
      <c r="G17"/>
      <c r="H17"/>
      <c r="I17"/>
      <c r="J17"/>
      <c r="K17"/>
      <c r="L17"/>
    </row>
    <row r="18" spans="7:12" x14ac:dyDescent="0.25">
      <c r="G18"/>
      <c r="H18"/>
      <c r="I18"/>
      <c r="J18"/>
      <c r="K18"/>
      <c r="L18"/>
    </row>
    <row r="19" spans="7:12" x14ac:dyDescent="0.25">
      <c r="G19"/>
      <c r="H19"/>
      <c r="I19"/>
      <c r="J19"/>
      <c r="K19"/>
      <c r="L19"/>
    </row>
    <row r="20" spans="7:12" x14ac:dyDescent="0.25">
      <c r="G20"/>
      <c r="H20"/>
      <c r="I20"/>
      <c r="J20"/>
      <c r="K20"/>
      <c r="L20"/>
    </row>
    <row r="21" spans="7:12" x14ac:dyDescent="0.25">
      <c r="G21"/>
      <c r="H21"/>
      <c r="I21"/>
      <c r="J21"/>
      <c r="K21"/>
      <c r="L21"/>
    </row>
    <row r="22" spans="7:12" x14ac:dyDescent="0.25">
      <c r="G22"/>
      <c r="H22"/>
      <c r="I22"/>
      <c r="J22"/>
      <c r="K22"/>
      <c r="L22"/>
    </row>
    <row r="23" spans="7:12" x14ac:dyDescent="0.25">
      <c r="G23"/>
      <c r="H23"/>
      <c r="I23"/>
      <c r="J23"/>
      <c r="K23"/>
      <c r="L23"/>
    </row>
    <row r="24" spans="7:12" x14ac:dyDescent="0.25">
      <c r="G24"/>
      <c r="H24"/>
      <c r="I24"/>
      <c r="J24"/>
      <c r="K24"/>
      <c r="L24"/>
    </row>
    <row r="25" spans="7:12" x14ac:dyDescent="0.25">
      <c r="G25"/>
      <c r="H25"/>
      <c r="I25"/>
      <c r="J25"/>
      <c r="K25"/>
      <c r="L2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D8E5-BFFC-444C-95A9-197132D3B4BA}">
  <dimension ref="A1:G13"/>
  <sheetViews>
    <sheetView zoomScaleNormal="100" workbookViewId="0">
      <selection activeCell="I14" sqref="I14"/>
    </sheetView>
  </sheetViews>
  <sheetFormatPr defaultRowHeight="15" x14ac:dyDescent="0.25"/>
  <cols>
    <col min="1" max="1" width="2.42578125" style="6" customWidth="1"/>
    <col min="2" max="2" width="7.140625" style="6" bestFit="1" customWidth="1"/>
    <col min="3" max="3" width="7.140625" style="5" bestFit="1" customWidth="1"/>
    <col min="4" max="4" width="7.28515625" style="6" bestFit="1" customWidth="1"/>
    <col min="5" max="5" width="7.7109375" style="6" customWidth="1"/>
    <col min="6" max="6" width="7.28515625" style="6" bestFit="1" customWidth="1"/>
    <col min="7" max="16384" width="9.140625" style="6"/>
  </cols>
  <sheetData>
    <row r="1" spans="1:7" s="2" customFormat="1" ht="52.5" customHeight="1" x14ac:dyDescent="0.25">
      <c r="A1" s="2" t="s">
        <v>114</v>
      </c>
    </row>
    <row r="2" spans="1:7" x14ac:dyDescent="0.25">
      <c r="B2"/>
      <c r="C2"/>
      <c r="D2"/>
    </row>
    <row r="3" spans="1:7" ht="15.75" thickBot="1" x14ac:dyDescent="0.3">
      <c r="B3"/>
      <c r="C3"/>
      <c r="D3"/>
    </row>
    <row r="4" spans="1:7" ht="15.75" thickBot="1" x14ac:dyDescent="0.3">
      <c r="B4" s="47" t="s">
        <v>35</v>
      </c>
      <c r="C4" s="47" t="s">
        <v>34</v>
      </c>
      <c r="D4" s="57" t="s">
        <v>18</v>
      </c>
    </row>
    <row r="5" spans="1:7" x14ac:dyDescent="0.25">
      <c r="B5" s="58" t="s">
        <v>36</v>
      </c>
      <c r="C5" s="58" t="s">
        <v>30</v>
      </c>
      <c r="D5" s="59">
        <v>100</v>
      </c>
    </row>
    <row r="6" spans="1:7" x14ac:dyDescent="0.25">
      <c r="B6" s="61" t="s">
        <v>36</v>
      </c>
      <c r="C6" s="61" t="s">
        <v>31</v>
      </c>
      <c r="D6" s="62">
        <v>200</v>
      </c>
    </row>
    <row r="7" spans="1:7" x14ac:dyDescent="0.25">
      <c r="B7" s="61" t="s">
        <v>36</v>
      </c>
      <c r="C7" s="61" t="s">
        <v>32</v>
      </c>
      <c r="D7" s="62">
        <v>300</v>
      </c>
    </row>
    <row r="8" spans="1:7" ht="15.75" thickBot="1" x14ac:dyDescent="0.3">
      <c r="B8" s="61" t="s">
        <v>36</v>
      </c>
      <c r="C8" s="61" t="s">
        <v>33</v>
      </c>
      <c r="D8" s="62">
        <v>400</v>
      </c>
    </row>
    <row r="9" spans="1:7" x14ac:dyDescent="0.25">
      <c r="B9" s="61" t="s">
        <v>37</v>
      </c>
      <c r="C9" s="58" t="s">
        <v>30</v>
      </c>
      <c r="D9" s="59">
        <v>100</v>
      </c>
    </row>
    <row r="10" spans="1:7" x14ac:dyDescent="0.25">
      <c r="B10" s="61" t="s">
        <v>37</v>
      </c>
      <c r="C10" s="61" t="s">
        <v>31</v>
      </c>
      <c r="D10" s="62">
        <v>200</v>
      </c>
    </row>
    <row r="11" spans="1:7" x14ac:dyDescent="0.25">
      <c r="B11" s="61" t="s">
        <v>37</v>
      </c>
      <c r="C11" s="61" t="s">
        <v>32</v>
      </c>
      <c r="D11" s="62"/>
      <c r="G11" s="104"/>
    </row>
    <row r="12" spans="1:7" x14ac:dyDescent="0.25">
      <c r="B12" s="61" t="s">
        <v>37</v>
      </c>
      <c r="C12" s="61" t="s">
        <v>33</v>
      </c>
      <c r="D12" s="62"/>
    </row>
    <row r="13" spans="1:7" ht="15.75" thickBot="1" x14ac:dyDescent="0.3">
      <c r="B13" s="63" t="s">
        <v>20</v>
      </c>
      <c r="C13" s="63" t="s">
        <v>20</v>
      </c>
      <c r="D13" s="64">
        <f>SUM(D5:D12)</f>
        <v>1300</v>
      </c>
    </row>
  </sheetData>
  <phoneticPr fontId="8" type="noConversion"/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9CF2F80553F44DB538DFBFFA514173" ma:contentTypeVersion="14" ma:contentTypeDescription="Create a new document." ma:contentTypeScope="" ma:versionID="4533bf7d0103d25293451f0b4a1e8fb7">
  <xsd:schema xmlns:xsd="http://www.w3.org/2001/XMLSchema" xmlns:xs="http://www.w3.org/2001/XMLSchema" xmlns:p="http://schemas.microsoft.com/office/2006/metadata/properties" xmlns:ns2="8d463809-8ae6-4eb2-a14b-50faafc5057b" xmlns:ns3="7d579085-3de5-41fc-9f0a-bba038b31af5" targetNamespace="http://schemas.microsoft.com/office/2006/metadata/properties" ma:root="true" ma:fieldsID="6d3df59a0b37f96ade9a09f6e42ca241" ns2:_="" ns3:_="">
    <xsd:import namespace="8d463809-8ae6-4eb2-a14b-50faafc5057b"/>
    <xsd:import namespace="7d579085-3de5-41fc-9f0a-bba038b31a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63809-8ae6-4eb2-a14b-50faafc505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32e3ad1-47c4-459e-adcb-0ed37a573b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79085-3de5-41fc-9f0a-bba038b31af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0e2cd1d-b291-48b9-97ab-4a8b4fc02422}" ma:internalName="TaxCatchAll" ma:showField="CatchAllData" ma:web="7d579085-3de5-41fc-9f0a-bba038b31a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63DACB-04E7-4F97-92A2-BF92461F71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463809-8ae6-4eb2-a14b-50faafc5057b"/>
    <ds:schemaRef ds:uri="7d579085-3de5-41fc-9f0a-bba038b31a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BA9ABD-192A-4107-8D52-3CF19F9B96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Copyright</vt:lpstr>
      <vt:lpstr>Values</vt:lpstr>
      <vt:lpstr>MultiplyDivide</vt:lpstr>
      <vt:lpstr>AddSubtract</vt:lpstr>
      <vt:lpstr>Formulas</vt:lpstr>
      <vt:lpstr>Format</vt:lpstr>
      <vt:lpstr>SkipBlanks</vt:lpstr>
      <vt:lpstr>Transpose</vt:lpstr>
      <vt:lpstr>Sales Data</vt:lpstr>
      <vt:lpstr>Report</vt:lpstr>
      <vt:lpstr>Charts</vt:lpstr>
      <vt:lpstr>More 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Shraddha</dc:creator>
  <cp:keywords/>
  <dc:description/>
  <cp:lastModifiedBy>Philip Treacy</cp:lastModifiedBy>
  <cp:revision/>
  <dcterms:created xsi:type="dcterms:W3CDTF">2024-03-13T13:07:28Z</dcterms:created>
  <dcterms:modified xsi:type="dcterms:W3CDTF">2024-11-05T04:43:46Z</dcterms:modified>
  <cp:category/>
  <cp:contentStatus/>
</cp:coreProperties>
</file>