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moth-my.sharepoint.com/personal/website_myonlinetraininghub_com/Documents/Blog Posts/LET Function (Updated)/"/>
    </mc:Choice>
  </mc:AlternateContent>
  <xr:revisionPtr revIDLastSave="239" documentId="13_ncr:1_{FFAB953F-6BEF-C445-B07E-DCBF4ECE31F3}" xr6:coauthVersionLast="47" xr6:coauthVersionMax="47" xr10:uidLastSave="{915E3370-14B2-48ED-B240-06EB251C8633}"/>
  <bookViews>
    <workbookView xWindow="-120" yWindow="-120" windowWidth="29040" windowHeight="15720" activeTab="1" xr2:uid="{00000000-000D-0000-FFFF-FFFF00000000}"/>
  </bookViews>
  <sheets>
    <sheet name="Copyright" sheetId="6" r:id="rId1"/>
    <sheet name="LET Intro" sheetId="5" r:id="rId2"/>
    <sheet name="Calc Efficiency" sheetId="9" r:id="rId3"/>
    <sheet name="More Resources" sheetId="7" r:id="rId4"/>
  </sheets>
  <definedNames>
    <definedName name="Base">0.1</definedName>
    <definedName name="Bonus">0.02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577" i="9"/>
  <c r="H578" i="9"/>
  <c r="H579" i="9"/>
  <c r="H580" i="9"/>
  <c r="H581" i="9"/>
  <c r="H582" i="9"/>
  <c r="H583" i="9"/>
  <c r="H584" i="9"/>
  <c r="H585" i="9"/>
  <c r="H586" i="9"/>
  <c r="H587" i="9"/>
  <c r="H588" i="9"/>
  <c r="H589" i="9"/>
  <c r="H590" i="9"/>
  <c r="H591" i="9"/>
  <c r="H592" i="9"/>
  <c r="H593" i="9"/>
  <c r="H594" i="9"/>
  <c r="H595" i="9"/>
  <c r="H596" i="9"/>
  <c r="H597" i="9"/>
  <c r="H598" i="9"/>
  <c r="H599" i="9"/>
  <c r="H600" i="9"/>
  <c r="H601" i="9"/>
  <c r="H602" i="9"/>
  <c r="H603" i="9"/>
  <c r="H604" i="9"/>
  <c r="H605" i="9"/>
  <c r="H606" i="9"/>
  <c r="H607" i="9"/>
  <c r="H608" i="9"/>
  <c r="H609" i="9"/>
  <c r="H610" i="9"/>
  <c r="H611" i="9"/>
  <c r="H612" i="9"/>
  <c r="H613" i="9"/>
  <c r="H614" i="9"/>
  <c r="H615" i="9"/>
  <c r="H616" i="9"/>
  <c r="H617" i="9"/>
  <c r="H618" i="9"/>
  <c r="H619" i="9"/>
  <c r="H620" i="9"/>
  <c r="H621" i="9"/>
  <c r="H622" i="9"/>
  <c r="H623" i="9"/>
  <c r="H624" i="9"/>
  <c r="H625" i="9"/>
  <c r="H626" i="9"/>
  <c r="H627" i="9"/>
  <c r="H628" i="9"/>
  <c r="H629" i="9"/>
  <c r="H630" i="9"/>
  <c r="H631" i="9"/>
  <c r="H632" i="9"/>
  <c r="H633" i="9"/>
  <c r="H634" i="9"/>
  <c r="H635" i="9"/>
  <c r="H636" i="9"/>
  <c r="H637" i="9"/>
  <c r="H638" i="9"/>
  <c r="H639" i="9"/>
  <c r="H640" i="9"/>
  <c r="H641" i="9"/>
  <c r="H642" i="9"/>
  <c r="H643" i="9"/>
  <c r="H644" i="9"/>
  <c r="H645" i="9"/>
  <c r="H646" i="9"/>
  <c r="H647" i="9"/>
  <c r="H648" i="9"/>
  <c r="H649" i="9"/>
  <c r="H650" i="9"/>
  <c r="H651" i="9"/>
  <c r="H652" i="9"/>
  <c r="H653" i="9"/>
  <c r="H654" i="9"/>
  <c r="H655" i="9"/>
  <c r="H656" i="9"/>
  <c r="H657" i="9"/>
  <c r="H658" i="9"/>
  <c r="H659" i="9"/>
  <c r="H660" i="9"/>
  <c r="H661" i="9"/>
  <c r="H662" i="9"/>
  <c r="H663" i="9"/>
  <c r="H664" i="9"/>
  <c r="H665" i="9"/>
  <c r="H666" i="9"/>
  <c r="H667" i="9"/>
  <c r="H668" i="9"/>
  <c r="H669" i="9"/>
  <c r="H670" i="9"/>
  <c r="H671" i="9"/>
  <c r="H672" i="9"/>
  <c r="H673" i="9"/>
  <c r="H674" i="9"/>
  <c r="H675" i="9"/>
  <c r="H676" i="9"/>
  <c r="H677" i="9"/>
  <c r="H678" i="9"/>
  <c r="H679" i="9"/>
  <c r="H680" i="9"/>
  <c r="H681" i="9"/>
  <c r="H682" i="9"/>
  <c r="H683" i="9"/>
  <c r="H684" i="9"/>
  <c r="H685" i="9"/>
  <c r="H686" i="9"/>
  <c r="H687" i="9"/>
  <c r="H688" i="9"/>
  <c r="H689" i="9"/>
  <c r="H690" i="9"/>
  <c r="H691" i="9"/>
  <c r="H692" i="9"/>
  <c r="H693" i="9"/>
  <c r="H694" i="9"/>
  <c r="H695" i="9"/>
  <c r="H696" i="9"/>
  <c r="H697" i="9"/>
  <c r="H698" i="9"/>
  <c r="H699" i="9"/>
  <c r="H700" i="9"/>
  <c r="H701" i="9"/>
  <c r="H702" i="9"/>
  <c r="H703" i="9"/>
  <c r="H704" i="9"/>
  <c r="D16" i="5"/>
  <c r="E16" i="5"/>
  <c r="E5" i="5"/>
  <c r="E6" i="5"/>
  <c r="E7" i="5"/>
  <c r="E8" i="5"/>
  <c r="E9" i="5"/>
  <c r="E10" i="5"/>
  <c r="E11" i="5"/>
  <c r="E12" i="5"/>
  <c r="E13" i="5"/>
  <c r="E14" i="5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D6" i="5"/>
  <c r="D7" i="5"/>
  <c r="D8" i="5"/>
  <c r="D9" i="5"/>
  <c r="D10" i="5"/>
  <c r="D11" i="5"/>
  <c r="D12" i="5"/>
  <c r="D13" i="5"/>
  <c r="D14" i="5"/>
  <c r="D5" i="5"/>
</calcChain>
</file>

<file path=xl/sharedStrings.xml><?xml version="1.0" encoding="utf-8"?>
<sst xmlns="http://schemas.openxmlformats.org/spreadsheetml/2006/main" count="1489" uniqueCount="96">
  <si>
    <t>Sales</t>
  </si>
  <si>
    <t>Without LET</t>
  </si>
  <si>
    <t>With LET</t>
  </si>
  <si>
    <t>Support</t>
  </si>
  <si>
    <t>Social Channels</t>
  </si>
  <si>
    <t>Any uses of this workbook and/or data must include the above attribution.</t>
  </si>
  <si>
    <t>This sheet must remain in any file that uses this data and or these techniques.</t>
  </si>
  <si>
    <t>The workbook and any sheets within must be accompanied by the following copyright notice: My Online Training Hub ©.</t>
  </si>
  <si>
    <r>
      <t xml:space="preserve">Recreating the examples for training or demonstration to others is </t>
    </r>
    <r>
      <rPr>
        <b/>
        <sz val="14"/>
        <rFont val="Aptos Narrow"/>
        <family val="2"/>
        <scheme val="minor"/>
      </rPr>
      <t>not permitted</t>
    </r>
    <r>
      <rPr>
        <sz val="14"/>
        <rFont val="Aptos Narrow"/>
        <family val="2"/>
        <scheme val="minor"/>
      </rPr>
      <t>, unless written consent is granted by Mynda Treacy.</t>
    </r>
  </si>
  <si>
    <t>Individual users are permitted to recreate the examples for personal practice only.</t>
  </si>
  <si>
    <t>The content in this file was created by Mynda Treacy from My Online Training Hub.</t>
  </si>
  <si>
    <t xml:space="preserve"> </t>
  </si>
  <si>
    <t>Copyright Notice</t>
  </si>
  <si>
    <t>Follow Us for more Tips &amp; Tutorials</t>
  </si>
  <si>
    <t>https://www.myonlinetraininghub.com/excel-forum</t>
  </si>
  <si>
    <t>Excel Forum</t>
  </si>
  <si>
    <t>https://www.myonlinetraininghub.com/microsoft-word-course</t>
  </si>
  <si>
    <t>Microsoft Word Masterclass</t>
  </si>
  <si>
    <t>https://www.myonlinetraininghub.com/microsoft-powerpoint-course</t>
  </si>
  <si>
    <t>PowerPoint</t>
  </si>
  <si>
    <t>https://www.myonlinetraininghub.com/copilot-essentials-course</t>
  </si>
  <si>
    <t>Copilot Essentials</t>
  </si>
  <si>
    <t>https://www.myonlinetraininghub.com/financial-modelling-course</t>
  </si>
  <si>
    <t>Financial Modelling</t>
  </si>
  <si>
    <t>https://www.myonlinetraininghub.com/excel-operations-management-course</t>
  </si>
  <si>
    <t>Excel for Operations Management</t>
  </si>
  <si>
    <t>https://www.myonlinetraininghub.com/excel-for-customer-service-professionals</t>
  </si>
  <si>
    <t>Excel for Customer Service Professionals</t>
  </si>
  <si>
    <t>https://www.myonlinetraininghub.com/excel-analysis-toolpak-course</t>
  </si>
  <si>
    <t>Excel Analysis ToolPak</t>
  </si>
  <si>
    <t>https://www.myonlinetraininghub.com/excel-for-finance-course</t>
  </si>
  <si>
    <t>Excel for Finance Professionals</t>
  </si>
  <si>
    <t>https://www.myonlinetraininghub.com/excel-for-decision-making-course</t>
  </si>
  <si>
    <t>Excel for Decision Making Under Uncertainty</t>
  </si>
  <si>
    <t>https://www.myonlinetraininghub.com/excel-data-analyst</t>
  </si>
  <si>
    <t>Excel for Data Analysts Fast Track</t>
  </si>
  <si>
    <t>https://www.myonlinetraininghub.com/power-bi-course</t>
  </si>
  <si>
    <t>Power BI</t>
  </si>
  <si>
    <t>https://www.myonlinetraininghub.com/excel-dashboard-course</t>
  </si>
  <si>
    <t>Excel Dashboards</t>
  </si>
  <si>
    <t>https://www.myonlinetraininghub.com/power-pivot-course</t>
  </si>
  <si>
    <t>Power Pivot</t>
  </si>
  <si>
    <t>https://www.myonlinetraininghub.com/excel-pivottable-course</t>
  </si>
  <si>
    <t>Xtreme PivotTables</t>
  </si>
  <si>
    <t>https://www.myonlinetraininghub.com/excel-pivottable-course-quick-start</t>
  </si>
  <si>
    <t>PivotTable Quick Start</t>
  </si>
  <si>
    <t>https://www.myonlinetraininghub.com/excel-power-query-course</t>
  </si>
  <si>
    <t>Power Query</t>
  </si>
  <si>
    <t>https://www.myonlinetraininghub.com/advanced-excel-formulas-course</t>
  </si>
  <si>
    <t>Advanced Excel Formulas</t>
  </si>
  <si>
    <t>https://www.myonlinetraininghub.com/excel-expert-upgrade</t>
  </si>
  <si>
    <t>Advanced Excel</t>
  </si>
  <si>
    <t>Courses</t>
  </si>
  <si>
    <t>https://www.myonlinetraininghub.com/excel-webinars</t>
  </si>
  <si>
    <t>Excel Dashboards &amp; Power BI</t>
  </si>
  <si>
    <t>Webinar Replays</t>
  </si>
  <si>
    <t>https://www.myonlinetraininghub.com/category/excel-dashboard</t>
  </si>
  <si>
    <t>Excel Dashboard Blog Posts</t>
  </si>
  <si>
    <t>https://www.myonlinetraininghub.com/category/excel-charts</t>
  </si>
  <si>
    <t>Charting Blog Posts</t>
  </si>
  <si>
    <t>https://www.myonlinetraininghub.com/excel-functions</t>
  </si>
  <si>
    <t>Excel Functions</t>
  </si>
  <si>
    <t>Tutorials</t>
  </si>
  <si>
    <t>More Resources</t>
  </si>
  <si>
    <t>LET Introduction</t>
  </si>
  <si>
    <t>Salesperson</t>
  </si>
  <si>
    <t>Alice</t>
  </si>
  <si>
    <t>Ben</t>
  </si>
  <si>
    <t>Cara</t>
  </si>
  <si>
    <t>Daniel</t>
  </si>
  <si>
    <t>Eva</t>
  </si>
  <si>
    <t>Felix</t>
  </si>
  <si>
    <t>Grace</t>
  </si>
  <si>
    <t>Harry</t>
  </si>
  <si>
    <t>Isla</t>
  </si>
  <si>
    <t>Jack</t>
  </si>
  <si>
    <t>Commission</t>
  </si>
  <si>
    <t>Product</t>
  </si>
  <si>
    <t>Units Sold</t>
  </si>
  <si>
    <t>COGS</t>
  </si>
  <si>
    <t>Date</t>
  </si>
  <si>
    <t>Manager</t>
  </si>
  <si>
    <t>Paseo</t>
  </si>
  <si>
    <t>Kowalski, Sofia</t>
  </si>
  <si>
    <t>Zhang, Evelyn</t>
  </si>
  <si>
    <t>Carretera</t>
  </si>
  <si>
    <t>Rivera, Carlos</t>
  </si>
  <si>
    <t>Velo</t>
  </si>
  <si>
    <t>Adeyemi, Jamal</t>
  </si>
  <si>
    <t>VTT</t>
  </si>
  <si>
    <t>Patel, Aria</t>
  </si>
  <si>
    <t>Amarilla</t>
  </si>
  <si>
    <t>Montana</t>
  </si>
  <si>
    <t>Margin (LET)</t>
  </si>
  <si>
    <t>Margin (IF)</t>
  </si>
  <si>
    <t>LET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</si>
</sst>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@*."/>
    <numFmt numFmtId="165" formatCode="0.0%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sz val="28"/>
      <color theme="0"/>
      <name val="Segoe UI Light"/>
      <family val="2"/>
    </font>
    <font>
      <u/>
      <sz val="11"/>
      <color theme="10"/>
      <name val="Aptos Narrow"/>
      <family val="2"/>
      <scheme val="minor"/>
    </font>
    <font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F551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5" fillId="2" borderId="0" xfId="0" applyFont="1" applyFill="1" applyAlignment="1">
      <alignment vertical="center"/>
    </xf>
    <xf numFmtId="0" fontId="6" fillId="0" borderId="0" xfId="4"/>
    <xf numFmtId="0" fontId="1" fillId="0" borderId="0" xfId="0" applyFont="1"/>
    <xf numFmtId="164" fontId="0" fillId="0" borderId="0" xfId="0" applyNumberFormat="1" applyAlignment="1">
      <alignment horizontal="left" indent="1"/>
    </xf>
    <xf numFmtId="0" fontId="7" fillId="2" borderId="0" xfId="0" applyFont="1" applyFill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3" fontId="0" fillId="0" borderId="0" xfId="0" applyNumberFormat="1"/>
    <xf numFmtId="43" fontId="0" fillId="0" borderId="0" xfId="1" applyFont="1"/>
    <xf numFmtId="44" fontId="2" fillId="0" borderId="0" xfId="2" applyFont="1"/>
    <xf numFmtId="44" fontId="0" fillId="0" borderId="0" xfId="2" applyFont="1"/>
    <xf numFmtId="14" fontId="2" fillId="0" borderId="0" xfId="2" applyNumberFormat="1" applyFont="1"/>
    <xf numFmtId="165" fontId="0" fillId="0" borderId="0" xfId="3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right" inden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 cent" xfId="3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7" Type="http://schemas.openxmlformats.org/officeDocument/2006/relationships/image" Target="../media/image2.svg"/><Relationship Id="rId2" Type="http://schemas.openxmlformats.org/officeDocument/2006/relationships/image" Target="../media/image3.png"/><Relationship Id="rId1" Type="http://schemas.openxmlformats.org/officeDocument/2006/relationships/hyperlink" Target="https://www.myonlinetraininghub.com/excel-let-function" TargetMode="External"/><Relationship Id="rId6" Type="http://schemas.openxmlformats.org/officeDocument/2006/relationships/image" Target="../media/image1.png"/><Relationship Id="rId5" Type="http://schemas.openxmlformats.org/officeDocument/2006/relationships/hyperlink" Target="https://www.myonlinetraininghub.com/" TargetMode="External"/><Relationship Id="rId4" Type="http://schemas.openxmlformats.org/officeDocument/2006/relationships/hyperlink" Target="https://youtu.be/5eOII3sq8wY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5eOII3sq8wY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myonlinetraininghub.com/excel-let-function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419100</xdr:colOff>
      <xdr:row>0</xdr:row>
      <xdr:rowOff>0</xdr:rowOff>
    </xdr:from>
    <xdr:ext cx="3238500" cy="647700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247446-ECA0-4B8A-9E4B-54B777A6E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6838950" y="0"/>
          <a:ext cx="3238500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638175</xdr:colOff>
      <xdr:row>0</xdr:row>
      <xdr:rowOff>161924</xdr:rowOff>
    </xdr:from>
    <xdr:to>
      <xdr:col>6</xdr:col>
      <xdr:colOff>371475</xdr:colOff>
      <xdr:row>0</xdr:row>
      <xdr:rowOff>457199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F217C5-808F-41D3-8746-12B70D014389}"/>
            </a:ext>
          </a:extLst>
        </xdr:cNvPr>
        <xdr:cNvGrpSpPr/>
      </xdr:nvGrpSpPr>
      <xdr:grpSpPr>
        <a:xfrm>
          <a:off x="3487738" y="161924"/>
          <a:ext cx="1162050" cy="295275"/>
          <a:chOff x="4486275" y="142875"/>
          <a:chExt cx="1162050" cy="295275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07E8D5D9-1465-6C70-1333-3E2041F576CE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4" name="Graphic 3" descr="Document">
            <a:extLst>
              <a:ext uri="{FF2B5EF4-FFF2-40B4-BE49-F238E27FC236}">
                <a16:creationId xmlns:a16="http://schemas.microsoft.com/office/drawing/2014/main" id="{5AE5528B-2C7F-512D-5F4B-E62A6630BB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514349</xdr:colOff>
      <xdr:row>0</xdr:row>
      <xdr:rowOff>161924</xdr:rowOff>
    </xdr:from>
    <xdr:to>
      <xdr:col>9</xdr:col>
      <xdr:colOff>47624</xdr:colOff>
      <xdr:row>0</xdr:row>
      <xdr:rowOff>457199</xdr:rowOff>
    </xdr:to>
    <xdr:grpSp>
      <xdr:nvGrpSpPr>
        <xdr:cNvPr id="5" name="Group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D3EA02-AB2F-43EC-9BBE-91518417D1CB}"/>
            </a:ext>
          </a:extLst>
        </xdr:cNvPr>
        <xdr:cNvGrpSpPr/>
      </xdr:nvGrpSpPr>
      <xdr:grpSpPr>
        <a:xfrm>
          <a:off x="4792662" y="161924"/>
          <a:ext cx="1366837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B6A128DB-C4A6-2378-10F9-3D9A8ECF3F2F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2DC47BD2-BBCA-A671-B0E7-C3614CA721C5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B3BF57DC-CB1F-72F7-5E28-14CE415E75AD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427DF4FD-9197-BE4F-BE58-90AFD64C66BB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9</xdr:col>
      <xdr:colOff>190425</xdr:colOff>
      <xdr:row>0</xdr:row>
      <xdr:rowOff>0</xdr:rowOff>
    </xdr:from>
    <xdr:to>
      <xdr:col>14</xdr:col>
      <xdr:colOff>333295</xdr:colOff>
      <xdr:row>1</xdr:row>
      <xdr:rowOff>19049</xdr:rowOff>
    </xdr:to>
    <xdr:pic>
      <xdr:nvPicPr>
        <xdr:cNvPr id="10" name="my-online-training-hub-logo-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BD098FA-F7F6-4716-9EF8-602496120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rcRect/>
        <a:stretch/>
      </xdr:blipFill>
      <xdr:spPr>
        <a:xfrm>
          <a:off x="6295950" y="0"/>
          <a:ext cx="3190870" cy="638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216834</xdr:colOff>
      <xdr:row>0</xdr:row>
      <xdr:rowOff>0</xdr:rowOff>
    </xdr:from>
    <xdr:to>
      <xdr:col>9</xdr:col>
      <xdr:colOff>107869</xdr:colOff>
      <xdr:row>1</xdr:row>
      <xdr:rowOff>14719</xdr:rowOff>
    </xdr:to>
    <xdr:pic>
      <xdr:nvPicPr>
        <xdr:cNvPr id="10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6CDE35-0465-4DE3-A9AC-862647E7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5256425" y="0"/>
          <a:ext cx="3198808" cy="638174"/>
        </a:xfrm>
        <a:prstGeom prst="rect">
          <a:avLst/>
        </a:prstGeom>
      </xdr:spPr>
    </xdr:pic>
    <xdr:clientData/>
  </xdr:twoCellAnchor>
  <xdr:twoCellAnchor editAs="absolute">
    <xdr:from>
      <xdr:col>3</xdr:col>
      <xdr:colOff>138546</xdr:colOff>
      <xdr:row>0</xdr:row>
      <xdr:rowOff>181841</xdr:rowOff>
    </xdr:from>
    <xdr:to>
      <xdr:col>4</xdr:col>
      <xdr:colOff>417369</xdr:colOff>
      <xdr:row>0</xdr:row>
      <xdr:rowOff>477116</xdr:rowOff>
    </xdr:to>
    <xdr:grpSp>
      <xdr:nvGrpSpPr>
        <xdr:cNvPr id="11" name="Group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53CE1F-EA99-4CA6-8859-D94C26C21773}"/>
            </a:ext>
          </a:extLst>
        </xdr:cNvPr>
        <xdr:cNvGrpSpPr/>
      </xdr:nvGrpSpPr>
      <xdr:grpSpPr>
        <a:xfrm>
          <a:off x="2441864" y="181841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9B3C81D6-F828-C29B-0478-43EF5D800FB9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ADF5424F-24B7-BC01-6399-0C99BFFF77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560243</xdr:colOff>
      <xdr:row>0</xdr:row>
      <xdr:rowOff>181841</xdr:rowOff>
    </xdr:from>
    <xdr:to>
      <xdr:col>6</xdr:col>
      <xdr:colOff>74034</xdr:colOff>
      <xdr:row>0</xdr:row>
      <xdr:rowOff>477116</xdr:rowOff>
    </xdr:to>
    <xdr:grpSp>
      <xdr:nvGrpSpPr>
        <xdr:cNvPr id="14" name="Group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7FF468C-0B22-41CD-92DB-2AF84B45FD6A}"/>
            </a:ext>
          </a:extLst>
        </xdr:cNvPr>
        <xdr:cNvGrpSpPr/>
      </xdr:nvGrpSpPr>
      <xdr:grpSpPr>
        <a:xfrm>
          <a:off x="3746788" y="181841"/>
          <a:ext cx="1366837" cy="295275"/>
          <a:chOff x="5400674" y="152400"/>
          <a:chExt cx="1362075" cy="295275"/>
        </a:xfrm>
      </xdr:grpSpPr>
      <xdr:sp macro="" textlink="">
        <xdr:nvSpPr>
          <xdr:cNvPr id="15" name="Rectangle: Rounded Corners 14">
            <a:extLst>
              <a:ext uri="{FF2B5EF4-FFF2-40B4-BE49-F238E27FC236}">
                <a16:creationId xmlns:a16="http://schemas.microsoft.com/office/drawing/2014/main" id="{D49F0B92-4EB2-F641-1712-9024A8AE122D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973CAFF3-0554-E318-9A21-CE4D3DC28505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7" name="Rectangle: Rounded Corners 16">
              <a:extLst>
                <a:ext uri="{FF2B5EF4-FFF2-40B4-BE49-F238E27FC236}">
                  <a16:creationId xmlns:a16="http://schemas.microsoft.com/office/drawing/2014/main" id="{7ECB832D-74DC-217F-D92F-0FD16EC1BC65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8" name="Isosceles Triangle 17">
              <a:extLst>
                <a:ext uri="{FF2B5EF4-FFF2-40B4-BE49-F238E27FC236}">
                  <a16:creationId xmlns:a16="http://schemas.microsoft.com/office/drawing/2014/main" id="{1A6903FA-5A76-7447-E156-5E96A4DAFA0F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2752725</xdr:colOff>
      <xdr:row>0</xdr:row>
      <xdr:rowOff>0</xdr:rowOff>
    </xdr:from>
    <xdr:ext cx="3238500" cy="647700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4BE051-B1F9-4F9C-B0A6-DFB398002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6105525" y="0"/>
          <a:ext cx="3238500" cy="64770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43C783-BD1F-431C-B9DD-8B53159680E3}" name="financials" displayName="financials" ref="A4:H704" totalsRowShown="0" headerRowDxfId="8" dataDxfId="7" headerRowCellStyle="Currency" dataCellStyle="Currency">
  <autoFilter ref="A4:H704" xr:uid="{6C9C2031-C539-46BD-82F7-E1D6E59ACF4F}"/>
  <tableColumns count="8">
    <tableColumn id="4" xr3:uid="{9A800178-CBEA-463E-983F-2F6D054679AD}" name="Date" dataDxfId="6" dataCellStyle="Currency"/>
    <tableColumn id="16" xr3:uid="{1A84FBA6-9E15-4A09-8ACF-7D6B33888FC8}" name="Product" dataDxfId="5" dataCellStyle="Currency"/>
    <tableColumn id="6" xr3:uid="{630D0B85-58AC-49A4-AB34-1D7F953CF043}" name="Units Sold"/>
    <tableColumn id="11" xr3:uid="{DC74191A-5F06-46B4-9452-A7DD25CBA5B4}" name="Sales" dataDxfId="4" dataCellStyle="Comma"/>
    <tableColumn id="12" xr3:uid="{1CC76861-22F6-4641-B121-E03B610C9098}" name="COGS" dataDxfId="3" dataCellStyle="Comma"/>
    <tableColumn id="3" xr3:uid="{9A2E6728-7EE3-46C9-A173-B3F4FD341AA1}" name="Manager" dataDxfId="2" dataCellStyle="Currency"/>
    <tableColumn id="15" xr3:uid="{02340833-F53E-4E51-9516-D3F91E8BA099}" name="Margin (IF)" dataDxfId="1" dataCellStyle="Currency">
      <calculatedColumnFormula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calculatedColumnFormula>
    </tableColumn>
    <tableColumn id="17" xr3:uid="{34DBD845-8E05-4DF9-A358-76C73F67AAD4}" name="Margin (LET)" dataDxfId="0" dataCellStyle="Per cent">
      <calculatedColumnFormula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expert-upgrade" TargetMode="External"/><Relationship Id="rId13" Type="http://schemas.openxmlformats.org/officeDocument/2006/relationships/hyperlink" Target="https://www.myonlinetraininghub.com/power-pivot-course" TargetMode="External"/><Relationship Id="rId18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://www.myonlinetraininghub.com/excel-webinars" TargetMode="External"/><Relationship Id="rId21" Type="http://schemas.openxmlformats.org/officeDocument/2006/relationships/drawing" Target="../drawings/drawing4.xml"/><Relationship Id="rId7" Type="http://schemas.openxmlformats.org/officeDocument/2006/relationships/hyperlink" Target="https://www.myonlinetraininghub.com/excel-dashboard-course" TargetMode="External"/><Relationship Id="rId12" Type="http://schemas.openxmlformats.org/officeDocument/2006/relationships/hyperlink" Target="https://www.myonlinetraininghub.com/excel-pivottable-course" TargetMode="External"/><Relationship Id="rId17" Type="http://schemas.openxmlformats.org/officeDocument/2006/relationships/hyperlink" Target="https://www.myonlinetraininghub.com/excel-for-customer-service-professionals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hyperlink" Target="https://www.myonlinetraininghub.com/excel-analysis-toolpak-course" TargetMode="External"/><Relationship Id="rId20" Type="http://schemas.openxmlformats.org/officeDocument/2006/relationships/hyperlink" Target="https://www.myonlinetraininghub.com/microsoft-word-course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s://www.myonlinetraininghub.com/power-bi-course" TargetMode="External"/><Relationship Id="rId11" Type="http://schemas.openxmlformats.org/officeDocument/2006/relationships/hyperlink" Target="https://www.myonlinetraininghub.com/excel-pivottable-course-quick-start" TargetMode="External"/><Relationship Id="rId5" Type="http://schemas.openxmlformats.org/officeDocument/2006/relationships/hyperlink" Target="https://www.myonlinetraininghub.com/excel-functions" TargetMode="External"/><Relationship Id="rId15" Type="http://schemas.openxmlformats.org/officeDocument/2006/relationships/hyperlink" Target="https://www.myonlinetraininghub.com/excel-for-finance-course" TargetMode="External"/><Relationship Id="rId10" Type="http://schemas.openxmlformats.org/officeDocument/2006/relationships/hyperlink" Target="https://www.myonlinetraininghub.com/excel-power-query-course" TargetMode="External"/><Relationship Id="rId19" Type="http://schemas.openxmlformats.org/officeDocument/2006/relationships/hyperlink" Target="https://www.myonlinetraininghub.com/financial-modelling-course" TargetMode="External"/><Relationship Id="rId4" Type="http://schemas.openxmlformats.org/officeDocument/2006/relationships/hyperlink" Target="https://www.myonlinetraininghub.com/excel-forum" TargetMode="External"/><Relationship Id="rId9" Type="http://schemas.openxmlformats.org/officeDocument/2006/relationships/hyperlink" Target="https://www.myonlinetraininghub.com/advanced-excel-formulas-course" TargetMode="External"/><Relationship Id="rId14" Type="http://schemas.openxmlformats.org/officeDocument/2006/relationships/hyperlink" Target="https://www.myonlinetraininghub.com/excel-for-decision-making-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67DAD-14C7-4AD1-B12F-8F645F54DE31}">
  <dimension ref="A1:Q30"/>
  <sheetViews>
    <sheetView showGridLines="0" showRowColHeaders="0" workbookViewId="0">
      <selection activeCell="N3" sqref="N3"/>
    </sheetView>
  </sheetViews>
  <sheetFormatPr defaultColWidth="0" defaultRowHeight="15" customHeight="1" zeroHeight="1" x14ac:dyDescent="0.25"/>
  <cols>
    <col min="1" max="1" width="4.85546875" customWidth="1"/>
    <col min="2" max="17" width="9.140625" customWidth="1"/>
    <col min="18" max="16384" width="9.140625" hidden="1"/>
  </cols>
  <sheetData>
    <row r="1" spans="1:17" ht="52.5" customHeight="1" x14ac:dyDescent="0.25">
      <c r="A1" s="3"/>
      <c r="B1" s="3" t="s">
        <v>12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/>
    <row r="3" spans="1:17" ht="18.75" x14ac:dyDescent="0.3">
      <c r="B3" s="2" t="s">
        <v>11</v>
      </c>
    </row>
    <row r="4" spans="1:17" ht="18.75" x14ac:dyDescent="0.25">
      <c r="B4" s="1" t="s">
        <v>10</v>
      </c>
    </row>
    <row r="5" spans="1:17" ht="18.75" x14ac:dyDescent="0.25">
      <c r="B5" s="1" t="s">
        <v>9</v>
      </c>
    </row>
    <row r="6" spans="1:17" ht="18.75" x14ac:dyDescent="0.25">
      <c r="B6" s="1" t="s">
        <v>8</v>
      </c>
    </row>
    <row r="7" spans="1:17" ht="18.75" x14ac:dyDescent="0.25">
      <c r="B7" s="1"/>
    </row>
    <row r="8" spans="1:17" ht="18.75" x14ac:dyDescent="0.25">
      <c r="B8" s="1" t="s">
        <v>7</v>
      </c>
    </row>
    <row r="9" spans="1:17" x14ac:dyDescent="0.25"/>
    <row r="10" spans="1:17" ht="18.75" x14ac:dyDescent="0.25">
      <c r="B10" s="1" t="s">
        <v>6</v>
      </c>
    </row>
    <row r="11" spans="1:17" ht="18.75" x14ac:dyDescent="0.25">
      <c r="B11" s="1" t="s">
        <v>5</v>
      </c>
    </row>
    <row r="30" spans="2:2" hidden="1" x14ac:dyDescent="0.25">
      <c r="B30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DB753-B5BF-4849-A243-06CD2EAF12BC}">
  <dimension ref="A1:P16"/>
  <sheetViews>
    <sheetView tabSelected="1" zoomScale="120" zoomScaleNormal="120" workbookViewId="0">
      <selection activeCell="H6" sqref="H6"/>
    </sheetView>
  </sheetViews>
  <sheetFormatPr defaultRowHeight="15" x14ac:dyDescent="0.25"/>
  <cols>
    <col min="2" max="2" width="12.140625" bestFit="1" customWidth="1"/>
    <col min="4" max="5" width="12.28515625" customWidth="1"/>
  </cols>
  <sheetData>
    <row r="1" spans="1:16" s="7" customFormat="1" ht="48.75" customHeight="1" x14ac:dyDescent="0.3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25">
      <c r="D3" s="8" t="s">
        <v>1</v>
      </c>
      <c r="E3" s="8" t="s">
        <v>2</v>
      </c>
    </row>
    <row r="4" spans="1:16" x14ac:dyDescent="0.25">
      <c r="B4" s="9" t="s">
        <v>65</v>
      </c>
      <c r="C4" s="10" t="s">
        <v>0</v>
      </c>
      <c r="D4" s="10" t="s">
        <v>76</v>
      </c>
      <c r="E4" s="10" t="s">
        <v>76</v>
      </c>
    </row>
    <row r="5" spans="1:16" x14ac:dyDescent="0.25">
      <c r="B5" t="s">
        <v>66</v>
      </c>
      <c r="C5" s="11">
        <v>8500</v>
      </c>
      <c r="D5" s="11">
        <f>IF(C5&gt;10000, C5*(0.1+0.02), C5*0.1)</f>
        <v>850</v>
      </c>
      <c r="E5" s="11">
        <f>_xlfn.LET(
_xlpm.sales, C5,
_xlpm.limit, 10000,
_xlpm.baseRate, 0.1,
_xlpm.bonusRate, 0.02,
IF(_xlpm.sales&gt;_xlpm.limit, _xlpm.sales*(_xlpm.baseRate+_xlpm.bonusRate), _xlpm.sales*_xlpm.baseRate)
)</f>
        <v>850</v>
      </c>
    </row>
    <row r="6" spans="1:16" x14ac:dyDescent="0.25">
      <c r="B6" t="s">
        <v>67</v>
      </c>
      <c r="C6" s="11">
        <v>12300</v>
      </c>
      <c r="D6" s="11">
        <f t="shared" ref="D6:D14" si="0">IF(C6&gt;10000, C6*(0.1+0.02), C6*0.1)</f>
        <v>1476.0000000000002</v>
      </c>
      <c r="E6" s="11">
        <f t="shared" ref="E6:E14" si="1">_xlfn.LET(
_xlpm.sales, C6,
_xlpm.limit, 10000,
_xlpm.baseRate, 0.1,
_xlpm.bonusRate, 0.02,
IF(_xlpm.sales&gt;_xlpm.limit, _xlpm.sales*(_xlpm.baseRate+_xlpm.bonusRate), _xlpm.sales*_xlpm.baseRate)
)</f>
        <v>1476.0000000000002</v>
      </c>
    </row>
    <row r="7" spans="1:16" x14ac:dyDescent="0.25">
      <c r="B7" t="s">
        <v>68</v>
      </c>
      <c r="C7" s="11">
        <v>10000</v>
      </c>
      <c r="D7" s="11">
        <f t="shared" si="0"/>
        <v>1000</v>
      </c>
      <c r="E7" s="11">
        <f t="shared" si="1"/>
        <v>1000</v>
      </c>
    </row>
    <row r="8" spans="1:16" x14ac:dyDescent="0.25">
      <c r="B8" t="s">
        <v>69</v>
      </c>
      <c r="C8" s="11">
        <v>15200</v>
      </c>
      <c r="D8" s="11">
        <f t="shared" si="0"/>
        <v>1824.0000000000002</v>
      </c>
      <c r="E8" s="11">
        <f t="shared" si="1"/>
        <v>1824.0000000000002</v>
      </c>
    </row>
    <row r="9" spans="1:16" x14ac:dyDescent="0.25">
      <c r="B9" t="s">
        <v>70</v>
      </c>
      <c r="C9" s="11">
        <v>9900</v>
      </c>
      <c r="D9" s="11">
        <f t="shared" si="0"/>
        <v>990</v>
      </c>
      <c r="E9" s="11">
        <f t="shared" si="1"/>
        <v>990</v>
      </c>
    </row>
    <row r="10" spans="1:16" x14ac:dyDescent="0.25">
      <c r="B10" t="s">
        <v>71</v>
      </c>
      <c r="C10" s="11">
        <v>11100</v>
      </c>
      <c r="D10" s="11">
        <f t="shared" si="0"/>
        <v>1332</v>
      </c>
      <c r="E10" s="11">
        <f t="shared" si="1"/>
        <v>1332</v>
      </c>
    </row>
    <row r="11" spans="1:16" x14ac:dyDescent="0.25">
      <c r="B11" t="s">
        <v>72</v>
      </c>
      <c r="C11" s="11">
        <v>7800</v>
      </c>
      <c r="D11" s="11">
        <f t="shared" si="0"/>
        <v>780</v>
      </c>
      <c r="E11" s="11">
        <f t="shared" si="1"/>
        <v>780</v>
      </c>
    </row>
    <row r="12" spans="1:16" x14ac:dyDescent="0.25">
      <c r="B12" t="s">
        <v>73</v>
      </c>
      <c r="C12" s="11">
        <v>13450</v>
      </c>
      <c r="D12" s="11">
        <f t="shared" si="0"/>
        <v>1614.0000000000002</v>
      </c>
      <c r="E12" s="11">
        <f t="shared" si="1"/>
        <v>1614.0000000000002</v>
      </c>
    </row>
    <row r="13" spans="1:16" x14ac:dyDescent="0.25">
      <c r="B13" t="s">
        <v>74</v>
      </c>
      <c r="C13" s="11">
        <v>10500</v>
      </c>
      <c r="D13" s="11">
        <f t="shared" si="0"/>
        <v>1260</v>
      </c>
      <c r="E13" s="11">
        <f t="shared" si="1"/>
        <v>1260</v>
      </c>
    </row>
    <row r="14" spans="1:16" x14ac:dyDescent="0.25">
      <c r="B14" t="s">
        <v>75</v>
      </c>
      <c r="C14" s="11">
        <v>9200</v>
      </c>
      <c r="D14" s="11">
        <f t="shared" si="0"/>
        <v>920</v>
      </c>
      <c r="E14" s="11">
        <f t="shared" si="1"/>
        <v>920</v>
      </c>
    </row>
    <row r="16" spans="1:16" x14ac:dyDescent="0.25">
      <c r="D16" s="18" t="str">
        <f ca="1">_xlfn.IFNA(_xlfn.FORMULATEXT(D5),"")</f>
        <v>=IF(C5&gt;10000, C5*(0.1+0.02), C5*0.1)</v>
      </c>
      <c r="E16" s="17" t="str">
        <f ca="1">_xlfn.IFNA(_xlfn.FORMULATEXT(E5),"")</f>
        <v>=LET(
sales, C5,
limit, 10000,
baseRate, 0.1,
bonusRate, 0.02,
IF(sales&gt;limit, sales*(baseRate+bonusRate), sales*baseRate)
)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01248-8347-4DC6-AAE3-38E191DB3C9E}">
  <dimension ref="A1:P704"/>
  <sheetViews>
    <sheetView zoomScale="110" zoomScaleNormal="110" workbookViewId="0">
      <selection activeCell="L11" sqref="L11"/>
    </sheetView>
  </sheetViews>
  <sheetFormatPr defaultRowHeight="15" x14ac:dyDescent="0.25"/>
  <cols>
    <col min="1" max="1" width="10.42578125" bestFit="1" customWidth="1"/>
    <col min="2" max="2" width="11.7109375" bestFit="1" customWidth="1"/>
    <col min="3" max="3" width="12.42578125" bestFit="1" customWidth="1"/>
    <col min="4" max="4" width="13.28515625" bestFit="1" customWidth="1"/>
    <col min="5" max="5" width="11.5703125" bestFit="1" customWidth="1"/>
    <col min="6" max="6" width="16.28515625" bestFit="1" customWidth="1"/>
    <col min="7" max="8" width="20.28515625" bestFit="1" customWidth="1"/>
  </cols>
  <sheetData>
    <row r="1" spans="1:16" s="7" customFormat="1" ht="48.75" customHeight="1" x14ac:dyDescent="0.3">
      <c r="A1" s="3" t="s">
        <v>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4" spans="1:16" x14ac:dyDescent="0.25">
      <c r="A4" s="15" t="s">
        <v>80</v>
      </c>
      <c r="B4" s="13" t="s">
        <v>77</v>
      </c>
      <c r="C4" t="s">
        <v>78</v>
      </c>
      <c r="D4" s="14" t="s">
        <v>0</v>
      </c>
      <c r="E4" s="14" t="s">
        <v>79</v>
      </c>
      <c r="F4" s="14" t="s">
        <v>81</v>
      </c>
      <c r="G4" s="14" t="s">
        <v>94</v>
      </c>
      <c r="H4" s="14" t="s">
        <v>93</v>
      </c>
    </row>
    <row r="5" spans="1:16" x14ac:dyDescent="0.25">
      <c r="A5" s="15">
        <v>45992</v>
      </c>
      <c r="B5" s="13" t="s">
        <v>85</v>
      </c>
      <c r="C5">
        <v>280</v>
      </c>
      <c r="D5" s="12">
        <v>1685.6</v>
      </c>
      <c r="E5" s="12">
        <v>1400</v>
      </c>
      <c r="F5" s="14" t="s">
        <v>86</v>
      </c>
      <c r="G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(16.9%)</v>
      </c>
      <c r="H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(16.9%)</v>
      </c>
    </row>
    <row r="6" spans="1:16" x14ac:dyDescent="0.25">
      <c r="A6" s="15">
        <v>45992</v>
      </c>
      <c r="B6" s="13" t="s">
        <v>89</v>
      </c>
      <c r="C6">
        <v>280</v>
      </c>
      <c r="D6" s="12">
        <v>1685.6</v>
      </c>
      <c r="E6" s="12">
        <v>1400</v>
      </c>
      <c r="F6" s="14" t="s">
        <v>86</v>
      </c>
      <c r="G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(16.9%)</v>
      </c>
      <c r="H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(16.9%)</v>
      </c>
    </row>
    <row r="7" spans="1:16" x14ac:dyDescent="0.25">
      <c r="A7" s="15">
        <v>45992</v>
      </c>
      <c r="B7" s="13" t="s">
        <v>85</v>
      </c>
      <c r="C7">
        <v>521</v>
      </c>
      <c r="D7" s="12">
        <v>3318.77</v>
      </c>
      <c r="E7" s="12">
        <v>2605</v>
      </c>
      <c r="F7" s="14" t="s">
        <v>88</v>
      </c>
      <c r="G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(21.5%)</v>
      </c>
      <c r="H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(21.5%)</v>
      </c>
    </row>
    <row r="8" spans="1:16" x14ac:dyDescent="0.25">
      <c r="A8" s="15">
        <v>45992</v>
      </c>
      <c r="B8" s="13" t="s">
        <v>89</v>
      </c>
      <c r="C8">
        <v>521</v>
      </c>
      <c r="D8" s="12">
        <v>3318.77</v>
      </c>
      <c r="E8" s="12">
        <v>2605</v>
      </c>
      <c r="F8" s="14" t="s">
        <v>88</v>
      </c>
      <c r="G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(21.5%)</v>
      </c>
      <c r="H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(21.5%)</v>
      </c>
    </row>
    <row r="9" spans="1:16" x14ac:dyDescent="0.25">
      <c r="A9" s="15">
        <v>45992</v>
      </c>
      <c r="B9" s="13" t="s">
        <v>85</v>
      </c>
      <c r="C9">
        <v>570</v>
      </c>
      <c r="D9" s="12">
        <v>3790.5</v>
      </c>
      <c r="E9" s="12">
        <v>2850</v>
      </c>
      <c r="F9" s="14" t="s">
        <v>83</v>
      </c>
      <c r="G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10" spans="1:16" x14ac:dyDescent="0.25">
      <c r="A10" s="15">
        <v>45992</v>
      </c>
      <c r="B10" s="13" t="s">
        <v>89</v>
      </c>
      <c r="C10">
        <v>570</v>
      </c>
      <c r="D10" s="12">
        <v>3790.5</v>
      </c>
      <c r="E10" s="12">
        <v>2850</v>
      </c>
      <c r="F10" s="14" t="s">
        <v>83</v>
      </c>
      <c r="G1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1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11" spans="1:16" x14ac:dyDescent="0.25">
      <c r="A11" s="15">
        <v>45992</v>
      </c>
      <c r="B11" s="13" t="s">
        <v>82</v>
      </c>
      <c r="C11">
        <v>293</v>
      </c>
      <c r="D11" s="12">
        <v>4981</v>
      </c>
      <c r="E11" s="12">
        <v>2930</v>
      </c>
      <c r="F11" s="14" t="s">
        <v>84</v>
      </c>
      <c r="G1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(41.2%)</v>
      </c>
      <c r="H1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(41.2%)</v>
      </c>
    </row>
    <row r="12" spans="1:16" x14ac:dyDescent="0.25">
      <c r="A12" s="15">
        <v>45992</v>
      </c>
      <c r="B12" s="13" t="s">
        <v>89</v>
      </c>
      <c r="C12">
        <v>293</v>
      </c>
      <c r="D12" s="12">
        <v>4981</v>
      </c>
      <c r="E12" s="12">
        <v>2930</v>
      </c>
      <c r="F12" s="14" t="s">
        <v>84</v>
      </c>
      <c r="G1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(41.2%)</v>
      </c>
      <c r="H1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(41.2%)</v>
      </c>
    </row>
    <row r="13" spans="1:16" x14ac:dyDescent="0.25">
      <c r="A13" s="15">
        <v>45992</v>
      </c>
      <c r="B13" s="13" t="s">
        <v>92</v>
      </c>
      <c r="C13">
        <v>615</v>
      </c>
      <c r="D13" s="12">
        <v>9225</v>
      </c>
      <c r="E13" s="12">
        <v>6150</v>
      </c>
      <c r="F13" s="14" t="s">
        <v>83</v>
      </c>
      <c r="G1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1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14" spans="1:16" x14ac:dyDescent="0.25">
      <c r="A14" s="15">
        <v>45992</v>
      </c>
      <c r="B14" s="13" t="s">
        <v>91</v>
      </c>
      <c r="C14">
        <v>615</v>
      </c>
      <c r="D14" s="12">
        <v>9225</v>
      </c>
      <c r="E14" s="12">
        <v>6150</v>
      </c>
      <c r="F14" s="14" t="s">
        <v>83</v>
      </c>
      <c r="G1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1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15" spans="1:16" x14ac:dyDescent="0.25">
      <c r="A15" s="15">
        <v>45992</v>
      </c>
      <c r="B15" s="13" t="s">
        <v>82</v>
      </c>
      <c r="C15">
        <v>914</v>
      </c>
      <c r="D15" s="12">
        <v>9322.7999999999993</v>
      </c>
      <c r="E15" s="12">
        <v>2742</v>
      </c>
      <c r="F15" s="14" t="s">
        <v>83</v>
      </c>
      <c r="G1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(70.6%)</v>
      </c>
      <c r="H1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(70.6%)</v>
      </c>
    </row>
    <row r="16" spans="1:16" x14ac:dyDescent="0.25">
      <c r="A16" s="15">
        <v>45992</v>
      </c>
      <c r="B16" s="13" t="s">
        <v>87</v>
      </c>
      <c r="C16">
        <v>914</v>
      </c>
      <c r="D16" s="12">
        <v>9322.7999999999993</v>
      </c>
      <c r="E16" s="12">
        <v>2742</v>
      </c>
      <c r="F16" s="14" t="s">
        <v>83</v>
      </c>
      <c r="G1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(70.6%)</v>
      </c>
      <c r="H1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(70.6%)</v>
      </c>
    </row>
    <row r="17" spans="1:8" x14ac:dyDescent="0.25">
      <c r="A17" s="15">
        <v>45992</v>
      </c>
      <c r="B17" s="13" t="s">
        <v>92</v>
      </c>
      <c r="C17">
        <v>711</v>
      </c>
      <c r="D17" s="12">
        <v>9811.7999999999993</v>
      </c>
      <c r="E17" s="12">
        <v>7110</v>
      </c>
      <c r="F17" s="14" t="s">
        <v>86</v>
      </c>
      <c r="G1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(27.5%)</v>
      </c>
      <c r="H1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(27.5%)</v>
      </c>
    </row>
    <row r="18" spans="1:8" x14ac:dyDescent="0.25">
      <c r="A18" s="15">
        <v>45992</v>
      </c>
      <c r="B18" s="13" t="s">
        <v>91</v>
      </c>
      <c r="C18">
        <v>711</v>
      </c>
      <c r="D18" s="12">
        <v>9811.7999999999993</v>
      </c>
      <c r="E18" s="12">
        <v>7110</v>
      </c>
      <c r="F18" s="14" t="s">
        <v>86</v>
      </c>
      <c r="G1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(27.5%)</v>
      </c>
      <c r="H1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(27.5%)</v>
      </c>
    </row>
    <row r="19" spans="1:8" x14ac:dyDescent="0.25">
      <c r="A19" s="15">
        <v>45992</v>
      </c>
      <c r="B19" s="13" t="s">
        <v>87</v>
      </c>
      <c r="C19">
        <v>1582</v>
      </c>
      <c r="D19" s="12">
        <v>10298.82</v>
      </c>
      <c r="E19" s="12">
        <v>7910</v>
      </c>
      <c r="F19" s="14" t="s">
        <v>90</v>
      </c>
      <c r="G1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(23.2%)</v>
      </c>
      <c r="H1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(23.2%)</v>
      </c>
    </row>
    <row r="20" spans="1:8" x14ac:dyDescent="0.25">
      <c r="A20" s="15">
        <v>45992</v>
      </c>
      <c r="B20" s="13" t="s">
        <v>89</v>
      </c>
      <c r="C20">
        <v>1582</v>
      </c>
      <c r="D20" s="12">
        <v>10298.82</v>
      </c>
      <c r="E20" s="12">
        <v>7910</v>
      </c>
      <c r="F20" s="14" t="s">
        <v>90</v>
      </c>
      <c r="G2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(23.2%)</v>
      </c>
      <c r="H2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(23.2%)</v>
      </c>
    </row>
    <row r="21" spans="1:8" x14ac:dyDescent="0.25">
      <c r="A21" s="15">
        <v>45992</v>
      </c>
      <c r="B21" s="13" t="s">
        <v>82</v>
      </c>
      <c r="C21">
        <v>1013</v>
      </c>
      <c r="D21" s="12">
        <v>10575.72</v>
      </c>
      <c r="E21" s="12">
        <v>3039</v>
      </c>
      <c r="F21" s="14" t="s">
        <v>86</v>
      </c>
      <c r="G2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(71.3%)</v>
      </c>
      <c r="H2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(71.3%)</v>
      </c>
    </row>
    <row r="22" spans="1:8" x14ac:dyDescent="0.25">
      <c r="A22" s="15">
        <v>45992</v>
      </c>
      <c r="B22" s="13" t="s">
        <v>87</v>
      </c>
      <c r="C22">
        <v>1013</v>
      </c>
      <c r="D22" s="12">
        <v>10575.72</v>
      </c>
      <c r="E22" s="12">
        <v>3039</v>
      </c>
      <c r="F22" s="14" t="s">
        <v>86</v>
      </c>
      <c r="G2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(71.3%)</v>
      </c>
      <c r="H2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(71.3%)</v>
      </c>
    </row>
    <row r="23" spans="1:8" x14ac:dyDescent="0.25">
      <c r="A23" s="15">
        <v>45992</v>
      </c>
      <c r="B23" s="13" t="s">
        <v>82</v>
      </c>
      <c r="C23">
        <v>1055</v>
      </c>
      <c r="D23" s="12">
        <v>12406.8</v>
      </c>
      <c r="E23" s="12">
        <v>3165</v>
      </c>
      <c r="F23" s="14" t="s">
        <v>84</v>
      </c>
      <c r="G2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(74.5%)</v>
      </c>
      <c r="H2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(74.5%)</v>
      </c>
    </row>
    <row r="24" spans="1:8" x14ac:dyDescent="0.25">
      <c r="A24" s="15">
        <v>45992</v>
      </c>
      <c r="B24" s="13" t="s">
        <v>87</v>
      </c>
      <c r="C24">
        <v>1055</v>
      </c>
      <c r="D24" s="12">
        <v>12406.8</v>
      </c>
      <c r="E24" s="12">
        <v>3165</v>
      </c>
      <c r="F24" s="14" t="s">
        <v>84</v>
      </c>
      <c r="G2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(74.5%)</v>
      </c>
      <c r="H2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(74.5%)</v>
      </c>
    </row>
    <row r="25" spans="1:8" x14ac:dyDescent="0.25">
      <c r="A25" s="15">
        <v>45992</v>
      </c>
      <c r="B25" s="13" t="s">
        <v>82</v>
      </c>
      <c r="C25">
        <v>1084</v>
      </c>
      <c r="D25" s="12">
        <v>12747.84</v>
      </c>
      <c r="E25" s="12">
        <v>3252</v>
      </c>
      <c r="F25" s="14" t="s">
        <v>88</v>
      </c>
      <c r="G2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(74.5%)</v>
      </c>
      <c r="H2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(74.5%)</v>
      </c>
    </row>
    <row r="26" spans="1:8" x14ac:dyDescent="0.25">
      <c r="A26" s="15">
        <v>45992</v>
      </c>
      <c r="B26" s="13" t="s">
        <v>87</v>
      </c>
      <c r="C26">
        <v>1084</v>
      </c>
      <c r="D26" s="12">
        <v>12747.84</v>
      </c>
      <c r="E26" s="12">
        <v>3252</v>
      </c>
      <c r="F26" s="14" t="s">
        <v>88</v>
      </c>
      <c r="G2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(74.5%)</v>
      </c>
      <c r="H2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(74.5%)</v>
      </c>
    </row>
    <row r="27" spans="1:8" x14ac:dyDescent="0.25">
      <c r="A27" s="15">
        <v>45992</v>
      </c>
      <c r="B27" s="13" t="s">
        <v>85</v>
      </c>
      <c r="C27">
        <v>2487</v>
      </c>
      <c r="D27" s="12">
        <v>16538.55</v>
      </c>
      <c r="E27" s="12">
        <v>12435</v>
      </c>
      <c r="F27" s="14" t="s">
        <v>84</v>
      </c>
      <c r="G2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2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28" spans="1:8" x14ac:dyDescent="0.25">
      <c r="A28" s="15">
        <v>45992</v>
      </c>
      <c r="B28" s="13" t="s">
        <v>89</v>
      </c>
      <c r="C28">
        <v>2487</v>
      </c>
      <c r="D28" s="12">
        <v>16538.55</v>
      </c>
      <c r="E28" s="12">
        <v>12435</v>
      </c>
      <c r="F28" s="14" t="s">
        <v>84</v>
      </c>
      <c r="G2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2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29" spans="1:8" x14ac:dyDescent="0.25">
      <c r="A29" s="15">
        <v>45992</v>
      </c>
      <c r="B29" s="13" t="s">
        <v>82</v>
      </c>
      <c r="C29">
        <v>1233</v>
      </c>
      <c r="D29" s="12">
        <v>21700.799999999999</v>
      </c>
      <c r="E29" s="12">
        <v>12330</v>
      </c>
      <c r="F29" s="14" t="s">
        <v>88</v>
      </c>
      <c r="G2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(43.2%)</v>
      </c>
      <c r="H2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(43.2%)</v>
      </c>
    </row>
    <row r="30" spans="1:8" x14ac:dyDescent="0.25">
      <c r="A30" s="15">
        <v>45992</v>
      </c>
      <c r="B30" s="13" t="s">
        <v>89</v>
      </c>
      <c r="C30">
        <v>1233</v>
      </c>
      <c r="D30" s="12">
        <v>21700.799999999999</v>
      </c>
      <c r="E30" s="12">
        <v>12330</v>
      </c>
      <c r="F30" s="14" t="s">
        <v>88</v>
      </c>
      <c r="G3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(43.2%)</v>
      </c>
      <c r="H3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(43.2%)</v>
      </c>
    </row>
    <row r="31" spans="1:8" x14ac:dyDescent="0.25">
      <c r="A31" s="15">
        <v>45992</v>
      </c>
      <c r="B31" s="13" t="s">
        <v>82</v>
      </c>
      <c r="C31">
        <v>1531</v>
      </c>
      <c r="D31" s="12">
        <v>26945.599999999999</v>
      </c>
      <c r="E31" s="12">
        <v>15310</v>
      </c>
      <c r="F31" s="14" t="s">
        <v>86</v>
      </c>
      <c r="G3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(43.2%)</v>
      </c>
      <c r="H3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(43.2%)</v>
      </c>
    </row>
    <row r="32" spans="1:8" x14ac:dyDescent="0.25">
      <c r="A32" s="15">
        <v>45992</v>
      </c>
      <c r="B32" s="13" t="s">
        <v>89</v>
      </c>
      <c r="C32">
        <v>1531</v>
      </c>
      <c r="D32" s="12">
        <v>26945.599999999999</v>
      </c>
      <c r="E32" s="12">
        <v>15310</v>
      </c>
      <c r="F32" s="14" t="s">
        <v>86</v>
      </c>
      <c r="G3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(43.2%)</v>
      </c>
      <c r="H3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(43.2%)</v>
      </c>
    </row>
    <row r="33" spans="1:8" x14ac:dyDescent="0.25">
      <c r="A33" s="15">
        <v>45992</v>
      </c>
      <c r="B33" s="13" t="s">
        <v>82</v>
      </c>
      <c r="C33">
        <v>2431</v>
      </c>
      <c r="D33" s="12">
        <v>27713.4</v>
      </c>
      <c r="E33" s="12">
        <v>7293</v>
      </c>
      <c r="F33" s="14" t="s">
        <v>90</v>
      </c>
      <c r="G3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(73.7%)</v>
      </c>
      <c r="H3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(73.7%)</v>
      </c>
    </row>
    <row r="34" spans="1:8" x14ac:dyDescent="0.25">
      <c r="A34" s="15">
        <v>45992</v>
      </c>
      <c r="B34" s="13" t="s">
        <v>87</v>
      </c>
      <c r="C34">
        <v>2431</v>
      </c>
      <c r="D34" s="12">
        <v>27713.4</v>
      </c>
      <c r="E34" s="12">
        <v>7293</v>
      </c>
      <c r="F34" s="14" t="s">
        <v>90</v>
      </c>
      <c r="G3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(73.7%)</v>
      </c>
      <c r="H3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(73.7%)</v>
      </c>
    </row>
    <row r="35" spans="1:8" x14ac:dyDescent="0.25">
      <c r="A35" s="15">
        <v>45992</v>
      </c>
      <c r="B35" s="13" t="s">
        <v>92</v>
      </c>
      <c r="C35">
        <v>2072</v>
      </c>
      <c r="D35" s="12">
        <v>27972</v>
      </c>
      <c r="E35" s="12">
        <v>20720</v>
      </c>
      <c r="F35" s="14" t="s">
        <v>84</v>
      </c>
      <c r="G3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(25.9%)</v>
      </c>
      <c r="H3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(25.9%)</v>
      </c>
    </row>
    <row r="36" spans="1:8" x14ac:dyDescent="0.25">
      <c r="A36" s="15">
        <v>45992</v>
      </c>
      <c r="B36" s="13" t="s">
        <v>91</v>
      </c>
      <c r="C36">
        <v>2072</v>
      </c>
      <c r="D36" s="12">
        <v>27972</v>
      </c>
      <c r="E36" s="12">
        <v>20720</v>
      </c>
      <c r="F36" s="14" t="s">
        <v>84</v>
      </c>
      <c r="G3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(25.9%)</v>
      </c>
      <c r="H3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(25.9%)</v>
      </c>
    </row>
    <row r="37" spans="1:8" x14ac:dyDescent="0.25">
      <c r="A37" s="15">
        <v>45992</v>
      </c>
      <c r="B37" s="13" t="s">
        <v>92</v>
      </c>
      <c r="C37">
        <v>2157</v>
      </c>
      <c r="D37" s="12">
        <v>28795.95</v>
      </c>
      <c r="E37" s="12">
        <v>21570</v>
      </c>
      <c r="F37" s="14" t="s">
        <v>88</v>
      </c>
      <c r="G3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(25.1%)</v>
      </c>
      <c r="H3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(25.1%)</v>
      </c>
    </row>
    <row r="38" spans="1:8" x14ac:dyDescent="0.25">
      <c r="A38" s="15">
        <v>45992</v>
      </c>
      <c r="B38" s="13" t="s">
        <v>91</v>
      </c>
      <c r="C38">
        <v>2157</v>
      </c>
      <c r="D38" s="12">
        <v>28795.95</v>
      </c>
      <c r="E38" s="12">
        <v>21570</v>
      </c>
      <c r="F38" s="14" t="s">
        <v>88</v>
      </c>
      <c r="G3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(25.1%)</v>
      </c>
      <c r="H3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(25.1%)</v>
      </c>
    </row>
    <row r="39" spans="1:8" x14ac:dyDescent="0.25">
      <c r="A39" s="15">
        <v>45992</v>
      </c>
      <c r="B39" s="13" t="s">
        <v>85</v>
      </c>
      <c r="C39">
        <v>2300</v>
      </c>
      <c r="D39" s="12">
        <v>29670</v>
      </c>
      <c r="E39" s="12">
        <v>23000</v>
      </c>
      <c r="F39" s="14" t="s">
        <v>90</v>
      </c>
      <c r="G3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(22.5%)</v>
      </c>
      <c r="H3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(22.5%)</v>
      </c>
    </row>
    <row r="40" spans="1:8" x14ac:dyDescent="0.25">
      <c r="A40" s="15">
        <v>45992</v>
      </c>
      <c r="B40" s="13" t="s">
        <v>92</v>
      </c>
      <c r="C40">
        <v>2300</v>
      </c>
      <c r="D40" s="12">
        <v>29670</v>
      </c>
      <c r="E40" s="12">
        <v>23000</v>
      </c>
      <c r="F40" s="14" t="s">
        <v>90</v>
      </c>
      <c r="G4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(22.5%)</v>
      </c>
      <c r="H4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(22.5%)</v>
      </c>
    </row>
    <row r="41" spans="1:8" x14ac:dyDescent="0.25">
      <c r="A41" s="15">
        <v>45992</v>
      </c>
      <c r="B41" s="13" t="s">
        <v>82</v>
      </c>
      <c r="C41">
        <v>1817</v>
      </c>
      <c r="D41" s="12">
        <v>36340</v>
      </c>
      <c r="E41" s="12">
        <v>18170</v>
      </c>
      <c r="F41" s="14" t="s">
        <v>90</v>
      </c>
      <c r="G4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(50.0%)</v>
      </c>
      <c r="H4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(50.0%)</v>
      </c>
    </row>
    <row r="42" spans="1:8" x14ac:dyDescent="0.25">
      <c r="A42" s="15">
        <v>45992</v>
      </c>
      <c r="B42" s="13" t="s">
        <v>89</v>
      </c>
      <c r="C42">
        <v>1817</v>
      </c>
      <c r="D42" s="12">
        <v>36340</v>
      </c>
      <c r="E42" s="12">
        <v>18170</v>
      </c>
      <c r="F42" s="14" t="s">
        <v>90</v>
      </c>
      <c r="G4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(50.0%)</v>
      </c>
      <c r="H4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(50.0%)</v>
      </c>
    </row>
    <row r="43" spans="1:8" x14ac:dyDescent="0.25">
      <c r="A43" s="15">
        <v>45992</v>
      </c>
      <c r="B43" s="13" t="s">
        <v>82</v>
      </c>
      <c r="C43">
        <v>2663</v>
      </c>
      <c r="D43" s="12">
        <v>50597</v>
      </c>
      <c r="E43" s="12">
        <v>26630</v>
      </c>
      <c r="F43" s="14" t="s">
        <v>83</v>
      </c>
      <c r="G4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4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44" spans="1:8" x14ac:dyDescent="0.25">
      <c r="A44" s="15">
        <v>45992</v>
      </c>
      <c r="B44" s="13" t="s">
        <v>89</v>
      </c>
      <c r="C44">
        <v>2663</v>
      </c>
      <c r="D44" s="12">
        <v>50597</v>
      </c>
      <c r="E44" s="12">
        <v>26630</v>
      </c>
      <c r="F44" s="14" t="s">
        <v>83</v>
      </c>
      <c r="G4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4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45" spans="1:8" x14ac:dyDescent="0.25">
      <c r="A45" s="15">
        <v>45992</v>
      </c>
      <c r="B45" s="13" t="s">
        <v>85</v>
      </c>
      <c r="C45">
        <v>274</v>
      </c>
      <c r="D45" s="12">
        <v>92064</v>
      </c>
      <c r="E45" s="12">
        <v>71240</v>
      </c>
      <c r="F45" s="14" t="s">
        <v>83</v>
      </c>
      <c r="G4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(22.6%)</v>
      </c>
      <c r="H4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(22.6%)</v>
      </c>
    </row>
    <row r="46" spans="1:8" x14ac:dyDescent="0.25">
      <c r="A46" s="15">
        <v>45992</v>
      </c>
      <c r="B46" s="13" t="s">
        <v>82</v>
      </c>
      <c r="C46">
        <v>274</v>
      </c>
      <c r="D46" s="12">
        <v>92064</v>
      </c>
      <c r="E46" s="12">
        <v>71240</v>
      </c>
      <c r="F46" s="14" t="s">
        <v>83</v>
      </c>
      <c r="G4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(22.6%)</v>
      </c>
      <c r="H4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(22.6%)</v>
      </c>
    </row>
    <row r="47" spans="1:8" x14ac:dyDescent="0.25">
      <c r="A47" s="15">
        <v>45992</v>
      </c>
      <c r="B47" s="13" t="s">
        <v>92</v>
      </c>
      <c r="C47">
        <v>1138</v>
      </c>
      <c r="D47" s="12">
        <v>136560</v>
      </c>
      <c r="E47" s="12">
        <v>136560</v>
      </c>
      <c r="F47" s="14" t="s">
        <v>88</v>
      </c>
      <c r="G4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(0.0%)</v>
      </c>
      <c r="H4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(0.0%)</v>
      </c>
    </row>
    <row r="48" spans="1:8" x14ac:dyDescent="0.25">
      <c r="A48" s="15">
        <v>45992</v>
      </c>
      <c r="B48" s="13" t="s">
        <v>82</v>
      </c>
      <c r="C48">
        <v>1138</v>
      </c>
      <c r="D48" s="12">
        <v>136560</v>
      </c>
      <c r="E48" s="12">
        <v>136560</v>
      </c>
      <c r="F48" s="14" t="s">
        <v>88</v>
      </c>
      <c r="G4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(0.0%)</v>
      </c>
      <c r="H4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(0.0%)</v>
      </c>
    </row>
    <row r="49" spans="1:8" x14ac:dyDescent="0.25">
      <c r="A49" s="15">
        <v>45992</v>
      </c>
      <c r="B49" s="13" t="s">
        <v>92</v>
      </c>
      <c r="C49">
        <v>1287</v>
      </c>
      <c r="D49" s="12">
        <v>156048.75</v>
      </c>
      <c r="E49" s="12">
        <v>154440</v>
      </c>
      <c r="F49" s="14" t="s">
        <v>84</v>
      </c>
      <c r="G4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(1.0%)</v>
      </c>
      <c r="H4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(1.0%)</v>
      </c>
    </row>
    <row r="50" spans="1:8" x14ac:dyDescent="0.25">
      <c r="A50" s="15">
        <v>45992</v>
      </c>
      <c r="B50" s="13" t="s">
        <v>82</v>
      </c>
      <c r="C50">
        <v>1287</v>
      </c>
      <c r="D50" s="12">
        <v>156048.75</v>
      </c>
      <c r="E50" s="12">
        <v>154440</v>
      </c>
      <c r="F50" s="14" t="s">
        <v>84</v>
      </c>
      <c r="G5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(1.0%)</v>
      </c>
      <c r="H5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(1.0%)</v>
      </c>
    </row>
    <row r="51" spans="1:8" x14ac:dyDescent="0.25">
      <c r="A51" s="15">
        <v>45992</v>
      </c>
      <c r="B51" s="13" t="s">
        <v>87</v>
      </c>
      <c r="C51">
        <v>635</v>
      </c>
      <c r="D51" s="12">
        <v>175260</v>
      </c>
      <c r="E51" s="12">
        <v>158750</v>
      </c>
      <c r="F51" s="14" t="s">
        <v>88</v>
      </c>
      <c r="G5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(9.4%)</v>
      </c>
      <c r="H5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(9.4%)</v>
      </c>
    </row>
    <row r="52" spans="1:8" x14ac:dyDescent="0.25">
      <c r="A52" s="15">
        <v>45992</v>
      </c>
      <c r="B52" s="13" t="s">
        <v>91</v>
      </c>
      <c r="C52">
        <v>635</v>
      </c>
      <c r="D52" s="12">
        <v>175260</v>
      </c>
      <c r="E52" s="12">
        <v>158750</v>
      </c>
      <c r="F52" s="14" t="s">
        <v>88</v>
      </c>
      <c r="G5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(9.4%)</v>
      </c>
      <c r="H5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(9.4%)</v>
      </c>
    </row>
    <row r="53" spans="1:8" x14ac:dyDescent="0.25">
      <c r="A53" s="15">
        <v>45992</v>
      </c>
      <c r="B53" s="13" t="s">
        <v>92</v>
      </c>
      <c r="C53">
        <v>1706</v>
      </c>
      <c r="D53" s="12">
        <v>206852.5</v>
      </c>
      <c r="E53" s="12">
        <v>204720</v>
      </c>
      <c r="F53" s="14" t="s">
        <v>86</v>
      </c>
      <c r="G5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(1.0%)</v>
      </c>
      <c r="H5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(1.0%)</v>
      </c>
    </row>
    <row r="54" spans="1:8" x14ac:dyDescent="0.25">
      <c r="A54" s="15">
        <v>45992</v>
      </c>
      <c r="B54" s="13" t="s">
        <v>82</v>
      </c>
      <c r="C54">
        <v>1706</v>
      </c>
      <c r="D54" s="12">
        <v>206852.5</v>
      </c>
      <c r="E54" s="12">
        <v>204720</v>
      </c>
      <c r="F54" s="14" t="s">
        <v>86</v>
      </c>
      <c r="G5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(1.0%)</v>
      </c>
      <c r="H5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(1.0%)</v>
      </c>
    </row>
    <row r="55" spans="1:8" x14ac:dyDescent="0.25">
      <c r="A55" s="15">
        <v>45992</v>
      </c>
      <c r="B55" s="13" t="s">
        <v>87</v>
      </c>
      <c r="C55">
        <v>853</v>
      </c>
      <c r="D55" s="12">
        <v>230310</v>
      </c>
      <c r="E55" s="12">
        <v>213250</v>
      </c>
      <c r="F55" s="14" t="s">
        <v>84</v>
      </c>
      <c r="G5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(7.4%)</v>
      </c>
      <c r="H5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(7.4%)</v>
      </c>
    </row>
    <row r="56" spans="1:8" x14ac:dyDescent="0.25">
      <c r="A56" s="15">
        <v>45992</v>
      </c>
      <c r="B56" s="13" t="s">
        <v>91</v>
      </c>
      <c r="C56">
        <v>853</v>
      </c>
      <c r="D56" s="12">
        <v>230310</v>
      </c>
      <c r="E56" s="12">
        <v>213250</v>
      </c>
      <c r="F56" s="14" t="s">
        <v>84</v>
      </c>
      <c r="G5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(7.4%)</v>
      </c>
      <c r="H5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(7.4%)</v>
      </c>
    </row>
    <row r="57" spans="1:8" x14ac:dyDescent="0.25">
      <c r="A57" s="15">
        <v>45992</v>
      </c>
      <c r="B57" s="13" t="s">
        <v>92</v>
      </c>
      <c r="C57">
        <v>2797</v>
      </c>
      <c r="D57" s="12">
        <v>318158.75</v>
      </c>
      <c r="E57" s="12">
        <v>335640</v>
      </c>
      <c r="F57" s="14" t="s">
        <v>83</v>
      </c>
      <c r="G5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(-5.5%)</v>
      </c>
      <c r="H5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(-5.5%)</v>
      </c>
    </row>
    <row r="58" spans="1:8" x14ac:dyDescent="0.25">
      <c r="A58" s="15">
        <v>45992</v>
      </c>
      <c r="B58" s="13" t="s">
        <v>82</v>
      </c>
      <c r="C58">
        <v>2797</v>
      </c>
      <c r="D58" s="12">
        <v>318158.75</v>
      </c>
      <c r="E58" s="12">
        <v>335640</v>
      </c>
      <c r="F58" s="14" t="s">
        <v>83</v>
      </c>
      <c r="G5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(-5.5%)</v>
      </c>
      <c r="H5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(-5.5%)</v>
      </c>
    </row>
    <row r="59" spans="1:8" x14ac:dyDescent="0.25">
      <c r="A59" s="15">
        <v>45992</v>
      </c>
      <c r="B59" s="13" t="s">
        <v>82</v>
      </c>
      <c r="C59">
        <v>2729</v>
      </c>
      <c r="D59" s="12">
        <v>334302.5</v>
      </c>
      <c r="E59" s="12">
        <v>327480</v>
      </c>
      <c r="F59" s="14" t="s">
        <v>90</v>
      </c>
      <c r="G5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5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60" spans="1:8" x14ac:dyDescent="0.25">
      <c r="A60" s="15">
        <v>45992</v>
      </c>
      <c r="B60" s="13" t="s">
        <v>89</v>
      </c>
      <c r="C60">
        <v>2729</v>
      </c>
      <c r="D60" s="12">
        <v>334302.5</v>
      </c>
      <c r="E60" s="12">
        <v>327480</v>
      </c>
      <c r="F60" s="14" t="s">
        <v>90</v>
      </c>
      <c r="G6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6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61" spans="1:8" x14ac:dyDescent="0.25">
      <c r="A61" s="15">
        <v>45992</v>
      </c>
      <c r="B61" s="13" t="s">
        <v>87</v>
      </c>
      <c r="C61">
        <v>1250</v>
      </c>
      <c r="D61" s="12">
        <v>356250</v>
      </c>
      <c r="E61" s="12">
        <v>312500</v>
      </c>
      <c r="F61" s="14" t="s">
        <v>86</v>
      </c>
      <c r="G6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(12.3%)</v>
      </c>
      <c r="H6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(12.3%)</v>
      </c>
    </row>
    <row r="62" spans="1:8" x14ac:dyDescent="0.25">
      <c r="A62" s="15">
        <v>45992</v>
      </c>
      <c r="B62" s="13" t="s">
        <v>91</v>
      </c>
      <c r="C62">
        <v>1250</v>
      </c>
      <c r="D62" s="12">
        <v>356250</v>
      </c>
      <c r="E62" s="12">
        <v>312500</v>
      </c>
      <c r="F62" s="14" t="s">
        <v>86</v>
      </c>
      <c r="G6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(12.3%)</v>
      </c>
      <c r="H6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(12.3%)</v>
      </c>
    </row>
    <row r="63" spans="1:8" x14ac:dyDescent="0.25">
      <c r="A63" s="15">
        <v>45992</v>
      </c>
      <c r="B63" s="13" t="s">
        <v>87</v>
      </c>
      <c r="C63">
        <v>1372</v>
      </c>
      <c r="D63" s="12">
        <v>382788</v>
      </c>
      <c r="E63" s="12">
        <v>343000</v>
      </c>
      <c r="F63" s="14" t="s">
        <v>83</v>
      </c>
      <c r="G6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6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64" spans="1:8" x14ac:dyDescent="0.25">
      <c r="A64" s="15">
        <v>45992</v>
      </c>
      <c r="B64" s="13" t="s">
        <v>91</v>
      </c>
      <c r="C64">
        <v>1372</v>
      </c>
      <c r="D64" s="12">
        <v>382788</v>
      </c>
      <c r="E64" s="12">
        <v>343000</v>
      </c>
      <c r="F64" s="14" t="s">
        <v>83</v>
      </c>
      <c r="G6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6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65" spans="1:8" x14ac:dyDescent="0.25">
      <c r="A65" s="15">
        <v>45992</v>
      </c>
      <c r="B65" s="13" t="s">
        <v>85</v>
      </c>
      <c r="C65">
        <v>1362</v>
      </c>
      <c r="D65" s="12">
        <v>438564</v>
      </c>
      <c r="E65" s="12">
        <v>354120</v>
      </c>
      <c r="F65" s="14" t="s">
        <v>88</v>
      </c>
      <c r="G6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(19.3%)</v>
      </c>
      <c r="H6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(19.3%)</v>
      </c>
    </row>
    <row r="66" spans="1:8" x14ac:dyDescent="0.25">
      <c r="A66" s="15">
        <v>45992</v>
      </c>
      <c r="B66" s="13" t="s">
        <v>82</v>
      </c>
      <c r="C66">
        <v>1362</v>
      </c>
      <c r="D66" s="12">
        <v>438564</v>
      </c>
      <c r="E66" s="12">
        <v>354120</v>
      </c>
      <c r="F66" s="14" t="s">
        <v>88</v>
      </c>
      <c r="G6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(19.3%)</v>
      </c>
      <c r="H6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(19.3%)</v>
      </c>
    </row>
    <row r="67" spans="1:8" x14ac:dyDescent="0.25">
      <c r="A67" s="15">
        <v>45992</v>
      </c>
      <c r="B67" s="13" t="s">
        <v>85</v>
      </c>
      <c r="C67">
        <v>1513</v>
      </c>
      <c r="D67" s="12">
        <v>529550</v>
      </c>
      <c r="E67" s="12">
        <v>393380</v>
      </c>
      <c r="F67" s="14" t="s">
        <v>86</v>
      </c>
      <c r="G6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(25.7%)</v>
      </c>
      <c r="H6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(25.7%)</v>
      </c>
    </row>
    <row r="68" spans="1:8" x14ac:dyDescent="0.25">
      <c r="A68" s="15">
        <v>45992</v>
      </c>
      <c r="B68" s="13" t="s">
        <v>82</v>
      </c>
      <c r="C68">
        <v>1513</v>
      </c>
      <c r="D68" s="12">
        <v>529550</v>
      </c>
      <c r="E68" s="12">
        <v>393380</v>
      </c>
      <c r="F68" s="14" t="s">
        <v>86</v>
      </c>
      <c r="G6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(25.7%)</v>
      </c>
      <c r="H6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(25.7%)</v>
      </c>
    </row>
    <row r="69" spans="1:8" x14ac:dyDescent="0.25">
      <c r="A69" s="15">
        <v>45992</v>
      </c>
      <c r="B69" s="13" t="s">
        <v>82</v>
      </c>
      <c r="C69">
        <v>1916</v>
      </c>
      <c r="D69" s="12">
        <v>563304</v>
      </c>
      <c r="E69" s="12">
        <v>479000</v>
      </c>
      <c r="F69" s="14" t="s">
        <v>90</v>
      </c>
      <c r="G6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(15.0%)</v>
      </c>
      <c r="H6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(15.0%)</v>
      </c>
    </row>
    <row r="70" spans="1:8" x14ac:dyDescent="0.25">
      <c r="A70" s="15">
        <v>45992</v>
      </c>
      <c r="B70" s="13" t="s">
        <v>91</v>
      </c>
      <c r="C70">
        <v>1916</v>
      </c>
      <c r="D70" s="12">
        <v>563304</v>
      </c>
      <c r="E70" s="12">
        <v>479000</v>
      </c>
      <c r="F70" s="14" t="s">
        <v>90</v>
      </c>
      <c r="G7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(15.0%)</v>
      </c>
      <c r="H7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(15.0%)</v>
      </c>
    </row>
    <row r="71" spans="1:8" x14ac:dyDescent="0.25">
      <c r="A71" s="15">
        <v>45992</v>
      </c>
      <c r="B71" s="13" t="s">
        <v>85</v>
      </c>
      <c r="C71">
        <v>2155</v>
      </c>
      <c r="D71" s="12">
        <v>746707.5</v>
      </c>
      <c r="E71" s="12">
        <v>560300</v>
      </c>
      <c r="F71" s="14" t="s">
        <v>84</v>
      </c>
      <c r="G7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(25.0%)</v>
      </c>
      <c r="H7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(25.0%)</v>
      </c>
    </row>
    <row r="72" spans="1:8" x14ac:dyDescent="0.25">
      <c r="A72" s="15">
        <v>45992</v>
      </c>
      <c r="B72" s="13" t="s">
        <v>82</v>
      </c>
      <c r="C72">
        <v>2155</v>
      </c>
      <c r="D72" s="12">
        <v>746707.5</v>
      </c>
      <c r="E72" s="12">
        <v>560300</v>
      </c>
      <c r="F72" s="14" t="s">
        <v>84</v>
      </c>
      <c r="G7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(25.0%)</v>
      </c>
      <c r="H7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(25.0%)</v>
      </c>
    </row>
    <row r="73" spans="1:8" x14ac:dyDescent="0.25">
      <c r="A73" s="15">
        <v>45992</v>
      </c>
      <c r="B73" s="13" t="s">
        <v>85</v>
      </c>
      <c r="C73">
        <v>2852</v>
      </c>
      <c r="D73" s="12">
        <v>978236</v>
      </c>
      <c r="E73" s="12">
        <v>741520</v>
      </c>
      <c r="F73" s="14" t="s">
        <v>90</v>
      </c>
      <c r="G7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7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74" spans="1:8" x14ac:dyDescent="0.25">
      <c r="A74" s="15">
        <v>45992</v>
      </c>
      <c r="B74" s="13" t="s">
        <v>82</v>
      </c>
      <c r="C74">
        <v>2852</v>
      </c>
      <c r="D74" s="12">
        <v>978236</v>
      </c>
      <c r="E74" s="12">
        <v>741520</v>
      </c>
      <c r="F74" s="14" t="s">
        <v>90</v>
      </c>
      <c r="G7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7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75" spans="1:8" x14ac:dyDescent="0.25">
      <c r="A75" s="15">
        <v>45962</v>
      </c>
      <c r="B75" s="13" t="s">
        <v>87</v>
      </c>
      <c r="C75">
        <v>547</v>
      </c>
      <c r="D75" s="12">
        <v>3560.9700000000003</v>
      </c>
      <c r="E75" s="12">
        <v>2735</v>
      </c>
      <c r="F75" s="14" t="s">
        <v>83</v>
      </c>
      <c r="G7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(23.2%)</v>
      </c>
      <c r="H7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(23.2%)</v>
      </c>
    </row>
    <row r="76" spans="1:8" x14ac:dyDescent="0.25">
      <c r="A76" s="15">
        <v>45962</v>
      </c>
      <c r="B76" s="13" t="s">
        <v>87</v>
      </c>
      <c r="C76">
        <v>639</v>
      </c>
      <c r="D76" s="12">
        <v>4428.2700000000004</v>
      </c>
      <c r="E76" s="12">
        <v>3195</v>
      </c>
      <c r="F76" s="14" t="s">
        <v>84</v>
      </c>
      <c r="G7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(27.8%)</v>
      </c>
      <c r="H7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(27.8%)</v>
      </c>
    </row>
    <row r="77" spans="1:8" x14ac:dyDescent="0.25">
      <c r="A77" s="15">
        <v>45962</v>
      </c>
      <c r="B77" s="13" t="s">
        <v>85</v>
      </c>
      <c r="C77">
        <v>490</v>
      </c>
      <c r="D77" s="12">
        <v>6762</v>
      </c>
      <c r="E77" s="12">
        <v>4900</v>
      </c>
      <c r="F77" s="14" t="s">
        <v>84</v>
      </c>
      <c r="G7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(27.5%)</v>
      </c>
      <c r="H7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(27.5%)</v>
      </c>
    </row>
    <row r="78" spans="1:8" x14ac:dyDescent="0.25">
      <c r="A78" s="15">
        <v>45962</v>
      </c>
      <c r="B78" s="13" t="s">
        <v>92</v>
      </c>
      <c r="C78">
        <v>690</v>
      </c>
      <c r="D78" s="12">
        <v>8114.4</v>
      </c>
      <c r="E78" s="12">
        <v>2070</v>
      </c>
      <c r="F78" s="14" t="s">
        <v>88</v>
      </c>
      <c r="G7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(74.5%)</v>
      </c>
      <c r="H7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(74.5%)</v>
      </c>
    </row>
    <row r="79" spans="1:8" x14ac:dyDescent="0.25">
      <c r="A79" s="15">
        <v>45962</v>
      </c>
      <c r="B79" s="13" t="s">
        <v>87</v>
      </c>
      <c r="C79">
        <v>1333</v>
      </c>
      <c r="D79" s="12">
        <v>8771.14</v>
      </c>
      <c r="E79" s="12">
        <v>6665</v>
      </c>
      <c r="F79" s="14" t="s">
        <v>88</v>
      </c>
      <c r="G7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(24.0%)</v>
      </c>
      <c r="H7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(24.0%)</v>
      </c>
    </row>
    <row r="80" spans="1:8" x14ac:dyDescent="0.25">
      <c r="A80" s="15">
        <v>45962</v>
      </c>
      <c r="B80" s="13" t="s">
        <v>87</v>
      </c>
      <c r="C80">
        <v>1808</v>
      </c>
      <c r="D80" s="12">
        <v>11263.84</v>
      </c>
      <c r="E80" s="12">
        <v>9040</v>
      </c>
      <c r="F80" s="14" t="s">
        <v>90</v>
      </c>
      <c r="G8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(19.7%)</v>
      </c>
      <c r="H8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(19.7%)</v>
      </c>
    </row>
    <row r="81" spans="1:8" x14ac:dyDescent="0.25">
      <c r="A81" s="15">
        <v>45962</v>
      </c>
      <c r="B81" s="13" t="s">
        <v>87</v>
      </c>
      <c r="C81">
        <v>2665</v>
      </c>
      <c r="D81" s="12">
        <v>16789.5</v>
      </c>
      <c r="E81" s="12">
        <v>13325</v>
      </c>
      <c r="F81" s="14" t="s">
        <v>86</v>
      </c>
      <c r="G8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(20.6%)</v>
      </c>
      <c r="H8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(20.6%)</v>
      </c>
    </row>
    <row r="82" spans="1:8" x14ac:dyDescent="0.25">
      <c r="A82" s="15">
        <v>45962</v>
      </c>
      <c r="B82" s="13" t="s">
        <v>91</v>
      </c>
      <c r="C82">
        <v>941</v>
      </c>
      <c r="D82" s="12">
        <v>18443.599999999999</v>
      </c>
      <c r="E82" s="12">
        <v>9410</v>
      </c>
      <c r="F82" s="14" t="s">
        <v>84</v>
      </c>
      <c r="G8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(49.0%)</v>
      </c>
      <c r="H8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(49.0%)</v>
      </c>
    </row>
    <row r="83" spans="1:8" x14ac:dyDescent="0.25">
      <c r="A83" s="15">
        <v>45962</v>
      </c>
      <c r="B83" s="13" t="s">
        <v>85</v>
      </c>
      <c r="C83">
        <v>1513</v>
      </c>
      <c r="D83" s="12">
        <v>19517.7</v>
      </c>
      <c r="E83" s="12">
        <v>15130</v>
      </c>
      <c r="F83" s="14" t="s">
        <v>86</v>
      </c>
      <c r="G8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(22.5%)</v>
      </c>
      <c r="H8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(22.5%)</v>
      </c>
    </row>
    <row r="84" spans="1:8" x14ac:dyDescent="0.25">
      <c r="A84" s="15">
        <v>45962</v>
      </c>
      <c r="B84" s="13" t="s">
        <v>91</v>
      </c>
      <c r="C84">
        <v>1118</v>
      </c>
      <c r="D84" s="12">
        <v>20794.8</v>
      </c>
      <c r="E84" s="12">
        <v>11180</v>
      </c>
      <c r="F84" s="14" t="s">
        <v>90</v>
      </c>
      <c r="G8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(46.2%)</v>
      </c>
      <c r="H8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(46.2%)</v>
      </c>
    </row>
    <row r="85" spans="1:8" x14ac:dyDescent="0.25">
      <c r="A85" s="15">
        <v>45962</v>
      </c>
      <c r="B85" s="13" t="s">
        <v>91</v>
      </c>
      <c r="C85">
        <v>1236</v>
      </c>
      <c r="D85" s="12">
        <v>24225.599999999999</v>
      </c>
      <c r="E85" s="12">
        <v>12360</v>
      </c>
      <c r="F85" s="14" t="s">
        <v>83</v>
      </c>
      <c r="G8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(49.0%)</v>
      </c>
      <c r="H8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(49.0%)</v>
      </c>
    </row>
    <row r="86" spans="1:8" x14ac:dyDescent="0.25">
      <c r="A86" s="15">
        <v>45962</v>
      </c>
      <c r="B86" s="13" t="s">
        <v>92</v>
      </c>
      <c r="C86">
        <v>2321</v>
      </c>
      <c r="D86" s="12">
        <v>25345.32</v>
      </c>
      <c r="E86" s="12">
        <v>6963</v>
      </c>
      <c r="F86" s="14" t="s">
        <v>90</v>
      </c>
      <c r="G8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(72.5%)</v>
      </c>
      <c r="H8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(72.5%)</v>
      </c>
    </row>
    <row r="87" spans="1:8" x14ac:dyDescent="0.25">
      <c r="A87" s="15">
        <v>45962</v>
      </c>
      <c r="B87" s="13" t="s">
        <v>92</v>
      </c>
      <c r="C87">
        <v>2342</v>
      </c>
      <c r="D87" s="12">
        <v>26136.720000000001</v>
      </c>
      <c r="E87" s="12">
        <v>7026</v>
      </c>
      <c r="F87" s="14" t="s">
        <v>84</v>
      </c>
      <c r="G8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(73.1%)</v>
      </c>
      <c r="H8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(73.1%)</v>
      </c>
    </row>
    <row r="88" spans="1:8" x14ac:dyDescent="0.25">
      <c r="A88" s="15">
        <v>45962</v>
      </c>
      <c r="B88" s="13" t="s">
        <v>92</v>
      </c>
      <c r="C88">
        <v>2342</v>
      </c>
      <c r="D88" s="12">
        <v>26698.799999999999</v>
      </c>
      <c r="E88" s="12">
        <v>7026</v>
      </c>
      <c r="F88" s="14" t="s">
        <v>86</v>
      </c>
      <c r="G8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(73.7%)</v>
      </c>
      <c r="H8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(73.7%)</v>
      </c>
    </row>
    <row r="89" spans="1:8" x14ac:dyDescent="0.25">
      <c r="A89" s="15">
        <v>45962</v>
      </c>
      <c r="B89" s="13" t="s">
        <v>91</v>
      </c>
      <c r="C89">
        <v>1520</v>
      </c>
      <c r="D89" s="12">
        <v>27968</v>
      </c>
      <c r="E89" s="12">
        <v>15200</v>
      </c>
      <c r="F89" s="14" t="s">
        <v>86</v>
      </c>
      <c r="G8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(45.7%)</v>
      </c>
      <c r="H8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(45.7%)</v>
      </c>
    </row>
    <row r="90" spans="1:8" x14ac:dyDescent="0.25">
      <c r="A90" s="15">
        <v>45962</v>
      </c>
      <c r="B90" s="13" t="s">
        <v>85</v>
      </c>
      <c r="C90">
        <v>2030</v>
      </c>
      <c r="D90" s="12">
        <v>28623</v>
      </c>
      <c r="E90" s="12">
        <v>20300</v>
      </c>
      <c r="F90" s="14" t="s">
        <v>83</v>
      </c>
      <c r="G9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(29.1%)</v>
      </c>
      <c r="H9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(29.1%)</v>
      </c>
    </row>
    <row r="91" spans="1:8" x14ac:dyDescent="0.25">
      <c r="A91" s="15">
        <v>45962</v>
      </c>
      <c r="B91" s="13" t="s">
        <v>92</v>
      </c>
      <c r="C91">
        <v>2723</v>
      </c>
      <c r="D91" s="12">
        <v>30715.439999999999</v>
      </c>
      <c r="E91" s="12">
        <v>8169</v>
      </c>
      <c r="F91" s="14" t="s">
        <v>83</v>
      </c>
      <c r="G9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(73.4%)</v>
      </c>
      <c r="H9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(73.4%)</v>
      </c>
    </row>
    <row r="92" spans="1:8" x14ac:dyDescent="0.25">
      <c r="A92" s="15">
        <v>45962</v>
      </c>
      <c r="B92" s="13" t="s">
        <v>91</v>
      </c>
      <c r="C92">
        <v>1694</v>
      </c>
      <c r="D92" s="12">
        <v>30830.799999999999</v>
      </c>
      <c r="E92" s="12">
        <v>16940</v>
      </c>
      <c r="F92" s="14" t="s">
        <v>88</v>
      </c>
      <c r="G9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(45.1%)</v>
      </c>
      <c r="H9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(45.1%)</v>
      </c>
    </row>
    <row r="93" spans="1:8" x14ac:dyDescent="0.25">
      <c r="A93" s="15">
        <v>45962</v>
      </c>
      <c r="B93" s="13" t="s">
        <v>85</v>
      </c>
      <c r="C93">
        <v>2689</v>
      </c>
      <c r="D93" s="12">
        <v>35494.800000000003</v>
      </c>
      <c r="E93" s="12">
        <v>26890</v>
      </c>
      <c r="F93" s="14" t="s">
        <v>90</v>
      </c>
      <c r="G9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9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94" spans="1:8" x14ac:dyDescent="0.25">
      <c r="A94" s="15">
        <v>45962</v>
      </c>
      <c r="B94" s="13" t="s">
        <v>85</v>
      </c>
      <c r="C94">
        <v>2791</v>
      </c>
      <c r="D94" s="12">
        <v>39771.75</v>
      </c>
      <c r="E94" s="12">
        <v>27910</v>
      </c>
      <c r="F94" s="14" t="s">
        <v>88</v>
      </c>
      <c r="G9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(29.8%)</v>
      </c>
      <c r="H9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(29.8%)</v>
      </c>
    </row>
    <row r="95" spans="1:8" x14ac:dyDescent="0.25">
      <c r="A95" s="15">
        <v>45962</v>
      </c>
      <c r="B95" s="13" t="s">
        <v>89</v>
      </c>
      <c r="C95">
        <v>552</v>
      </c>
      <c r="D95" s="12">
        <v>58650</v>
      </c>
      <c r="E95" s="12">
        <v>66240</v>
      </c>
      <c r="F95" s="14" t="s">
        <v>86</v>
      </c>
      <c r="G9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(-12.9%)</v>
      </c>
      <c r="H9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(-12.9%)</v>
      </c>
    </row>
    <row r="96" spans="1:8" x14ac:dyDescent="0.25">
      <c r="A96" s="15">
        <v>45962</v>
      </c>
      <c r="B96" s="13" t="s">
        <v>89</v>
      </c>
      <c r="C96">
        <v>877</v>
      </c>
      <c r="D96" s="12">
        <v>99758.75</v>
      </c>
      <c r="E96" s="12">
        <v>105240</v>
      </c>
      <c r="F96" s="14" t="s">
        <v>88</v>
      </c>
      <c r="G9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(-5.5%)</v>
      </c>
      <c r="H9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(-5.5%)</v>
      </c>
    </row>
    <row r="97" spans="1:8" x14ac:dyDescent="0.25">
      <c r="A97" s="15">
        <v>45962</v>
      </c>
      <c r="B97" s="13" t="s">
        <v>82</v>
      </c>
      <c r="C97">
        <v>357</v>
      </c>
      <c r="D97" s="12">
        <v>108706.5</v>
      </c>
      <c r="E97" s="12">
        <v>92820</v>
      </c>
      <c r="F97" s="14" t="s">
        <v>86</v>
      </c>
      <c r="G9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(14.6%)</v>
      </c>
      <c r="H9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(14.6%)</v>
      </c>
    </row>
    <row r="98" spans="1:8" x14ac:dyDescent="0.25">
      <c r="A98" s="15">
        <v>45962</v>
      </c>
      <c r="B98" s="13" t="s">
        <v>82</v>
      </c>
      <c r="C98">
        <v>700</v>
      </c>
      <c r="D98" s="12">
        <v>210700</v>
      </c>
      <c r="E98" s="12">
        <v>182000</v>
      </c>
      <c r="F98" s="14" t="s">
        <v>90</v>
      </c>
      <c r="G9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(13.6%)</v>
      </c>
      <c r="H9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(13.6%)</v>
      </c>
    </row>
    <row r="99" spans="1:8" x14ac:dyDescent="0.25">
      <c r="A99" s="15">
        <v>45962</v>
      </c>
      <c r="B99" s="13" t="s">
        <v>89</v>
      </c>
      <c r="C99">
        <v>1744</v>
      </c>
      <c r="D99" s="12">
        <v>215820</v>
      </c>
      <c r="E99" s="12">
        <v>209280</v>
      </c>
      <c r="F99" s="14" t="s">
        <v>84</v>
      </c>
      <c r="G9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(3.0%)</v>
      </c>
      <c r="H9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(3.0%)</v>
      </c>
    </row>
    <row r="100" spans="1:8" x14ac:dyDescent="0.25">
      <c r="A100" s="15">
        <v>45962</v>
      </c>
      <c r="B100" s="13" t="s">
        <v>89</v>
      </c>
      <c r="C100">
        <v>2387</v>
      </c>
      <c r="D100" s="12">
        <v>262570</v>
      </c>
      <c r="E100" s="12">
        <v>286440</v>
      </c>
      <c r="F100" s="14" t="s">
        <v>83</v>
      </c>
      <c r="G10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(-9.1%)</v>
      </c>
      <c r="H10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(-9.1%)</v>
      </c>
    </row>
    <row r="101" spans="1:8" x14ac:dyDescent="0.25">
      <c r="A101" s="15">
        <v>45962</v>
      </c>
      <c r="B101" s="13" t="s">
        <v>89</v>
      </c>
      <c r="C101">
        <v>2529</v>
      </c>
      <c r="D101" s="12">
        <v>284512.5</v>
      </c>
      <c r="E101" s="12">
        <v>303480</v>
      </c>
      <c r="F101" s="14" t="s">
        <v>90</v>
      </c>
      <c r="G10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(-6.7%)</v>
      </c>
      <c r="H10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(-6.7%)</v>
      </c>
    </row>
    <row r="102" spans="1:8" x14ac:dyDescent="0.25">
      <c r="A102" s="15">
        <v>45962</v>
      </c>
      <c r="B102" s="13" t="s">
        <v>82</v>
      </c>
      <c r="C102">
        <v>1177</v>
      </c>
      <c r="D102" s="12">
        <v>354277</v>
      </c>
      <c r="E102" s="12">
        <v>306020</v>
      </c>
      <c r="F102" s="14" t="s">
        <v>83</v>
      </c>
      <c r="G10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(13.6%)</v>
      </c>
      <c r="H10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(13.6%)</v>
      </c>
    </row>
    <row r="103" spans="1:8" x14ac:dyDescent="0.25">
      <c r="A103" s="15">
        <v>45962</v>
      </c>
      <c r="B103" s="13" t="s">
        <v>82</v>
      </c>
      <c r="C103">
        <v>1359</v>
      </c>
      <c r="D103" s="12">
        <v>358776</v>
      </c>
      <c r="E103" s="12">
        <v>339750</v>
      </c>
      <c r="F103" s="14" t="s">
        <v>86</v>
      </c>
      <c r="G10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(5.3%)</v>
      </c>
      <c r="H10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(5.3%)</v>
      </c>
    </row>
    <row r="104" spans="1:8" x14ac:dyDescent="0.25">
      <c r="A104" s="15">
        <v>45962</v>
      </c>
      <c r="B104" s="13" t="s">
        <v>82</v>
      </c>
      <c r="C104">
        <v>1324</v>
      </c>
      <c r="D104" s="12">
        <v>361452</v>
      </c>
      <c r="E104" s="12">
        <v>331000</v>
      </c>
      <c r="F104" s="14" t="s">
        <v>84</v>
      </c>
      <c r="G10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(8.4%)</v>
      </c>
      <c r="H10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(8.4%)</v>
      </c>
    </row>
    <row r="105" spans="1:8" x14ac:dyDescent="0.25">
      <c r="A105" s="15">
        <v>45962</v>
      </c>
      <c r="B105" s="13" t="s">
        <v>82</v>
      </c>
      <c r="C105">
        <v>1366</v>
      </c>
      <c r="D105" s="12">
        <v>364722</v>
      </c>
      <c r="E105" s="12">
        <v>341500</v>
      </c>
      <c r="F105" s="14" t="s">
        <v>90</v>
      </c>
      <c r="G10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(6.4%)</v>
      </c>
      <c r="H10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(6.4%)</v>
      </c>
    </row>
    <row r="106" spans="1:8" x14ac:dyDescent="0.25">
      <c r="A106" s="15">
        <v>45962</v>
      </c>
      <c r="B106" s="13" t="s">
        <v>82</v>
      </c>
      <c r="C106">
        <v>1197</v>
      </c>
      <c r="D106" s="12">
        <v>368676</v>
      </c>
      <c r="E106" s="12">
        <v>311220</v>
      </c>
      <c r="F106" s="14" t="s">
        <v>88</v>
      </c>
      <c r="G10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(15.6%)</v>
      </c>
      <c r="H10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(15.6%)</v>
      </c>
    </row>
    <row r="107" spans="1:8" x14ac:dyDescent="0.25">
      <c r="A107" s="15">
        <v>45962</v>
      </c>
      <c r="B107" s="13" t="s">
        <v>82</v>
      </c>
      <c r="C107">
        <v>1594</v>
      </c>
      <c r="D107" s="12">
        <v>490952</v>
      </c>
      <c r="E107" s="12">
        <v>414440</v>
      </c>
      <c r="F107" s="14" t="s">
        <v>84</v>
      </c>
      <c r="G10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(15.6%)</v>
      </c>
      <c r="H10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(15.6%)</v>
      </c>
    </row>
    <row r="108" spans="1:8" x14ac:dyDescent="0.25">
      <c r="A108" s="15">
        <v>45962</v>
      </c>
      <c r="B108" s="13" t="s">
        <v>82</v>
      </c>
      <c r="C108">
        <v>2150</v>
      </c>
      <c r="D108" s="12">
        <v>567600</v>
      </c>
      <c r="E108" s="12">
        <v>537500</v>
      </c>
      <c r="F108" s="14" t="s">
        <v>88</v>
      </c>
      <c r="G10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(5.3%)</v>
      </c>
      <c r="H10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(5.3%)</v>
      </c>
    </row>
    <row r="109" spans="1:8" x14ac:dyDescent="0.25">
      <c r="A109" s="15">
        <v>45962</v>
      </c>
      <c r="B109" s="13" t="s">
        <v>82</v>
      </c>
      <c r="C109">
        <v>2905</v>
      </c>
      <c r="D109" s="12">
        <v>862785</v>
      </c>
      <c r="E109" s="12">
        <v>726250</v>
      </c>
      <c r="F109" s="14" t="s">
        <v>83</v>
      </c>
      <c r="G10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(15.8%)</v>
      </c>
      <c r="H10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(15.8%)</v>
      </c>
    </row>
    <row r="110" spans="1:8" x14ac:dyDescent="0.25">
      <c r="A110" s="15">
        <v>45931</v>
      </c>
      <c r="B110" s="13" t="s">
        <v>82</v>
      </c>
      <c r="C110">
        <v>360</v>
      </c>
      <c r="D110" s="12">
        <v>2293.1999999999998</v>
      </c>
      <c r="E110" s="12">
        <v>1800</v>
      </c>
      <c r="F110" s="14" t="s">
        <v>86</v>
      </c>
      <c r="G11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(21.5%)</v>
      </c>
      <c r="H11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(21.5%)</v>
      </c>
    </row>
    <row r="111" spans="1:8" x14ac:dyDescent="0.25">
      <c r="A111" s="15">
        <v>45931</v>
      </c>
      <c r="B111" s="13" t="s">
        <v>89</v>
      </c>
      <c r="C111">
        <v>360</v>
      </c>
      <c r="D111" s="12">
        <v>2293.1999999999998</v>
      </c>
      <c r="E111" s="12">
        <v>1800</v>
      </c>
      <c r="F111" s="14" t="s">
        <v>86</v>
      </c>
      <c r="G11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(21.5%)</v>
      </c>
      <c r="H11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(21.5%)</v>
      </c>
    </row>
    <row r="112" spans="1:8" x14ac:dyDescent="0.25">
      <c r="A112" s="15">
        <v>45931</v>
      </c>
      <c r="B112" s="13" t="s">
        <v>87</v>
      </c>
      <c r="C112">
        <v>410</v>
      </c>
      <c r="D112" s="12">
        <v>4280.3999999999996</v>
      </c>
      <c r="E112" s="12">
        <v>1230</v>
      </c>
      <c r="F112" s="14" t="s">
        <v>88</v>
      </c>
      <c r="G11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(71.3%)</v>
      </c>
      <c r="H11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(71.3%)</v>
      </c>
    </row>
    <row r="113" spans="1:8" x14ac:dyDescent="0.25">
      <c r="A113" s="15">
        <v>45931</v>
      </c>
      <c r="B113" s="13" t="s">
        <v>91</v>
      </c>
      <c r="C113">
        <v>410</v>
      </c>
      <c r="D113" s="12">
        <v>4280.3999999999996</v>
      </c>
      <c r="E113" s="12">
        <v>1230</v>
      </c>
      <c r="F113" s="14" t="s">
        <v>88</v>
      </c>
      <c r="G11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(71.3%)</v>
      </c>
      <c r="H11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(71.3%)</v>
      </c>
    </row>
    <row r="114" spans="1:8" x14ac:dyDescent="0.25">
      <c r="A114" s="15">
        <v>45931</v>
      </c>
      <c r="B114" s="13" t="s">
        <v>82</v>
      </c>
      <c r="C114">
        <v>241</v>
      </c>
      <c r="D114" s="12">
        <v>4338</v>
      </c>
      <c r="E114" s="12">
        <v>2410</v>
      </c>
      <c r="F114" s="14" t="s">
        <v>86</v>
      </c>
      <c r="G11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(44.4%)</v>
      </c>
      <c r="H11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(44.4%)</v>
      </c>
    </row>
    <row r="115" spans="1:8" x14ac:dyDescent="0.25">
      <c r="A115" s="15">
        <v>45931</v>
      </c>
      <c r="B115" s="13" t="s">
        <v>87</v>
      </c>
      <c r="C115">
        <v>241</v>
      </c>
      <c r="D115" s="12">
        <v>4338</v>
      </c>
      <c r="E115" s="12">
        <v>2410</v>
      </c>
      <c r="F115" s="14" t="s">
        <v>86</v>
      </c>
      <c r="G11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(44.4%)</v>
      </c>
      <c r="H11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(44.4%)</v>
      </c>
    </row>
    <row r="116" spans="1:8" x14ac:dyDescent="0.25">
      <c r="A116" s="15">
        <v>45931</v>
      </c>
      <c r="B116" s="13" t="s">
        <v>87</v>
      </c>
      <c r="C116">
        <v>472</v>
      </c>
      <c r="D116" s="12">
        <v>5040.96</v>
      </c>
      <c r="E116" s="12">
        <v>1416</v>
      </c>
      <c r="F116" s="14" t="s">
        <v>86</v>
      </c>
      <c r="G11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(71.9%)</v>
      </c>
      <c r="H11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(71.9%)</v>
      </c>
    </row>
    <row r="117" spans="1:8" x14ac:dyDescent="0.25">
      <c r="A117" s="15">
        <v>45931</v>
      </c>
      <c r="B117" s="13" t="s">
        <v>91</v>
      </c>
      <c r="C117">
        <v>472</v>
      </c>
      <c r="D117" s="12">
        <v>5040.96</v>
      </c>
      <c r="E117" s="12">
        <v>1416</v>
      </c>
      <c r="F117" s="14" t="s">
        <v>86</v>
      </c>
      <c r="G11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(71.9%)</v>
      </c>
      <c r="H11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(71.9%)</v>
      </c>
    </row>
    <row r="118" spans="1:8" x14ac:dyDescent="0.25">
      <c r="A118" s="15">
        <v>45931</v>
      </c>
      <c r="B118" s="13" t="s">
        <v>82</v>
      </c>
      <c r="C118">
        <v>1143</v>
      </c>
      <c r="D118" s="12">
        <v>8001</v>
      </c>
      <c r="E118" s="12">
        <v>5715</v>
      </c>
      <c r="F118" s="14" t="s">
        <v>83</v>
      </c>
      <c r="G11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(28.6%)</v>
      </c>
      <c r="H11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(28.6%)</v>
      </c>
    </row>
    <row r="119" spans="1:8" x14ac:dyDescent="0.25">
      <c r="A119" s="15">
        <v>45931</v>
      </c>
      <c r="B119" s="13" t="s">
        <v>91</v>
      </c>
      <c r="C119">
        <v>1143</v>
      </c>
      <c r="D119" s="12">
        <v>8001</v>
      </c>
      <c r="E119" s="12">
        <v>5715</v>
      </c>
      <c r="F119" s="14" t="s">
        <v>83</v>
      </c>
      <c r="G11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(28.6%)</v>
      </c>
      <c r="H11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(28.6%)</v>
      </c>
    </row>
    <row r="120" spans="1:8" x14ac:dyDescent="0.25">
      <c r="A120" s="15">
        <v>45931</v>
      </c>
      <c r="B120" s="13" t="s">
        <v>82</v>
      </c>
      <c r="C120">
        <v>1731</v>
      </c>
      <c r="D120" s="12">
        <v>10420.619999999999</v>
      </c>
      <c r="E120" s="12">
        <v>8655</v>
      </c>
      <c r="F120" s="14" t="s">
        <v>84</v>
      </c>
      <c r="G12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(16.9%)</v>
      </c>
      <c r="H12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(16.9%)</v>
      </c>
    </row>
    <row r="121" spans="1:8" x14ac:dyDescent="0.25">
      <c r="A121" s="15">
        <v>45931</v>
      </c>
      <c r="B121" s="13" t="s">
        <v>91</v>
      </c>
      <c r="C121">
        <v>1731</v>
      </c>
      <c r="D121" s="12">
        <v>10420.619999999999</v>
      </c>
      <c r="E121" s="12">
        <v>8655</v>
      </c>
      <c r="F121" s="14" t="s">
        <v>84</v>
      </c>
      <c r="G12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(16.9%)</v>
      </c>
      <c r="H12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(16.9%)</v>
      </c>
    </row>
    <row r="122" spans="1:8" x14ac:dyDescent="0.25">
      <c r="A122" s="15">
        <v>45931</v>
      </c>
      <c r="B122" s="13" t="s">
        <v>82</v>
      </c>
      <c r="C122">
        <v>1393</v>
      </c>
      <c r="D122" s="12">
        <v>14375.76</v>
      </c>
      <c r="E122" s="12">
        <v>4179</v>
      </c>
      <c r="F122" s="14" t="s">
        <v>84</v>
      </c>
      <c r="G12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(70.9%)</v>
      </c>
      <c r="H12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(70.9%)</v>
      </c>
    </row>
    <row r="123" spans="1:8" x14ac:dyDescent="0.25">
      <c r="A123" s="15">
        <v>45931</v>
      </c>
      <c r="B123" s="13" t="s">
        <v>91</v>
      </c>
      <c r="C123">
        <v>1393</v>
      </c>
      <c r="D123" s="12">
        <v>14375.76</v>
      </c>
      <c r="E123" s="12">
        <v>4179</v>
      </c>
      <c r="F123" s="14" t="s">
        <v>84</v>
      </c>
      <c r="G12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(70.9%)</v>
      </c>
      <c r="H12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(70.9%)</v>
      </c>
    </row>
    <row r="124" spans="1:8" x14ac:dyDescent="0.25">
      <c r="A124" s="15">
        <v>45931</v>
      </c>
      <c r="B124" s="13" t="s">
        <v>82</v>
      </c>
      <c r="C124">
        <v>1175</v>
      </c>
      <c r="D124" s="12">
        <v>14981.25</v>
      </c>
      <c r="E124" s="12">
        <v>11750</v>
      </c>
      <c r="F124" s="14" t="s">
        <v>86</v>
      </c>
      <c r="G12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(21.6%)</v>
      </c>
      <c r="H12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(21.6%)</v>
      </c>
    </row>
    <row r="125" spans="1:8" x14ac:dyDescent="0.25">
      <c r="A125" s="15">
        <v>45931</v>
      </c>
      <c r="B125" s="13" t="s">
        <v>89</v>
      </c>
      <c r="C125">
        <v>1175</v>
      </c>
      <c r="D125" s="12">
        <v>14981.25</v>
      </c>
      <c r="E125" s="12">
        <v>11750</v>
      </c>
      <c r="F125" s="14" t="s">
        <v>86</v>
      </c>
      <c r="G12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(21.6%)</v>
      </c>
      <c r="H12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(21.6%)</v>
      </c>
    </row>
    <row r="126" spans="1:8" x14ac:dyDescent="0.25">
      <c r="A126" s="15">
        <v>45931</v>
      </c>
      <c r="B126" s="13" t="s">
        <v>85</v>
      </c>
      <c r="C126">
        <v>1295</v>
      </c>
      <c r="D126" s="12">
        <v>15229.2</v>
      </c>
      <c r="E126" s="12">
        <v>3885</v>
      </c>
      <c r="F126" s="14" t="s">
        <v>90</v>
      </c>
      <c r="G12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(74.5%)</v>
      </c>
      <c r="H12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(74.5%)</v>
      </c>
    </row>
    <row r="127" spans="1:8" x14ac:dyDescent="0.25">
      <c r="A127" s="15">
        <v>45931</v>
      </c>
      <c r="B127" s="13" t="s">
        <v>82</v>
      </c>
      <c r="C127">
        <v>1295</v>
      </c>
      <c r="D127" s="12">
        <v>15229.2</v>
      </c>
      <c r="E127" s="12">
        <v>3885</v>
      </c>
      <c r="F127" s="14" t="s">
        <v>90</v>
      </c>
      <c r="G12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(74.5%)</v>
      </c>
      <c r="H12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(74.5%)</v>
      </c>
    </row>
    <row r="128" spans="1:8" x14ac:dyDescent="0.25">
      <c r="A128" s="15">
        <v>45931</v>
      </c>
      <c r="B128" s="13" t="s">
        <v>82</v>
      </c>
      <c r="C128">
        <v>905</v>
      </c>
      <c r="D128" s="12">
        <v>15928</v>
      </c>
      <c r="E128" s="12">
        <v>9050</v>
      </c>
      <c r="F128" s="14" t="s">
        <v>88</v>
      </c>
      <c r="G12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(43.2%)</v>
      </c>
      <c r="H12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(43.2%)</v>
      </c>
    </row>
    <row r="129" spans="1:8" x14ac:dyDescent="0.25">
      <c r="A129" s="15">
        <v>45931</v>
      </c>
      <c r="B129" s="13" t="s">
        <v>87</v>
      </c>
      <c r="C129">
        <v>905</v>
      </c>
      <c r="D129" s="12">
        <v>15928</v>
      </c>
      <c r="E129" s="12">
        <v>9050</v>
      </c>
      <c r="F129" s="14" t="s">
        <v>88</v>
      </c>
      <c r="G12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(43.2%)</v>
      </c>
      <c r="H12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(43.2%)</v>
      </c>
    </row>
    <row r="130" spans="1:8" x14ac:dyDescent="0.25">
      <c r="A130" s="15">
        <v>45931</v>
      </c>
      <c r="B130" s="13" t="s">
        <v>82</v>
      </c>
      <c r="C130">
        <v>1153</v>
      </c>
      <c r="D130" s="12">
        <v>16257.3</v>
      </c>
      <c r="E130" s="12">
        <v>11530</v>
      </c>
      <c r="F130" s="14" t="s">
        <v>83</v>
      </c>
      <c r="G13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(29.1%)</v>
      </c>
      <c r="H13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(29.1%)</v>
      </c>
    </row>
    <row r="131" spans="1:8" x14ac:dyDescent="0.25">
      <c r="A131" s="15">
        <v>45931</v>
      </c>
      <c r="B131" s="13" t="s">
        <v>89</v>
      </c>
      <c r="C131">
        <v>1153</v>
      </c>
      <c r="D131" s="12">
        <v>16257.3</v>
      </c>
      <c r="E131" s="12">
        <v>11530</v>
      </c>
      <c r="F131" s="14" t="s">
        <v>83</v>
      </c>
      <c r="G13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(29.1%)</v>
      </c>
      <c r="H13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(29.1%)</v>
      </c>
    </row>
    <row r="132" spans="1:8" x14ac:dyDescent="0.25">
      <c r="A132" s="15">
        <v>45931</v>
      </c>
      <c r="B132" s="13" t="s">
        <v>82</v>
      </c>
      <c r="C132">
        <v>1227</v>
      </c>
      <c r="D132" s="12">
        <v>16748.55</v>
      </c>
      <c r="E132" s="12">
        <v>12270</v>
      </c>
      <c r="F132" s="14" t="s">
        <v>84</v>
      </c>
      <c r="G13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(26.7%)</v>
      </c>
      <c r="H13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(26.7%)</v>
      </c>
    </row>
    <row r="133" spans="1:8" x14ac:dyDescent="0.25">
      <c r="A133" s="15">
        <v>45931</v>
      </c>
      <c r="B133" s="13" t="s">
        <v>89</v>
      </c>
      <c r="C133">
        <v>1227</v>
      </c>
      <c r="D133" s="12">
        <v>16748.55</v>
      </c>
      <c r="E133" s="12">
        <v>12270</v>
      </c>
      <c r="F133" s="14" t="s">
        <v>84</v>
      </c>
      <c r="G13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(26.7%)</v>
      </c>
      <c r="H13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(26.7%)</v>
      </c>
    </row>
    <row r="134" spans="1:8" x14ac:dyDescent="0.25">
      <c r="A134" s="15">
        <v>45931</v>
      </c>
      <c r="B134" s="13" t="s">
        <v>92</v>
      </c>
      <c r="C134">
        <v>2734</v>
      </c>
      <c r="D134" s="12">
        <v>16841.439999999999</v>
      </c>
      <c r="E134" s="12">
        <v>13670</v>
      </c>
      <c r="F134" s="14" t="s">
        <v>90</v>
      </c>
      <c r="G13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(18.8%)</v>
      </c>
      <c r="H13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(18.8%)</v>
      </c>
    </row>
    <row r="135" spans="1:8" x14ac:dyDescent="0.25">
      <c r="A135" s="15">
        <v>45931</v>
      </c>
      <c r="B135" s="13" t="s">
        <v>91</v>
      </c>
      <c r="C135">
        <v>2734</v>
      </c>
      <c r="D135" s="12">
        <v>16841.439999999999</v>
      </c>
      <c r="E135" s="12">
        <v>13670</v>
      </c>
      <c r="F135" s="14" t="s">
        <v>90</v>
      </c>
      <c r="G13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(18.8%)</v>
      </c>
      <c r="H13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(18.8%)</v>
      </c>
    </row>
    <row r="136" spans="1:8" x14ac:dyDescent="0.25">
      <c r="A136" s="15">
        <v>45931</v>
      </c>
      <c r="B136" s="13" t="s">
        <v>82</v>
      </c>
      <c r="C136">
        <v>2689</v>
      </c>
      <c r="D136" s="12">
        <v>17881.849999999999</v>
      </c>
      <c r="E136" s="12">
        <v>13445</v>
      </c>
      <c r="F136" s="14" t="s">
        <v>88</v>
      </c>
      <c r="G13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13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137" spans="1:8" x14ac:dyDescent="0.25">
      <c r="A137" s="15">
        <v>45931</v>
      </c>
      <c r="B137" s="13" t="s">
        <v>89</v>
      </c>
      <c r="C137">
        <v>2689</v>
      </c>
      <c r="D137" s="12">
        <v>17881.849999999999</v>
      </c>
      <c r="E137" s="12">
        <v>13445</v>
      </c>
      <c r="F137" s="14" t="s">
        <v>88</v>
      </c>
      <c r="G13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13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138" spans="1:8" x14ac:dyDescent="0.25">
      <c r="A138" s="15">
        <v>45931</v>
      </c>
      <c r="B138" s="13" t="s">
        <v>82</v>
      </c>
      <c r="C138">
        <v>1565</v>
      </c>
      <c r="D138" s="12">
        <v>20423.25</v>
      </c>
      <c r="E138" s="12">
        <v>15650</v>
      </c>
      <c r="F138" s="14" t="s">
        <v>90</v>
      </c>
      <c r="G13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(23.4%)</v>
      </c>
      <c r="H13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(23.4%)</v>
      </c>
    </row>
    <row r="139" spans="1:8" x14ac:dyDescent="0.25">
      <c r="A139" s="15">
        <v>45931</v>
      </c>
      <c r="B139" s="13" t="s">
        <v>89</v>
      </c>
      <c r="C139">
        <v>1565</v>
      </c>
      <c r="D139" s="12">
        <v>20423.25</v>
      </c>
      <c r="E139" s="12">
        <v>15650</v>
      </c>
      <c r="F139" s="14" t="s">
        <v>90</v>
      </c>
      <c r="G13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(23.4%)</v>
      </c>
      <c r="H13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(23.4%)</v>
      </c>
    </row>
    <row r="140" spans="1:8" x14ac:dyDescent="0.25">
      <c r="A140" s="15">
        <v>45931</v>
      </c>
      <c r="B140" s="13" t="s">
        <v>92</v>
      </c>
      <c r="C140">
        <v>1249</v>
      </c>
      <c r="D140" s="12">
        <v>21732.6</v>
      </c>
      <c r="E140" s="12">
        <v>12490</v>
      </c>
      <c r="F140" s="14" t="s">
        <v>90</v>
      </c>
      <c r="G14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(42.5%)</v>
      </c>
      <c r="H14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(42.5%)</v>
      </c>
    </row>
    <row r="141" spans="1:8" x14ac:dyDescent="0.25">
      <c r="A141" s="15">
        <v>45931</v>
      </c>
      <c r="B141" s="13" t="s">
        <v>82</v>
      </c>
      <c r="C141">
        <v>1249</v>
      </c>
      <c r="D141" s="12">
        <v>21732.6</v>
      </c>
      <c r="E141" s="12">
        <v>12490</v>
      </c>
      <c r="F141" s="14" t="s">
        <v>90</v>
      </c>
      <c r="G14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(42.5%)</v>
      </c>
      <c r="H14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(42.5%)</v>
      </c>
    </row>
    <row r="142" spans="1:8" x14ac:dyDescent="0.25">
      <c r="A142" s="15">
        <v>45931</v>
      </c>
      <c r="B142" s="13" t="s">
        <v>92</v>
      </c>
      <c r="C142">
        <v>2031</v>
      </c>
      <c r="D142" s="12">
        <v>29246.400000000001</v>
      </c>
      <c r="E142" s="12">
        <v>20310</v>
      </c>
      <c r="F142" s="14" t="s">
        <v>88</v>
      </c>
      <c r="G14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(30.6%)</v>
      </c>
      <c r="H14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(30.6%)</v>
      </c>
    </row>
    <row r="143" spans="1:8" x14ac:dyDescent="0.25">
      <c r="A143" s="15">
        <v>45931</v>
      </c>
      <c r="B143" s="13" t="s">
        <v>82</v>
      </c>
      <c r="C143">
        <v>2031</v>
      </c>
      <c r="D143" s="12">
        <v>29246.400000000001</v>
      </c>
      <c r="E143" s="12">
        <v>20310</v>
      </c>
      <c r="F143" s="14" t="s">
        <v>88</v>
      </c>
      <c r="G14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(30.6%)</v>
      </c>
      <c r="H14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(30.6%)</v>
      </c>
    </row>
    <row r="144" spans="1:8" x14ac:dyDescent="0.25">
      <c r="A144" s="15">
        <v>45931</v>
      </c>
      <c r="B144" s="13" t="s">
        <v>82</v>
      </c>
      <c r="C144">
        <v>2914</v>
      </c>
      <c r="D144" s="12">
        <v>30072.48</v>
      </c>
      <c r="E144" s="12">
        <v>8742</v>
      </c>
      <c r="F144" s="14" t="s">
        <v>83</v>
      </c>
      <c r="G14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(70.9%)</v>
      </c>
      <c r="H14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(70.9%)</v>
      </c>
    </row>
    <row r="145" spans="1:8" x14ac:dyDescent="0.25">
      <c r="A145" s="15">
        <v>45931</v>
      </c>
      <c r="B145" s="13" t="s">
        <v>91</v>
      </c>
      <c r="C145">
        <v>2914</v>
      </c>
      <c r="D145" s="12">
        <v>30072.48</v>
      </c>
      <c r="E145" s="12">
        <v>8742</v>
      </c>
      <c r="F145" s="14" t="s">
        <v>83</v>
      </c>
      <c r="G14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(70.9%)</v>
      </c>
      <c r="H14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(70.9%)</v>
      </c>
    </row>
    <row r="146" spans="1:8" x14ac:dyDescent="0.25">
      <c r="A146" s="15">
        <v>45931</v>
      </c>
      <c r="B146" s="13" t="s">
        <v>92</v>
      </c>
      <c r="C146">
        <v>1566</v>
      </c>
      <c r="D146" s="12">
        <v>30693.599999999999</v>
      </c>
      <c r="E146" s="12">
        <v>15660</v>
      </c>
      <c r="F146" s="14" t="s">
        <v>83</v>
      </c>
      <c r="G14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(49.0%)</v>
      </c>
      <c r="H14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(49.0%)</v>
      </c>
    </row>
    <row r="147" spans="1:8" x14ac:dyDescent="0.25">
      <c r="A147" s="15">
        <v>45931</v>
      </c>
      <c r="B147" s="13" t="s">
        <v>87</v>
      </c>
      <c r="C147">
        <v>1566</v>
      </c>
      <c r="D147" s="12">
        <v>30693.599999999999</v>
      </c>
      <c r="E147" s="12">
        <v>15660</v>
      </c>
      <c r="F147" s="14" t="s">
        <v>83</v>
      </c>
      <c r="G14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(49.0%)</v>
      </c>
      <c r="H14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(49.0%)</v>
      </c>
    </row>
    <row r="148" spans="1:8" x14ac:dyDescent="0.25">
      <c r="A148" s="15">
        <v>45931</v>
      </c>
      <c r="B148" s="13" t="s">
        <v>92</v>
      </c>
      <c r="C148">
        <v>1976</v>
      </c>
      <c r="D148" s="12">
        <v>36753.599999999999</v>
      </c>
      <c r="E148" s="12">
        <v>19760</v>
      </c>
      <c r="F148" s="14" t="s">
        <v>84</v>
      </c>
      <c r="G14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(46.2%)</v>
      </c>
      <c r="H14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(46.2%)</v>
      </c>
    </row>
    <row r="149" spans="1:8" x14ac:dyDescent="0.25">
      <c r="A149" s="15">
        <v>45931</v>
      </c>
      <c r="B149" s="13" t="s">
        <v>87</v>
      </c>
      <c r="C149">
        <v>1976</v>
      </c>
      <c r="D149" s="12">
        <v>36753.599999999999</v>
      </c>
      <c r="E149" s="12">
        <v>19760</v>
      </c>
      <c r="F149" s="14" t="s">
        <v>84</v>
      </c>
      <c r="G14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(46.2%)</v>
      </c>
      <c r="H14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(46.2%)</v>
      </c>
    </row>
    <row r="150" spans="1:8" x14ac:dyDescent="0.25">
      <c r="A150" s="15">
        <v>45931</v>
      </c>
      <c r="B150" s="13" t="s">
        <v>82</v>
      </c>
      <c r="C150">
        <v>861</v>
      </c>
      <c r="D150" s="12">
        <v>102243.75</v>
      </c>
      <c r="E150" s="12">
        <v>103320</v>
      </c>
      <c r="F150" s="14" t="s">
        <v>83</v>
      </c>
      <c r="G15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(-1.1%)</v>
      </c>
      <c r="H15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(-1.1%)</v>
      </c>
    </row>
    <row r="151" spans="1:8" x14ac:dyDescent="0.25">
      <c r="A151" s="15">
        <v>45931</v>
      </c>
      <c r="B151" s="13" t="s">
        <v>87</v>
      </c>
      <c r="C151">
        <v>861</v>
      </c>
      <c r="D151" s="12">
        <v>102243.75</v>
      </c>
      <c r="E151" s="12">
        <v>103320</v>
      </c>
      <c r="F151" s="14" t="s">
        <v>83</v>
      </c>
      <c r="G15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(-1.1%)</v>
      </c>
      <c r="H15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(-1.1%)</v>
      </c>
    </row>
    <row r="152" spans="1:8" x14ac:dyDescent="0.25">
      <c r="A152" s="15">
        <v>45931</v>
      </c>
      <c r="B152" s="13" t="s">
        <v>85</v>
      </c>
      <c r="C152">
        <v>1085</v>
      </c>
      <c r="D152" s="12">
        <v>115281.25</v>
      </c>
      <c r="E152" s="12">
        <v>130200</v>
      </c>
      <c r="F152" s="14" t="s">
        <v>86</v>
      </c>
      <c r="G15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(-12.9%)</v>
      </c>
      <c r="H15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(-12.9%)</v>
      </c>
    </row>
    <row r="153" spans="1:8" x14ac:dyDescent="0.25">
      <c r="A153" s="15">
        <v>45931</v>
      </c>
      <c r="B153" s="13" t="s">
        <v>82</v>
      </c>
      <c r="C153">
        <v>1085</v>
      </c>
      <c r="D153" s="12">
        <v>115281.25</v>
      </c>
      <c r="E153" s="12">
        <v>130200</v>
      </c>
      <c r="F153" s="14" t="s">
        <v>86</v>
      </c>
      <c r="G15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(-12.9%)</v>
      </c>
      <c r="H15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(-12.9%)</v>
      </c>
    </row>
    <row r="154" spans="1:8" x14ac:dyDescent="0.25">
      <c r="A154" s="15">
        <v>45931</v>
      </c>
      <c r="B154" s="13" t="s">
        <v>92</v>
      </c>
      <c r="C154">
        <v>546</v>
      </c>
      <c r="D154" s="12">
        <v>139230</v>
      </c>
      <c r="E154" s="12">
        <v>136500</v>
      </c>
      <c r="F154" s="14" t="s">
        <v>88</v>
      </c>
      <c r="G15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15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155" spans="1:8" x14ac:dyDescent="0.25">
      <c r="A155" s="15">
        <v>45931</v>
      </c>
      <c r="B155" s="13" t="s">
        <v>91</v>
      </c>
      <c r="C155">
        <v>546</v>
      </c>
      <c r="D155" s="12">
        <v>139230</v>
      </c>
      <c r="E155" s="12">
        <v>136500</v>
      </c>
      <c r="F155" s="14" t="s">
        <v>88</v>
      </c>
      <c r="G15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15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156" spans="1:8" x14ac:dyDescent="0.25">
      <c r="A156" s="15">
        <v>45931</v>
      </c>
      <c r="B156" s="13" t="s">
        <v>85</v>
      </c>
      <c r="C156">
        <v>2156</v>
      </c>
      <c r="D156" s="12">
        <v>237160</v>
      </c>
      <c r="E156" s="12">
        <v>258720</v>
      </c>
      <c r="F156" s="14" t="s">
        <v>88</v>
      </c>
      <c r="G15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(-9.1%)</v>
      </c>
      <c r="H15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(-9.1%)</v>
      </c>
    </row>
    <row r="157" spans="1:8" x14ac:dyDescent="0.25">
      <c r="A157" s="15">
        <v>45931</v>
      </c>
      <c r="B157" s="13" t="s">
        <v>82</v>
      </c>
      <c r="C157">
        <v>2156</v>
      </c>
      <c r="D157" s="12">
        <v>237160</v>
      </c>
      <c r="E157" s="12">
        <v>258720</v>
      </c>
      <c r="F157" s="14" t="s">
        <v>88</v>
      </c>
      <c r="G15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(-9.1%)</v>
      </c>
      <c r="H15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(-9.1%)</v>
      </c>
    </row>
    <row r="158" spans="1:8" x14ac:dyDescent="0.25">
      <c r="A158" s="15">
        <v>45931</v>
      </c>
      <c r="B158" s="13" t="s">
        <v>82</v>
      </c>
      <c r="C158">
        <v>2009</v>
      </c>
      <c r="D158" s="12">
        <v>243591.25</v>
      </c>
      <c r="E158" s="12">
        <v>241080</v>
      </c>
      <c r="F158" s="14" t="s">
        <v>90</v>
      </c>
      <c r="G15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(1.0%)</v>
      </c>
      <c r="H15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(1.0%)</v>
      </c>
    </row>
    <row r="159" spans="1:8" x14ac:dyDescent="0.25">
      <c r="A159" s="15">
        <v>45931</v>
      </c>
      <c r="B159" s="13" t="s">
        <v>87</v>
      </c>
      <c r="C159">
        <v>2009</v>
      </c>
      <c r="D159" s="12">
        <v>243591.25</v>
      </c>
      <c r="E159" s="12">
        <v>241080</v>
      </c>
      <c r="F159" s="14" t="s">
        <v>90</v>
      </c>
      <c r="G15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(1.0%)</v>
      </c>
      <c r="H15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(1.0%)</v>
      </c>
    </row>
    <row r="160" spans="1:8" x14ac:dyDescent="0.25">
      <c r="A160" s="15">
        <v>45931</v>
      </c>
      <c r="B160" s="13" t="s">
        <v>85</v>
      </c>
      <c r="C160">
        <v>1010</v>
      </c>
      <c r="D160" s="12">
        <v>260580</v>
      </c>
      <c r="E160" s="12">
        <v>252500</v>
      </c>
      <c r="F160" s="14" t="s">
        <v>83</v>
      </c>
      <c r="G16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(3.1%)</v>
      </c>
      <c r="H16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(3.1%)</v>
      </c>
    </row>
    <row r="161" spans="1:8" x14ac:dyDescent="0.25">
      <c r="A161" s="15">
        <v>45931</v>
      </c>
      <c r="B161" s="13" t="s">
        <v>89</v>
      </c>
      <c r="C161">
        <v>1010</v>
      </c>
      <c r="D161" s="12">
        <v>260580</v>
      </c>
      <c r="E161" s="12">
        <v>252500</v>
      </c>
      <c r="F161" s="14" t="s">
        <v>83</v>
      </c>
      <c r="G16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(3.1%)</v>
      </c>
      <c r="H16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(3.1%)</v>
      </c>
    </row>
    <row r="162" spans="1:8" x14ac:dyDescent="0.25">
      <c r="A162" s="15">
        <v>45931</v>
      </c>
      <c r="B162" s="13" t="s">
        <v>85</v>
      </c>
      <c r="C162">
        <v>2441</v>
      </c>
      <c r="D162" s="12">
        <v>271561.25</v>
      </c>
      <c r="E162" s="12">
        <v>292920</v>
      </c>
      <c r="F162" s="14" t="s">
        <v>84</v>
      </c>
      <c r="G16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(-7.9%)</v>
      </c>
      <c r="H16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(-7.9%)</v>
      </c>
    </row>
    <row r="163" spans="1:8" x14ac:dyDescent="0.25">
      <c r="A163" s="15">
        <v>45931</v>
      </c>
      <c r="B163" s="13" t="s">
        <v>82</v>
      </c>
      <c r="C163">
        <v>2441</v>
      </c>
      <c r="D163" s="12">
        <v>271561.25</v>
      </c>
      <c r="E163" s="12">
        <v>292920</v>
      </c>
      <c r="F163" s="14" t="s">
        <v>84</v>
      </c>
      <c r="G16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(-7.9%)</v>
      </c>
      <c r="H16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(-7.9%)</v>
      </c>
    </row>
    <row r="164" spans="1:8" x14ac:dyDescent="0.25">
      <c r="A164" s="15">
        <v>45931</v>
      </c>
      <c r="B164" s="13" t="s">
        <v>87</v>
      </c>
      <c r="C164">
        <v>986</v>
      </c>
      <c r="D164" s="12">
        <v>303688</v>
      </c>
      <c r="E164" s="12">
        <v>256360</v>
      </c>
      <c r="F164" s="14" t="s">
        <v>83</v>
      </c>
      <c r="G16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(15.6%)</v>
      </c>
      <c r="H16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(15.6%)</v>
      </c>
    </row>
    <row r="165" spans="1:8" x14ac:dyDescent="0.25">
      <c r="A165" s="15">
        <v>45931</v>
      </c>
      <c r="B165" s="13" t="s">
        <v>89</v>
      </c>
      <c r="C165">
        <v>986</v>
      </c>
      <c r="D165" s="12">
        <v>303688</v>
      </c>
      <c r="E165" s="12">
        <v>256360</v>
      </c>
      <c r="F165" s="14" t="s">
        <v>83</v>
      </c>
      <c r="G16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(15.6%)</v>
      </c>
      <c r="H16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(15.6%)</v>
      </c>
    </row>
    <row r="166" spans="1:8" x14ac:dyDescent="0.25">
      <c r="A166" s="15">
        <v>45931</v>
      </c>
      <c r="B166" s="13" t="s">
        <v>85</v>
      </c>
      <c r="C166">
        <v>1496</v>
      </c>
      <c r="D166" s="12">
        <v>385968</v>
      </c>
      <c r="E166" s="12">
        <v>374000</v>
      </c>
      <c r="F166" s="14" t="s">
        <v>90</v>
      </c>
      <c r="G16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(3.1%)</v>
      </c>
      <c r="H16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(3.1%)</v>
      </c>
    </row>
    <row r="167" spans="1:8" x14ac:dyDescent="0.25">
      <c r="A167" s="15">
        <v>45931</v>
      </c>
      <c r="B167" s="13" t="s">
        <v>89</v>
      </c>
      <c r="C167">
        <v>1496</v>
      </c>
      <c r="D167" s="12">
        <v>385968</v>
      </c>
      <c r="E167" s="12">
        <v>374000</v>
      </c>
      <c r="F167" s="14" t="s">
        <v>90</v>
      </c>
      <c r="G16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(3.1%)</v>
      </c>
      <c r="H16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(3.1%)</v>
      </c>
    </row>
    <row r="168" spans="1:8" x14ac:dyDescent="0.25">
      <c r="A168" s="15">
        <v>45931</v>
      </c>
      <c r="B168" s="13" t="s">
        <v>87</v>
      </c>
      <c r="C168">
        <v>1269</v>
      </c>
      <c r="D168" s="12">
        <v>404176.5</v>
      </c>
      <c r="E168" s="12">
        <v>329940</v>
      </c>
      <c r="F168" s="14" t="s">
        <v>90</v>
      </c>
      <c r="G16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(18.4%)</v>
      </c>
      <c r="H16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(18.4%)</v>
      </c>
    </row>
    <row r="169" spans="1:8" x14ac:dyDescent="0.25">
      <c r="A169" s="15">
        <v>45931</v>
      </c>
      <c r="B169" s="13" t="s">
        <v>91</v>
      </c>
      <c r="C169">
        <v>1269</v>
      </c>
      <c r="D169" s="12">
        <v>404176.5</v>
      </c>
      <c r="E169" s="12">
        <v>329940</v>
      </c>
      <c r="F169" s="14" t="s">
        <v>90</v>
      </c>
      <c r="G16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(18.4%)</v>
      </c>
      <c r="H16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(18.4%)</v>
      </c>
    </row>
    <row r="170" spans="1:8" x14ac:dyDescent="0.25">
      <c r="A170" s="15">
        <v>45931</v>
      </c>
      <c r="B170" s="13" t="s">
        <v>85</v>
      </c>
      <c r="C170">
        <v>1397</v>
      </c>
      <c r="D170" s="12">
        <v>484060.5</v>
      </c>
      <c r="E170" s="12">
        <v>363220</v>
      </c>
      <c r="F170" s="14" t="s">
        <v>88</v>
      </c>
      <c r="G17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(25.0%)</v>
      </c>
      <c r="H17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(25.0%)</v>
      </c>
    </row>
    <row r="171" spans="1:8" x14ac:dyDescent="0.25">
      <c r="A171" s="15">
        <v>45931</v>
      </c>
      <c r="B171" s="13" t="s">
        <v>89</v>
      </c>
      <c r="C171">
        <v>1397</v>
      </c>
      <c r="D171" s="12">
        <v>484060.5</v>
      </c>
      <c r="E171" s="12">
        <v>363220</v>
      </c>
      <c r="F171" s="14" t="s">
        <v>88</v>
      </c>
      <c r="G17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(25.0%)</v>
      </c>
      <c r="H17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(25.0%)</v>
      </c>
    </row>
    <row r="172" spans="1:8" x14ac:dyDescent="0.25">
      <c r="A172" s="15">
        <v>45931</v>
      </c>
      <c r="B172" s="13" t="s">
        <v>85</v>
      </c>
      <c r="C172">
        <v>2021</v>
      </c>
      <c r="D172" s="12">
        <v>582048</v>
      </c>
      <c r="E172" s="12">
        <v>505250</v>
      </c>
      <c r="F172" s="14" t="s">
        <v>86</v>
      </c>
      <c r="G17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(13.2%)</v>
      </c>
      <c r="H17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(13.2%)</v>
      </c>
    </row>
    <row r="173" spans="1:8" x14ac:dyDescent="0.25">
      <c r="A173" s="15">
        <v>45931</v>
      </c>
      <c r="B173" s="13" t="s">
        <v>92</v>
      </c>
      <c r="C173">
        <v>2021</v>
      </c>
      <c r="D173" s="12">
        <v>582048</v>
      </c>
      <c r="E173" s="12">
        <v>505250</v>
      </c>
      <c r="F173" s="14" t="s">
        <v>86</v>
      </c>
      <c r="G17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(13.2%)</v>
      </c>
      <c r="H17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(13.2%)</v>
      </c>
    </row>
    <row r="174" spans="1:8" x14ac:dyDescent="0.25">
      <c r="A174" s="15">
        <v>45931</v>
      </c>
      <c r="B174" s="13" t="s">
        <v>85</v>
      </c>
      <c r="C174">
        <v>2181</v>
      </c>
      <c r="D174" s="12">
        <v>608499</v>
      </c>
      <c r="E174" s="12">
        <v>545250</v>
      </c>
      <c r="F174" s="14" t="s">
        <v>84</v>
      </c>
      <c r="G17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17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175" spans="1:8" x14ac:dyDescent="0.25">
      <c r="A175" s="15">
        <v>45931</v>
      </c>
      <c r="B175" s="13" t="s">
        <v>92</v>
      </c>
      <c r="C175">
        <v>2181</v>
      </c>
      <c r="D175" s="12">
        <v>608499</v>
      </c>
      <c r="E175" s="12">
        <v>545250</v>
      </c>
      <c r="F175" s="14" t="s">
        <v>84</v>
      </c>
      <c r="G17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17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176" spans="1:8" x14ac:dyDescent="0.25">
      <c r="A176" s="15">
        <v>45931</v>
      </c>
      <c r="B176" s="13" t="s">
        <v>87</v>
      </c>
      <c r="C176">
        <v>2177</v>
      </c>
      <c r="D176" s="12">
        <v>731472</v>
      </c>
      <c r="E176" s="12">
        <v>566020</v>
      </c>
      <c r="F176" s="14" t="s">
        <v>84</v>
      </c>
      <c r="G17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(22.6%)</v>
      </c>
      <c r="H17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(22.6%)</v>
      </c>
    </row>
    <row r="177" spans="1:8" x14ac:dyDescent="0.25">
      <c r="A177" s="15">
        <v>45931</v>
      </c>
      <c r="B177" s="13" t="s">
        <v>89</v>
      </c>
      <c r="C177">
        <v>2177</v>
      </c>
      <c r="D177" s="12">
        <v>731472</v>
      </c>
      <c r="E177" s="12">
        <v>566020</v>
      </c>
      <c r="F177" s="14" t="s">
        <v>84</v>
      </c>
      <c r="G17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(22.6%)</v>
      </c>
      <c r="H17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(22.6%)</v>
      </c>
    </row>
    <row r="178" spans="1:8" x14ac:dyDescent="0.25">
      <c r="A178" s="15">
        <v>45931</v>
      </c>
      <c r="B178" s="13" t="s">
        <v>87</v>
      </c>
      <c r="C178">
        <v>2877</v>
      </c>
      <c r="D178" s="12">
        <v>986811</v>
      </c>
      <c r="E178" s="12">
        <v>748020</v>
      </c>
      <c r="F178" s="14" t="s">
        <v>86</v>
      </c>
      <c r="G17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17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179" spans="1:8" x14ac:dyDescent="0.25">
      <c r="A179" s="15">
        <v>45931</v>
      </c>
      <c r="B179" s="13" t="s">
        <v>89</v>
      </c>
      <c r="C179">
        <v>2877</v>
      </c>
      <c r="D179" s="12">
        <v>986811</v>
      </c>
      <c r="E179" s="12">
        <v>748020</v>
      </c>
      <c r="F179" s="14" t="s">
        <v>86</v>
      </c>
      <c r="G17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17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180" spans="1:8" x14ac:dyDescent="0.25">
      <c r="A180" s="15">
        <v>45901</v>
      </c>
      <c r="B180" s="13" t="s">
        <v>92</v>
      </c>
      <c r="C180">
        <v>388</v>
      </c>
      <c r="D180" s="12">
        <v>2335.7600000000002</v>
      </c>
      <c r="E180" s="12">
        <v>1940</v>
      </c>
      <c r="F180" s="14" t="s">
        <v>90</v>
      </c>
      <c r="G18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(16.9%)</v>
      </c>
      <c r="H18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(16.9%)</v>
      </c>
    </row>
    <row r="181" spans="1:8" x14ac:dyDescent="0.25">
      <c r="A181" s="15">
        <v>45901</v>
      </c>
      <c r="B181" s="13" t="s">
        <v>82</v>
      </c>
      <c r="C181">
        <v>218</v>
      </c>
      <c r="D181" s="12">
        <v>3139.2</v>
      </c>
      <c r="E181" s="12">
        <v>2180</v>
      </c>
      <c r="F181" s="14" t="s">
        <v>90</v>
      </c>
      <c r="G18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(30.6%)</v>
      </c>
      <c r="H18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(30.6%)</v>
      </c>
    </row>
    <row r="182" spans="1:8" x14ac:dyDescent="0.25">
      <c r="A182" s="15">
        <v>45901</v>
      </c>
      <c r="B182" s="13" t="s">
        <v>92</v>
      </c>
      <c r="C182">
        <v>544</v>
      </c>
      <c r="D182" s="12">
        <v>3693.76</v>
      </c>
      <c r="E182" s="12">
        <v>2720</v>
      </c>
      <c r="F182" s="14" t="s">
        <v>84</v>
      </c>
      <c r="G18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(26.4%)</v>
      </c>
      <c r="H18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(26.4%)</v>
      </c>
    </row>
    <row r="183" spans="1:8" x14ac:dyDescent="0.25">
      <c r="A183" s="15">
        <v>45901</v>
      </c>
      <c r="B183" s="13" t="s">
        <v>85</v>
      </c>
      <c r="C183">
        <v>562</v>
      </c>
      <c r="D183" s="12">
        <v>6339.36</v>
      </c>
      <c r="E183" s="12">
        <v>1686</v>
      </c>
      <c r="F183" s="14" t="s">
        <v>88</v>
      </c>
      <c r="G18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(73.4%)</v>
      </c>
      <c r="H18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(73.4%)</v>
      </c>
    </row>
    <row r="184" spans="1:8" x14ac:dyDescent="0.25">
      <c r="A184" s="15">
        <v>45901</v>
      </c>
      <c r="B184" s="13" t="s">
        <v>82</v>
      </c>
      <c r="C184">
        <v>747</v>
      </c>
      <c r="D184" s="12">
        <v>11092.95</v>
      </c>
      <c r="E184" s="12">
        <v>7470</v>
      </c>
      <c r="F184" s="14" t="s">
        <v>86</v>
      </c>
      <c r="G18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(32.7%)</v>
      </c>
      <c r="H18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(32.7%)</v>
      </c>
    </row>
    <row r="185" spans="1:8" x14ac:dyDescent="0.25">
      <c r="A185" s="15">
        <v>45901</v>
      </c>
      <c r="B185" s="13" t="s">
        <v>92</v>
      </c>
      <c r="C185">
        <v>2328</v>
      </c>
      <c r="D185" s="12">
        <v>14666.4</v>
      </c>
      <c r="E185" s="12">
        <v>11640</v>
      </c>
      <c r="F185" s="14" t="s">
        <v>83</v>
      </c>
      <c r="G18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(20.6%)</v>
      </c>
      <c r="H18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(20.6%)</v>
      </c>
    </row>
    <row r="186" spans="1:8" x14ac:dyDescent="0.25">
      <c r="A186" s="15">
        <v>45901</v>
      </c>
      <c r="B186" s="13" t="s">
        <v>92</v>
      </c>
      <c r="C186">
        <v>2420</v>
      </c>
      <c r="D186" s="12">
        <v>14907.2</v>
      </c>
      <c r="E186" s="12">
        <v>12100</v>
      </c>
      <c r="F186" s="14" t="s">
        <v>88</v>
      </c>
      <c r="G18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(18.8%)</v>
      </c>
      <c r="H18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(18.8%)</v>
      </c>
    </row>
    <row r="187" spans="1:8" x14ac:dyDescent="0.25">
      <c r="A187" s="15">
        <v>45901</v>
      </c>
      <c r="B187" s="13" t="s">
        <v>92</v>
      </c>
      <c r="C187">
        <v>2146</v>
      </c>
      <c r="D187" s="12">
        <v>15022</v>
      </c>
      <c r="E187" s="12">
        <v>10730</v>
      </c>
      <c r="F187" s="14" t="s">
        <v>86</v>
      </c>
      <c r="G18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(28.6%)</v>
      </c>
      <c r="H18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(28.6%)</v>
      </c>
    </row>
    <row r="188" spans="1:8" x14ac:dyDescent="0.25">
      <c r="A188" s="15">
        <v>45901</v>
      </c>
      <c r="B188" s="13" t="s">
        <v>85</v>
      </c>
      <c r="C188">
        <v>1445</v>
      </c>
      <c r="D188" s="12">
        <v>17166.599999999999</v>
      </c>
      <c r="E188" s="12">
        <v>4335</v>
      </c>
      <c r="F188" s="14" t="s">
        <v>90</v>
      </c>
      <c r="G18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(74.7%)</v>
      </c>
      <c r="H18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(74.7%)</v>
      </c>
    </row>
    <row r="189" spans="1:8" x14ac:dyDescent="0.25">
      <c r="A189" s="15">
        <v>45901</v>
      </c>
      <c r="B189" s="13" t="s">
        <v>85</v>
      </c>
      <c r="C189">
        <v>1580</v>
      </c>
      <c r="D189" s="12">
        <v>17253.599999999999</v>
      </c>
      <c r="E189" s="12">
        <v>4740</v>
      </c>
      <c r="F189" s="14" t="s">
        <v>86</v>
      </c>
      <c r="G18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(72.5%)</v>
      </c>
      <c r="H18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(72.5%)</v>
      </c>
    </row>
    <row r="190" spans="1:8" x14ac:dyDescent="0.25">
      <c r="A190" s="15">
        <v>45901</v>
      </c>
      <c r="B190" s="13" t="s">
        <v>82</v>
      </c>
      <c r="C190">
        <v>1056</v>
      </c>
      <c r="D190" s="12">
        <v>20275.2</v>
      </c>
      <c r="E190" s="12">
        <v>10560</v>
      </c>
      <c r="F190" s="14" t="s">
        <v>83</v>
      </c>
      <c r="G19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(47.9%)</v>
      </c>
      <c r="H19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(47.9%)</v>
      </c>
    </row>
    <row r="191" spans="1:8" x14ac:dyDescent="0.25">
      <c r="A191" s="15">
        <v>45901</v>
      </c>
      <c r="B191" s="13" t="s">
        <v>85</v>
      </c>
      <c r="C191">
        <v>1947</v>
      </c>
      <c r="D191" s="12">
        <v>22663.08</v>
      </c>
      <c r="E191" s="12">
        <v>5841</v>
      </c>
      <c r="F191" s="14" t="s">
        <v>83</v>
      </c>
      <c r="G19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(74.2%)</v>
      </c>
      <c r="H19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(74.2%)</v>
      </c>
    </row>
    <row r="192" spans="1:8" x14ac:dyDescent="0.25">
      <c r="A192" s="15">
        <v>45901</v>
      </c>
      <c r="B192" s="13" t="s">
        <v>82</v>
      </c>
      <c r="C192">
        <v>1767</v>
      </c>
      <c r="D192" s="12">
        <v>22794.3</v>
      </c>
      <c r="E192" s="12">
        <v>17670</v>
      </c>
      <c r="F192" s="14" t="s">
        <v>83</v>
      </c>
      <c r="G19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(22.5%)</v>
      </c>
      <c r="H19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(22.5%)</v>
      </c>
    </row>
    <row r="193" spans="1:8" x14ac:dyDescent="0.25">
      <c r="A193" s="15">
        <v>45901</v>
      </c>
      <c r="B193" s="13" t="s">
        <v>82</v>
      </c>
      <c r="C193">
        <v>1535</v>
      </c>
      <c r="D193" s="12">
        <v>28551</v>
      </c>
      <c r="E193" s="12">
        <v>15350</v>
      </c>
      <c r="F193" s="14" t="s">
        <v>84</v>
      </c>
      <c r="G19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(46.2%)</v>
      </c>
      <c r="H19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(46.2%)</v>
      </c>
    </row>
    <row r="194" spans="1:8" x14ac:dyDescent="0.25">
      <c r="A194" s="15">
        <v>45901</v>
      </c>
      <c r="B194" s="13" t="s">
        <v>85</v>
      </c>
      <c r="C194">
        <v>2671</v>
      </c>
      <c r="D194" s="12">
        <v>31731.48</v>
      </c>
      <c r="E194" s="12">
        <v>8013</v>
      </c>
      <c r="F194" s="14" t="s">
        <v>84</v>
      </c>
      <c r="G19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(74.7%)</v>
      </c>
      <c r="H19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(74.7%)</v>
      </c>
    </row>
    <row r="195" spans="1:8" x14ac:dyDescent="0.25">
      <c r="A195" s="15">
        <v>45901</v>
      </c>
      <c r="B195" s="13" t="s">
        <v>82</v>
      </c>
      <c r="C195">
        <v>1934</v>
      </c>
      <c r="D195" s="12">
        <v>35585.599999999999</v>
      </c>
      <c r="E195" s="12">
        <v>19340</v>
      </c>
      <c r="F195" s="14" t="s">
        <v>86</v>
      </c>
      <c r="G19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(45.7%)</v>
      </c>
      <c r="H19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(45.7%)</v>
      </c>
    </row>
    <row r="196" spans="1:8" x14ac:dyDescent="0.25">
      <c r="A196" s="15">
        <v>45901</v>
      </c>
      <c r="B196" s="13" t="s">
        <v>82</v>
      </c>
      <c r="C196">
        <v>2472</v>
      </c>
      <c r="D196" s="12">
        <v>37080</v>
      </c>
      <c r="E196" s="12">
        <v>24720</v>
      </c>
      <c r="F196" s="14" t="s">
        <v>88</v>
      </c>
      <c r="G19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19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197" spans="1:8" x14ac:dyDescent="0.25">
      <c r="A197" s="15">
        <v>45901</v>
      </c>
      <c r="B197" s="13" t="s">
        <v>82</v>
      </c>
      <c r="C197">
        <v>2620</v>
      </c>
      <c r="D197" s="12">
        <v>37335</v>
      </c>
      <c r="E197" s="12">
        <v>26200</v>
      </c>
      <c r="F197" s="14" t="s">
        <v>84</v>
      </c>
      <c r="G19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(29.8%)</v>
      </c>
      <c r="H19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(29.8%)</v>
      </c>
    </row>
    <row r="198" spans="1:8" x14ac:dyDescent="0.25">
      <c r="A198" s="15">
        <v>45901</v>
      </c>
      <c r="B198" s="13" t="s">
        <v>82</v>
      </c>
      <c r="C198">
        <v>2074</v>
      </c>
      <c r="D198" s="12">
        <v>39820.800000000003</v>
      </c>
      <c r="E198" s="12">
        <v>20740</v>
      </c>
      <c r="F198" s="14" t="s">
        <v>90</v>
      </c>
      <c r="G19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(47.9%)</v>
      </c>
      <c r="H19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(47.9%)</v>
      </c>
    </row>
    <row r="199" spans="1:8" x14ac:dyDescent="0.25">
      <c r="A199" s="15">
        <v>45901</v>
      </c>
      <c r="B199" s="13" t="s">
        <v>82</v>
      </c>
      <c r="C199">
        <v>2993</v>
      </c>
      <c r="D199" s="12">
        <v>55071.199999999997</v>
      </c>
      <c r="E199" s="12">
        <v>29930</v>
      </c>
      <c r="F199" s="14" t="s">
        <v>88</v>
      </c>
      <c r="G19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(45.7%)</v>
      </c>
      <c r="H19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(45.7%)</v>
      </c>
    </row>
    <row r="200" spans="1:8" x14ac:dyDescent="0.25">
      <c r="A200" s="15">
        <v>45901</v>
      </c>
      <c r="B200" s="13" t="s">
        <v>87</v>
      </c>
      <c r="C200">
        <v>567</v>
      </c>
      <c r="D200" s="12">
        <v>64496.25</v>
      </c>
      <c r="E200" s="12">
        <v>68040</v>
      </c>
      <c r="F200" s="14" t="s">
        <v>90</v>
      </c>
      <c r="G20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(-5.5%)</v>
      </c>
      <c r="H20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(-5.5%)</v>
      </c>
    </row>
    <row r="201" spans="1:8" x14ac:dyDescent="0.25">
      <c r="A201" s="15">
        <v>45901</v>
      </c>
      <c r="B201" s="13" t="s">
        <v>87</v>
      </c>
      <c r="C201">
        <v>663</v>
      </c>
      <c r="D201" s="12">
        <v>70443.75</v>
      </c>
      <c r="E201" s="12">
        <v>79560</v>
      </c>
      <c r="F201" s="14" t="s">
        <v>84</v>
      </c>
      <c r="G20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(-12.9%)</v>
      </c>
      <c r="H20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(-12.9%)</v>
      </c>
    </row>
    <row r="202" spans="1:8" x14ac:dyDescent="0.25">
      <c r="A202" s="15">
        <v>45901</v>
      </c>
      <c r="B202" s="13" t="s">
        <v>89</v>
      </c>
      <c r="C202">
        <v>432</v>
      </c>
      <c r="D202" s="12">
        <v>116640</v>
      </c>
      <c r="E202" s="12">
        <v>108000</v>
      </c>
      <c r="F202" s="14" t="s">
        <v>88</v>
      </c>
      <c r="G20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(7.4%)</v>
      </c>
      <c r="H20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(7.4%)</v>
      </c>
    </row>
    <row r="203" spans="1:8" x14ac:dyDescent="0.25">
      <c r="A203" s="15">
        <v>45901</v>
      </c>
      <c r="B203" s="13" t="s">
        <v>87</v>
      </c>
      <c r="C203">
        <v>1596</v>
      </c>
      <c r="D203" s="12">
        <v>179550</v>
      </c>
      <c r="E203" s="12">
        <v>191520</v>
      </c>
      <c r="F203" s="14" t="s">
        <v>83</v>
      </c>
      <c r="G20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(-6.7%)</v>
      </c>
      <c r="H20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(-6.7%)</v>
      </c>
    </row>
    <row r="204" spans="1:8" x14ac:dyDescent="0.25">
      <c r="A204" s="15">
        <v>45901</v>
      </c>
      <c r="B204" s="13" t="s">
        <v>91</v>
      </c>
      <c r="C204">
        <v>707</v>
      </c>
      <c r="D204" s="12">
        <v>222705</v>
      </c>
      <c r="E204" s="12">
        <v>183820</v>
      </c>
      <c r="F204" s="14" t="s">
        <v>90</v>
      </c>
      <c r="G20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(17.5%)</v>
      </c>
      <c r="H20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(17.5%)</v>
      </c>
    </row>
    <row r="205" spans="1:8" x14ac:dyDescent="0.25">
      <c r="A205" s="15">
        <v>45901</v>
      </c>
      <c r="B205" s="13" t="s">
        <v>87</v>
      </c>
      <c r="C205">
        <v>2110</v>
      </c>
      <c r="D205" s="12">
        <v>240012.5</v>
      </c>
      <c r="E205" s="12">
        <v>253200</v>
      </c>
      <c r="F205" s="14" t="s">
        <v>88</v>
      </c>
      <c r="G20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(-5.5%)</v>
      </c>
      <c r="H20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(-5.5%)</v>
      </c>
    </row>
    <row r="206" spans="1:8" x14ac:dyDescent="0.25">
      <c r="A206" s="15">
        <v>45901</v>
      </c>
      <c r="B206" s="13" t="s">
        <v>87</v>
      </c>
      <c r="C206">
        <v>2087</v>
      </c>
      <c r="D206" s="12">
        <v>242613.75</v>
      </c>
      <c r="E206" s="12">
        <v>250440</v>
      </c>
      <c r="F206" s="14" t="s">
        <v>86</v>
      </c>
      <c r="G20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(-3.2%)</v>
      </c>
      <c r="H20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(-3.2%)</v>
      </c>
    </row>
    <row r="207" spans="1:8" x14ac:dyDescent="0.25">
      <c r="A207" s="15">
        <v>45901</v>
      </c>
      <c r="B207" s="13" t="s">
        <v>89</v>
      </c>
      <c r="C207">
        <v>986</v>
      </c>
      <c r="D207" s="12">
        <v>292842</v>
      </c>
      <c r="E207" s="12">
        <v>246500</v>
      </c>
      <c r="F207" s="14" t="s">
        <v>86</v>
      </c>
      <c r="G20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(15.8%)</v>
      </c>
      <c r="H20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(15.8%)</v>
      </c>
    </row>
    <row r="208" spans="1:8" x14ac:dyDescent="0.25">
      <c r="A208" s="15">
        <v>45901</v>
      </c>
      <c r="B208" s="13" t="s">
        <v>89</v>
      </c>
      <c r="C208">
        <v>1867</v>
      </c>
      <c r="D208" s="12">
        <v>509691</v>
      </c>
      <c r="E208" s="12">
        <v>466750</v>
      </c>
      <c r="F208" s="14" t="s">
        <v>83</v>
      </c>
      <c r="G20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(8.4%)</v>
      </c>
      <c r="H20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(8.4%)</v>
      </c>
    </row>
    <row r="209" spans="1:8" x14ac:dyDescent="0.25">
      <c r="A209" s="15">
        <v>45901</v>
      </c>
      <c r="B209" s="13" t="s">
        <v>91</v>
      </c>
      <c r="C209">
        <v>1679</v>
      </c>
      <c r="D209" s="12">
        <v>552391</v>
      </c>
      <c r="E209" s="12">
        <v>436540</v>
      </c>
      <c r="F209" s="14" t="s">
        <v>88</v>
      </c>
      <c r="G20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(21.0%)</v>
      </c>
      <c r="H20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(21.0%)</v>
      </c>
    </row>
    <row r="210" spans="1:8" x14ac:dyDescent="0.25">
      <c r="A210" s="15">
        <v>45901</v>
      </c>
      <c r="B210" s="13" t="s">
        <v>89</v>
      </c>
      <c r="C210">
        <v>2134</v>
      </c>
      <c r="D210" s="12">
        <v>588984</v>
      </c>
      <c r="E210" s="12">
        <v>533500</v>
      </c>
      <c r="F210" s="14" t="s">
        <v>90</v>
      </c>
      <c r="G21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(9.4%)</v>
      </c>
      <c r="H21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(9.4%)</v>
      </c>
    </row>
    <row r="211" spans="1:8" x14ac:dyDescent="0.25">
      <c r="A211" s="15">
        <v>45901</v>
      </c>
      <c r="B211" s="13" t="s">
        <v>91</v>
      </c>
      <c r="C211">
        <v>1907</v>
      </c>
      <c r="D211" s="12">
        <v>640752</v>
      </c>
      <c r="E211" s="12">
        <v>495820</v>
      </c>
      <c r="F211" s="14" t="s">
        <v>86</v>
      </c>
      <c r="G21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(22.6%)</v>
      </c>
      <c r="H21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(22.6%)</v>
      </c>
    </row>
    <row r="212" spans="1:8" x14ac:dyDescent="0.25">
      <c r="A212" s="15">
        <v>45901</v>
      </c>
      <c r="B212" s="13" t="s">
        <v>89</v>
      </c>
      <c r="C212">
        <v>2151</v>
      </c>
      <c r="D212" s="12">
        <v>645300</v>
      </c>
      <c r="E212" s="12">
        <v>537750</v>
      </c>
      <c r="F212" s="14" t="s">
        <v>84</v>
      </c>
      <c r="G21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(16.7%)</v>
      </c>
      <c r="H21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(16.7%)</v>
      </c>
    </row>
    <row r="213" spans="1:8" x14ac:dyDescent="0.25">
      <c r="A213" s="15">
        <v>45901</v>
      </c>
      <c r="B213" s="13" t="s">
        <v>91</v>
      </c>
      <c r="C213">
        <v>2071</v>
      </c>
      <c r="D213" s="12">
        <v>659613.5</v>
      </c>
      <c r="E213" s="12">
        <v>538460</v>
      </c>
      <c r="F213" s="14" t="s">
        <v>83</v>
      </c>
      <c r="G21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(18.4%)</v>
      </c>
      <c r="H21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(18.4%)</v>
      </c>
    </row>
    <row r="214" spans="1:8" x14ac:dyDescent="0.25">
      <c r="A214" s="15">
        <v>45901</v>
      </c>
      <c r="B214" s="13" t="s">
        <v>91</v>
      </c>
      <c r="C214">
        <v>2876</v>
      </c>
      <c r="D214" s="12">
        <v>936138</v>
      </c>
      <c r="E214" s="12">
        <v>747760</v>
      </c>
      <c r="F214" s="14" t="s">
        <v>84</v>
      </c>
      <c r="G21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(20.1%)</v>
      </c>
      <c r="H21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(20.1%)</v>
      </c>
    </row>
    <row r="215" spans="1:8" x14ac:dyDescent="0.25">
      <c r="A215" s="15">
        <v>45870</v>
      </c>
      <c r="B215" s="13" t="s">
        <v>82</v>
      </c>
      <c r="C215">
        <v>678</v>
      </c>
      <c r="D215" s="12">
        <v>4366.32</v>
      </c>
      <c r="E215" s="12">
        <v>3390</v>
      </c>
      <c r="F215" s="14" t="s">
        <v>83</v>
      </c>
      <c r="G21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21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216" spans="1:8" x14ac:dyDescent="0.25">
      <c r="A216" s="15">
        <v>45870</v>
      </c>
      <c r="B216" s="13" t="s">
        <v>82</v>
      </c>
      <c r="C216">
        <v>883</v>
      </c>
      <c r="D216" s="12">
        <v>6181</v>
      </c>
      <c r="E216" s="12">
        <v>4415</v>
      </c>
      <c r="F216" s="14" t="s">
        <v>88</v>
      </c>
      <c r="G21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(28.6%)</v>
      </c>
      <c r="H21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(28.6%)</v>
      </c>
    </row>
    <row r="217" spans="1:8" x14ac:dyDescent="0.25">
      <c r="A217" s="15">
        <v>45870</v>
      </c>
      <c r="B217" s="13" t="s">
        <v>82</v>
      </c>
      <c r="C217">
        <v>1598</v>
      </c>
      <c r="D217" s="12">
        <v>10291.120000000001</v>
      </c>
      <c r="E217" s="12">
        <v>7990</v>
      </c>
      <c r="F217" s="14" t="s">
        <v>86</v>
      </c>
      <c r="G21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21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218" spans="1:8" x14ac:dyDescent="0.25">
      <c r="A218" s="15">
        <v>45870</v>
      </c>
      <c r="B218" s="13" t="s">
        <v>87</v>
      </c>
      <c r="C218">
        <v>609</v>
      </c>
      <c r="D218" s="12">
        <v>11327.4</v>
      </c>
      <c r="E218" s="12">
        <v>6090</v>
      </c>
      <c r="F218" s="14" t="s">
        <v>88</v>
      </c>
      <c r="G21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(46.2%)</v>
      </c>
      <c r="H21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(46.2%)</v>
      </c>
    </row>
    <row r="219" spans="1:8" x14ac:dyDescent="0.25">
      <c r="A219" s="15">
        <v>45870</v>
      </c>
      <c r="B219" s="13" t="s">
        <v>92</v>
      </c>
      <c r="C219">
        <v>1830</v>
      </c>
      <c r="D219" s="12">
        <v>12681.9</v>
      </c>
      <c r="E219" s="12">
        <v>9150</v>
      </c>
      <c r="F219" s="14" t="s">
        <v>90</v>
      </c>
      <c r="G21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(27.8%)</v>
      </c>
      <c r="H21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(27.8%)</v>
      </c>
    </row>
    <row r="220" spans="1:8" x14ac:dyDescent="0.25">
      <c r="A220" s="15">
        <v>45870</v>
      </c>
      <c r="B220" s="13" t="s">
        <v>91</v>
      </c>
      <c r="C220">
        <v>1123</v>
      </c>
      <c r="D220" s="12">
        <v>12802.2</v>
      </c>
      <c r="E220" s="12">
        <v>3369</v>
      </c>
      <c r="F220" s="14" t="s">
        <v>88</v>
      </c>
      <c r="G22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(73.7%)</v>
      </c>
      <c r="H22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(73.7%)</v>
      </c>
    </row>
    <row r="221" spans="1:8" x14ac:dyDescent="0.25">
      <c r="A221" s="15">
        <v>45870</v>
      </c>
      <c r="B221" s="13" t="s">
        <v>82</v>
      </c>
      <c r="C221">
        <v>2696</v>
      </c>
      <c r="D221" s="12">
        <v>16418.64</v>
      </c>
      <c r="E221" s="12">
        <v>13480</v>
      </c>
      <c r="F221" s="14" t="s">
        <v>84</v>
      </c>
      <c r="G22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(17.9%)</v>
      </c>
      <c r="H22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(17.9%)</v>
      </c>
    </row>
    <row r="222" spans="1:8" x14ac:dyDescent="0.25">
      <c r="A222" s="15">
        <v>45870</v>
      </c>
      <c r="B222" s="13" t="s">
        <v>87</v>
      </c>
      <c r="C222">
        <v>1001</v>
      </c>
      <c r="D222" s="12">
        <v>18818.8</v>
      </c>
      <c r="E222" s="12">
        <v>10010</v>
      </c>
      <c r="F222" s="14" t="s">
        <v>86</v>
      </c>
      <c r="G22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(46.8%)</v>
      </c>
      <c r="H22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(46.8%)</v>
      </c>
    </row>
    <row r="223" spans="1:8" x14ac:dyDescent="0.25">
      <c r="A223" s="15">
        <v>45870</v>
      </c>
      <c r="B223" s="13" t="s">
        <v>85</v>
      </c>
      <c r="C223">
        <v>1884</v>
      </c>
      <c r="D223" s="12">
        <v>21025.439999999999</v>
      </c>
      <c r="E223" s="12">
        <v>5652</v>
      </c>
      <c r="F223" s="14" t="s">
        <v>90</v>
      </c>
      <c r="G22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(73.1%)</v>
      </c>
      <c r="H22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(73.1%)</v>
      </c>
    </row>
    <row r="224" spans="1:8" x14ac:dyDescent="0.25">
      <c r="A224" s="15">
        <v>45870</v>
      </c>
      <c r="B224" s="13" t="s">
        <v>82</v>
      </c>
      <c r="C224">
        <v>1743</v>
      </c>
      <c r="D224" s="12">
        <v>24576.3</v>
      </c>
      <c r="E224" s="12">
        <v>17430</v>
      </c>
      <c r="F224" s="14" t="s">
        <v>86</v>
      </c>
      <c r="G22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(29.1%)</v>
      </c>
      <c r="H22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(29.1%)</v>
      </c>
    </row>
    <row r="225" spans="1:8" x14ac:dyDescent="0.25">
      <c r="A225" s="15">
        <v>45870</v>
      </c>
      <c r="B225" s="13" t="s">
        <v>91</v>
      </c>
      <c r="C225">
        <v>2475</v>
      </c>
      <c r="D225" s="12">
        <v>25542</v>
      </c>
      <c r="E225" s="12">
        <v>7425</v>
      </c>
      <c r="F225" s="14" t="s">
        <v>84</v>
      </c>
      <c r="G22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(70.9%)</v>
      </c>
      <c r="H22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(70.9%)</v>
      </c>
    </row>
    <row r="226" spans="1:8" x14ac:dyDescent="0.25">
      <c r="A226" s="15">
        <v>45870</v>
      </c>
      <c r="B226" s="13" t="s">
        <v>91</v>
      </c>
      <c r="C226">
        <v>2141</v>
      </c>
      <c r="D226" s="12">
        <v>25692</v>
      </c>
      <c r="E226" s="12">
        <v>6423</v>
      </c>
      <c r="F226" s="14" t="s">
        <v>83</v>
      </c>
      <c r="G22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(75.0%)</v>
      </c>
      <c r="H22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(75.0%)</v>
      </c>
    </row>
    <row r="227" spans="1:8" x14ac:dyDescent="0.25">
      <c r="A227" s="15">
        <v>45870</v>
      </c>
      <c r="B227" s="13" t="s">
        <v>82</v>
      </c>
      <c r="C227">
        <v>1984</v>
      </c>
      <c r="D227" s="12">
        <v>26486.400000000001</v>
      </c>
      <c r="E227" s="12">
        <v>19840</v>
      </c>
      <c r="F227" s="14" t="s">
        <v>88</v>
      </c>
      <c r="G22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(25.1%)</v>
      </c>
      <c r="H22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(25.1%)</v>
      </c>
    </row>
    <row r="228" spans="1:8" x14ac:dyDescent="0.25">
      <c r="A228" s="15">
        <v>45870</v>
      </c>
      <c r="B228" s="13" t="s">
        <v>91</v>
      </c>
      <c r="C228">
        <v>2574</v>
      </c>
      <c r="D228" s="12">
        <v>27799.200000000001</v>
      </c>
      <c r="E228" s="12">
        <v>7722</v>
      </c>
      <c r="F228" s="14" t="s">
        <v>86</v>
      </c>
      <c r="G22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(72.2%)</v>
      </c>
      <c r="H22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(72.2%)</v>
      </c>
    </row>
    <row r="229" spans="1:8" x14ac:dyDescent="0.25">
      <c r="A229" s="15">
        <v>45870</v>
      </c>
      <c r="B229" s="13" t="s">
        <v>82</v>
      </c>
      <c r="C229">
        <v>2101</v>
      </c>
      <c r="D229" s="12">
        <v>29308.95</v>
      </c>
      <c r="E229" s="12">
        <v>21010</v>
      </c>
      <c r="F229" s="14" t="s">
        <v>84</v>
      </c>
      <c r="G22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(28.3%)</v>
      </c>
      <c r="H22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(28.3%)</v>
      </c>
    </row>
    <row r="230" spans="1:8" x14ac:dyDescent="0.25">
      <c r="A230" s="15">
        <v>45870</v>
      </c>
      <c r="B230" s="13" t="s">
        <v>87</v>
      </c>
      <c r="C230">
        <v>1579</v>
      </c>
      <c r="D230" s="12">
        <v>30001</v>
      </c>
      <c r="E230" s="12">
        <v>15790</v>
      </c>
      <c r="F230" s="14" t="s">
        <v>84</v>
      </c>
      <c r="G23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23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231" spans="1:8" x14ac:dyDescent="0.25">
      <c r="A231" s="15">
        <v>45870</v>
      </c>
      <c r="B231" s="13" t="s">
        <v>82</v>
      </c>
      <c r="C231">
        <v>2198</v>
      </c>
      <c r="D231" s="12">
        <v>30991.8</v>
      </c>
      <c r="E231" s="12">
        <v>21980</v>
      </c>
      <c r="F231" s="14" t="s">
        <v>83</v>
      </c>
      <c r="G23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(29.1%)</v>
      </c>
      <c r="H23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(29.1%)</v>
      </c>
    </row>
    <row r="232" spans="1:8" x14ac:dyDescent="0.25">
      <c r="A232" s="15">
        <v>45870</v>
      </c>
      <c r="B232" s="13" t="s">
        <v>82</v>
      </c>
      <c r="C232">
        <v>2559</v>
      </c>
      <c r="D232" s="12">
        <v>32627.25</v>
      </c>
      <c r="E232" s="12">
        <v>25590</v>
      </c>
      <c r="F232" s="14" t="s">
        <v>90</v>
      </c>
      <c r="G23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(21.6%)</v>
      </c>
      <c r="H23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(21.6%)</v>
      </c>
    </row>
    <row r="233" spans="1:8" x14ac:dyDescent="0.25">
      <c r="A233" s="15">
        <v>45870</v>
      </c>
      <c r="B233" s="13" t="s">
        <v>82</v>
      </c>
      <c r="C233">
        <v>2394</v>
      </c>
      <c r="D233" s="12">
        <v>42613.2</v>
      </c>
      <c r="E233" s="12">
        <v>23940</v>
      </c>
      <c r="F233" s="14" t="s">
        <v>90</v>
      </c>
      <c r="G23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(43.8%)</v>
      </c>
      <c r="H23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(43.8%)</v>
      </c>
    </row>
    <row r="234" spans="1:8" x14ac:dyDescent="0.25">
      <c r="A234" s="15">
        <v>45870</v>
      </c>
      <c r="B234" s="13" t="s">
        <v>87</v>
      </c>
      <c r="C234">
        <v>2832</v>
      </c>
      <c r="D234" s="12">
        <v>53808</v>
      </c>
      <c r="E234" s="12">
        <v>28320</v>
      </c>
      <c r="F234" s="14" t="s">
        <v>83</v>
      </c>
      <c r="G23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23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235" spans="1:8" x14ac:dyDescent="0.25">
      <c r="A235" s="15">
        <v>45870</v>
      </c>
      <c r="B235" s="13" t="s">
        <v>87</v>
      </c>
      <c r="C235">
        <v>923</v>
      </c>
      <c r="D235" s="12">
        <v>114221.25</v>
      </c>
      <c r="E235" s="12">
        <v>110760</v>
      </c>
      <c r="F235" s="14" t="s">
        <v>90</v>
      </c>
      <c r="G23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(3.0%)</v>
      </c>
      <c r="H23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(3.0%)</v>
      </c>
    </row>
    <row r="236" spans="1:8" x14ac:dyDescent="0.25">
      <c r="A236" s="15">
        <v>45870</v>
      </c>
      <c r="B236" s="13" t="s">
        <v>89</v>
      </c>
      <c r="C236">
        <v>381</v>
      </c>
      <c r="D236" s="12">
        <v>122682</v>
      </c>
      <c r="E236" s="12">
        <v>99060</v>
      </c>
      <c r="F236" s="14" t="s">
        <v>84</v>
      </c>
      <c r="G23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(19.3%)</v>
      </c>
      <c r="H23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(19.3%)</v>
      </c>
    </row>
    <row r="237" spans="1:8" x14ac:dyDescent="0.25">
      <c r="A237" s="15">
        <v>45870</v>
      </c>
      <c r="B237" s="13" t="s">
        <v>85</v>
      </c>
      <c r="C237">
        <v>1174</v>
      </c>
      <c r="D237" s="12">
        <v>124737.5</v>
      </c>
      <c r="E237" s="12">
        <v>140880</v>
      </c>
      <c r="F237" s="14" t="s">
        <v>84</v>
      </c>
      <c r="G23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(-12.9%)</v>
      </c>
      <c r="H23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(-12.9%)</v>
      </c>
    </row>
    <row r="238" spans="1:8" x14ac:dyDescent="0.25">
      <c r="A238" s="15">
        <v>45870</v>
      </c>
      <c r="B238" s="13" t="s">
        <v>89</v>
      </c>
      <c r="C238">
        <v>422</v>
      </c>
      <c r="D238" s="12">
        <v>135884</v>
      </c>
      <c r="E238" s="12">
        <v>109720</v>
      </c>
      <c r="F238" s="14" t="s">
        <v>86</v>
      </c>
      <c r="G23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(19.3%)</v>
      </c>
      <c r="H23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(19.3%)</v>
      </c>
    </row>
    <row r="239" spans="1:8" x14ac:dyDescent="0.25">
      <c r="A239" s="15">
        <v>45870</v>
      </c>
      <c r="B239" s="13" t="s">
        <v>85</v>
      </c>
      <c r="C239">
        <v>1540</v>
      </c>
      <c r="D239" s="12">
        <v>177100</v>
      </c>
      <c r="E239" s="12">
        <v>184800</v>
      </c>
      <c r="F239" s="14" t="s">
        <v>88</v>
      </c>
      <c r="G23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(-4.3%)</v>
      </c>
      <c r="H23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(-4.3%)</v>
      </c>
    </row>
    <row r="240" spans="1:8" x14ac:dyDescent="0.25">
      <c r="A240" s="15">
        <v>45870</v>
      </c>
      <c r="B240" s="13" t="s">
        <v>91</v>
      </c>
      <c r="C240">
        <v>552</v>
      </c>
      <c r="D240" s="12">
        <v>183540</v>
      </c>
      <c r="E240" s="12">
        <v>143520</v>
      </c>
      <c r="F240" s="14" t="s">
        <v>90</v>
      </c>
      <c r="G24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(21.8%)</v>
      </c>
      <c r="H24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(21.8%)</v>
      </c>
    </row>
    <row r="241" spans="1:8" x14ac:dyDescent="0.25">
      <c r="A241" s="15">
        <v>45870</v>
      </c>
      <c r="B241" s="13" t="s">
        <v>92</v>
      </c>
      <c r="C241">
        <v>958</v>
      </c>
      <c r="D241" s="12">
        <v>287400</v>
      </c>
      <c r="E241" s="12">
        <v>239500</v>
      </c>
      <c r="F241" s="14" t="s">
        <v>88</v>
      </c>
      <c r="G24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(16.7%)</v>
      </c>
      <c r="H24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(16.7%)</v>
      </c>
    </row>
    <row r="242" spans="1:8" x14ac:dyDescent="0.25">
      <c r="A242" s="15">
        <v>45870</v>
      </c>
      <c r="B242" s="13" t="s">
        <v>85</v>
      </c>
      <c r="C242">
        <v>2767</v>
      </c>
      <c r="D242" s="12">
        <v>293993.75</v>
      </c>
      <c r="E242" s="12">
        <v>332040</v>
      </c>
      <c r="F242" s="14" t="s">
        <v>86</v>
      </c>
      <c r="G24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(-12.9%)</v>
      </c>
      <c r="H24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(-12.9%)</v>
      </c>
    </row>
    <row r="243" spans="1:8" x14ac:dyDescent="0.25">
      <c r="A243" s="15">
        <v>45870</v>
      </c>
      <c r="B243" s="13" t="s">
        <v>87</v>
      </c>
      <c r="C243">
        <v>2821</v>
      </c>
      <c r="D243" s="12">
        <v>352625</v>
      </c>
      <c r="E243" s="12">
        <v>338520</v>
      </c>
      <c r="F243" s="14" t="s">
        <v>83</v>
      </c>
      <c r="G24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(4.0%)</v>
      </c>
      <c r="H24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(4.0%)</v>
      </c>
    </row>
    <row r="244" spans="1:8" x14ac:dyDescent="0.25">
      <c r="A244" s="15">
        <v>45870</v>
      </c>
      <c r="B244" s="13" t="s">
        <v>92</v>
      </c>
      <c r="C244">
        <v>1562</v>
      </c>
      <c r="D244" s="12">
        <v>431112</v>
      </c>
      <c r="E244" s="12">
        <v>390500</v>
      </c>
      <c r="F244" s="14" t="s">
        <v>84</v>
      </c>
      <c r="G24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(9.4%)</v>
      </c>
      <c r="H24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(9.4%)</v>
      </c>
    </row>
    <row r="245" spans="1:8" x14ac:dyDescent="0.25">
      <c r="A245" s="15">
        <v>45870</v>
      </c>
      <c r="B245" s="13" t="s">
        <v>92</v>
      </c>
      <c r="C245">
        <v>1859</v>
      </c>
      <c r="D245" s="12">
        <v>535392</v>
      </c>
      <c r="E245" s="12">
        <v>464750</v>
      </c>
      <c r="F245" s="14" t="s">
        <v>86</v>
      </c>
      <c r="G24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(13.2%)</v>
      </c>
      <c r="H24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(13.2%)</v>
      </c>
    </row>
    <row r="246" spans="1:8" x14ac:dyDescent="0.25">
      <c r="A246" s="15">
        <v>45870</v>
      </c>
      <c r="B246" s="13" t="s">
        <v>89</v>
      </c>
      <c r="C246">
        <v>1874</v>
      </c>
      <c r="D246" s="12">
        <v>545334</v>
      </c>
      <c r="E246" s="12">
        <v>468500</v>
      </c>
      <c r="F246" s="14" t="s">
        <v>90</v>
      </c>
      <c r="G24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(14.1%)</v>
      </c>
      <c r="H24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(14.1%)</v>
      </c>
    </row>
    <row r="247" spans="1:8" x14ac:dyDescent="0.25">
      <c r="A247" s="15">
        <v>45870</v>
      </c>
      <c r="B247" s="13" t="s">
        <v>89</v>
      </c>
      <c r="C247">
        <v>1642</v>
      </c>
      <c r="D247" s="12">
        <v>557459</v>
      </c>
      <c r="E247" s="12">
        <v>426920</v>
      </c>
      <c r="F247" s="14" t="s">
        <v>88</v>
      </c>
      <c r="G24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(23.4%)</v>
      </c>
      <c r="H24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(23.4%)</v>
      </c>
    </row>
    <row r="248" spans="1:8" x14ac:dyDescent="0.25">
      <c r="A248" s="15">
        <v>45870</v>
      </c>
      <c r="B248" s="13" t="s">
        <v>89</v>
      </c>
      <c r="C248">
        <v>2541</v>
      </c>
      <c r="D248" s="12">
        <v>655578</v>
      </c>
      <c r="E248" s="12">
        <v>635250</v>
      </c>
      <c r="F248" s="14" t="s">
        <v>83</v>
      </c>
      <c r="G24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(3.1%)</v>
      </c>
      <c r="H24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(3.1%)</v>
      </c>
    </row>
    <row r="249" spans="1:8" x14ac:dyDescent="0.25">
      <c r="A249" s="15">
        <v>45870</v>
      </c>
      <c r="B249" s="13" t="s">
        <v>89</v>
      </c>
      <c r="C249">
        <v>2807</v>
      </c>
      <c r="D249" s="12">
        <v>884205</v>
      </c>
      <c r="E249" s="12">
        <v>729820</v>
      </c>
      <c r="F249" s="14" t="s">
        <v>83</v>
      </c>
      <c r="G24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(17.5%)</v>
      </c>
      <c r="H24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(17.5%)</v>
      </c>
    </row>
    <row r="250" spans="1:8" x14ac:dyDescent="0.25">
      <c r="A250" s="15">
        <v>45839</v>
      </c>
      <c r="B250" s="13" t="s">
        <v>82</v>
      </c>
      <c r="C250">
        <v>367</v>
      </c>
      <c r="D250" s="12">
        <v>4404</v>
      </c>
      <c r="E250" s="12">
        <v>1101</v>
      </c>
      <c r="F250" s="14" t="s">
        <v>86</v>
      </c>
      <c r="G25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(75.0%)</v>
      </c>
      <c r="H25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(75.0%)</v>
      </c>
    </row>
    <row r="251" spans="1:8" x14ac:dyDescent="0.25">
      <c r="A251" s="15">
        <v>45839</v>
      </c>
      <c r="B251" s="13" t="s">
        <v>85</v>
      </c>
      <c r="C251">
        <v>819</v>
      </c>
      <c r="D251" s="12">
        <v>5217.03</v>
      </c>
      <c r="E251" s="12">
        <v>4095</v>
      </c>
      <c r="F251" s="14" t="s">
        <v>90</v>
      </c>
      <c r="G25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(21.5%)</v>
      </c>
      <c r="H25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(21.5%)</v>
      </c>
    </row>
    <row r="252" spans="1:8" x14ac:dyDescent="0.25">
      <c r="A252" s="15">
        <v>45839</v>
      </c>
      <c r="B252" s="13" t="s">
        <v>82</v>
      </c>
      <c r="C252">
        <v>571</v>
      </c>
      <c r="D252" s="12">
        <v>5961.24</v>
      </c>
      <c r="E252" s="12">
        <v>1713</v>
      </c>
      <c r="F252" s="14" t="s">
        <v>88</v>
      </c>
      <c r="G25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(71.3%)</v>
      </c>
      <c r="H25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(71.3%)</v>
      </c>
    </row>
    <row r="253" spans="1:8" x14ac:dyDescent="0.25">
      <c r="A253" s="15">
        <v>45839</v>
      </c>
      <c r="B253" s="13" t="s">
        <v>89</v>
      </c>
      <c r="C253">
        <v>492</v>
      </c>
      <c r="D253" s="12">
        <v>6273</v>
      </c>
      <c r="E253" s="12">
        <v>4920</v>
      </c>
      <c r="F253" s="14" t="s">
        <v>86</v>
      </c>
      <c r="G25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(21.6%)</v>
      </c>
      <c r="H25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(21.6%)</v>
      </c>
    </row>
    <row r="254" spans="1:8" x14ac:dyDescent="0.25">
      <c r="A254" s="15">
        <v>45839</v>
      </c>
      <c r="B254" s="13" t="s">
        <v>89</v>
      </c>
      <c r="C254">
        <v>436</v>
      </c>
      <c r="D254" s="12">
        <v>8031.6</v>
      </c>
      <c r="E254" s="12">
        <v>4365</v>
      </c>
      <c r="F254" s="14" t="s">
        <v>83</v>
      </c>
      <c r="G25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(45.7%)</v>
      </c>
      <c r="H25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(45.7%)</v>
      </c>
    </row>
    <row r="255" spans="1:8" x14ac:dyDescent="0.25">
      <c r="A255" s="15">
        <v>45839</v>
      </c>
      <c r="B255" s="13" t="s">
        <v>89</v>
      </c>
      <c r="C255">
        <v>641</v>
      </c>
      <c r="D255" s="12">
        <v>8653.5</v>
      </c>
      <c r="E255" s="12">
        <v>6410</v>
      </c>
      <c r="F255" s="14" t="s">
        <v>88</v>
      </c>
      <c r="G25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(25.9%)</v>
      </c>
      <c r="H25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(25.9%)</v>
      </c>
    </row>
    <row r="256" spans="1:8" x14ac:dyDescent="0.25">
      <c r="A256" s="15">
        <v>45839</v>
      </c>
      <c r="B256" s="13" t="s">
        <v>91</v>
      </c>
      <c r="C256">
        <v>1683</v>
      </c>
      <c r="D256" s="12">
        <v>11191.95</v>
      </c>
      <c r="E256" s="12">
        <v>8415</v>
      </c>
      <c r="F256" s="14" t="s">
        <v>88</v>
      </c>
      <c r="G25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25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257" spans="1:8" x14ac:dyDescent="0.25">
      <c r="A257" s="15">
        <v>45839</v>
      </c>
      <c r="B257" s="13" t="s">
        <v>91</v>
      </c>
      <c r="C257">
        <v>1686</v>
      </c>
      <c r="D257" s="12">
        <v>11802</v>
      </c>
      <c r="E257" s="12">
        <v>8430</v>
      </c>
      <c r="F257" s="14" t="s">
        <v>86</v>
      </c>
      <c r="G25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(28.6%)</v>
      </c>
      <c r="H25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(28.6%)</v>
      </c>
    </row>
    <row r="258" spans="1:8" x14ac:dyDescent="0.25">
      <c r="A258" s="15">
        <v>45839</v>
      </c>
      <c r="B258" s="13" t="s">
        <v>92</v>
      </c>
      <c r="C258">
        <v>645</v>
      </c>
      <c r="D258" s="12">
        <v>11868</v>
      </c>
      <c r="E258" s="12">
        <v>6450</v>
      </c>
      <c r="F258" s="14" t="s">
        <v>86</v>
      </c>
      <c r="G25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(45.7%)</v>
      </c>
      <c r="H25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(45.7%)</v>
      </c>
    </row>
    <row r="259" spans="1:8" x14ac:dyDescent="0.25">
      <c r="A259" s="15">
        <v>45839</v>
      </c>
      <c r="B259" s="13" t="s">
        <v>89</v>
      </c>
      <c r="C259">
        <v>865</v>
      </c>
      <c r="D259" s="12">
        <v>14713.5</v>
      </c>
      <c r="E259" s="12">
        <v>8655</v>
      </c>
      <c r="F259" s="14" t="s">
        <v>90</v>
      </c>
      <c r="G25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(41.2%)</v>
      </c>
      <c r="H25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(41.2%)</v>
      </c>
    </row>
    <row r="260" spans="1:8" x14ac:dyDescent="0.25">
      <c r="A260" s="15">
        <v>45839</v>
      </c>
      <c r="B260" s="13" t="s">
        <v>82</v>
      </c>
      <c r="C260">
        <v>1369</v>
      </c>
      <c r="D260" s="12">
        <v>15940.98</v>
      </c>
      <c r="E260" s="12">
        <v>4108.5</v>
      </c>
      <c r="F260" s="14" t="s">
        <v>83</v>
      </c>
      <c r="G26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(74.2%)</v>
      </c>
      <c r="H26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(74.2%)</v>
      </c>
    </row>
    <row r="261" spans="1:8" x14ac:dyDescent="0.25">
      <c r="A261" s="15">
        <v>45839</v>
      </c>
      <c r="B261" s="13" t="s">
        <v>85</v>
      </c>
      <c r="C261">
        <v>2529</v>
      </c>
      <c r="D261" s="12">
        <v>17525.97</v>
      </c>
      <c r="E261" s="12">
        <v>12645</v>
      </c>
      <c r="F261" s="14" t="s">
        <v>83</v>
      </c>
      <c r="G26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(27.8%)</v>
      </c>
      <c r="H26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(27.8%)</v>
      </c>
    </row>
    <row r="262" spans="1:8" x14ac:dyDescent="0.25">
      <c r="A262" s="15">
        <v>45839</v>
      </c>
      <c r="B262" s="13" t="s">
        <v>91</v>
      </c>
      <c r="C262">
        <v>3421</v>
      </c>
      <c r="D262" s="12">
        <v>21076.44</v>
      </c>
      <c r="E262" s="12">
        <v>17107.5</v>
      </c>
      <c r="F262" s="14" t="s">
        <v>84</v>
      </c>
      <c r="G26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(18.8%)</v>
      </c>
      <c r="H26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(18.8%)</v>
      </c>
    </row>
    <row r="263" spans="1:8" x14ac:dyDescent="0.25">
      <c r="A263" s="15">
        <v>45839</v>
      </c>
      <c r="B263" s="13" t="s">
        <v>91</v>
      </c>
      <c r="C263">
        <v>1630</v>
      </c>
      <c r="D263" s="12">
        <v>22256.325000000001</v>
      </c>
      <c r="E263" s="12">
        <v>16305</v>
      </c>
      <c r="F263" s="14" t="s">
        <v>90</v>
      </c>
      <c r="G26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(26.7%)</v>
      </c>
      <c r="H26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(26.7%)</v>
      </c>
    </row>
    <row r="264" spans="1:8" x14ac:dyDescent="0.25">
      <c r="A264" s="15">
        <v>45839</v>
      </c>
      <c r="B264" s="13" t="s">
        <v>82</v>
      </c>
      <c r="C264">
        <v>2425</v>
      </c>
      <c r="D264" s="12">
        <v>25904.34</v>
      </c>
      <c r="E264" s="12">
        <v>7276.5</v>
      </c>
      <c r="F264" s="14" t="s">
        <v>84</v>
      </c>
      <c r="G26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(71.9%)</v>
      </c>
      <c r="H26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(71.9%)</v>
      </c>
    </row>
    <row r="265" spans="1:8" x14ac:dyDescent="0.25">
      <c r="A265" s="15">
        <v>45839</v>
      </c>
      <c r="B265" s="13" t="s">
        <v>92</v>
      </c>
      <c r="C265">
        <v>1375</v>
      </c>
      <c r="D265" s="12">
        <v>27234.9</v>
      </c>
      <c r="E265" s="12">
        <v>13755</v>
      </c>
      <c r="F265" s="14" t="s">
        <v>84</v>
      </c>
      <c r="G26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(49.5%)</v>
      </c>
      <c r="H26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(49.5%)</v>
      </c>
    </row>
    <row r="266" spans="1:8" x14ac:dyDescent="0.25">
      <c r="A266" s="15">
        <v>45839</v>
      </c>
      <c r="B266" s="13" t="s">
        <v>92</v>
      </c>
      <c r="C266">
        <v>2255</v>
      </c>
      <c r="D266" s="12">
        <v>39237</v>
      </c>
      <c r="E266" s="12">
        <v>22550</v>
      </c>
      <c r="F266" s="14" t="s">
        <v>88</v>
      </c>
      <c r="G26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(42.5%)</v>
      </c>
      <c r="H26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(42.5%)</v>
      </c>
    </row>
    <row r="267" spans="1:8" x14ac:dyDescent="0.25">
      <c r="A267" s="15">
        <v>45839</v>
      </c>
      <c r="B267" s="13" t="s">
        <v>91</v>
      </c>
      <c r="C267">
        <v>3199</v>
      </c>
      <c r="D267" s="12">
        <v>42713.324999999997</v>
      </c>
      <c r="E267" s="12">
        <v>31995</v>
      </c>
      <c r="F267" s="14" t="s">
        <v>83</v>
      </c>
      <c r="G26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(25.1%)</v>
      </c>
      <c r="H26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(25.1%)</v>
      </c>
    </row>
    <row r="268" spans="1:8" x14ac:dyDescent="0.25">
      <c r="A268" s="15">
        <v>45839</v>
      </c>
      <c r="B268" s="13" t="s">
        <v>82</v>
      </c>
      <c r="C268">
        <v>4026</v>
      </c>
      <c r="D268" s="12">
        <v>42997.68</v>
      </c>
      <c r="E268" s="12">
        <v>12078</v>
      </c>
      <c r="F268" s="14" t="s">
        <v>90</v>
      </c>
      <c r="G26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(71.9%)</v>
      </c>
      <c r="H26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(71.9%)</v>
      </c>
    </row>
    <row r="269" spans="1:8" x14ac:dyDescent="0.25">
      <c r="A269" s="15">
        <v>45839</v>
      </c>
      <c r="B269" s="13" t="s">
        <v>89</v>
      </c>
      <c r="C269">
        <v>3874</v>
      </c>
      <c r="D269" s="12">
        <v>51143.4</v>
      </c>
      <c r="E269" s="12">
        <v>38745</v>
      </c>
      <c r="F269" s="14" t="s">
        <v>84</v>
      </c>
      <c r="G26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26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270" spans="1:8" x14ac:dyDescent="0.25">
      <c r="A270" s="15">
        <v>45839</v>
      </c>
      <c r="B270" s="13" t="s">
        <v>87</v>
      </c>
      <c r="C270">
        <v>639</v>
      </c>
      <c r="D270" s="12">
        <v>201285</v>
      </c>
      <c r="E270" s="12">
        <v>166140</v>
      </c>
      <c r="F270" s="14" t="s">
        <v>84</v>
      </c>
      <c r="G27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(17.5%)</v>
      </c>
      <c r="H27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(17.5%)</v>
      </c>
    </row>
    <row r="271" spans="1:8" x14ac:dyDescent="0.25">
      <c r="A271" s="15">
        <v>45839</v>
      </c>
      <c r="B271" s="13" t="s">
        <v>85</v>
      </c>
      <c r="C271">
        <v>801</v>
      </c>
      <c r="D271" s="12">
        <v>206658</v>
      </c>
      <c r="E271" s="12">
        <v>200250</v>
      </c>
      <c r="F271" s="14" t="s">
        <v>88</v>
      </c>
      <c r="G27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(3.1%)</v>
      </c>
      <c r="H27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(3.1%)</v>
      </c>
    </row>
    <row r="272" spans="1:8" x14ac:dyDescent="0.25">
      <c r="A272" s="15">
        <v>45839</v>
      </c>
      <c r="B272" s="13" t="s">
        <v>82</v>
      </c>
      <c r="C272">
        <v>1823</v>
      </c>
      <c r="D272" s="12">
        <v>225596.25</v>
      </c>
      <c r="E272" s="12">
        <v>218760</v>
      </c>
      <c r="F272" s="14" t="s">
        <v>88</v>
      </c>
      <c r="G27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(3.0%)</v>
      </c>
      <c r="H27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(3.0%)</v>
      </c>
    </row>
    <row r="273" spans="1:8" x14ac:dyDescent="0.25">
      <c r="A273" s="15">
        <v>45839</v>
      </c>
      <c r="B273" s="13" t="s">
        <v>92</v>
      </c>
      <c r="C273">
        <v>2665</v>
      </c>
      <c r="D273" s="12">
        <v>333187.5</v>
      </c>
      <c r="E273" s="12">
        <v>319860</v>
      </c>
      <c r="F273" s="14" t="s">
        <v>90</v>
      </c>
      <c r="G27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(4.0%)</v>
      </c>
      <c r="H27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(4.0%)</v>
      </c>
    </row>
    <row r="274" spans="1:8" x14ac:dyDescent="0.25">
      <c r="A274" s="15">
        <v>45839</v>
      </c>
      <c r="B274" s="13" t="s">
        <v>82</v>
      </c>
      <c r="C274">
        <v>2988</v>
      </c>
      <c r="D274" s="12">
        <v>358560</v>
      </c>
      <c r="E274" s="12">
        <v>358560</v>
      </c>
      <c r="F274" s="14" t="s">
        <v>84</v>
      </c>
      <c r="G27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(0.0%)</v>
      </c>
      <c r="H27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(0.0%)</v>
      </c>
    </row>
    <row r="275" spans="1:8" x14ac:dyDescent="0.25">
      <c r="A275" s="15">
        <v>45839</v>
      </c>
      <c r="B275" s="13" t="s">
        <v>82</v>
      </c>
      <c r="C275">
        <v>3513</v>
      </c>
      <c r="D275" s="12">
        <v>408386.25</v>
      </c>
      <c r="E275" s="12">
        <v>421560</v>
      </c>
      <c r="F275" s="14" t="s">
        <v>86</v>
      </c>
      <c r="G27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(-3.2%)</v>
      </c>
      <c r="H27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(-3.2%)</v>
      </c>
    </row>
    <row r="276" spans="1:8" x14ac:dyDescent="0.25">
      <c r="A276" s="15">
        <v>45839</v>
      </c>
      <c r="B276" s="13" t="s">
        <v>87</v>
      </c>
      <c r="C276">
        <v>1307</v>
      </c>
      <c r="D276" s="12">
        <v>416279.5</v>
      </c>
      <c r="E276" s="12">
        <v>339820</v>
      </c>
      <c r="F276" s="14" t="s">
        <v>86</v>
      </c>
      <c r="G27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(18.4%)</v>
      </c>
      <c r="H27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(18.4%)</v>
      </c>
    </row>
    <row r="277" spans="1:8" x14ac:dyDescent="0.25">
      <c r="A277" s="15">
        <v>45839</v>
      </c>
      <c r="B277" s="13" t="s">
        <v>87</v>
      </c>
      <c r="C277">
        <v>1395</v>
      </c>
      <c r="D277" s="12">
        <v>429660</v>
      </c>
      <c r="E277" s="12">
        <v>362700</v>
      </c>
      <c r="F277" s="14" t="s">
        <v>88</v>
      </c>
      <c r="G27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(15.6%)</v>
      </c>
      <c r="H27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(15.6%)</v>
      </c>
    </row>
    <row r="278" spans="1:8" x14ac:dyDescent="0.25">
      <c r="A278" s="15">
        <v>45839</v>
      </c>
      <c r="B278" s="13" t="s">
        <v>92</v>
      </c>
      <c r="C278">
        <v>3627</v>
      </c>
      <c r="D278" s="12">
        <v>430706.25</v>
      </c>
      <c r="E278" s="12">
        <v>435240</v>
      </c>
      <c r="F278" s="14" t="s">
        <v>83</v>
      </c>
      <c r="G27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(-1.1%)</v>
      </c>
      <c r="H27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(-1.1%)</v>
      </c>
    </row>
    <row r="279" spans="1:8" x14ac:dyDescent="0.25">
      <c r="A279" s="15">
        <v>45839</v>
      </c>
      <c r="B279" s="13" t="s">
        <v>87</v>
      </c>
      <c r="C279">
        <v>1659</v>
      </c>
      <c r="D279" s="12">
        <v>462861</v>
      </c>
      <c r="E279" s="12">
        <v>414750</v>
      </c>
      <c r="F279" s="14" t="s">
        <v>84</v>
      </c>
      <c r="G27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27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280" spans="1:8" x14ac:dyDescent="0.25">
      <c r="A280" s="15">
        <v>45839</v>
      </c>
      <c r="B280" s="13" t="s">
        <v>87</v>
      </c>
      <c r="C280">
        <v>2460</v>
      </c>
      <c r="D280" s="12">
        <v>634680</v>
      </c>
      <c r="E280" s="12">
        <v>615000</v>
      </c>
      <c r="F280" s="14" t="s">
        <v>83</v>
      </c>
      <c r="G28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(3.1%)</v>
      </c>
      <c r="H28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(3.1%)</v>
      </c>
    </row>
    <row r="281" spans="1:8" x14ac:dyDescent="0.25">
      <c r="A281" s="15">
        <v>45839</v>
      </c>
      <c r="B281" s="13" t="s">
        <v>82</v>
      </c>
      <c r="C281">
        <v>2104</v>
      </c>
      <c r="D281" s="12">
        <v>655551.75</v>
      </c>
      <c r="E281" s="12">
        <v>547170</v>
      </c>
      <c r="F281" s="14" t="s">
        <v>90</v>
      </c>
      <c r="G28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(16.5%)</v>
      </c>
      <c r="H28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(16.5%)</v>
      </c>
    </row>
    <row r="282" spans="1:8" x14ac:dyDescent="0.25">
      <c r="A282" s="15">
        <v>45839</v>
      </c>
      <c r="B282" s="13" t="s">
        <v>85</v>
      </c>
      <c r="C282">
        <v>2811</v>
      </c>
      <c r="D282" s="12">
        <v>750537</v>
      </c>
      <c r="E282" s="12">
        <v>702750</v>
      </c>
      <c r="F282" s="14" t="s">
        <v>86</v>
      </c>
      <c r="G28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(6.4%)</v>
      </c>
      <c r="H28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(6.4%)</v>
      </c>
    </row>
    <row r="283" spans="1:8" x14ac:dyDescent="0.25">
      <c r="A283" s="15">
        <v>45839</v>
      </c>
      <c r="B283" s="13" t="s">
        <v>87</v>
      </c>
      <c r="C283">
        <v>3793</v>
      </c>
      <c r="D283" s="12">
        <v>1035625.5</v>
      </c>
      <c r="E283" s="12">
        <v>948375</v>
      </c>
      <c r="F283" s="14" t="s">
        <v>90</v>
      </c>
      <c r="G28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(8.4%)</v>
      </c>
      <c r="H28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(8.4%)</v>
      </c>
    </row>
    <row r="284" spans="1:8" x14ac:dyDescent="0.25">
      <c r="A284" s="15">
        <v>45839</v>
      </c>
      <c r="B284" s="13" t="s">
        <v>82</v>
      </c>
      <c r="C284">
        <v>3450</v>
      </c>
      <c r="D284" s="12">
        <v>1159200</v>
      </c>
      <c r="E284" s="12">
        <v>897000</v>
      </c>
      <c r="F284" s="14" t="s">
        <v>83</v>
      </c>
      <c r="G28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(22.6%)</v>
      </c>
      <c r="H28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(22.6%)</v>
      </c>
    </row>
    <row r="285" spans="1:8" x14ac:dyDescent="0.25">
      <c r="A285" s="15">
        <v>45809</v>
      </c>
      <c r="B285" s="13" t="s">
        <v>92</v>
      </c>
      <c r="C285">
        <v>604</v>
      </c>
      <c r="D285" s="12">
        <v>6305.76</v>
      </c>
      <c r="E285" s="12">
        <v>1812</v>
      </c>
      <c r="F285" s="14" t="s">
        <v>88</v>
      </c>
      <c r="G28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(71.3%)</v>
      </c>
      <c r="H28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(71.3%)</v>
      </c>
    </row>
    <row r="286" spans="1:8" x14ac:dyDescent="0.25">
      <c r="A286" s="15">
        <v>45809</v>
      </c>
      <c r="B286" s="13" t="s">
        <v>87</v>
      </c>
      <c r="C286">
        <v>604</v>
      </c>
      <c r="D286" s="12">
        <v>6305.76</v>
      </c>
      <c r="E286" s="12">
        <v>1812</v>
      </c>
      <c r="F286" s="14" t="s">
        <v>88</v>
      </c>
      <c r="G28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(71.3%)</v>
      </c>
      <c r="H28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(71.3%)</v>
      </c>
    </row>
    <row r="287" spans="1:8" x14ac:dyDescent="0.25">
      <c r="A287" s="15">
        <v>45809</v>
      </c>
      <c r="B287" s="13" t="s">
        <v>87</v>
      </c>
      <c r="C287">
        <v>1190</v>
      </c>
      <c r="D287" s="12">
        <v>7247.1</v>
      </c>
      <c r="E287" s="12">
        <v>5950</v>
      </c>
      <c r="F287" s="14" t="s">
        <v>84</v>
      </c>
      <c r="G28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(17.9%)</v>
      </c>
      <c r="H28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(17.9%)</v>
      </c>
    </row>
    <row r="288" spans="1:8" x14ac:dyDescent="0.25">
      <c r="A288" s="15">
        <v>45809</v>
      </c>
      <c r="B288" s="13" t="s">
        <v>91</v>
      </c>
      <c r="C288">
        <v>1190</v>
      </c>
      <c r="D288" s="12">
        <v>7247.1</v>
      </c>
      <c r="E288" s="12">
        <v>5950</v>
      </c>
      <c r="F288" s="14" t="s">
        <v>84</v>
      </c>
      <c r="G28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(17.9%)</v>
      </c>
      <c r="H28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(17.9%)</v>
      </c>
    </row>
    <row r="289" spans="1:8" x14ac:dyDescent="0.25">
      <c r="A289" s="15">
        <v>45809</v>
      </c>
      <c r="B289" s="13" t="s">
        <v>87</v>
      </c>
      <c r="C289">
        <v>1135</v>
      </c>
      <c r="D289" s="12">
        <v>7388.85</v>
      </c>
      <c r="E289" s="12">
        <v>5675</v>
      </c>
      <c r="F289" s="14" t="s">
        <v>90</v>
      </c>
      <c r="G28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(23.2%)</v>
      </c>
      <c r="H28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(23.2%)</v>
      </c>
    </row>
    <row r="290" spans="1:8" x14ac:dyDescent="0.25">
      <c r="A290" s="15">
        <v>45809</v>
      </c>
      <c r="B290" s="13" t="s">
        <v>91</v>
      </c>
      <c r="C290">
        <v>1135</v>
      </c>
      <c r="D290" s="12">
        <v>7388.85</v>
      </c>
      <c r="E290" s="12">
        <v>5675</v>
      </c>
      <c r="F290" s="14" t="s">
        <v>90</v>
      </c>
      <c r="G29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(23.2%)</v>
      </c>
      <c r="H29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(23.2%)</v>
      </c>
    </row>
    <row r="291" spans="1:8" x14ac:dyDescent="0.25">
      <c r="A291" s="15">
        <v>45809</v>
      </c>
      <c r="B291" s="13" t="s">
        <v>87</v>
      </c>
      <c r="C291">
        <v>1498</v>
      </c>
      <c r="D291" s="12">
        <v>9856.84</v>
      </c>
      <c r="E291" s="12">
        <v>7490</v>
      </c>
      <c r="F291" s="14" t="s">
        <v>88</v>
      </c>
      <c r="G29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(24.0%)</v>
      </c>
      <c r="H29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(24.0%)</v>
      </c>
    </row>
    <row r="292" spans="1:8" x14ac:dyDescent="0.25">
      <c r="A292" s="15">
        <v>45809</v>
      </c>
      <c r="B292" s="13" t="s">
        <v>89</v>
      </c>
      <c r="C292">
        <v>1498</v>
      </c>
      <c r="D292" s="12">
        <v>9856.84</v>
      </c>
      <c r="E292" s="12">
        <v>7490</v>
      </c>
      <c r="F292" s="14" t="s">
        <v>88</v>
      </c>
      <c r="G29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(24.0%)</v>
      </c>
      <c r="H29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(24.0%)</v>
      </c>
    </row>
    <row r="293" spans="1:8" x14ac:dyDescent="0.25">
      <c r="A293" s="15">
        <v>45809</v>
      </c>
      <c r="B293" s="13" t="s">
        <v>92</v>
      </c>
      <c r="C293">
        <v>708</v>
      </c>
      <c r="D293" s="12">
        <v>13027.2</v>
      </c>
      <c r="E293" s="12">
        <v>7080</v>
      </c>
      <c r="F293" s="14" t="s">
        <v>90</v>
      </c>
      <c r="G29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(45.7%)</v>
      </c>
      <c r="H29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(45.7%)</v>
      </c>
    </row>
    <row r="294" spans="1:8" x14ac:dyDescent="0.25">
      <c r="A294" s="15">
        <v>45809</v>
      </c>
      <c r="B294" s="13" t="s">
        <v>91</v>
      </c>
      <c r="C294">
        <v>708</v>
      </c>
      <c r="D294" s="12">
        <v>13027.2</v>
      </c>
      <c r="E294" s="12">
        <v>7080</v>
      </c>
      <c r="F294" s="14" t="s">
        <v>90</v>
      </c>
      <c r="G29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(45.7%)</v>
      </c>
      <c r="H29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(45.7%)</v>
      </c>
    </row>
    <row r="295" spans="1:8" x14ac:dyDescent="0.25">
      <c r="A295" s="15">
        <v>45809</v>
      </c>
      <c r="B295" s="13" t="s">
        <v>85</v>
      </c>
      <c r="C295">
        <v>888</v>
      </c>
      <c r="D295" s="12">
        <v>13320</v>
      </c>
      <c r="E295" s="12">
        <v>8880</v>
      </c>
      <c r="F295" s="14" t="s">
        <v>86</v>
      </c>
      <c r="G29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29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296" spans="1:8" x14ac:dyDescent="0.25">
      <c r="A296" s="15">
        <v>45809</v>
      </c>
      <c r="B296" s="13" t="s">
        <v>89</v>
      </c>
      <c r="C296">
        <v>888</v>
      </c>
      <c r="D296" s="12">
        <v>13320</v>
      </c>
      <c r="E296" s="12">
        <v>8880</v>
      </c>
      <c r="F296" s="14" t="s">
        <v>86</v>
      </c>
      <c r="G29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29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297" spans="1:8" x14ac:dyDescent="0.25">
      <c r="A297" s="15">
        <v>45809</v>
      </c>
      <c r="B297" s="13" t="s">
        <v>92</v>
      </c>
      <c r="C297">
        <v>1142</v>
      </c>
      <c r="D297" s="12">
        <v>13429.92</v>
      </c>
      <c r="E297" s="12">
        <v>3426</v>
      </c>
      <c r="F297" s="14" t="s">
        <v>83</v>
      </c>
      <c r="G29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(74.5%)</v>
      </c>
      <c r="H29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(74.5%)</v>
      </c>
    </row>
    <row r="298" spans="1:8" x14ac:dyDescent="0.25">
      <c r="A298" s="15">
        <v>45809</v>
      </c>
      <c r="B298" s="13" t="s">
        <v>82</v>
      </c>
      <c r="C298">
        <v>1142</v>
      </c>
      <c r="D298" s="12">
        <v>13429.92</v>
      </c>
      <c r="E298" s="12">
        <v>3426</v>
      </c>
      <c r="F298" s="14" t="s">
        <v>83</v>
      </c>
      <c r="G29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(74.5%)</v>
      </c>
      <c r="H29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(74.5%)</v>
      </c>
    </row>
    <row r="299" spans="1:8" x14ac:dyDescent="0.25">
      <c r="A299" s="15">
        <v>45809</v>
      </c>
      <c r="B299" s="13" t="s">
        <v>87</v>
      </c>
      <c r="C299">
        <v>2338</v>
      </c>
      <c r="D299" s="12">
        <v>15056.72</v>
      </c>
      <c r="E299" s="12">
        <v>11690</v>
      </c>
      <c r="F299" s="14" t="s">
        <v>86</v>
      </c>
      <c r="G29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29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300" spans="1:8" x14ac:dyDescent="0.25">
      <c r="A300" s="15">
        <v>45809</v>
      </c>
      <c r="B300" s="13" t="s">
        <v>89</v>
      </c>
      <c r="C300">
        <v>2338</v>
      </c>
      <c r="D300" s="12">
        <v>15056.72</v>
      </c>
      <c r="E300" s="12">
        <v>11690</v>
      </c>
      <c r="F300" s="14" t="s">
        <v>86</v>
      </c>
      <c r="G30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30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301" spans="1:8" x14ac:dyDescent="0.25">
      <c r="A301" s="15">
        <v>45809</v>
      </c>
      <c r="B301" s="13" t="s">
        <v>92</v>
      </c>
      <c r="C301">
        <v>1545</v>
      </c>
      <c r="D301" s="12">
        <v>18540</v>
      </c>
      <c r="E301" s="12">
        <v>4635</v>
      </c>
      <c r="F301" s="14" t="s">
        <v>86</v>
      </c>
      <c r="G30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(75.0%)</v>
      </c>
      <c r="H30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(75.0%)</v>
      </c>
    </row>
    <row r="302" spans="1:8" x14ac:dyDescent="0.25">
      <c r="A302" s="15">
        <v>45809</v>
      </c>
      <c r="B302" s="13" t="s">
        <v>87</v>
      </c>
      <c r="C302">
        <v>1545</v>
      </c>
      <c r="D302" s="12">
        <v>18540</v>
      </c>
      <c r="E302" s="12">
        <v>4635</v>
      </c>
      <c r="F302" s="14" t="s">
        <v>86</v>
      </c>
      <c r="G30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(75.0%)</v>
      </c>
      <c r="H30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(75.0%)</v>
      </c>
    </row>
    <row r="303" spans="1:8" x14ac:dyDescent="0.25">
      <c r="A303" s="15">
        <v>45809</v>
      </c>
      <c r="B303" s="13" t="s">
        <v>87</v>
      </c>
      <c r="C303">
        <v>2907</v>
      </c>
      <c r="D303" s="12">
        <v>18721.080000000002</v>
      </c>
      <c r="E303" s="12">
        <v>14535</v>
      </c>
      <c r="F303" s="14" t="s">
        <v>83</v>
      </c>
      <c r="G30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30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304" spans="1:8" x14ac:dyDescent="0.25">
      <c r="A304" s="15">
        <v>45809</v>
      </c>
      <c r="B304" s="13" t="s">
        <v>91</v>
      </c>
      <c r="C304">
        <v>2907</v>
      </c>
      <c r="D304" s="12">
        <v>18721.080000000002</v>
      </c>
      <c r="E304" s="12">
        <v>14535</v>
      </c>
      <c r="F304" s="14" t="s">
        <v>83</v>
      </c>
      <c r="G30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30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305" spans="1:8" x14ac:dyDescent="0.25">
      <c r="A305" s="15">
        <v>45809</v>
      </c>
      <c r="B305" s="13" t="s">
        <v>82</v>
      </c>
      <c r="C305">
        <v>1038</v>
      </c>
      <c r="D305" s="12">
        <v>18891.599999999999</v>
      </c>
      <c r="E305" s="12">
        <v>10380</v>
      </c>
      <c r="F305" s="14" t="s">
        <v>88</v>
      </c>
      <c r="G30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(45.1%)</v>
      </c>
      <c r="H30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(45.1%)</v>
      </c>
    </row>
    <row r="306" spans="1:8" x14ac:dyDescent="0.25">
      <c r="A306" s="15">
        <v>45809</v>
      </c>
      <c r="B306" s="13" t="s">
        <v>91</v>
      </c>
      <c r="C306">
        <v>1038</v>
      </c>
      <c r="D306" s="12">
        <v>18891.599999999999</v>
      </c>
      <c r="E306" s="12">
        <v>10380</v>
      </c>
      <c r="F306" s="14" t="s">
        <v>88</v>
      </c>
      <c r="G30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(45.1%)</v>
      </c>
      <c r="H30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(45.1%)</v>
      </c>
    </row>
    <row r="307" spans="1:8" x14ac:dyDescent="0.25">
      <c r="A307" s="15">
        <v>45809</v>
      </c>
      <c r="B307" s="13" t="s">
        <v>92</v>
      </c>
      <c r="C307">
        <v>1901</v>
      </c>
      <c r="D307" s="12">
        <v>22127.64</v>
      </c>
      <c r="E307" s="12">
        <v>5703</v>
      </c>
      <c r="F307" s="14" t="s">
        <v>84</v>
      </c>
      <c r="G30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(74.2%)</v>
      </c>
      <c r="H30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(74.2%)</v>
      </c>
    </row>
    <row r="308" spans="1:8" x14ac:dyDescent="0.25">
      <c r="A308" s="15">
        <v>45809</v>
      </c>
      <c r="B308" s="13" t="s">
        <v>82</v>
      </c>
      <c r="C308">
        <v>1901</v>
      </c>
      <c r="D308" s="12">
        <v>22127.64</v>
      </c>
      <c r="E308" s="12">
        <v>5703</v>
      </c>
      <c r="F308" s="14" t="s">
        <v>84</v>
      </c>
      <c r="G30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(74.2%)</v>
      </c>
      <c r="H30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(74.2%)</v>
      </c>
    </row>
    <row r="309" spans="1:8" x14ac:dyDescent="0.25">
      <c r="A309" s="15">
        <v>45809</v>
      </c>
      <c r="B309" s="13" t="s">
        <v>92</v>
      </c>
      <c r="C309">
        <v>1282</v>
      </c>
      <c r="D309" s="12">
        <v>23588.799999999999</v>
      </c>
      <c r="E309" s="12">
        <v>12820</v>
      </c>
      <c r="F309" s="14" t="s">
        <v>83</v>
      </c>
      <c r="G30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(45.7%)</v>
      </c>
      <c r="H30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(45.7%)</v>
      </c>
    </row>
    <row r="310" spans="1:8" x14ac:dyDescent="0.25">
      <c r="A310" s="15">
        <v>45809</v>
      </c>
      <c r="B310" s="13" t="s">
        <v>91</v>
      </c>
      <c r="C310">
        <v>1282</v>
      </c>
      <c r="D310" s="12">
        <v>23588.799999999999</v>
      </c>
      <c r="E310" s="12">
        <v>12820</v>
      </c>
      <c r="F310" s="14" t="s">
        <v>83</v>
      </c>
      <c r="G31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(45.7%)</v>
      </c>
      <c r="H31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(45.7%)</v>
      </c>
    </row>
    <row r="311" spans="1:8" x14ac:dyDescent="0.25">
      <c r="A311" s="15">
        <v>45809</v>
      </c>
      <c r="B311" s="13" t="s">
        <v>82</v>
      </c>
      <c r="C311">
        <v>1366</v>
      </c>
      <c r="D311" s="12">
        <v>25134.400000000001</v>
      </c>
      <c r="E311" s="12">
        <v>13660</v>
      </c>
      <c r="F311" s="14" t="s">
        <v>86</v>
      </c>
      <c r="G31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(45.7%)</v>
      </c>
      <c r="H31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(45.7%)</v>
      </c>
    </row>
    <row r="312" spans="1:8" x14ac:dyDescent="0.25">
      <c r="A312" s="15">
        <v>45809</v>
      </c>
      <c r="B312" s="13" t="s">
        <v>91</v>
      </c>
      <c r="C312">
        <v>1366</v>
      </c>
      <c r="D312" s="12">
        <v>25134.400000000001</v>
      </c>
      <c r="E312" s="12">
        <v>13660</v>
      </c>
      <c r="F312" s="14" t="s">
        <v>86</v>
      </c>
      <c r="G31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(45.7%)</v>
      </c>
      <c r="H31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(45.7%)</v>
      </c>
    </row>
    <row r="313" spans="1:8" x14ac:dyDescent="0.25">
      <c r="A313" s="15">
        <v>45809</v>
      </c>
      <c r="B313" s="13" t="s">
        <v>92</v>
      </c>
      <c r="C313">
        <v>2518</v>
      </c>
      <c r="D313" s="12">
        <v>30216</v>
      </c>
      <c r="E313" s="12">
        <v>7554</v>
      </c>
      <c r="F313" s="14" t="s">
        <v>90</v>
      </c>
      <c r="G31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(75.0%)</v>
      </c>
      <c r="H31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(75.0%)</v>
      </c>
    </row>
    <row r="314" spans="1:8" x14ac:dyDescent="0.25">
      <c r="A314" s="15">
        <v>45809</v>
      </c>
      <c r="B314" s="13" t="s">
        <v>82</v>
      </c>
      <c r="C314">
        <v>2518</v>
      </c>
      <c r="D314" s="12">
        <v>30216</v>
      </c>
      <c r="E314" s="12">
        <v>7554</v>
      </c>
      <c r="F314" s="14" t="s">
        <v>90</v>
      </c>
      <c r="G31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(75.0%)</v>
      </c>
      <c r="H31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(75.0%)</v>
      </c>
    </row>
    <row r="315" spans="1:8" x14ac:dyDescent="0.25">
      <c r="A315" s="15">
        <v>45809</v>
      </c>
      <c r="B315" s="13" t="s">
        <v>85</v>
      </c>
      <c r="C315">
        <v>2178</v>
      </c>
      <c r="D315" s="12">
        <v>32670</v>
      </c>
      <c r="E315" s="12">
        <v>21780</v>
      </c>
      <c r="F315" s="14" t="s">
        <v>84</v>
      </c>
      <c r="G31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31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316" spans="1:8" x14ac:dyDescent="0.25">
      <c r="A316" s="15">
        <v>45809</v>
      </c>
      <c r="B316" s="13" t="s">
        <v>89</v>
      </c>
      <c r="C316">
        <v>2178</v>
      </c>
      <c r="D316" s="12">
        <v>32670</v>
      </c>
      <c r="E316" s="12">
        <v>21780</v>
      </c>
      <c r="F316" s="14" t="s">
        <v>84</v>
      </c>
      <c r="G31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31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317" spans="1:8" x14ac:dyDescent="0.25">
      <c r="A317" s="15">
        <v>45809</v>
      </c>
      <c r="B317" s="13" t="s">
        <v>85</v>
      </c>
      <c r="C317">
        <v>2567</v>
      </c>
      <c r="D317" s="12">
        <v>33499.35</v>
      </c>
      <c r="E317" s="12">
        <v>25670</v>
      </c>
      <c r="F317" s="14" t="s">
        <v>83</v>
      </c>
      <c r="G31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(23.4%)</v>
      </c>
      <c r="H31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(23.4%)</v>
      </c>
    </row>
    <row r="318" spans="1:8" x14ac:dyDescent="0.25">
      <c r="A318" s="15">
        <v>45809</v>
      </c>
      <c r="B318" s="13" t="s">
        <v>89</v>
      </c>
      <c r="C318">
        <v>2567</v>
      </c>
      <c r="D318" s="12">
        <v>33499.35</v>
      </c>
      <c r="E318" s="12">
        <v>25670</v>
      </c>
      <c r="F318" s="14" t="s">
        <v>83</v>
      </c>
      <c r="G31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(23.4%)</v>
      </c>
      <c r="H31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(23.4%)</v>
      </c>
    </row>
    <row r="319" spans="1:8" x14ac:dyDescent="0.25">
      <c r="A319" s="15">
        <v>45809</v>
      </c>
      <c r="B319" s="13" t="s">
        <v>85</v>
      </c>
      <c r="C319">
        <v>2470</v>
      </c>
      <c r="D319" s="12">
        <v>37050</v>
      </c>
      <c r="E319" s="12">
        <v>24700</v>
      </c>
      <c r="F319" s="14" t="s">
        <v>88</v>
      </c>
      <c r="G31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31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320" spans="1:8" x14ac:dyDescent="0.25">
      <c r="A320" s="15">
        <v>45809</v>
      </c>
      <c r="B320" s="13" t="s">
        <v>92</v>
      </c>
      <c r="C320">
        <v>2470</v>
      </c>
      <c r="D320" s="12">
        <v>37050</v>
      </c>
      <c r="E320" s="12">
        <v>24700</v>
      </c>
      <c r="F320" s="14" t="s">
        <v>88</v>
      </c>
      <c r="G32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32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321" spans="1:8" x14ac:dyDescent="0.25">
      <c r="A321" s="15">
        <v>45809</v>
      </c>
      <c r="B321" s="13" t="s">
        <v>92</v>
      </c>
      <c r="C321">
        <v>1899</v>
      </c>
      <c r="D321" s="12">
        <v>37980</v>
      </c>
      <c r="E321" s="12">
        <v>18990</v>
      </c>
      <c r="F321" s="14" t="s">
        <v>84</v>
      </c>
      <c r="G32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(50.0%)</v>
      </c>
      <c r="H32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(50.0%)</v>
      </c>
    </row>
    <row r="322" spans="1:8" x14ac:dyDescent="0.25">
      <c r="A322" s="15">
        <v>45809</v>
      </c>
      <c r="B322" s="13" t="s">
        <v>91</v>
      </c>
      <c r="C322">
        <v>1899</v>
      </c>
      <c r="D322" s="12">
        <v>37980</v>
      </c>
      <c r="E322" s="12">
        <v>18990</v>
      </c>
      <c r="F322" s="14" t="s">
        <v>84</v>
      </c>
      <c r="G32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(50.0%)</v>
      </c>
      <c r="H32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(50.0%)</v>
      </c>
    </row>
    <row r="323" spans="1:8" x14ac:dyDescent="0.25">
      <c r="A323" s="15">
        <v>45809</v>
      </c>
      <c r="B323" s="13" t="s">
        <v>85</v>
      </c>
      <c r="C323">
        <v>2844</v>
      </c>
      <c r="D323" s="12">
        <v>40100.400000000001</v>
      </c>
      <c r="E323" s="12">
        <v>28440</v>
      </c>
      <c r="F323" s="14" t="s">
        <v>90</v>
      </c>
      <c r="G32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(29.1%)</v>
      </c>
      <c r="H32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(29.1%)</v>
      </c>
    </row>
    <row r="324" spans="1:8" x14ac:dyDescent="0.25">
      <c r="A324" s="15">
        <v>45809</v>
      </c>
      <c r="B324" s="13" t="s">
        <v>89</v>
      </c>
      <c r="C324">
        <v>2844</v>
      </c>
      <c r="D324" s="12">
        <v>40100.400000000001</v>
      </c>
      <c r="E324" s="12">
        <v>28440</v>
      </c>
      <c r="F324" s="14" t="s">
        <v>90</v>
      </c>
      <c r="G32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(29.1%)</v>
      </c>
      <c r="H32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(29.1%)</v>
      </c>
    </row>
    <row r="325" spans="1:8" x14ac:dyDescent="0.25">
      <c r="A325" s="15">
        <v>45809</v>
      </c>
      <c r="B325" s="13" t="s">
        <v>82</v>
      </c>
      <c r="C325">
        <v>662</v>
      </c>
      <c r="D325" s="12">
        <v>81095</v>
      </c>
      <c r="E325" s="12">
        <v>79440</v>
      </c>
      <c r="F325" s="14" t="s">
        <v>88</v>
      </c>
      <c r="G32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32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326" spans="1:8" x14ac:dyDescent="0.25">
      <c r="A326" s="15">
        <v>45809</v>
      </c>
      <c r="B326" s="13" t="s">
        <v>89</v>
      </c>
      <c r="C326">
        <v>662</v>
      </c>
      <c r="D326" s="12">
        <v>81095</v>
      </c>
      <c r="E326" s="12">
        <v>79440</v>
      </c>
      <c r="F326" s="14" t="s">
        <v>88</v>
      </c>
      <c r="G32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32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327" spans="1:8" x14ac:dyDescent="0.25">
      <c r="A327" s="15">
        <v>45809</v>
      </c>
      <c r="B327" s="13" t="s">
        <v>82</v>
      </c>
      <c r="C327">
        <v>727</v>
      </c>
      <c r="D327" s="12">
        <v>89966.25</v>
      </c>
      <c r="E327" s="12">
        <v>87240</v>
      </c>
      <c r="F327" s="14" t="s">
        <v>83</v>
      </c>
      <c r="G32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(3.0%)</v>
      </c>
      <c r="H32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(3.0%)</v>
      </c>
    </row>
    <row r="328" spans="1:8" x14ac:dyDescent="0.25">
      <c r="A328" s="15">
        <v>45809</v>
      </c>
      <c r="B328" s="13" t="s">
        <v>89</v>
      </c>
      <c r="C328">
        <v>727</v>
      </c>
      <c r="D328" s="12">
        <v>89966.25</v>
      </c>
      <c r="E328" s="12">
        <v>87240</v>
      </c>
      <c r="F328" s="14" t="s">
        <v>83</v>
      </c>
      <c r="G32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(3.0%)</v>
      </c>
      <c r="H32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(3.0%)</v>
      </c>
    </row>
    <row r="329" spans="1:8" x14ac:dyDescent="0.25">
      <c r="A329" s="15">
        <v>45809</v>
      </c>
      <c r="B329" s="13" t="s">
        <v>82</v>
      </c>
      <c r="C329">
        <v>787</v>
      </c>
      <c r="D329" s="12">
        <v>97391.25</v>
      </c>
      <c r="E329" s="12">
        <v>94440</v>
      </c>
      <c r="F329" s="14" t="s">
        <v>84</v>
      </c>
      <c r="G32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(3.0%)</v>
      </c>
      <c r="H32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(3.0%)</v>
      </c>
    </row>
    <row r="330" spans="1:8" x14ac:dyDescent="0.25">
      <c r="A330" s="15">
        <v>45809</v>
      </c>
      <c r="B330" s="13" t="s">
        <v>89</v>
      </c>
      <c r="C330">
        <v>787</v>
      </c>
      <c r="D330" s="12">
        <v>97391.25</v>
      </c>
      <c r="E330" s="12">
        <v>94440</v>
      </c>
      <c r="F330" s="14" t="s">
        <v>84</v>
      </c>
      <c r="G33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(3.0%)</v>
      </c>
      <c r="H33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(3.0%)</v>
      </c>
    </row>
    <row r="331" spans="1:8" x14ac:dyDescent="0.25">
      <c r="A331" s="15">
        <v>45809</v>
      </c>
      <c r="B331" s="13" t="s">
        <v>85</v>
      </c>
      <c r="C331">
        <v>448</v>
      </c>
      <c r="D331" s="12">
        <v>124992</v>
      </c>
      <c r="E331" s="12">
        <v>112000</v>
      </c>
      <c r="F331" s="14" t="s">
        <v>84</v>
      </c>
      <c r="G33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33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332" spans="1:8" x14ac:dyDescent="0.25">
      <c r="A332" s="15">
        <v>45809</v>
      </c>
      <c r="B332" s="13" t="s">
        <v>82</v>
      </c>
      <c r="C332">
        <v>448</v>
      </c>
      <c r="D332" s="12">
        <v>124992</v>
      </c>
      <c r="E332" s="12">
        <v>112000</v>
      </c>
      <c r="F332" s="14" t="s">
        <v>84</v>
      </c>
      <c r="G33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33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333" spans="1:8" x14ac:dyDescent="0.25">
      <c r="A333" s="15">
        <v>45809</v>
      </c>
      <c r="B333" s="13" t="s">
        <v>82</v>
      </c>
      <c r="C333">
        <v>1583</v>
      </c>
      <c r="D333" s="12">
        <v>172151.25</v>
      </c>
      <c r="E333" s="12">
        <v>189960</v>
      </c>
      <c r="F333" s="14" t="s">
        <v>90</v>
      </c>
      <c r="G33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(-10.3%)</v>
      </c>
      <c r="H33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(-10.3%)</v>
      </c>
    </row>
    <row r="334" spans="1:8" x14ac:dyDescent="0.25">
      <c r="A334" s="15">
        <v>45809</v>
      </c>
      <c r="B334" s="13" t="s">
        <v>89</v>
      </c>
      <c r="C334">
        <v>1583</v>
      </c>
      <c r="D334" s="12">
        <v>172151.25</v>
      </c>
      <c r="E334" s="12">
        <v>189960</v>
      </c>
      <c r="F334" s="14" t="s">
        <v>90</v>
      </c>
      <c r="G33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(-10.3%)</v>
      </c>
      <c r="H33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(-10.3%)</v>
      </c>
    </row>
    <row r="335" spans="1:8" x14ac:dyDescent="0.25">
      <c r="A335" s="15">
        <v>45809</v>
      </c>
      <c r="B335" s="13" t="s">
        <v>82</v>
      </c>
      <c r="C335">
        <v>1570</v>
      </c>
      <c r="D335" s="12">
        <v>190362.5</v>
      </c>
      <c r="E335" s="12">
        <v>188400</v>
      </c>
      <c r="F335" s="14" t="s">
        <v>86</v>
      </c>
      <c r="G33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(1.0%)</v>
      </c>
      <c r="H33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(1.0%)</v>
      </c>
    </row>
    <row r="336" spans="1:8" x14ac:dyDescent="0.25">
      <c r="A336" s="15">
        <v>45809</v>
      </c>
      <c r="B336" s="13" t="s">
        <v>89</v>
      </c>
      <c r="C336">
        <v>1570</v>
      </c>
      <c r="D336" s="12">
        <v>190362.5</v>
      </c>
      <c r="E336" s="12">
        <v>188400</v>
      </c>
      <c r="F336" s="14" t="s">
        <v>86</v>
      </c>
      <c r="G33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(1.0%)</v>
      </c>
      <c r="H33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(1.0%)</v>
      </c>
    </row>
    <row r="337" spans="1:8" x14ac:dyDescent="0.25">
      <c r="A337" s="15">
        <v>45809</v>
      </c>
      <c r="B337" s="13" t="s">
        <v>82</v>
      </c>
      <c r="C337">
        <v>602</v>
      </c>
      <c r="D337" s="12">
        <v>200165</v>
      </c>
      <c r="E337" s="12">
        <v>156520</v>
      </c>
      <c r="F337" s="14" t="s">
        <v>83</v>
      </c>
      <c r="G33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(21.8%)</v>
      </c>
      <c r="H33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(21.8%)</v>
      </c>
    </row>
    <row r="338" spans="1:8" x14ac:dyDescent="0.25">
      <c r="A338" s="15">
        <v>45809</v>
      </c>
      <c r="B338" s="13" t="s">
        <v>87</v>
      </c>
      <c r="C338">
        <v>602</v>
      </c>
      <c r="D338" s="12">
        <v>200165</v>
      </c>
      <c r="E338" s="12">
        <v>156520</v>
      </c>
      <c r="F338" s="14" t="s">
        <v>83</v>
      </c>
      <c r="G33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(21.8%)</v>
      </c>
      <c r="H33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(21.8%)</v>
      </c>
    </row>
    <row r="339" spans="1:8" x14ac:dyDescent="0.25">
      <c r="A339" s="15">
        <v>45809</v>
      </c>
      <c r="B339" s="13" t="s">
        <v>85</v>
      </c>
      <c r="C339">
        <v>689</v>
      </c>
      <c r="D339" s="12">
        <v>200499</v>
      </c>
      <c r="E339" s="12">
        <v>172250</v>
      </c>
      <c r="F339" s="14" t="s">
        <v>86</v>
      </c>
      <c r="G33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(14.1%)</v>
      </c>
      <c r="H33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(14.1%)</v>
      </c>
    </row>
    <row r="340" spans="1:8" x14ac:dyDescent="0.25">
      <c r="A340" s="15">
        <v>45809</v>
      </c>
      <c r="B340" s="13" t="s">
        <v>82</v>
      </c>
      <c r="C340">
        <v>689</v>
      </c>
      <c r="D340" s="12">
        <v>200499</v>
      </c>
      <c r="E340" s="12">
        <v>172250</v>
      </c>
      <c r="F340" s="14" t="s">
        <v>86</v>
      </c>
      <c r="G34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(14.1%)</v>
      </c>
      <c r="H34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(14.1%)</v>
      </c>
    </row>
    <row r="341" spans="1:8" x14ac:dyDescent="0.25">
      <c r="A341" s="15">
        <v>45809</v>
      </c>
      <c r="B341" s="13" t="s">
        <v>85</v>
      </c>
      <c r="C341">
        <v>886</v>
      </c>
      <c r="D341" s="12">
        <v>272888</v>
      </c>
      <c r="E341" s="12">
        <v>230360</v>
      </c>
      <c r="F341" s="14" t="s">
        <v>88</v>
      </c>
      <c r="G34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(15.6%)</v>
      </c>
      <c r="H34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(15.6%)</v>
      </c>
    </row>
    <row r="342" spans="1:8" x14ac:dyDescent="0.25">
      <c r="A342" s="15">
        <v>45809</v>
      </c>
      <c r="B342" s="13" t="s">
        <v>82</v>
      </c>
      <c r="C342">
        <v>886</v>
      </c>
      <c r="D342" s="12">
        <v>272888</v>
      </c>
      <c r="E342" s="12">
        <v>230360</v>
      </c>
      <c r="F342" s="14" t="s">
        <v>88</v>
      </c>
      <c r="G34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(15.6%)</v>
      </c>
      <c r="H34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(15.6%)</v>
      </c>
    </row>
    <row r="343" spans="1:8" x14ac:dyDescent="0.25">
      <c r="A343" s="15">
        <v>45809</v>
      </c>
      <c r="B343" s="13" t="s">
        <v>85</v>
      </c>
      <c r="C343">
        <v>991</v>
      </c>
      <c r="D343" s="12">
        <v>282435</v>
      </c>
      <c r="E343" s="12">
        <v>247750</v>
      </c>
      <c r="F343" s="14" t="s">
        <v>83</v>
      </c>
      <c r="G34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(12.3%)</v>
      </c>
      <c r="H34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(12.3%)</v>
      </c>
    </row>
    <row r="344" spans="1:8" x14ac:dyDescent="0.25">
      <c r="A344" s="15">
        <v>45809</v>
      </c>
      <c r="B344" s="13" t="s">
        <v>82</v>
      </c>
      <c r="C344">
        <v>991</v>
      </c>
      <c r="D344" s="12">
        <v>282435</v>
      </c>
      <c r="E344" s="12">
        <v>247750</v>
      </c>
      <c r="F344" s="14" t="s">
        <v>83</v>
      </c>
      <c r="G34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(12.3%)</v>
      </c>
      <c r="H34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(12.3%)</v>
      </c>
    </row>
    <row r="345" spans="1:8" x14ac:dyDescent="0.25">
      <c r="A345" s="15">
        <v>45809</v>
      </c>
      <c r="B345" s="13" t="s">
        <v>85</v>
      </c>
      <c r="C345">
        <v>1094</v>
      </c>
      <c r="D345" s="12">
        <v>298662</v>
      </c>
      <c r="E345" s="12">
        <v>273500</v>
      </c>
      <c r="F345" s="14" t="s">
        <v>90</v>
      </c>
      <c r="G34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(8.4%)</v>
      </c>
      <c r="H34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(8.4%)</v>
      </c>
    </row>
    <row r="346" spans="1:8" x14ac:dyDescent="0.25">
      <c r="A346" s="15">
        <v>45809</v>
      </c>
      <c r="B346" s="13" t="s">
        <v>82</v>
      </c>
      <c r="C346">
        <v>1094</v>
      </c>
      <c r="D346" s="12">
        <v>298662</v>
      </c>
      <c r="E346" s="12">
        <v>273500</v>
      </c>
      <c r="F346" s="14" t="s">
        <v>90</v>
      </c>
      <c r="G34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(8.4%)</v>
      </c>
      <c r="H34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(8.4%)</v>
      </c>
    </row>
    <row r="347" spans="1:8" x14ac:dyDescent="0.25">
      <c r="A347" s="15">
        <v>45809</v>
      </c>
      <c r="B347" s="13" t="s">
        <v>82</v>
      </c>
      <c r="C347">
        <v>1006</v>
      </c>
      <c r="D347" s="12">
        <v>352100</v>
      </c>
      <c r="E347" s="12">
        <v>261560</v>
      </c>
      <c r="F347" s="14" t="s">
        <v>86</v>
      </c>
      <c r="G34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(25.7%)</v>
      </c>
      <c r="H34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(25.7%)</v>
      </c>
    </row>
    <row r="348" spans="1:8" x14ac:dyDescent="0.25">
      <c r="A348" s="15">
        <v>45809</v>
      </c>
      <c r="B348" s="13" t="s">
        <v>87</v>
      </c>
      <c r="C348">
        <v>1006</v>
      </c>
      <c r="D348" s="12">
        <v>352100</v>
      </c>
      <c r="E348" s="12">
        <v>261560</v>
      </c>
      <c r="F348" s="14" t="s">
        <v>86</v>
      </c>
      <c r="G34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(25.7%)</v>
      </c>
      <c r="H34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(25.7%)</v>
      </c>
    </row>
    <row r="349" spans="1:8" x14ac:dyDescent="0.25">
      <c r="A349" s="15">
        <v>45809</v>
      </c>
      <c r="B349" s="13" t="s">
        <v>82</v>
      </c>
      <c r="C349">
        <v>1496</v>
      </c>
      <c r="D349" s="12">
        <v>492184</v>
      </c>
      <c r="E349" s="12">
        <v>388960</v>
      </c>
      <c r="F349" s="14" t="s">
        <v>84</v>
      </c>
      <c r="G34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(21.0%)</v>
      </c>
      <c r="H34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(21.0%)</v>
      </c>
    </row>
    <row r="350" spans="1:8" x14ac:dyDescent="0.25">
      <c r="A350" s="15">
        <v>45809</v>
      </c>
      <c r="B350" s="13" t="s">
        <v>87</v>
      </c>
      <c r="C350">
        <v>1496</v>
      </c>
      <c r="D350" s="12">
        <v>492184</v>
      </c>
      <c r="E350" s="12">
        <v>388960</v>
      </c>
      <c r="F350" s="14" t="s">
        <v>84</v>
      </c>
      <c r="G35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(21.0%)</v>
      </c>
      <c r="H35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(21.0%)</v>
      </c>
    </row>
    <row r="351" spans="1:8" x14ac:dyDescent="0.25">
      <c r="A351" s="15">
        <v>45809</v>
      </c>
      <c r="B351" s="13" t="s">
        <v>82</v>
      </c>
      <c r="C351">
        <v>2460</v>
      </c>
      <c r="D351" s="12">
        <v>678960</v>
      </c>
      <c r="E351" s="12">
        <v>615000</v>
      </c>
      <c r="F351" s="14" t="s">
        <v>88</v>
      </c>
      <c r="G35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(9.4%)</v>
      </c>
      <c r="H35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(9.4%)</v>
      </c>
    </row>
    <row r="352" spans="1:8" x14ac:dyDescent="0.25">
      <c r="A352" s="15">
        <v>45809</v>
      </c>
      <c r="B352" s="13" t="s">
        <v>91</v>
      </c>
      <c r="C352">
        <v>2460</v>
      </c>
      <c r="D352" s="12">
        <v>678960</v>
      </c>
      <c r="E352" s="12">
        <v>615000</v>
      </c>
      <c r="F352" s="14" t="s">
        <v>88</v>
      </c>
      <c r="G35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(9.4%)</v>
      </c>
      <c r="H35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(9.4%)</v>
      </c>
    </row>
    <row r="353" spans="1:8" x14ac:dyDescent="0.25">
      <c r="A353" s="15">
        <v>45809</v>
      </c>
      <c r="B353" s="13" t="s">
        <v>82</v>
      </c>
      <c r="C353">
        <v>2632</v>
      </c>
      <c r="D353" s="12">
        <v>801444</v>
      </c>
      <c r="E353" s="12">
        <v>684320</v>
      </c>
      <c r="F353" s="14" t="s">
        <v>90</v>
      </c>
      <c r="G35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(14.6%)</v>
      </c>
      <c r="H35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(14.6%)</v>
      </c>
    </row>
    <row r="354" spans="1:8" x14ac:dyDescent="0.25">
      <c r="A354" s="15">
        <v>45809</v>
      </c>
      <c r="B354" s="13" t="s">
        <v>87</v>
      </c>
      <c r="C354">
        <v>2632</v>
      </c>
      <c r="D354" s="12">
        <v>801444</v>
      </c>
      <c r="E354" s="12">
        <v>684320</v>
      </c>
      <c r="F354" s="14" t="s">
        <v>90</v>
      </c>
      <c r="G35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(14.6%)</v>
      </c>
      <c r="H35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(14.6%)</v>
      </c>
    </row>
    <row r="355" spans="1:8" x14ac:dyDescent="0.25">
      <c r="A355" s="15">
        <v>45778</v>
      </c>
      <c r="B355" s="13" t="s">
        <v>82</v>
      </c>
      <c r="C355">
        <v>257</v>
      </c>
      <c r="D355" s="12">
        <v>1655.08</v>
      </c>
      <c r="E355" s="12">
        <v>1285</v>
      </c>
      <c r="F355" s="14" t="s">
        <v>90</v>
      </c>
      <c r="G35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35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356" spans="1:8" x14ac:dyDescent="0.25">
      <c r="A356" s="15">
        <v>45778</v>
      </c>
      <c r="B356" s="13" t="s">
        <v>87</v>
      </c>
      <c r="C356">
        <v>362</v>
      </c>
      <c r="D356" s="12">
        <v>2508.66</v>
      </c>
      <c r="E356" s="12">
        <v>1810</v>
      </c>
      <c r="F356" s="14" t="s">
        <v>88</v>
      </c>
      <c r="G35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(27.8%)</v>
      </c>
      <c r="H35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(27.8%)</v>
      </c>
    </row>
    <row r="357" spans="1:8" x14ac:dyDescent="0.25">
      <c r="A357" s="15">
        <v>45778</v>
      </c>
      <c r="B357" s="13" t="s">
        <v>87</v>
      </c>
      <c r="C357">
        <v>245</v>
      </c>
      <c r="D357" s="12">
        <v>3344.25</v>
      </c>
      <c r="E357" s="12">
        <v>2450</v>
      </c>
      <c r="F357" s="14" t="s">
        <v>88</v>
      </c>
      <c r="G35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(26.7%)</v>
      </c>
      <c r="H35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(26.7%)</v>
      </c>
    </row>
    <row r="358" spans="1:8" x14ac:dyDescent="0.25">
      <c r="A358" s="15">
        <v>45778</v>
      </c>
      <c r="B358" s="13" t="s">
        <v>82</v>
      </c>
      <c r="C358">
        <v>1095</v>
      </c>
      <c r="D358" s="12">
        <v>7051.8</v>
      </c>
      <c r="E358" s="12">
        <v>5475</v>
      </c>
      <c r="F358" s="14" t="s">
        <v>86</v>
      </c>
      <c r="G35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35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359" spans="1:8" x14ac:dyDescent="0.25">
      <c r="A359" s="15">
        <v>45778</v>
      </c>
      <c r="B359" s="13" t="s">
        <v>82</v>
      </c>
      <c r="C359">
        <v>1030</v>
      </c>
      <c r="D359" s="12">
        <v>7137.9</v>
      </c>
      <c r="E359" s="12">
        <v>5150</v>
      </c>
      <c r="F359" s="14" t="s">
        <v>84</v>
      </c>
      <c r="G35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(27.8%)</v>
      </c>
      <c r="H35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(27.8%)</v>
      </c>
    </row>
    <row r="360" spans="1:8" x14ac:dyDescent="0.25">
      <c r="A360" s="15">
        <v>45778</v>
      </c>
      <c r="B360" s="13" t="s">
        <v>89</v>
      </c>
      <c r="C360">
        <v>880</v>
      </c>
      <c r="D360" s="12">
        <v>9609.6</v>
      </c>
      <c r="E360" s="12">
        <v>2640</v>
      </c>
      <c r="F360" s="14" t="s">
        <v>86</v>
      </c>
      <c r="G36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(72.5%)</v>
      </c>
      <c r="H36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(72.5%)</v>
      </c>
    </row>
    <row r="361" spans="1:8" x14ac:dyDescent="0.25">
      <c r="A361" s="15">
        <v>45778</v>
      </c>
      <c r="B361" s="13" t="s">
        <v>89</v>
      </c>
      <c r="C361">
        <v>866</v>
      </c>
      <c r="D361" s="12">
        <v>9976.32</v>
      </c>
      <c r="E361" s="12">
        <v>2598</v>
      </c>
      <c r="F361" s="14" t="s">
        <v>84</v>
      </c>
      <c r="G36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(74.0%)</v>
      </c>
      <c r="H36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(74.0%)</v>
      </c>
    </row>
    <row r="362" spans="1:8" x14ac:dyDescent="0.25">
      <c r="A362" s="15">
        <v>45778</v>
      </c>
      <c r="B362" s="13" t="s">
        <v>87</v>
      </c>
      <c r="C362">
        <v>790</v>
      </c>
      <c r="D362" s="12">
        <v>10665</v>
      </c>
      <c r="E362" s="12">
        <v>7900</v>
      </c>
      <c r="F362" s="14" t="s">
        <v>83</v>
      </c>
      <c r="G36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(25.9%)</v>
      </c>
      <c r="H36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(25.9%)</v>
      </c>
    </row>
    <row r="363" spans="1:8" x14ac:dyDescent="0.25">
      <c r="A363" s="15">
        <v>45778</v>
      </c>
      <c r="B363" s="13" t="s">
        <v>85</v>
      </c>
      <c r="C363">
        <v>663</v>
      </c>
      <c r="D363" s="12">
        <v>12066.6</v>
      </c>
      <c r="E363" s="12">
        <v>6630</v>
      </c>
      <c r="F363" s="14" t="s">
        <v>86</v>
      </c>
      <c r="G36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(45.1%)</v>
      </c>
      <c r="H36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(45.1%)</v>
      </c>
    </row>
    <row r="364" spans="1:8" x14ac:dyDescent="0.25">
      <c r="A364" s="15">
        <v>45778</v>
      </c>
      <c r="B364" s="13" t="s">
        <v>82</v>
      </c>
      <c r="C364">
        <v>2327</v>
      </c>
      <c r="D364" s="12">
        <v>15474.55</v>
      </c>
      <c r="E364" s="12">
        <v>11635</v>
      </c>
      <c r="F364" s="14" t="s">
        <v>83</v>
      </c>
      <c r="G36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36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365" spans="1:8" x14ac:dyDescent="0.25">
      <c r="A365" s="15">
        <v>45778</v>
      </c>
      <c r="B365" s="13" t="s">
        <v>85</v>
      </c>
      <c r="C365">
        <v>831</v>
      </c>
      <c r="D365" s="12">
        <v>16121.4</v>
      </c>
      <c r="E365" s="12">
        <v>8310</v>
      </c>
      <c r="F365" s="14" t="s">
        <v>90</v>
      </c>
      <c r="G36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(48.5%)</v>
      </c>
      <c r="H36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(48.5%)</v>
      </c>
    </row>
    <row r="366" spans="1:8" x14ac:dyDescent="0.25">
      <c r="A366" s="15">
        <v>45778</v>
      </c>
      <c r="B366" s="13" t="s">
        <v>87</v>
      </c>
      <c r="C366">
        <v>1262</v>
      </c>
      <c r="D366" s="12">
        <v>17604.900000000001</v>
      </c>
      <c r="E366" s="12">
        <v>12620</v>
      </c>
      <c r="F366" s="14" t="s">
        <v>90</v>
      </c>
      <c r="G36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(28.3%)</v>
      </c>
      <c r="H36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(28.3%)</v>
      </c>
    </row>
    <row r="367" spans="1:8" x14ac:dyDescent="0.25">
      <c r="A367" s="15">
        <v>45778</v>
      </c>
      <c r="B367" s="13" t="s">
        <v>89</v>
      </c>
      <c r="C367">
        <v>1806</v>
      </c>
      <c r="D367" s="12">
        <v>18421.2</v>
      </c>
      <c r="E367" s="12">
        <v>5418</v>
      </c>
      <c r="F367" s="14" t="s">
        <v>83</v>
      </c>
      <c r="G36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(70.6%)</v>
      </c>
      <c r="H36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(70.6%)</v>
      </c>
    </row>
    <row r="368" spans="1:8" x14ac:dyDescent="0.25">
      <c r="A368" s="15">
        <v>45778</v>
      </c>
      <c r="B368" s="13" t="s">
        <v>87</v>
      </c>
      <c r="C368">
        <v>1530</v>
      </c>
      <c r="D368" s="12">
        <v>21573</v>
      </c>
      <c r="E368" s="12">
        <v>15300</v>
      </c>
      <c r="F368" s="14" t="s">
        <v>86</v>
      </c>
      <c r="G36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(29.1%)</v>
      </c>
      <c r="H36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(29.1%)</v>
      </c>
    </row>
    <row r="369" spans="1:8" x14ac:dyDescent="0.25">
      <c r="A369" s="15">
        <v>45778</v>
      </c>
      <c r="B369" s="13" t="s">
        <v>89</v>
      </c>
      <c r="C369">
        <v>2109</v>
      </c>
      <c r="D369" s="12">
        <v>22271.040000000001</v>
      </c>
      <c r="E369" s="12">
        <v>6327</v>
      </c>
      <c r="F369" s="14" t="s">
        <v>90</v>
      </c>
      <c r="G36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(71.6%)</v>
      </c>
      <c r="H36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(71.6%)</v>
      </c>
    </row>
    <row r="370" spans="1:8" x14ac:dyDescent="0.25">
      <c r="A370" s="15">
        <v>45778</v>
      </c>
      <c r="B370" s="13" t="s">
        <v>92</v>
      </c>
      <c r="C370">
        <v>2661</v>
      </c>
      <c r="D370" s="12">
        <v>28100.16</v>
      </c>
      <c r="E370" s="12">
        <v>7983</v>
      </c>
      <c r="F370" s="14" t="s">
        <v>88</v>
      </c>
      <c r="G37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(71.6%)</v>
      </c>
      <c r="H37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(71.6%)</v>
      </c>
    </row>
    <row r="371" spans="1:8" x14ac:dyDescent="0.25">
      <c r="A371" s="15">
        <v>45778</v>
      </c>
      <c r="B371" s="13" t="s">
        <v>85</v>
      </c>
      <c r="C371">
        <v>1563</v>
      </c>
      <c r="D371" s="12">
        <v>29697</v>
      </c>
      <c r="E371" s="12">
        <v>15630</v>
      </c>
      <c r="F371" s="14" t="s">
        <v>84</v>
      </c>
      <c r="G37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37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372" spans="1:8" x14ac:dyDescent="0.25">
      <c r="A372" s="15">
        <v>45778</v>
      </c>
      <c r="B372" s="13" t="s">
        <v>85</v>
      </c>
      <c r="C372">
        <v>1743</v>
      </c>
      <c r="D372" s="12">
        <v>29979.599999999999</v>
      </c>
      <c r="E372" s="12">
        <v>17430</v>
      </c>
      <c r="F372" s="14" t="s">
        <v>83</v>
      </c>
      <c r="G37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(41.9%)</v>
      </c>
      <c r="H37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(41.9%)</v>
      </c>
    </row>
    <row r="373" spans="1:8" x14ac:dyDescent="0.25">
      <c r="A373" s="15">
        <v>45778</v>
      </c>
      <c r="B373" s="13" t="s">
        <v>87</v>
      </c>
      <c r="C373">
        <v>2826</v>
      </c>
      <c r="D373" s="12">
        <v>36031.5</v>
      </c>
      <c r="E373" s="12">
        <v>28260</v>
      </c>
      <c r="F373" s="14" t="s">
        <v>84</v>
      </c>
      <c r="G37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(21.6%)</v>
      </c>
      <c r="H37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(21.6%)</v>
      </c>
    </row>
    <row r="374" spans="1:8" x14ac:dyDescent="0.25">
      <c r="A374" s="15">
        <v>45778</v>
      </c>
      <c r="B374" s="13" t="s">
        <v>91</v>
      </c>
      <c r="C374">
        <v>2039</v>
      </c>
      <c r="D374" s="12">
        <v>36702</v>
      </c>
      <c r="E374" s="12">
        <v>20390</v>
      </c>
      <c r="F374" s="14" t="s">
        <v>88</v>
      </c>
      <c r="G37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(44.4%)</v>
      </c>
      <c r="H37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(44.4%)</v>
      </c>
    </row>
    <row r="375" spans="1:8" x14ac:dyDescent="0.25">
      <c r="A375" s="15">
        <v>45778</v>
      </c>
      <c r="B375" s="13" t="s">
        <v>89</v>
      </c>
      <c r="C375">
        <v>341</v>
      </c>
      <c r="D375" s="12">
        <v>38362.5</v>
      </c>
      <c r="E375" s="12">
        <v>40920</v>
      </c>
      <c r="F375" s="14" t="s">
        <v>88</v>
      </c>
      <c r="G37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(-6.7%)</v>
      </c>
      <c r="H37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(-6.7%)</v>
      </c>
    </row>
    <row r="376" spans="1:8" x14ac:dyDescent="0.25">
      <c r="A376" s="15">
        <v>45778</v>
      </c>
      <c r="B376" s="13" t="s">
        <v>92</v>
      </c>
      <c r="C376">
        <v>200</v>
      </c>
      <c r="D376" s="12">
        <v>60200</v>
      </c>
      <c r="E376" s="12">
        <v>52000</v>
      </c>
      <c r="F376" s="14" t="s">
        <v>90</v>
      </c>
      <c r="G37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(13.6%)</v>
      </c>
      <c r="H37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(13.6%)</v>
      </c>
    </row>
    <row r="377" spans="1:8" x14ac:dyDescent="0.25">
      <c r="A377" s="15">
        <v>45778</v>
      </c>
      <c r="B377" s="13" t="s">
        <v>91</v>
      </c>
      <c r="C377">
        <v>1433</v>
      </c>
      <c r="D377" s="12">
        <v>159421.25</v>
      </c>
      <c r="E377" s="12">
        <v>171960</v>
      </c>
      <c r="F377" s="14" t="s">
        <v>84</v>
      </c>
      <c r="G37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(-7.9%)</v>
      </c>
      <c r="H37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(-7.9%)</v>
      </c>
    </row>
    <row r="378" spans="1:8" x14ac:dyDescent="0.25">
      <c r="A378" s="15">
        <v>45778</v>
      </c>
      <c r="B378" s="13" t="s">
        <v>82</v>
      </c>
      <c r="C378">
        <v>591</v>
      </c>
      <c r="D378" s="12">
        <v>159570</v>
      </c>
      <c r="E378" s="12">
        <v>147750</v>
      </c>
      <c r="F378" s="14" t="s">
        <v>88</v>
      </c>
      <c r="G37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(7.4%)</v>
      </c>
      <c r="H37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(7.4%)</v>
      </c>
    </row>
    <row r="379" spans="1:8" x14ac:dyDescent="0.25">
      <c r="A379" s="15">
        <v>45778</v>
      </c>
      <c r="B379" s="13" t="s">
        <v>91</v>
      </c>
      <c r="C379">
        <v>1645</v>
      </c>
      <c r="D379" s="12">
        <v>191231.25</v>
      </c>
      <c r="E379" s="12">
        <v>197400</v>
      </c>
      <c r="F379" s="14" t="s">
        <v>90</v>
      </c>
      <c r="G37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(-3.2%)</v>
      </c>
      <c r="H37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(-3.2%)</v>
      </c>
    </row>
    <row r="380" spans="1:8" x14ac:dyDescent="0.25">
      <c r="A380" s="15">
        <v>45778</v>
      </c>
      <c r="B380" s="13" t="s">
        <v>82</v>
      </c>
      <c r="C380">
        <v>918</v>
      </c>
      <c r="D380" s="12">
        <v>269892</v>
      </c>
      <c r="E380" s="12">
        <v>229500</v>
      </c>
      <c r="F380" s="14" t="s">
        <v>84</v>
      </c>
      <c r="G38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(15.0%)</v>
      </c>
      <c r="H38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(15.0%)</v>
      </c>
    </row>
    <row r="381" spans="1:8" x14ac:dyDescent="0.25">
      <c r="A381" s="15">
        <v>45778</v>
      </c>
      <c r="B381" s="13" t="s">
        <v>91</v>
      </c>
      <c r="C381">
        <v>2276</v>
      </c>
      <c r="D381" s="12">
        <v>278810</v>
      </c>
      <c r="E381" s="12">
        <v>273120</v>
      </c>
      <c r="F381" s="14" t="s">
        <v>86</v>
      </c>
      <c r="G38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38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382" spans="1:8" x14ac:dyDescent="0.25">
      <c r="A382" s="15">
        <v>45778</v>
      </c>
      <c r="B382" s="13" t="s">
        <v>91</v>
      </c>
      <c r="C382">
        <v>2844</v>
      </c>
      <c r="D382" s="12">
        <v>305730</v>
      </c>
      <c r="E382" s="12">
        <v>341280</v>
      </c>
      <c r="F382" s="14" t="s">
        <v>83</v>
      </c>
      <c r="G38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(-11.6%)</v>
      </c>
      <c r="H38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(-11.6%)</v>
      </c>
    </row>
    <row r="383" spans="1:8" x14ac:dyDescent="0.25">
      <c r="A383" s="15">
        <v>45778</v>
      </c>
      <c r="B383" s="13" t="s">
        <v>82</v>
      </c>
      <c r="C383">
        <v>1702</v>
      </c>
      <c r="D383" s="12">
        <v>474858</v>
      </c>
      <c r="E383" s="12">
        <v>425500</v>
      </c>
      <c r="F383" s="14" t="s">
        <v>90</v>
      </c>
      <c r="G38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38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384" spans="1:8" x14ac:dyDescent="0.25">
      <c r="A384" s="15">
        <v>45778</v>
      </c>
      <c r="B384" s="13" t="s">
        <v>92</v>
      </c>
      <c r="C384">
        <v>1460</v>
      </c>
      <c r="D384" s="12">
        <v>480340</v>
      </c>
      <c r="E384" s="12">
        <v>379600</v>
      </c>
      <c r="F384" s="14" t="s">
        <v>86</v>
      </c>
      <c r="G38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(21.0%)</v>
      </c>
      <c r="H38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(21.0%)</v>
      </c>
    </row>
    <row r="385" spans="1:8" x14ac:dyDescent="0.25">
      <c r="A385" s="15">
        <v>45778</v>
      </c>
      <c r="B385" s="13" t="s">
        <v>82</v>
      </c>
      <c r="C385">
        <v>1728</v>
      </c>
      <c r="D385" s="12">
        <v>508032</v>
      </c>
      <c r="E385" s="12">
        <v>432000</v>
      </c>
      <c r="F385" s="14" t="s">
        <v>86</v>
      </c>
      <c r="G38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(15.0%)</v>
      </c>
      <c r="H38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(15.0%)</v>
      </c>
    </row>
    <row r="386" spans="1:8" x14ac:dyDescent="0.25">
      <c r="A386" s="15">
        <v>45778</v>
      </c>
      <c r="B386" s="13" t="s">
        <v>92</v>
      </c>
      <c r="C386">
        <v>1666</v>
      </c>
      <c r="D386" s="12">
        <v>530621</v>
      </c>
      <c r="E386" s="12">
        <v>433160</v>
      </c>
      <c r="F386" s="14" t="s">
        <v>84</v>
      </c>
      <c r="G38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(18.4%)</v>
      </c>
      <c r="H38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(18.4%)</v>
      </c>
    </row>
    <row r="387" spans="1:8" x14ac:dyDescent="0.25">
      <c r="A387" s="15">
        <v>45778</v>
      </c>
      <c r="B387" s="13" t="s">
        <v>92</v>
      </c>
      <c r="C387">
        <v>2313</v>
      </c>
      <c r="D387" s="12">
        <v>728595</v>
      </c>
      <c r="E387" s="12">
        <v>601380</v>
      </c>
      <c r="F387" s="14" t="s">
        <v>83</v>
      </c>
      <c r="G38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(17.5%)</v>
      </c>
      <c r="H38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(17.5%)</v>
      </c>
    </row>
    <row r="388" spans="1:8" x14ac:dyDescent="0.25">
      <c r="A388" s="15">
        <v>45778</v>
      </c>
      <c r="B388" s="13" t="s">
        <v>82</v>
      </c>
      <c r="C388">
        <v>2918</v>
      </c>
      <c r="D388" s="12">
        <v>840384</v>
      </c>
      <c r="E388" s="12">
        <v>729500</v>
      </c>
      <c r="F388" s="14" t="s">
        <v>83</v>
      </c>
      <c r="G38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(13.2%)</v>
      </c>
      <c r="H38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(13.2%)</v>
      </c>
    </row>
    <row r="389" spans="1:8" x14ac:dyDescent="0.25">
      <c r="A389" s="15">
        <v>45778</v>
      </c>
      <c r="B389" s="13" t="s">
        <v>82</v>
      </c>
      <c r="C389">
        <v>2851</v>
      </c>
      <c r="D389" s="12">
        <v>848172.5</v>
      </c>
      <c r="E389" s="12">
        <v>741260</v>
      </c>
      <c r="F389" s="14" t="s">
        <v>88</v>
      </c>
      <c r="G38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(12.6%)</v>
      </c>
      <c r="H38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(12.6%)</v>
      </c>
    </row>
    <row r="390" spans="1:8" x14ac:dyDescent="0.25">
      <c r="A390" s="15">
        <v>45748</v>
      </c>
      <c r="B390" s="13" t="s">
        <v>82</v>
      </c>
      <c r="C390">
        <v>723</v>
      </c>
      <c r="D390" s="12">
        <v>4301.8500000000004</v>
      </c>
      <c r="E390" s="12">
        <v>3615</v>
      </c>
      <c r="F390" s="14" t="s">
        <v>90</v>
      </c>
      <c r="G39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(16.0%)</v>
      </c>
      <c r="H39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(16.0%)</v>
      </c>
    </row>
    <row r="391" spans="1:8" x14ac:dyDescent="0.25">
      <c r="A391" s="15">
        <v>45748</v>
      </c>
      <c r="B391" s="13" t="s">
        <v>87</v>
      </c>
      <c r="C391">
        <v>510</v>
      </c>
      <c r="D391" s="12">
        <v>6885</v>
      </c>
      <c r="E391" s="12">
        <v>5100</v>
      </c>
      <c r="F391" s="14" t="s">
        <v>86</v>
      </c>
      <c r="G39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(25.9%)</v>
      </c>
      <c r="H39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(25.9%)</v>
      </c>
    </row>
    <row r="392" spans="1:8" x14ac:dyDescent="0.25">
      <c r="A392" s="15">
        <v>45748</v>
      </c>
      <c r="B392" s="13" t="s">
        <v>82</v>
      </c>
      <c r="C392">
        <v>1259</v>
      </c>
      <c r="D392" s="12">
        <v>8107.96</v>
      </c>
      <c r="E392" s="12">
        <v>6295</v>
      </c>
      <c r="F392" s="14" t="s">
        <v>86</v>
      </c>
      <c r="G39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39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393" spans="1:8" x14ac:dyDescent="0.25">
      <c r="A393" s="15">
        <v>45748</v>
      </c>
      <c r="B393" s="13" t="s">
        <v>87</v>
      </c>
      <c r="C393">
        <v>606</v>
      </c>
      <c r="D393" s="12">
        <v>10423.200000000001</v>
      </c>
      <c r="E393" s="12">
        <v>6060</v>
      </c>
      <c r="F393" s="14" t="s">
        <v>83</v>
      </c>
      <c r="G39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(41.9%)</v>
      </c>
      <c r="H39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(41.9%)</v>
      </c>
    </row>
    <row r="394" spans="1:8" x14ac:dyDescent="0.25">
      <c r="A394" s="15">
        <v>45748</v>
      </c>
      <c r="B394" s="13" t="s">
        <v>82</v>
      </c>
      <c r="C394">
        <v>2535</v>
      </c>
      <c r="D394" s="12">
        <v>15083.25</v>
      </c>
      <c r="E394" s="12">
        <v>12675</v>
      </c>
      <c r="F394" s="14" t="s">
        <v>88</v>
      </c>
      <c r="G39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(16.0%)</v>
      </c>
      <c r="H39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(16.0%)</v>
      </c>
    </row>
    <row r="395" spans="1:8" x14ac:dyDescent="0.25">
      <c r="A395" s="15">
        <v>45748</v>
      </c>
      <c r="B395" s="13" t="s">
        <v>82</v>
      </c>
      <c r="C395">
        <v>2532</v>
      </c>
      <c r="D395" s="12">
        <v>15774.36</v>
      </c>
      <c r="E395" s="12">
        <v>12660</v>
      </c>
      <c r="F395" s="14" t="s">
        <v>84</v>
      </c>
      <c r="G39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(19.7%)</v>
      </c>
      <c r="H39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(19.7%)</v>
      </c>
    </row>
    <row r="396" spans="1:8" x14ac:dyDescent="0.25">
      <c r="A396" s="15">
        <v>45748</v>
      </c>
      <c r="B396" s="13" t="s">
        <v>89</v>
      </c>
      <c r="C396">
        <v>1738</v>
      </c>
      <c r="D396" s="12">
        <v>19401.66</v>
      </c>
      <c r="E396" s="12">
        <v>5215.5</v>
      </c>
      <c r="F396" s="14" t="s">
        <v>84</v>
      </c>
      <c r="G39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(73.1%)</v>
      </c>
      <c r="H39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(73.1%)</v>
      </c>
    </row>
    <row r="397" spans="1:8" x14ac:dyDescent="0.25">
      <c r="A397" s="15">
        <v>45748</v>
      </c>
      <c r="B397" s="13" t="s">
        <v>82</v>
      </c>
      <c r="C397">
        <v>1614</v>
      </c>
      <c r="D397" s="12">
        <v>20578.5</v>
      </c>
      <c r="E397" s="12">
        <v>16140</v>
      </c>
      <c r="F397" s="14" t="s">
        <v>90</v>
      </c>
      <c r="G39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(21.6%)</v>
      </c>
      <c r="H39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(21.6%)</v>
      </c>
    </row>
    <row r="398" spans="1:8" x14ac:dyDescent="0.25">
      <c r="A398" s="15">
        <v>45748</v>
      </c>
      <c r="B398" s="13" t="s">
        <v>89</v>
      </c>
      <c r="C398">
        <v>1916</v>
      </c>
      <c r="D398" s="12">
        <v>22302.240000000002</v>
      </c>
      <c r="E398" s="12">
        <v>5748</v>
      </c>
      <c r="F398" s="14" t="s">
        <v>88</v>
      </c>
      <c r="G39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(74.2%)</v>
      </c>
      <c r="H39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(74.2%)</v>
      </c>
    </row>
    <row r="399" spans="1:8" x14ac:dyDescent="0.25">
      <c r="A399" s="15">
        <v>45748</v>
      </c>
      <c r="B399" s="13" t="s">
        <v>91</v>
      </c>
      <c r="C399">
        <v>1953</v>
      </c>
      <c r="D399" s="12">
        <v>23436</v>
      </c>
      <c r="E399" s="12">
        <v>5859</v>
      </c>
      <c r="F399" s="14" t="s">
        <v>83</v>
      </c>
      <c r="G39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(75.0%)</v>
      </c>
      <c r="H39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(75.0%)</v>
      </c>
    </row>
    <row r="400" spans="1:8" x14ac:dyDescent="0.25">
      <c r="A400" s="15">
        <v>45748</v>
      </c>
      <c r="B400" s="13" t="s">
        <v>82</v>
      </c>
      <c r="C400">
        <v>4492</v>
      </c>
      <c r="D400" s="12">
        <v>31133.025000000001</v>
      </c>
      <c r="E400" s="12">
        <v>22462.5</v>
      </c>
      <c r="F400" s="14" t="s">
        <v>83</v>
      </c>
      <c r="G40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(27.8%)</v>
      </c>
      <c r="H40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(27.8%)</v>
      </c>
    </row>
    <row r="401" spans="1:8" x14ac:dyDescent="0.25">
      <c r="A401" s="15">
        <v>45748</v>
      </c>
      <c r="B401" s="13" t="s">
        <v>89</v>
      </c>
      <c r="C401">
        <v>2838</v>
      </c>
      <c r="D401" s="12">
        <v>34056</v>
      </c>
      <c r="E401" s="12">
        <v>8514</v>
      </c>
      <c r="F401" s="14" t="s">
        <v>86</v>
      </c>
      <c r="G40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(75.0%)</v>
      </c>
      <c r="H40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(75.0%)</v>
      </c>
    </row>
    <row r="402" spans="1:8" x14ac:dyDescent="0.25">
      <c r="A402" s="15">
        <v>45748</v>
      </c>
      <c r="B402" s="13" t="s">
        <v>87</v>
      </c>
      <c r="C402">
        <v>2628</v>
      </c>
      <c r="D402" s="12">
        <v>35872.199999999997</v>
      </c>
      <c r="E402" s="12">
        <v>26280</v>
      </c>
      <c r="F402" s="14" t="s">
        <v>88</v>
      </c>
      <c r="G40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(26.7%)</v>
      </c>
      <c r="H40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(26.7%)</v>
      </c>
    </row>
    <row r="403" spans="1:8" x14ac:dyDescent="0.25">
      <c r="A403" s="15">
        <v>45748</v>
      </c>
      <c r="B403" s="13" t="s">
        <v>91</v>
      </c>
      <c r="C403">
        <v>3520</v>
      </c>
      <c r="D403" s="12">
        <v>38021.4</v>
      </c>
      <c r="E403" s="12">
        <v>10561.5</v>
      </c>
      <c r="F403" s="14" t="s">
        <v>90</v>
      </c>
      <c r="G40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(72.2%)</v>
      </c>
      <c r="H40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(72.2%)</v>
      </c>
    </row>
    <row r="404" spans="1:8" x14ac:dyDescent="0.25">
      <c r="A404" s="15">
        <v>45748</v>
      </c>
      <c r="B404" s="13" t="s">
        <v>85</v>
      </c>
      <c r="C404">
        <v>2579</v>
      </c>
      <c r="D404" s="12">
        <v>44358.8</v>
      </c>
      <c r="E404" s="12">
        <v>25790</v>
      </c>
      <c r="F404" s="14" t="s">
        <v>88</v>
      </c>
      <c r="G40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(41.9%)</v>
      </c>
      <c r="H40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(41.9%)</v>
      </c>
    </row>
    <row r="405" spans="1:8" x14ac:dyDescent="0.25">
      <c r="A405" s="15">
        <v>45748</v>
      </c>
      <c r="B405" s="13" t="s">
        <v>85</v>
      </c>
      <c r="C405">
        <v>2580</v>
      </c>
      <c r="D405" s="12">
        <v>50052</v>
      </c>
      <c r="E405" s="12">
        <v>25800</v>
      </c>
      <c r="F405" s="14" t="s">
        <v>86</v>
      </c>
      <c r="G40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(48.5%)</v>
      </c>
      <c r="H40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(48.5%)</v>
      </c>
    </row>
    <row r="406" spans="1:8" x14ac:dyDescent="0.25">
      <c r="A406" s="15">
        <v>45748</v>
      </c>
      <c r="B406" s="13" t="s">
        <v>82</v>
      </c>
      <c r="C406">
        <v>3675</v>
      </c>
      <c r="D406" s="12">
        <v>50163.75</v>
      </c>
      <c r="E406" s="12">
        <v>36750</v>
      </c>
      <c r="F406" s="14" t="s">
        <v>83</v>
      </c>
      <c r="G40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(26.7%)</v>
      </c>
      <c r="H40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(26.7%)</v>
      </c>
    </row>
    <row r="407" spans="1:8" x14ac:dyDescent="0.25">
      <c r="A407" s="15">
        <v>45748</v>
      </c>
      <c r="B407" s="13" t="s">
        <v>82</v>
      </c>
      <c r="C407">
        <v>3801</v>
      </c>
      <c r="D407" s="12">
        <v>53594.1</v>
      </c>
      <c r="E407" s="12">
        <v>38010</v>
      </c>
      <c r="F407" s="14" t="s">
        <v>84</v>
      </c>
      <c r="G40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(29.1%)</v>
      </c>
      <c r="H40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(29.1%)</v>
      </c>
    </row>
    <row r="408" spans="1:8" x14ac:dyDescent="0.25">
      <c r="A408" s="15">
        <v>45748</v>
      </c>
      <c r="B408" s="13" t="s">
        <v>87</v>
      </c>
      <c r="C408">
        <v>3850</v>
      </c>
      <c r="D408" s="12">
        <v>74699.7</v>
      </c>
      <c r="E408" s="12">
        <v>38505</v>
      </c>
      <c r="F408" s="14" t="s">
        <v>90</v>
      </c>
      <c r="G40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(48.5%)</v>
      </c>
      <c r="H40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(48.5%)</v>
      </c>
    </row>
    <row r="409" spans="1:8" x14ac:dyDescent="0.25">
      <c r="A409" s="15">
        <v>45748</v>
      </c>
      <c r="B409" s="13" t="s">
        <v>87</v>
      </c>
      <c r="C409">
        <v>3864</v>
      </c>
      <c r="D409" s="12">
        <v>76507.199999999997</v>
      </c>
      <c r="E409" s="12">
        <v>38640</v>
      </c>
      <c r="F409" s="14" t="s">
        <v>84</v>
      </c>
      <c r="G40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(49.5%)</v>
      </c>
      <c r="H40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(49.5%)</v>
      </c>
    </row>
    <row r="410" spans="1:8" x14ac:dyDescent="0.25">
      <c r="A410" s="15">
        <v>45748</v>
      </c>
      <c r="B410" s="13" t="s">
        <v>85</v>
      </c>
      <c r="C410">
        <v>742</v>
      </c>
      <c r="D410" s="12">
        <v>90956.25</v>
      </c>
      <c r="E410" s="12">
        <v>89100</v>
      </c>
      <c r="F410" s="14" t="s">
        <v>90</v>
      </c>
      <c r="G41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41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411" spans="1:8" x14ac:dyDescent="0.25">
      <c r="A411" s="15">
        <v>45748</v>
      </c>
      <c r="B411" s="13" t="s">
        <v>91</v>
      </c>
      <c r="C411">
        <v>1074</v>
      </c>
      <c r="D411" s="12">
        <v>128880</v>
      </c>
      <c r="E411" s="12">
        <v>128880</v>
      </c>
      <c r="F411" s="14" t="s">
        <v>88</v>
      </c>
      <c r="G41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(0.0%)</v>
      </c>
      <c r="H41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(0.0%)</v>
      </c>
    </row>
    <row r="412" spans="1:8" x14ac:dyDescent="0.25">
      <c r="A412" s="15">
        <v>45748</v>
      </c>
      <c r="B412" s="13" t="s">
        <v>89</v>
      </c>
      <c r="C412">
        <v>574</v>
      </c>
      <c r="D412" s="12">
        <v>184989</v>
      </c>
      <c r="E412" s="12">
        <v>149370</v>
      </c>
      <c r="F412" s="14" t="s">
        <v>84</v>
      </c>
      <c r="G41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(19.3%)</v>
      </c>
      <c r="H41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(19.3%)</v>
      </c>
    </row>
    <row r="413" spans="1:8" x14ac:dyDescent="0.25">
      <c r="A413" s="15">
        <v>45748</v>
      </c>
      <c r="B413" s="13" t="s">
        <v>92</v>
      </c>
      <c r="C413">
        <v>980</v>
      </c>
      <c r="D413" s="12">
        <v>322420</v>
      </c>
      <c r="E413" s="12">
        <v>254800</v>
      </c>
      <c r="F413" s="14" t="s">
        <v>88</v>
      </c>
      <c r="G41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(21.0%)</v>
      </c>
      <c r="H41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(21.0%)</v>
      </c>
    </row>
    <row r="414" spans="1:8" x14ac:dyDescent="0.25">
      <c r="A414" s="15">
        <v>45748</v>
      </c>
      <c r="B414" s="13" t="s">
        <v>89</v>
      </c>
      <c r="C414">
        <v>943</v>
      </c>
      <c r="D414" s="12">
        <v>326922.75</v>
      </c>
      <c r="E414" s="12">
        <v>245310</v>
      </c>
      <c r="F414" s="14" t="s">
        <v>90</v>
      </c>
      <c r="G41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(25.0%)</v>
      </c>
      <c r="H41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(25.0%)</v>
      </c>
    </row>
    <row r="415" spans="1:8" x14ac:dyDescent="0.25">
      <c r="A415" s="15">
        <v>45748</v>
      </c>
      <c r="B415" s="13" t="s">
        <v>92</v>
      </c>
      <c r="C415">
        <v>1199</v>
      </c>
      <c r="D415" s="12">
        <v>360899</v>
      </c>
      <c r="E415" s="12">
        <v>311740</v>
      </c>
      <c r="F415" s="14" t="s">
        <v>86</v>
      </c>
      <c r="G41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(13.6%)</v>
      </c>
      <c r="H41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(13.6%)</v>
      </c>
    </row>
    <row r="416" spans="1:8" x14ac:dyDescent="0.25">
      <c r="A416" s="15">
        <v>45748</v>
      </c>
      <c r="B416" s="13" t="s">
        <v>85</v>
      </c>
      <c r="C416">
        <v>3445</v>
      </c>
      <c r="D416" s="12">
        <v>387618.75</v>
      </c>
      <c r="E416" s="12">
        <v>413460</v>
      </c>
      <c r="F416" s="14" t="s">
        <v>83</v>
      </c>
      <c r="G41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(-6.7%)</v>
      </c>
      <c r="H41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(-6.7%)</v>
      </c>
    </row>
    <row r="417" spans="1:8" x14ac:dyDescent="0.25">
      <c r="A417" s="15">
        <v>45748</v>
      </c>
      <c r="B417" s="13" t="s">
        <v>82</v>
      </c>
      <c r="C417">
        <v>1414</v>
      </c>
      <c r="D417" s="12">
        <v>407376</v>
      </c>
      <c r="E417" s="12">
        <v>353625</v>
      </c>
      <c r="F417" s="14" t="s">
        <v>86</v>
      </c>
      <c r="G41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(13.2%)</v>
      </c>
      <c r="H41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(13.2%)</v>
      </c>
    </row>
    <row r="418" spans="1:8" x14ac:dyDescent="0.25">
      <c r="A418" s="15">
        <v>45748</v>
      </c>
      <c r="B418" s="13" t="s">
        <v>89</v>
      </c>
      <c r="C418">
        <v>1351</v>
      </c>
      <c r="D418" s="12">
        <v>430452.75</v>
      </c>
      <c r="E418" s="12">
        <v>351390</v>
      </c>
      <c r="F418" s="14" t="s">
        <v>83</v>
      </c>
      <c r="G41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(18.4%)</v>
      </c>
      <c r="H41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(18.4%)</v>
      </c>
    </row>
    <row r="419" spans="1:8" x14ac:dyDescent="0.25">
      <c r="A419" s="15">
        <v>45748</v>
      </c>
      <c r="B419" s="13" t="s">
        <v>82</v>
      </c>
      <c r="C419">
        <v>1607</v>
      </c>
      <c r="D419" s="12">
        <v>457995</v>
      </c>
      <c r="E419" s="12">
        <v>401750</v>
      </c>
      <c r="F419" s="14" t="s">
        <v>88</v>
      </c>
      <c r="G41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(12.3%)</v>
      </c>
      <c r="H41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(12.3%)</v>
      </c>
    </row>
    <row r="420" spans="1:8" x14ac:dyDescent="0.25">
      <c r="A420" s="15">
        <v>45748</v>
      </c>
      <c r="B420" s="13" t="s">
        <v>92</v>
      </c>
      <c r="C420">
        <v>1773</v>
      </c>
      <c r="D420" s="12">
        <v>468072</v>
      </c>
      <c r="E420" s="12">
        <v>443250</v>
      </c>
      <c r="F420" s="14" t="s">
        <v>84</v>
      </c>
      <c r="G42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(5.3%)</v>
      </c>
      <c r="H42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(5.3%)</v>
      </c>
    </row>
    <row r="421" spans="1:8" x14ac:dyDescent="0.25">
      <c r="A421" s="15">
        <v>45748</v>
      </c>
      <c r="B421" s="13" t="s">
        <v>85</v>
      </c>
      <c r="C421">
        <v>4243</v>
      </c>
      <c r="D421" s="12">
        <v>514524.375</v>
      </c>
      <c r="E421" s="12">
        <v>509220</v>
      </c>
      <c r="F421" s="14" t="s">
        <v>84</v>
      </c>
      <c r="G42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(1.0%)</v>
      </c>
      <c r="H42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(1.0%)</v>
      </c>
    </row>
    <row r="422" spans="1:8" x14ac:dyDescent="0.25">
      <c r="A422" s="15">
        <v>45748</v>
      </c>
      <c r="B422" s="13" t="s">
        <v>91</v>
      </c>
      <c r="C422">
        <v>4219</v>
      </c>
      <c r="D422" s="12">
        <v>527437.5</v>
      </c>
      <c r="E422" s="12">
        <v>506340</v>
      </c>
      <c r="F422" s="14" t="s">
        <v>86</v>
      </c>
      <c r="G42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(4.0%)</v>
      </c>
      <c r="H42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(4.0%)</v>
      </c>
    </row>
    <row r="423" spans="1:8" x14ac:dyDescent="0.25">
      <c r="A423" s="15">
        <v>45748</v>
      </c>
      <c r="B423" s="13" t="s">
        <v>92</v>
      </c>
      <c r="C423">
        <v>2301</v>
      </c>
      <c r="D423" s="12">
        <v>683397</v>
      </c>
      <c r="E423" s="12">
        <v>575250</v>
      </c>
      <c r="F423" s="14" t="s">
        <v>83</v>
      </c>
      <c r="G42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(15.8%)</v>
      </c>
      <c r="H42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(15.8%)</v>
      </c>
    </row>
    <row r="424" spans="1:8" x14ac:dyDescent="0.25">
      <c r="A424" s="15">
        <v>45748</v>
      </c>
      <c r="B424" s="13" t="s">
        <v>92</v>
      </c>
      <c r="C424">
        <v>3802</v>
      </c>
      <c r="D424" s="12">
        <v>1038082.5</v>
      </c>
      <c r="E424" s="12">
        <v>950625</v>
      </c>
      <c r="F424" s="14" t="s">
        <v>90</v>
      </c>
      <c r="G42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(8.4%)</v>
      </c>
      <c r="H42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(8.4%)</v>
      </c>
    </row>
    <row r="425" spans="1:8" x14ac:dyDescent="0.25">
      <c r="A425" s="15">
        <v>45717</v>
      </c>
      <c r="B425" s="13" t="s">
        <v>89</v>
      </c>
      <c r="C425">
        <v>263</v>
      </c>
      <c r="D425" s="12">
        <v>1822.59</v>
      </c>
      <c r="E425" s="12">
        <v>1315</v>
      </c>
      <c r="F425" s="14" t="s">
        <v>86</v>
      </c>
      <c r="G42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(27.8%)</v>
      </c>
      <c r="H42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(27.8%)</v>
      </c>
    </row>
    <row r="426" spans="1:8" x14ac:dyDescent="0.25">
      <c r="A426" s="15">
        <v>45717</v>
      </c>
      <c r="B426" s="13" t="s">
        <v>87</v>
      </c>
      <c r="C426">
        <v>500</v>
      </c>
      <c r="D426" s="12">
        <v>5100</v>
      </c>
      <c r="E426" s="12">
        <v>1500</v>
      </c>
      <c r="F426" s="14" t="s">
        <v>88</v>
      </c>
      <c r="G42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(70.6%)</v>
      </c>
      <c r="H42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(70.6%)</v>
      </c>
    </row>
    <row r="427" spans="1:8" x14ac:dyDescent="0.25">
      <c r="A427" s="15">
        <v>45717</v>
      </c>
      <c r="B427" s="13" t="s">
        <v>87</v>
      </c>
      <c r="C427">
        <v>598</v>
      </c>
      <c r="D427" s="12">
        <v>6601.92</v>
      </c>
      <c r="E427" s="12">
        <v>1794</v>
      </c>
      <c r="F427" s="14" t="s">
        <v>90</v>
      </c>
      <c r="G42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(72.8%)</v>
      </c>
      <c r="H42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(72.8%)</v>
      </c>
    </row>
    <row r="428" spans="1:8" x14ac:dyDescent="0.25">
      <c r="A428" s="15">
        <v>45717</v>
      </c>
      <c r="B428" s="13" t="s">
        <v>92</v>
      </c>
      <c r="C428">
        <v>677</v>
      </c>
      <c r="D428" s="12">
        <v>8936.4</v>
      </c>
      <c r="E428" s="12">
        <v>6770</v>
      </c>
      <c r="F428" s="14" t="s">
        <v>83</v>
      </c>
      <c r="G42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42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429" spans="1:8" x14ac:dyDescent="0.25">
      <c r="A429" s="15">
        <v>45717</v>
      </c>
      <c r="B429" s="13" t="s">
        <v>89</v>
      </c>
      <c r="C429">
        <v>1491</v>
      </c>
      <c r="D429" s="12">
        <v>9184.56</v>
      </c>
      <c r="E429" s="12">
        <v>7455</v>
      </c>
      <c r="F429" s="14" t="s">
        <v>84</v>
      </c>
      <c r="G42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(18.8%)</v>
      </c>
      <c r="H42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(18.8%)</v>
      </c>
    </row>
    <row r="430" spans="1:8" x14ac:dyDescent="0.25">
      <c r="A430" s="15">
        <v>45717</v>
      </c>
      <c r="B430" s="13" t="s">
        <v>89</v>
      </c>
      <c r="C430">
        <v>1326</v>
      </c>
      <c r="D430" s="12">
        <v>9189.18</v>
      </c>
      <c r="E430" s="12">
        <v>6630</v>
      </c>
      <c r="F430" s="14" t="s">
        <v>90</v>
      </c>
      <c r="G43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(27.8%)</v>
      </c>
      <c r="H43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(27.8%)</v>
      </c>
    </row>
    <row r="431" spans="1:8" x14ac:dyDescent="0.25">
      <c r="A431" s="15">
        <v>45717</v>
      </c>
      <c r="B431" s="13" t="s">
        <v>89</v>
      </c>
      <c r="C431">
        <v>1579</v>
      </c>
      <c r="D431" s="12">
        <v>9837.17</v>
      </c>
      <c r="E431" s="12">
        <v>7895</v>
      </c>
      <c r="F431" s="14" t="s">
        <v>83</v>
      </c>
      <c r="G43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(19.7%)</v>
      </c>
      <c r="H43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(19.7%)</v>
      </c>
    </row>
    <row r="432" spans="1:8" x14ac:dyDescent="0.25">
      <c r="A432" s="15">
        <v>45717</v>
      </c>
      <c r="B432" s="13" t="s">
        <v>92</v>
      </c>
      <c r="C432">
        <v>921</v>
      </c>
      <c r="D432" s="12">
        <v>13815</v>
      </c>
      <c r="E432" s="12">
        <v>9210</v>
      </c>
      <c r="F432" s="14" t="s">
        <v>86</v>
      </c>
      <c r="G43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43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433" spans="1:8" x14ac:dyDescent="0.25">
      <c r="A433" s="15">
        <v>45717</v>
      </c>
      <c r="B433" s="13" t="s">
        <v>87</v>
      </c>
      <c r="C433">
        <v>1465</v>
      </c>
      <c r="D433" s="12">
        <v>16876.8</v>
      </c>
      <c r="E433" s="12">
        <v>4395</v>
      </c>
      <c r="F433" s="14" t="s">
        <v>83</v>
      </c>
      <c r="G43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(74.0%)</v>
      </c>
      <c r="H43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(74.0%)</v>
      </c>
    </row>
    <row r="434" spans="1:8" x14ac:dyDescent="0.25">
      <c r="A434" s="15">
        <v>45717</v>
      </c>
      <c r="B434" s="13" t="s">
        <v>89</v>
      </c>
      <c r="C434">
        <v>2903</v>
      </c>
      <c r="D434" s="12">
        <v>17476.060000000001</v>
      </c>
      <c r="E434" s="12">
        <v>14515</v>
      </c>
      <c r="F434" s="14" t="s">
        <v>88</v>
      </c>
      <c r="G43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(16.9%)</v>
      </c>
      <c r="H43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(16.9%)</v>
      </c>
    </row>
    <row r="435" spans="1:8" x14ac:dyDescent="0.25">
      <c r="A435" s="15">
        <v>45717</v>
      </c>
      <c r="B435" s="13" t="s">
        <v>82</v>
      </c>
      <c r="C435">
        <v>973</v>
      </c>
      <c r="D435" s="12">
        <v>17708.599999999999</v>
      </c>
      <c r="E435" s="12">
        <v>9730</v>
      </c>
      <c r="F435" s="14" t="s">
        <v>83</v>
      </c>
      <c r="G43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(45.1%)</v>
      </c>
      <c r="H43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(45.1%)</v>
      </c>
    </row>
    <row r="436" spans="1:8" x14ac:dyDescent="0.25">
      <c r="A436" s="15">
        <v>45717</v>
      </c>
      <c r="B436" s="13" t="s">
        <v>82</v>
      </c>
      <c r="C436">
        <v>1158</v>
      </c>
      <c r="D436" s="12">
        <v>19686</v>
      </c>
      <c r="E436" s="12">
        <v>11580</v>
      </c>
      <c r="F436" s="14" t="s">
        <v>86</v>
      </c>
      <c r="G43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(41.2%)</v>
      </c>
      <c r="H43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(41.2%)</v>
      </c>
    </row>
    <row r="437" spans="1:8" x14ac:dyDescent="0.25">
      <c r="A437" s="15">
        <v>45717</v>
      </c>
      <c r="B437" s="13" t="s">
        <v>82</v>
      </c>
      <c r="C437">
        <v>1122</v>
      </c>
      <c r="D437" s="12">
        <v>19971.599999999999</v>
      </c>
      <c r="E437" s="12">
        <v>11220</v>
      </c>
      <c r="F437" s="14" t="s">
        <v>88</v>
      </c>
      <c r="G43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(43.8%)</v>
      </c>
      <c r="H43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(43.8%)</v>
      </c>
    </row>
    <row r="438" spans="1:8" x14ac:dyDescent="0.25">
      <c r="A438" s="15">
        <v>45717</v>
      </c>
      <c r="B438" s="13" t="s">
        <v>87</v>
      </c>
      <c r="C438">
        <v>1967</v>
      </c>
      <c r="D438" s="12">
        <v>21479.64</v>
      </c>
      <c r="E438" s="12">
        <v>5901</v>
      </c>
      <c r="F438" s="14" t="s">
        <v>84</v>
      </c>
      <c r="G43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(72.5%)</v>
      </c>
      <c r="H43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(72.5%)</v>
      </c>
    </row>
    <row r="439" spans="1:8" x14ac:dyDescent="0.25">
      <c r="A439" s="15">
        <v>45717</v>
      </c>
      <c r="B439" s="13" t="s">
        <v>87</v>
      </c>
      <c r="C439">
        <v>2161</v>
      </c>
      <c r="D439" s="12">
        <v>25932</v>
      </c>
      <c r="E439" s="12">
        <v>6483</v>
      </c>
      <c r="F439" s="14" t="s">
        <v>86</v>
      </c>
      <c r="G43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(75.0%)</v>
      </c>
      <c r="H43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(75.0%)</v>
      </c>
    </row>
    <row r="440" spans="1:8" x14ac:dyDescent="0.25">
      <c r="A440" s="15">
        <v>45717</v>
      </c>
      <c r="B440" s="13" t="s">
        <v>92</v>
      </c>
      <c r="C440">
        <v>1967</v>
      </c>
      <c r="D440" s="12">
        <v>28324.799999999999</v>
      </c>
      <c r="E440" s="12">
        <v>19670</v>
      </c>
      <c r="F440" s="14" t="s">
        <v>90</v>
      </c>
      <c r="G44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(30.6%)</v>
      </c>
      <c r="H44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(30.6%)</v>
      </c>
    </row>
    <row r="441" spans="1:8" x14ac:dyDescent="0.25">
      <c r="A441" s="15">
        <v>45717</v>
      </c>
      <c r="B441" s="13" t="s">
        <v>92</v>
      </c>
      <c r="C441">
        <v>2214</v>
      </c>
      <c r="D441" s="12">
        <v>32877.9</v>
      </c>
      <c r="E441" s="12">
        <v>22140</v>
      </c>
      <c r="F441" s="14" t="s">
        <v>88</v>
      </c>
      <c r="G44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(32.7%)</v>
      </c>
      <c r="H44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(32.7%)</v>
      </c>
    </row>
    <row r="442" spans="1:8" x14ac:dyDescent="0.25">
      <c r="A442" s="15">
        <v>45717</v>
      </c>
      <c r="B442" s="13" t="s">
        <v>92</v>
      </c>
      <c r="C442">
        <v>2501</v>
      </c>
      <c r="D442" s="12">
        <v>34513.800000000003</v>
      </c>
      <c r="E442" s="12">
        <v>25010</v>
      </c>
      <c r="F442" s="14" t="s">
        <v>84</v>
      </c>
      <c r="G44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(27.5%)</v>
      </c>
      <c r="H44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(27.5%)</v>
      </c>
    </row>
    <row r="443" spans="1:8" x14ac:dyDescent="0.25">
      <c r="A443" s="15">
        <v>45717</v>
      </c>
      <c r="B443" s="13" t="s">
        <v>82</v>
      </c>
      <c r="C443">
        <v>1954</v>
      </c>
      <c r="D443" s="12">
        <v>35172</v>
      </c>
      <c r="E443" s="12">
        <v>19540</v>
      </c>
      <c r="F443" s="14" t="s">
        <v>84</v>
      </c>
      <c r="G44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(44.4%)</v>
      </c>
      <c r="H44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(44.4%)</v>
      </c>
    </row>
    <row r="444" spans="1:8" x14ac:dyDescent="0.25">
      <c r="A444" s="15">
        <v>45717</v>
      </c>
      <c r="B444" s="13" t="s">
        <v>82</v>
      </c>
      <c r="C444">
        <v>2428</v>
      </c>
      <c r="D444" s="12">
        <v>41761.599999999999</v>
      </c>
      <c r="E444" s="12">
        <v>24280</v>
      </c>
      <c r="F444" s="14" t="s">
        <v>90</v>
      </c>
      <c r="G44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(41.9%)</v>
      </c>
      <c r="H44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(41.9%)</v>
      </c>
    </row>
    <row r="445" spans="1:8" x14ac:dyDescent="0.25">
      <c r="A445" s="15">
        <v>45717</v>
      </c>
      <c r="B445" s="13" t="s">
        <v>91</v>
      </c>
      <c r="C445">
        <v>259</v>
      </c>
      <c r="D445" s="12">
        <v>76146</v>
      </c>
      <c r="E445" s="12">
        <v>64750</v>
      </c>
      <c r="F445" s="14" t="s">
        <v>86</v>
      </c>
      <c r="G44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(15.0%)</v>
      </c>
      <c r="H44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(15.0%)</v>
      </c>
    </row>
    <row r="446" spans="1:8" x14ac:dyDescent="0.25">
      <c r="A446" s="15">
        <v>45717</v>
      </c>
      <c r="B446" s="13" t="s">
        <v>82</v>
      </c>
      <c r="C446">
        <v>795</v>
      </c>
      <c r="D446" s="12">
        <v>95400</v>
      </c>
      <c r="E446" s="12">
        <v>95400</v>
      </c>
      <c r="F446" s="14" t="s">
        <v>86</v>
      </c>
      <c r="G44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(0.0%)</v>
      </c>
      <c r="H44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(0.0%)</v>
      </c>
    </row>
    <row r="447" spans="1:8" x14ac:dyDescent="0.25">
      <c r="A447" s="15">
        <v>45717</v>
      </c>
      <c r="B447" s="13" t="s">
        <v>82</v>
      </c>
      <c r="C447">
        <v>1114</v>
      </c>
      <c r="D447" s="12">
        <v>128110</v>
      </c>
      <c r="E447" s="12">
        <v>133680</v>
      </c>
      <c r="F447" s="14" t="s">
        <v>88</v>
      </c>
      <c r="G44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(-4.3%)</v>
      </c>
      <c r="H44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(-4.3%)</v>
      </c>
    </row>
    <row r="448" spans="1:8" x14ac:dyDescent="0.25">
      <c r="A448" s="15">
        <v>45717</v>
      </c>
      <c r="B448" s="13" t="s">
        <v>82</v>
      </c>
      <c r="C448">
        <v>1774</v>
      </c>
      <c r="D448" s="12">
        <v>215097.5</v>
      </c>
      <c r="E448" s="12">
        <v>212880</v>
      </c>
      <c r="F448" s="14" t="s">
        <v>90</v>
      </c>
      <c r="G44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(1.0%)</v>
      </c>
      <c r="H44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(1.0%)</v>
      </c>
    </row>
    <row r="449" spans="1:8" x14ac:dyDescent="0.25">
      <c r="A449" s="15">
        <v>45717</v>
      </c>
      <c r="B449" s="13" t="s">
        <v>91</v>
      </c>
      <c r="C449">
        <v>888</v>
      </c>
      <c r="D449" s="12">
        <v>229104</v>
      </c>
      <c r="E449" s="12">
        <v>222000</v>
      </c>
      <c r="F449" s="14" t="s">
        <v>90</v>
      </c>
      <c r="G44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(3.1%)</v>
      </c>
      <c r="H44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(3.1%)</v>
      </c>
    </row>
    <row r="450" spans="1:8" x14ac:dyDescent="0.25">
      <c r="A450" s="15">
        <v>45717</v>
      </c>
      <c r="B450" s="13" t="s">
        <v>85</v>
      </c>
      <c r="C450">
        <v>792</v>
      </c>
      <c r="D450" s="12">
        <v>246708</v>
      </c>
      <c r="E450" s="12">
        <v>205920</v>
      </c>
      <c r="F450" s="14" t="s">
        <v>86</v>
      </c>
      <c r="G45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(16.5%)</v>
      </c>
      <c r="H45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(16.5%)</v>
      </c>
    </row>
    <row r="451" spans="1:8" x14ac:dyDescent="0.25">
      <c r="A451" s="15">
        <v>45717</v>
      </c>
      <c r="B451" s="13" t="s">
        <v>85</v>
      </c>
      <c r="C451">
        <v>923</v>
      </c>
      <c r="D451" s="12">
        <v>281053.5</v>
      </c>
      <c r="E451" s="12">
        <v>239980</v>
      </c>
      <c r="F451" s="14" t="s">
        <v>90</v>
      </c>
      <c r="G45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(14.6%)</v>
      </c>
      <c r="H45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(14.6%)</v>
      </c>
    </row>
    <row r="452" spans="1:8" x14ac:dyDescent="0.25">
      <c r="A452" s="15">
        <v>45717</v>
      </c>
      <c r="B452" s="13" t="s">
        <v>82</v>
      </c>
      <c r="C452">
        <v>2385</v>
      </c>
      <c r="D452" s="12">
        <v>283218.75</v>
      </c>
      <c r="E452" s="12">
        <v>286200</v>
      </c>
      <c r="F452" s="14" t="s">
        <v>84</v>
      </c>
      <c r="G45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(-1.1%)</v>
      </c>
      <c r="H45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(-1.1%)</v>
      </c>
    </row>
    <row r="453" spans="1:8" x14ac:dyDescent="0.25">
      <c r="A453" s="15">
        <v>45717</v>
      </c>
      <c r="B453" s="13" t="s">
        <v>91</v>
      </c>
      <c r="C453">
        <v>1101</v>
      </c>
      <c r="D453" s="12">
        <v>323694</v>
      </c>
      <c r="E453" s="12">
        <v>275250</v>
      </c>
      <c r="F453" s="14" t="s">
        <v>88</v>
      </c>
      <c r="G45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(15.0%)</v>
      </c>
      <c r="H45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(15.0%)</v>
      </c>
    </row>
    <row r="454" spans="1:8" x14ac:dyDescent="0.25">
      <c r="A454" s="15">
        <v>45717</v>
      </c>
      <c r="B454" s="13" t="s">
        <v>82</v>
      </c>
      <c r="C454">
        <v>2992</v>
      </c>
      <c r="D454" s="12">
        <v>355300</v>
      </c>
      <c r="E454" s="12">
        <v>359040</v>
      </c>
      <c r="F454" s="14" t="s">
        <v>83</v>
      </c>
      <c r="G45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(-1.1%)</v>
      </c>
      <c r="H45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(-1.1%)</v>
      </c>
    </row>
    <row r="455" spans="1:8" x14ac:dyDescent="0.25">
      <c r="A455" s="15">
        <v>45717</v>
      </c>
      <c r="B455" s="13" t="s">
        <v>85</v>
      </c>
      <c r="C455">
        <v>1210</v>
      </c>
      <c r="D455" s="12">
        <v>419265</v>
      </c>
      <c r="E455" s="12">
        <v>314600</v>
      </c>
      <c r="F455" s="14" t="s">
        <v>88</v>
      </c>
      <c r="G45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(25.0%)</v>
      </c>
      <c r="H45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(25.0%)</v>
      </c>
    </row>
    <row r="456" spans="1:8" x14ac:dyDescent="0.25">
      <c r="A456" s="15">
        <v>45717</v>
      </c>
      <c r="B456" s="13" t="s">
        <v>85</v>
      </c>
      <c r="C456">
        <v>1790</v>
      </c>
      <c r="D456" s="12">
        <v>545055</v>
      </c>
      <c r="E456" s="12">
        <v>465400</v>
      </c>
      <c r="F456" s="14" t="s">
        <v>84</v>
      </c>
      <c r="G45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(14.6%)</v>
      </c>
      <c r="H45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(14.6%)</v>
      </c>
    </row>
    <row r="457" spans="1:8" x14ac:dyDescent="0.25">
      <c r="A457" s="15">
        <v>45717</v>
      </c>
      <c r="B457" s="13" t="s">
        <v>85</v>
      </c>
      <c r="C457">
        <v>1761</v>
      </c>
      <c r="D457" s="12">
        <v>573205.5</v>
      </c>
      <c r="E457" s="12">
        <v>457860</v>
      </c>
      <c r="F457" s="14" t="s">
        <v>83</v>
      </c>
      <c r="G45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(20.1%)</v>
      </c>
      <c r="H45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(20.1%)</v>
      </c>
    </row>
    <row r="458" spans="1:8" x14ac:dyDescent="0.25">
      <c r="A458" s="15">
        <v>45717</v>
      </c>
      <c r="B458" s="13" t="s">
        <v>91</v>
      </c>
      <c r="C458">
        <v>2475</v>
      </c>
      <c r="D458" s="12">
        <v>631125</v>
      </c>
      <c r="E458" s="12">
        <v>618750</v>
      </c>
      <c r="F458" s="14" t="s">
        <v>84</v>
      </c>
      <c r="G45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45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459" spans="1:8" x14ac:dyDescent="0.25">
      <c r="A459" s="15">
        <v>45717</v>
      </c>
      <c r="B459" s="13" t="s">
        <v>91</v>
      </c>
      <c r="C459">
        <v>2993</v>
      </c>
      <c r="D459" s="12">
        <v>808110</v>
      </c>
      <c r="E459" s="12">
        <v>748250</v>
      </c>
      <c r="F459" s="14" t="s">
        <v>83</v>
      </c>
      <c r="G45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(7.4%)</v>
      </c>
      <c r="H45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(7.4%)</v>
      </c>
    </row>
    <row r="460" spans="1:8" x14ac:dyDescent="0.25">
      <c r="A460" s="15">
        <v>45689</v>
      </c>
      <c r="B460" s="13" t="s">
        <v>92</v>
      </c>
      <c r="C460">
        <v>293</v>
      </c>
      <c r="D460" s="12">
        <v>1763.8600000000001</v>
      </c>
      <c r="E460" s="12">
        <v>1465</v>
      </c>
      <c r="F460" s="14" t="s">
        <v>84</v>
      </c>
      <c r="G46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(16.9%)</v>
      </c>
      <c r="H46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(16.9%)</v>
      </c>
    </row>
    <row r="461" spans="1:8" x14ac:dyDescent="0.25">
      <c r="A461" s="15">
        <v>45689</v>
      </c>
      <c r="B461" s="13" t="s">
        <v>92</v>
      </c>
      <c r="C461">
        <v>488</v>
      </c>
      <c r="D461" s="12">
        <v>3142.7200000000003</v>
      </c>
      <c r="E461" s="12">
        <v>2440</v>
      </c>
      <c r="F461" s="14" t="s">
        <v>90</v>
      </c>
      <c r="G46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46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462" spans="1:8" x14ac:dyDescent="0.25">
      <c r="A462" s="15">
        <v>45689</v>
      </c>
      <c r="B462" s="13" t="s">
        <v>82</v>
      </c>
      <c r="C462">
        <v>278</v>
      </c>
      <c r="D462" s="12">
        <v>3586.2</v>
      </c>
      <c r="E462" s="12">
        <v>2780</v>
      </c>
      <c r="F462" s="14" t="s">
        <v>86</v>
      </c>
      <c r="G46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(22.5%)</v>
      </c>
      <c r="H46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(22.5%)</v>
      </c>
    </row>
    <row r="463" spans="1:8" x14ac:dyDescent="0.25">
      <c r="A463" s="15">
        <v>45689</v>
      </c>
      <c r="B463" s="13" t="s">
        <v>82</v>
      </c>
      <c r="C463">
        <v>260</v>
      </c>
      <c r="D463" s="12">
        <v>4472</v>
      </c>
      <c r="E463" s="12">
        <v>2600</v>
      </c>
      <c r="F463" s="14" t="s">
        <v>88</v>
      </c>
      <c r="G46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(41.9%)</v>
      </c>
      <c r="H46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(41.9%)</v>
      </c>
    </row>
    <row r="464" spans="1:8" x14ac:dyDescent="0.25">
      <c r="A464" s="15">
        <v>45689</v>
      </c>
      <c r="B464" s="13" t="s">
        <v>82</v>
      </c>
      <c r="C464">
        <v>292</v>
      </c>
      <c r="D464" s="12">
        <v>5840</v>
      </c>
      <c r="E464" s="12">
        <v>2920</v>
      </c>
      <c r="F464" s="14" t="s">
        <v>90</v>
      </c>
      <c r="G46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(50.0%)</v>
      </c>
      <c r="H46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(50.0%)</v>
      </c>
    </row>
    <row r="465" spans="1:8" x14ac:dyDescent="0.25">
      <c r="A465" s="15">
        <v>45689</v>
      </c>
      <c r="B465" s="13" t="s">
        <v>92</v>
      </c>
      <c r="C465">
        <v>1298</v>
      </c>
      <c r="D465" s="12">
        <v>7904.82</v>
      </c>
      <c r="E465" s="12">
        <v>6490</v>
      </c>
      <c r="F465" s="14" t="s">
        <v>83</v>
      </c>
      <c r="G46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(17.9%)</v>
      </c>
      <c r="H46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(17.9%)</v>
      </c>
    </row>
    <row r="466" spans="1:8" x14ac:dyDescent="0.25">
      <c r="A466" s="15">
        <v>45689</v>
      </c>
      <c r="B466" s="13" t="s">
        <v>85</v>
      </c>
      <c r="C466">
        <v>727</v>
      </c>
      <c r="D466" s="12">
        <v>8113.32</v>
      </c>
      <c r="E466" s="12">
        <v>2181</v>
      </c>
      <c r="F466" s="14" t="s">
        <v>88</v>
      </c>
      <c r="G46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(73.1%)</v>
      </c>
      <c r="H46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(73.1%)</v>
      </c>
    </row>
    <row r="467" spans="1:8" x14ac:dyDescent="0.25">
      <c r="A467" s="15">
        <v>45689</v>
      </c>
      <c r="B467" s="13" t="s">
        <v>92</v>
      </c>
      <c r="C467">
        <v>1368</v>
      </c>
      <c r="D467" s="12">
        <v>8139.6</v>
      </c>
      <c r="E467" s="12">
        <v>6840</v>
      </c>
      <c r="F467" s="14" t="s">
        <v>88</v>
      </c>
      <c r="G46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(16.0%)</v>
      </c>
      <c r="H46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(16.0%)</v>
      </c>
    </row>
    <row r="468" spans="1:8" x14ac:dyDescent="0.25">
      <c r="A468" s="15">
        <v>45689</v>
      </c>
      <c r="B468" s="13" t="s">
        <v>85</v>
      </c>
      <c r="C468">
        <v>1116</v>
      </c>
      <c r="D468" s="12">
        <v>12722.4</v>
      </c>
      <c r="E468" s="12">
        <v>3348</v>
      </c>
      <c r="F468" s="14" t="s">
        <v>86</v>
      </c>
      <c r="G46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(73.7%)</v>
      </c>
      <c r="H46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(73.7%)</v>
      </c>
    </row>
    <row r="469" spans="1:8" x14ac:dyDescent="0.25">
      <c r="A469" s="15">
        <v>45689</v>
      </c>
      <c r="B469" s="13" t="s">
        <v>92</v>
      </c>
      <c r="C469">
        <v>1958</v>
      </c>
      <c r="D469" s="12">
        <v>13294.82</v>
      </c>
      <c r="E469" s="12">
        <v>9790</v>
      </c>
      <c r="F469" s="14" t="s">
        <v>86</v>
      </c>
      <c r="G46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(26.4%)</v>
      </c>
      <c r="H46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(26.4%)</v>
      </c>
    </row>
    <row r="470" spans="1:8" x14ac:dyDescent="0.25">
      <c r="A470" s="15">
        <v>45689</v>
      </c>
      <c r="B470" s="13" t="s">
        <v>82</v>
      </c>
      <c r="C470">
        <v>974</v>
      </c>
      <c r="D470" s="12">
        <v>14610</v>
      </c>
      <c r="E470" s="12">
        <v>9740</v>
      </c>
      <c r="F470" s="14" t="s">
        <v>88</v>
      </c>
      <c r="G47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47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471" spans="1:8" x14ac:dyDescent="0.25">
      <c r="A471" s="15">
        <v>45689</v>
      </c>
      <c r="B471" s="13" t="s">
        <v>85</v>
      </c>
      <c r="C471">
        <v>1937</v>
      </c>
      <c r="D471" s="12">
        <v>20687.16</v>
      </c>
      <c r="E471" s="12">
        <v>5811</v>
      </c>
      <c r="F471" s="14" t="s">
        <v>90</v>
      </c>
      <c r="G47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(71.9%)</v>
      </c>
      <c r="H47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(71.9%)</v>
      </c>
    </row>
    <row r="472" spans="1:8" x14ac:dyDescent="0.25">
      <c r="A472" s="15">
        <v>45689</v>
      </c>
      <c r="B472" s="13" t="s">
        <v>85</v>
      </c>
      <c r="C472">
        <v>1865</v>
      </c>
      <c r="D472" s="12">
        <v>21261</v>
      </c>
      <c r="E472" s="12">
        <v>5595</v>
      </c>
      <c r="F472" s="14" t="s">
        <v>84</v>
      </c>
      <c r="G47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(73.7%)</v>
      </c>
      <c r="H47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(73.7%)</v>
      </c>
    </row>
    <row r="473" spans="1:8" x14ac:dyDescent="0.25">
      <c r="A473" s="15">
        <v>45689</v>
      </c>
      <c r="B473" s="13" t="s">
        <v>85</v>
      </c>
      <c r="C473">
        <v>1858</v>
      </c>
      <c r="D473" s="12">
        <v>22073.040000000001</v>
      </c>
      <c r="E473" s="12">
        <v>5574</v>
      </c>
      <c r="F473" s="14" t="s">
        <v>83</v>
      </c>
      <c r="G47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(74.7%)</v>
      </c>
      <c r="H47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(74.7%)</v>
      </c>
    </row>
    <row r="474" spans="1:8" x14ac:dyDescent="0.25">
      <c r="A474" s="15">
        <v>45689</v>
      </c>
      <c r="B474" s="13" t="s">
        <v>82</v>
      </c>
      <c r="C474">
        <v>1514</v>
      </c>
      <c r="D474" s="12">
        <v>22482.9</v>
      </c>
      <c r="E474" s="12">
        <v>15140</v>
      </c>
      <c r="F474" s="14" t="s">
        <v>83</v>
      </c>
      <c r="G47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(32.7%)</v>
      </c>
      <c r="H47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(32.7%)</v>
      </c>
    </row>
    <row r="475" spans="1:8" x14ac:dyDescent="0.25">
      <c r="A475" s="15">
        <v>45689</v>
      </c>
      <c r="B475" s="13" t="s">
        <v>82</v>
      </c>
      <c r="C475">
        <v>1303</v>
      </c>
      <c r="D475" s="12">
        <v>24757</v>
      </c>
      <c r="E475" s="12">
        <v>13030</v>
      </c>
      <c r="F475" s="14" t="s">
        <v>84</v>
      </c>
      <c r="G47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47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476" spans="1:8" x14ac:dyDescent="0.25">
      <c r="A476" s="15">
        <v>45689</v>
      </c>
      <c r="B476" s="13" t="s">
        <v>82</v>
      </c>
      <c r="C476">
        <v>2296</v>
      </c>
      <c r="D476" s="12">
        <v>34095.599999999999</v>
      </c>
      <c r="E476" s="12">
        <v>22960</v>
      </c>
      <c r="F476" s="14" t="s">
        <v>84</v>
      </c>
      <c r="G47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(32.7%)</v>
      </c>
      <c r="H47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(32.7%)</v>
      </c>
    </row>
    <row r="477" spans="1:8" x14ac:dyDescent="0.25">
      <c r="A477" s="15">
        <v>45689</v>
      </c>
      <c r="B477" s="13" t="s">
        <v>82</v>
      </c>
      <c r="C477">
        <v>2363</v>
      </c>
      <c r="D477" s="12">
        <v>34736.1</v>
      </c>
      <c r="E477" s="12">
        <v>23630</v>
      </c>
      <c r="F477" s="14" t="s">
        <v>90</v>
      </c>
      <c r="G47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(32.0%)</v>
      </c>
      <c r="H47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(32.0%)</v>
      </c>
    </row>
    <row r="478" spans="1:8" x14ac:dyDescent="0.25">
      <c r="A478" s="15">
        <v>45689</v>
      </c>
      <c r="B478" s="13" t="s">
        <v>82</v>
      </c>
      <c r="C478">
        <v>2641</v>
      </c>
      <c r="D478" s="12">
        <v>45953.4</v>
      </c>
      <c r="E478" s="12">
        <v>26410</v>
      </c>
      <c r="F478" s="14" t="s">
        <v>83</v>
      </c>
      <c r="G47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(42.5%)</v>
      </c>
      <c r="H47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(42.5%)</v>
      </c>
    </row>
    <row r="479" spans="1:8" x14ac:dyDescent="0.25">
      <c r="A479" s="15">
        <v>45689</v>
      </c>
      <c r="B479" s="13" t="s">
        <v>82</v>
      </c>
      <c r="C479">
        <v>2708</v>
      </c>
      <c r="D479" s="12">
        <v>47119.199999999997</v>
      </c>
      <c r="E479" s="12">
        <v>27080</v>
      </c>
      <c r="F479" s="14" t="s">
        <v>86</v>
      </c>
      <c r="G47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(42.5%)</v>
      </c>
      <c r="H47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(42.5%)</v>
      </c>
    </row>
    <row r="480" spans="1:8" x14ac:dyDescent="0.25">
      <c r="A480" s="15">
        <v>45689</v>
      </c>
      <c r="B480" s="13" t="s">
        <v>91</v>
      </c>
      <c r="C480">
        <v>270</v>
      </c>
      <c r="D480" s="12">
        <v>83160</v>
      </c>
      <c r="E480" s="12">
        <v>70200</v>
      </c>
      <c r="F480" s="14" t="s">
        <v>83</v>
      </c>
      <c r="G48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(15.6%)</v>
      </c>
      <c r="H48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(15.6%)</v>
      </c>
    </row>
    <row r="481" spans="1:8" x14ac:dyDescent="0.25">
      <c r="A481" s="15">
        <v>45689</v>
      </c>
      <c r="B481" s="13" t="s">
        <v>87</v>
      </c>
      <c r="C481">
        <v>807</v>
      </c>
      <c r="D481" s="12">
        <v>95831.25</v>
      </c>
      <c r="E481" s="12">
        <v>96840</v>
      </c>
      <c r="F481" s="14" t="s">
        <v>86</v>
      </c>
      <c r="G48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(-1.1%)</v>
      </c>
      <c r="H48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(-1.1%)</v>
      </c>
    </row>
    <row r="482" spans="1:8" x14ac:dyDescent="0.25">
      <c r="A482" s="15">
        <v>45689</v>
      </c>
      <c r="B482" s="13" t="s">
        <v>87</v>
      </c>
      <c r="C482">
        <v>952</v>
      </c>
      <c r="D482" s="12">
        <v>111860</v>
      </c>
      <c r="E482" s="12">
        <v>114240</v>
      </c>
      <c r="F482" s="14" t="s">
        <v>90</v>
      </c>
      <c r="G48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(-2.1%)</v>
      </c>
      <c r="H48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(-2.1%)</v>
      </c>
    </row>
    <row r="483" spans="1:8" x14ac:dyDescent="0.25">
      <c r="A483" s="15">
        <v>45689</v>
      </c>
      <c r="B483" s="13" t="s">
        <v>87</v>
      </c>
      <c r="C483">
        <v>1575</v>
      </c>
      <c r="D483" s="12">
        <v>169312.5</v>
      </c>
      <c r="E483" s="12">
        <v>189000</v>
      </c>
      <c r="F483" s="14" t="s">
        <v>88</v>
      </c>
      <c r="G48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(-11.6%)</v>
      </c>
      <c r="H48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(-11.6%)</v>
      </c>
    </row>
    <row r="484" spans="1:8" x14ac:dyDescent="0.25">
      <c r="A484" s="15">
        <v>45689</v>
      </c>
      <c r="B484" s="13" t="s">
        <v>87</v>
      </c>
      <c r="C484">
        <v>1804</v>
      </c>
      <c r="D484" s="12">
        <v>225500</v>
      </c>
      <c r="E484" s="12">
        <v>216480</v>
      </c>
      <c r="F484" s="14" t="s">
        <v>84</v>
      </c>
      <c r="G48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(4.0%)</v>
      </c>
      <c r="H48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(4.0%)</v>
      </c>
    </row>
    <row r="485" spans="1:8" x14ac:dyDescent="0.25">
      <c r="A485" s="15">
        <v>45689</v>
      </c>
      <c r="B485" s="13" t="s">
        <v>89</v>
      </c>
      <c r="C485">
        <v>959</v>
      </c>
      <c r="D485" s="12">
        <v>267561</v>
      </c>
      <c r="E485" s="12">
        <v>239750</v>
      </c>
      <c r="F485" s="14" t="s">
        <v>84</v>
      </c>
      <c r="G48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48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486" spans="1:8" x14ac:dyDescent="0.25">
      <c r="A486" s="15">
        <v>45689</v>
      </c>
      <c r="B486" s="13" t="s">
        <v>87</v>
      </c>
      <c r="C486">
        <v>2755</v>
      </c>
      <c r="D486" s="12">
        <v>323712.5</v>
      </c>
      <c r="E486" s="12">
        <v>330600</v>
      </c>
      <c r="F486" s="14" t="s">
        <v>83</v>
      </c>
      <c r="G48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(-2.1%)</v>
      </c>
      <c r="H48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(-2.1%)</v>
      </c>
    </row>
    <row r="487" spans="1:8" x14ac:dyDescent="0.25">
      <c r="A487" s="15">
        <v>45689</v>
      </c>
      <c r="B487" s="13" t="s">
        <v>91</v>
      </c>
      <c r="C487">
        <v>1350</v>
      </c>
      <c r="D487" s="12">
        <v>448875</v>
      </c>
      <c r="E487" s="12">
        <v>351000</v>
      </c>
      <c r="F487" s="14" t="s">
        <v>86</v>
      </c>
      <c r="G48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(21.8%)</v>
      </c>
      <c r="H48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(21.8%)</v>
      </c>
    </row>
    <row r="488" spans="1:8" x14ac:dyDescent="0.25">
      <c r="A488" s="15">
        <v>45689</v>
      </c>
      <c r="B488" s="13" t="s">
        <v>89</v>
      </c>
      <c r="C488">
        <v>2001</v>
      </c>
      <c r="D488" s="12">
        <v>600300</v>
      </c>
      <c r="E488" s="12">
        <v>500250</v>
      </c>
      <c r="F488" s="14" t="s">
        <v>90</v>
      </c>
      <c r="G48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(16.7%)</v>
      </c>
      <c r="H48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(16.7%)</v>
      </c>
    </row>
    <row r="489" spans="1:8" x14ac:dyDescent="0.25">
      <c r="A489" s="15">
        <v>45689</v>
      </c>
      <c r="B489" s="13" t="s">
        <v>91</v>
      </c>
      <c r="C489">
        <v>1865</v>
      </c>
      <c r="D489" s="12">
        <v>626640</v>
      </c>
      <c r="E489" s="12">
        <v>484900</v>
      </c>
      <c r="F489" s="14" t="s">
        <v>88</v>
      </c>
      <c r="G48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(22.6%)</v>
      </c>
      <c r="H48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(22.6%)</v>
      </c>
    </row>
    <row r="490" spans="1:8" x14ac:dyDescent="0.25">
      <c r="A490" s="15">
        <v>45689</v>
      </c>
      <c r="B490" s="13" t="s">
        <v>91</v>
      </c>
      <c r="C490">
        <v>2240</v>
      </c>
      <c r="D490" s="12">
        <v>705600</v>
      </c>
      <c r="E490" s="12">
        <v>582400</v>
      </c>
      <c r="F490" s="14" t="s">
        <v>90</v>
      </c>
      <c r="G49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(17.5%)</v>
      </c>
      <c r="H49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(17.5%)</v>
      </c>
    </row>
    <row r="491" spans="1:8" x14ac:dyDescent="0.25">
      <c r="A491" s="15">
        <v>45689</v>
      </c>
      <c r="B491" s="13" t="s">
        <v>89</v>
      </c>
      <c r="C491">
        <v>2659</v>
      </c>
      <c r="D491" s="12">
        <v>725907</v>
      </c>
      <c r="E491" s="12">
        <v>664750</v>
      </c>
      <c r="F491" s="14" t="s">
        <v>86</v>
      </c>
      <c r="G49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(8.4%)</v>
      </c>
      <c r="H49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(8.4%)</v>
      </c>
    </row>
    <row r="492" spans="1:8" x14ac:dyDescent="0.25">
      <c r="A492" s="15">
        <v>45689</v>
      </c>
      <c r="B492" s="13" t="s">
        <v>89</v>
      </c>
      <c r="C492">
        <v>2747</v>
      </c>
      <c r="D492" s="12">
        <v>766413</v>
      </c>
      <c r="E492" s="12">
        <v>686750</v>
      </c>
      <c r="F492" s="14" t="s">
        <v>88</v>
      </c>
      <c r="G49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49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493" spans="1:8" x14ac:dyDescent="0.25">
      <c r="A493" s="15">
        <v>45689</v>
      </c>
      <c r="B493" s="13" t="s">
        <v>89</v>
      </c>
      <c r="C493">
        <v>2844</v>
      </c>
      <c r="D493" s="12">
        <v>827604</v>
      </c>
      <c r="E493" s="12">
        <v>711000</v>
      </c>
      <c r="F493" s="14" t="s">
        <v>83</v>
      </c>
      <c r="G49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(14.1%)</v>
      </c>
      <c r="H49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(14.1%)</v>
      </c>
    </row>
    <row r="494" spans="1:8" x14ac:dyDescent="0.25">
      <c r="A494" s="15">
        <v>45689</v>
      </c>
      <c r="B494" s="13" t="s">
        <v>91</v>
      </c>
      <c r="C494">
        <v>2750</v>
      </c>
      <c r="D494" s="12">
        <v>962500</v>
      </c>
      <c r="E494" s="12">
        <v>715000</v>
      </c>
      <c r="F494" s="14" t="s">
        <v>84</v>
      </c>
      <c r="G49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(25.7%)</v>
      </c>
      <c r="H49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(25.7%)</v>
      </c>
    </row>
    <row r="495" spans="1:8" x14ac:dyDescent="0.25">
      <c r="A495" s="15">
        <v>45658</v>
      </c>
      <c r="B495" s="13" t="s">
        <v>87</v>
      </c>
      <c r="C495">
        <v>384</v>
      </c>
      <c r="D495" s="12">
        <v>5126.3999999999996</v>
      </c>
      <c r="E495" s="12">
        <v>3840</v>
      </c>
      <c r="F495" s="14" t="s">
        <v>90</v>
      </c>
      <c r="G49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(25.1%)</v>
      </c>
      <c r="H49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(25.1%)</v>
      </c>
    </row>
    <row r="496" spans="1:8" x14ac:dyDescent="0.25">
      <c r="A496" s="15">
        <v>45658</v>
      </c>
      <c r="B496" s="13" t="s">
        <v>87</v>
      </c>
      <c r="C496">
        <v>555</v>
      </c>
      <c r="D496" s="12">
        <v>7908.75</v>
      </c>
      <c r="E496" s="12">
        <v>5550</v>
      </c>
      <c r="F496" s="14" t="s">
        <v>83</v>
      </c>
      <c r="G49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(29.8%)</v>
      </c>
      <c r="H49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(29.8%)</v>
      </c>
    </row>
    <row r="497" spans="1:8" x14ac:dyDescent="0.25">
      <c r="A497" s="15">
        <v>45658</v>
      </c>
      <c r="B497" s="13" t="s">
        <v>82</v>
      </c>
      <c r="C497">
        <v>1438</v>
      </c>
      <c r="D497" s="12">
        <v>8760.4650000000001</v>
      </c>
      <c r="E497" s="12">
        <v>7192.5</v>
      </c>
      <c r="F497" s="14" t="s">
        <v>83</v>
      </c>
      <c r="G49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(17.9%)</v>
      </c>
      <c r="H49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(17.9%)</v>
      </c>
    </row>
    <row r="498" spans="1:8" x14ac:dyDescent="0.25">
      <c r="A498" s="15">
        <v>45658</v>
      </c>
      <c r="B498" s="13" t="s">
        <v>82</v>
      </c>
      <c r="C498">
        <v>1372</v>
      </c>
      <c r="D498" s="12">
        <v>9123.7999999999993</v>
      </c>
      <c r="E498" s="12">
        <v>6860</v>
      </c>
      <c r="F498" s="14" t="s">
        <v>86</v>
      </c>
      <c r="G49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49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499" spans="1:8" x14ac:dyDescent="0.25">
      <c r="A499" s="15">
        <v>45658</v>
      </c>
      <c r="B499" s="13" t="s">
        <v>87</v>
      </c>
      <c r="C499">
        <v>681</v>
      </c>
      <c r="D499" s="12">
        <v>9193.5</v>
      </c>
      <c r="E499" s="12">
        <v>6810</v>
      </c>
      <c r="F499" s="14" t="s">
        <v>86</v>
      </c>
      <c r="G49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(25.9%)</v>
      </c>
      <c r="H49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(25.9%)</v>
      </c>
    </row>
    <row r="500" spans="1:8" x14ac:dyDescent="0.25">
      <c r="A500" s="15">
        <v>45658</v>
      </c>
      <c r="B500" s="13" t="s">
        <v>87</v>
      </c>
      <c r="C500">
        <v>1493</v>
      </c>
      <c r="D500" s="12">
        <v>10451</v>
      </c>
      <c r="E500" s="12">
        <v>7465</v>
      </c>
      <c r="F500" s="14" t="s">
        <v>88</v>
      </c>
      <c r="G50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(28.6%)</v>
      </c>
      <c r="H50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(28.6%)</v>
      </c>
    </row>
    <row r="501" spans="1:8" x14ac:dyDescent="0.25">
      <c r="A501" s="15">
        <v>45658</v>
      </c>
      <c r="B501" s="13" t="s">
        <v>89</v>
      </c>
      <c r="C501">
        <v>1734</v>
      </c>
      <c r="D501" s="12">
        <v>18519.12</v>
      </c>
      <c r="E501" s="12">
        <v>5202</v>
      </c>
      <c r="F501" s="14" t="s">
        <v>84</v>
      </c>
      <c r="G50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(71.9%)</v>
      </c>
      <c r="H50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(71.9%)</v>
      </c>
    </row>
    <row r="502" spans="1:8" x14ac:dyDescent="0.25">
      <c r="A502" s="15">
        <v>45658</v>
      </c>
      <c r="B502" s="13" t="s">
        <v>85</v>
      </c>
      <c r="C502">
        <v>1117</v>
      </c>
      <c r="D502" s="12">
        <v>21009</v>
      </c>
      <c r="E502" s="12">
        <v>11175</v>
      </c>
      <c r="F502" s="14" t="s">
        <v>83</v>
      </c>
      <c r="G50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(46.8%)</v>
      </c>
      <c r="H50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(46.8%)</v>
      </c>
    </row>
    <row r="503" spans="1:8" x14ac:dyDescent="0.25">
      <c r="A503" s="15">
        <v>45658</v>
      </c>
      <c r="B503" s="13" t="s">
        <v>89</v>
      </c>
      <c r="C503">
        <v>1956</v>
      </c>
      <c r="D503" s="12">
        <v>21359.52</v>
      </c>
      <c r="E503" s="12">
        <v>5868</v>
      </c>
      <c r="F503" s="14" t="s">
        <v>83</v>
      </c>
      <c r="G50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(72.5%)</v>
      </c>
      <c r="H50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(72.5%)</v>
      </c>
    </row>
    <row r="504" spans="1:8" x14ac:dyDescent="0.25">
      <c r="A504" s="15">
        <v>45658</v>
      </c>
      <c r="B504" s="13" t="s">
        <v>92</v>
      </c>
      <c r="C504">
        <v>2340</v>
      </c>
      <c r="D504" s="12">
        <v>26114.400000000001</v>
      </c>
      <c r="E504" s="12">
        <v>7020</v>
      </c>
      <c r="F504" s="14" t="s">
        <v>88</v>
      </c>
      <c r="G50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(73.1%)</v>
      </c>
      <c r="H50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(73.1%)</v>
      </c>
    </row>
    <row r="505" spans="1:8" x14ac:dyDescent="0.25">
      <c r="A505" s="15">
        <v>45658</v>
      </c>
      <c r="B505" s="13" t="s">
        <v>85</v>
      </c>
      <c r="C505">
        <v>1321</v>
      </c>
      <c r="D505" s="12">
        <v>26420</v>
      </c>
      <c r="E505" s="12">
        <v>13210</v>
      </c>
      <c r="F505" s="14" t="s">
        <v>86</v>
      </c>
      <c r="G50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(50.0%)</v>
      </c>
      <c r="H50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(50.0%)</v>
      </c>
    </row>
    <row r="506" spans="1:8" x14ac:dyDescent="0.25">
      <c r="A506" s="15">
        <v>45658</v>
      </c>
      <c r="B506" s="13" t="s">
        <v>82</v>
      </c>
      <c r="C506">
        <v>3945</v>
      </c>
      <c r="D506" s="12">
        <v>27338.85</v>
      </c>
      <c r="E506" s="12">
        <v>19725</v>
      </c>
      <c r="F506" s="14" t="s">
        <v>84</v>
      </c>
      <c r="G50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(27.8%)</v>
      </c>
      <c r="H50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(27.8%)</v>
      </c>
    </row>
    <row r="507" spans="1:8" x14ac:dyDescent="0.25">
      <c r="A507" s="15">
        <v>45658</v>
      </c>
      <c r="B507" s="13" t="s">
        <v>82</v>
      </c>
      <c r="C507">
        <v>4251</v>
      </c>
      <c r="D507" s="12">
        <v>28566.720000000001</v>
      </c>
      <c r="E507" s="12">
        <v>21255</v>
      </c>
      <c r="F507" s="14" t="s">
        <v>90</v>
      </c>
      <c r="G50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(25.6%)</v>
      </c>
      <c r="H50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(25.6%)</v>
      </c>
    </row>
    <row r="508" spans="1:8" x14ac:dyDescent="0.25">
      <c r="A508" s="15">
        <v>45658</v>
      </c>
      <c r="B508" s="13" t="s">
        <v>89</v>
      </c>
      <c r="C508">
        <v>2479</v>
      </c>
      <c r="D508" s="12">
        <v>28855.56</v>
      </c>
      <c r="E508" s="12">
        <v>7437</v>
      </c>
      <c r="F508" s="14" t="s">
        <v>86</v>
      </c>
      <c r="G50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(74.2%)</v>
      </c>
      <c r="H50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(74.2%)</v>
      </c>
    </row>
    <row r="509" spans="1:8" x14ac:dyDescent="0.25">
      <c r="A509" s="15">
        <v>45658</v>
      </c>
      <c r="B509" s="13" t="s">
        <v>85</v>
      </c>
      <c r="C509">
        <v>1618</v>
      </c>
      <c r="D509" s="12">
        <v>32370</v>
      </c>
      <c r="E509" s="12">
        <v>16185</v>
      </c>
      <c r="F509" s="14" t="s">
        <v>90</v>
      </c>
      <c r="G50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(50.0%)</v>
      </c>
      <c r="H50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(50.0%)</v>
      </c>
    </row>
    <row r="510" spans="1:8" x14ac:dyDescent="0.25">
      <c r="A510" s="15">
        <v>45658</v>
      </c>
      <c r="B510" s="13" t="s">
        <v>89</v>
      </c>
      <c r="C510">
        <v>3244</v>
      </c>
      <c r="D510" s="12">
        <v>36208.620000000003</v>
      </c>
      <c r="E510" s="12">
        <v>9733.5</v>
      </c>
      <c r="F510" s="14" t="s">
        <v>90</v>
      </c>
      <c r="G51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(73.1%)</v>
      </c>
      <c r="H51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(73.1%)</v>
      </c>
    </row>
    <row r="511" spans="1:8" x14ac:dyDescent="0.25">
      <c r="A511" s="15">
        <v>45658</v>
      </c>
      <c r="B511" s="13" t="s">
        <v>87</v>
      </c>
      <c r="C511">
        <v>2861</v>
      </c>
      <c r="D511" s="12">
        <v>40769.25</v>
      </c>
      <c r="E511" s="12">
        <v>28610</v>
      </c>
      <c r="F511" s="14" t="s">
        <v>88</v>
      </c>
      <c r="G51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(29.8%)</v>
      </c>
      <c r="H51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(29.8%)</v>
      </c>
    </row>
    <row r="512" spans="1:8" x14ac:dyDescent="0.25">
      <c r="A512" s="15">
        <v>45658</v>
      </c>
      <c r="B512" s="13" t="s">
        <v>85</v>
      </c>
      <c r="C512">
        <v>2521</v>
      </c>
      <c r="D512" s="12">
        <v>44378.400000000001</v>
      </c>
      <c r="E512" s="12">
        <v>25215</v>
      </c>
      <c r="F512" s="14" t="s">
        <v>84</v>
      </c>
      <c r="G51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(43.2%)</v>
      </c>
      <c r="H51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(43.2%)</v>
      </c>
    </row>
    <row r="513" spans="1:8" x14ac:dyDescent="0.25">
      <c r="A513" s="15">
        <v>45658</v>
      </c>
      <c r="B513" s="13" t="s">
        <v>91</v>
      </c>
      <c r="C513">
        <v>2629</v>
      </c>
      <c r="D513" s="12">
        <v>46796.2</v>
      </c>
      <c r="E513" s="12">
        <v>26290</v>
      </c>
      <c r="F513" s="14" t="s">
        <v>88</v>
      </c>
      <c r="G51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(43.8%)</v>
      </c>
      <c r="H51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(43.8%)</v>
      </c>
    </row>
    <row r="514" spans="1:8" x14ac:dyDescent="0.25">
      <c r="A514" s="15">
        <v>45658</v>
      </c>
      <c r="B514" s="13" t="s">
        <v>87</v>
      </c>
      <c r="C514">
        <v>3997</v>
      </c>
      <c r="D514" s="12">
        <v>52167.375</v>
      </c>
      <c r="E514" s="12">
        <v>39975</v>
      </c>
      <c r="F514" s="14" t="s">
        <v>84</v>
      </c>
      <c r="G51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(23.4%)</v>
      </c>
      <c r="H51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(23.4%)</v>
      </c>
    </row>
    <row r="515" spans="1:8" x14ac:dyDescent="0.25">
      <c r="A515" s="15">
        <v>45658</v>
      </c>
      <c r="B515" s="13" t="s">
        <v>89</v>
      </c>
      <c r="C515">
        <v>554</v>
      </c>
      <c r="D515" s="12">
        <v>61632.5</v>
      </c>
      <c r="E515" s="12">
        <v>66480</v>
      </c>
      <c r="F515" s="14" t="s">
        <v>88</v>
      </c>
      <c r="G51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(-7.9%)</v>
      </c>
      <c r="H51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(-7.9%)</v>
      </c>
    </row>
    <row r="516" spans="1:8" x14ac:dyDescent="0.25">
      <c r="A516" s="15">
        <v>45658</v>
      </c>
      <c r="B516" s="13" t="s">
        <v>91</v>
      </c>
      <c r="C516">
        <v>579</v>
      </c>
      <c r="D516" s="12">
        <v>65137.5</v>
      </c>
      <c r="E516" s="12">
        <v>69480</v>
      </c>
      <c r="F516" s="14" t="s">
        <v>83</v>
      </c>
      <c r="G51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(-6.7%)</v>
      </c>
      <c r="H51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(-6.7%)</v>
      </c>
    </row>
    <row r="517" spans="1:8" x14ac:dyDescent="0.25">
      <c r="A517" s="15">
        <v>45658</v>
      </c>
      <c r="B517" s="13" t="s">
        <v>91</v>
      </c>
      <c r="C517">
        <v>1659</v>
      </c>
      <c r="D517" s="12">
        <v>180416.25</v>
      </c>
      <c r="E517" s="12">
        <v>199080</v>
      </c>
      <c r="F517" s="14" t="s">
        <v>90</v>
      </c>
      <c r="G51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(-10.3%)</v>
      </c>
      <c r="H51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(-10.3%)</v>
      </c>
    </row>
    <row r="518" spans="1:8" x14ac:dyDescent="0.25">
      <c r="A518" s="15">
        <v>45658</v>
      </c>
      <c r="B518" s="13" t="s">
        <v>82</v>
      </c>
      <c r="C518">
        <v>807</v>
      </c>
      <c r="D518" s="12">
        <v>210627</v>
      </c>
      <c r="E518" s="12">
        <v>201750</v>
      </c>
      <c r="F518" s="14" t="s">
        <v>86</v>
      </c>
      <c r="G51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(4.2%)</v>
      </c>
      <c r="H51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(4.2%)</v>
      </c>
    </row>
    <row r="519" spans="1:8" x14ac:dyDescent="0.25">
      <c r="A519" s="15">
        <v>45658</v>
      </c>
      <c r="B519" s="13" t="s">
        <v>82</v>
      </c>
      <c r="C519">
        <v>873</v>
      </c>
      <c r="D519" s="12">
        <v>233091</v>
      </c>
      <c r="E519" s="12">
        <v>218250</v>
      </c>
      <c r="F519" s="14" t="s">
        <v>90</v>
      </c>
      <c r="G51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(6.4%)</v>
      </c>
      <c r="H51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(6.4%)</v>
      </c>
    </row>
    <row r="520" spans="1:8" x14ac:dyDescent="0.25">
      <c r="A520" s="15">
        <v>45658</v>
      </c>
      <c r="B520" s="13" t="s">
        <v>91</v>
      </c>
      <c r="C520">
        <v>1987</v>
      </c>
      <c r="D520" s="12">
        <v>233531.25</v>
      </c>
      <c r="E520" s="12">
        <v>238500</v>
      </c>
      <c r="F520" s="14" t="s">
        <v>84</v>
      </c>
      <c r="G52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(-2.1%)</v>
      </c>
      <c r="H52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(-2.1%)</v>
      </c>
    </row>
    <row r="521" spans="1:8" x14ac:dyDescent="0.25">
      <c r="A521" s="15">
        <v>45658</v>
      </c>
      <c r="B521" s="13" t="s">
        <v>92</v>
      </c>
      <c r="C521">
        <v>766</v>
      </c>
      <c r="D521" s="12">
        <v>238609</v>
      </c>
      <c r="E521" s="12">
        <v>199160</v>
      </c>
      <c r="F521" s="14" t="s">
        <v>86</v>
      </c>
      <c r="G52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(16.5%)</v>
      </c>
      <c r="H52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(16.5%)</v>
      </c>
    </row>
    <row r="522" spans="1:8" x14ac:dyDescent="0.25">
      <c r="A522" s="15">
        <v>45658</v>
      </c>
      <c r="B522" s="13" t="s">
        <v>92</v>
      </c>
      <c r="C522">
        <v>982</v>
      </c>
      <c r="D522" s="12">
        <v>299171.25</v>
      </c>
      <c r="E522" s="12">
        <v>255450</v>
      </c>
      <c r="F522" s="14" t="s">
        <v>83</v>
      </c>
      <c r="G52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(14.6%)</v>
      </c>
      <c r="H52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(14.6%)</v>
      </c>
    </row>
    <row r="523" spans="1:8" x14ac:dyDescent="0.25">
      <c r="A523" s="15">
        <v>45658</v>
      </c>
      <c r="B523" s="13" t="s">
        <v>91</v>
      </c>
      <c r="C523">
        <v>3165</v>
      </c>
      <c r="D523" s="12">
        <v>352106.25</v>
      </c>
      <c r="E523" s="12">
        <v>379800</v>
      </c>
      <c r="F523" s="14" t="s">
        <v>86</v>
      </c>
      <c r="G52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(-7.9%)</v>
      </c>
      <c r="H52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(-7.9%)</v>
      </c>
    </row>
    <row r="524" spans="1:8" x14ac:dyDescent="0.25">
      <c r="A524" s="15">
        <v>45658</v>
      </c>
      <c r="B524" s="13" t="s">
        <v>92</v>
      </c>
      <c r="C524">
        <v>1384</v>
      </c>
      <c r="D524" s="12">
        <v>460346.25</v>
      </c>
      <c r="E524" s="12">
        <v>359970</v>
      </c>
      <c r="F524" s="14" t="s">
        <v>84</v>
      </c>
      <c r="G52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(21.8%)</v>
      </c>
      <c r="H52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(21.8%)</v>
      </c>
    </row>
    <row r="525" spans="1:8" x14ac:dyDescent="0.25">
      <c r="A525" s="15">
        <v>45658</v>
      </c>
      <c r="B525" s="13" t="s">
        <v>92</v>
      </c>
      <c r="C525">
        <v>2227</v>
      </c>
      <c r="D525" s="12">
        <v>670477.5</v>
      </c>
      <c r="E525" s="12">
        <v>579150</v>
      </c>
      <c r="F525" s="14" t="s">
        <v>90</v>
      </c>
      <c r="G52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(13.6%)</v>
      </c>
      <c r="H52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(13.6%)</v>
      </c>
    </row>
    <row r="526" spans="1:8" x14ac:dyDescent="0.25">
      <c r="A526" s="15">
        <v>45658</v>
      </c>
      <c r="B526" s="13" t="s">
        <v>82</v>
      </c>
      <c r="C526">
        <v>2565</v>
      </c>
      <c r="D526" s="12">
        <v>700245</v>
      </c>
      <c r="E526" s="12">
        <v>641250</v>
      </c>
      <c r="F526" s="14" t="s">
        <v>88</v>
      </c>
      <c r="G52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(8.4%)</v>
      </c>
      <c r="H52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(8.4%)</v>
      </c>
    </row>
    <row r="527" spans="1:8" x14ac:dyDescent="0.25">
      <c r="A527" s="15">
        <v>45658</v>
      </c>
      <c r="B527" s="13" t="s">
        <v>82</v>
      </c>
      <c r="C527">
        <v>2434</v>
      </c>
      <c r="D527" s="12">
        <v>708439.5</v>
      </c>
      <c r="E527" s="12">
        <v>608625</v>
      </c>
      <c r="F527" s="14" t="s">
        <v>84</v>
      </c>
      <c r="G52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(14.1%)</v>
      </c>
      <c r="H52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(14.1%)</v>
      </c>
    </row>
    <row r="528" spans="1:8" x14ac:dyDescent="0.25">
      <c r="A528" s="15">
        <v>45658</v>
      </c>
      <c r="B528" s="13" t="s">
        <v>82</v>
      </c>
      <c r="C528">
        <v>2417</v>
      </c>
      <c r="D528" s="12">
        <v>769814.5</v>
      </c>
      <c r="E528" s="12">
        <v>628420</v>
      </c>
      <c r="F528" s="14" t="s">
        <v>88</v>
      </c>
      <c r="G52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(18.4%)</v>
      </c>
      <c r="H52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(18.4%)</v>
      </c>
    </row>
    <row r="529" spans="1:8" x14ac:dyDescent="0.25">
      <c r="A529" s="15">
        <v>45658</v>
      </c>
      <c r="B529" s="13" t="s">
        <v>82</v>
      </c>
      <c r="C529">
        <v>3495</v>
      </c>
      <c r="D529" s="12">
        <v>922680</v>
      </c>
      <c r="E529" s="12">
        <v>873750</v>
      </c>
      <c r="F529" s="14" t="s">
        <v>83</v>
      </c>
      <c r="G52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(5.3%)</v>
      </c>
      <c r="H52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(5.3%)</v>
      </c>
    </row>
    <row r="530" spans="1:8" x14ac:dyDescent="0.25">
      <c r="A530" s="15">
        <v>45627</v>
      </c>
      <c r="B530" s="13" t="s">
        <v>91</v>
      </c>
      <c r="C530">
        <v>306</v>
      </c>
      <c r="D530" s="12">
        <v>3341.52</v>
      </c>
      <c r="E530" s="12">
        <v>918</v>
      </c>
      <c r="F530" s="14" t="s">
        <v>84</v>
      </c>
      <c r="G53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(72.5%)</v>
      </c>
      <c r="H53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(72.5%)</v>
      </c>
    </row>
    <row r="531" spans="1:8" x14ac:dyDescent="0.25">
      <c r="A531" s="15">
        <v>45627</v>
      </c>
      <c r="B531" s="13" t="s">
        <v>82</v>
      </c>
      <c r="C531">
        <v>380</v>
      </c>
      <c r="D531" s="12">
        <v>5016</v>
      </c>
      <c r="E531" s="12">
        <v>3800</v>
      </c>
      <c r="F531" s="14" t="s">
        <v>88</v>
      </c>
      <c r="G53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53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532" spans="1:8" x14ac:dyDescent="0.25">
      <c r="A532" s="15">
        <v>45627</v>
      </c>
      <c r="B532" s="13" t="s">
        <v>92</v>
      </c>
      <c r="C532">
        <v>1611</v>
      </c>
      <c r="D532" s="12">
        <v>10262.07</v>
      </c>
      <c r="E532" s="12">
        <v>8055</v>
      </c>
      <c r="F532" s="14" t="s">
        <v>90</v>
      </c>
      <c r="G53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(21.5%)</v>
      </c>
      <c r="H53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(21.5%)</v>
      </c>
    </row>
    <row r="533" spans="1:8" x14ac:dyDescent="0.25">
      <c r="A533" s="15">
        <v>45627</v>
      </c>
      <c r="B533" s="13" t="s">
        <v>85</v>
      </c>
      <c r="C533">
        <v>908</v>
      </c>
      <c r="D533" s="12">
        <v>10569.12</v>
      </c>
      <c r="E533" s="12">
        <v>2724</v>
      </c>
      <c r="F533" s="14" t="s">
        <v>90</v>
      </c>
      <c r="G53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(74.2%)</v>
      </c>
      <c r="H53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(74.2%)</v>
      </c>
    </row>
    <row r="534" spans="1:8" x14ac:dyDescent="0.25">
      <c r="A534" s="15">
        <v>45627</v>
      </c>
      <c r="B534" s="13" t="s">
        <v>87</v>
      </c>
      <c r="C534">
        <v>544</v>
      </c>
      <c r="D534" s="12">
        <v>10662.4</v>
      </c>
      <c r="E534" s="12">
        <v>5440</v>
      </c>
      <c r="F534" s="14" t="s">
        <v>88</v>
      </c>
      <c r="G53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(49.0%)</v>
      </c>
      <c r="H53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(49.0%)</v>
      </c>
    </row>
    <row r="535" spans="1:8" x14ac:dyDescent="0.25">
      <c r="A535" s="15">
        <v>45627</v>
      </c>
      <c r="B535" s="13" t="s">
        <v>87</v>
      </c>
      <c r="C535">
        <v>588</v>
      </c>
      <c r="D535" s="12">
        <v>10936.8</v>
      </c>
      <c r="E535" s="12">
        <v>5880</v>
      </c>
      <c r="F535" s="14" t="s">
        <v>86</v>
      </c>
      <c r="G53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(46.2%)</v>
      </c>
      <c r="H53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(46.2%)</v>
      </c>
    </row>
    <row r="536" spans="1:8" x14ac:dyDescent="0.25">
      <c r="A536" s="15">
        <v>45627</v>
      </c>
      <c r="B536" s="13" t="s">
        <v>82</v>
      </c>
      <c r="C536">
        <v>1946</v>
      </c>
      <c r="D536" s="12">
        <v>12532.24</v>
      </c>
      <c r="E536" s="12">
        <v>9730</v>
      </c>
      <c r="F536" s="14" t="s">
        <v>88</v>
      </c>
      <c r="G53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53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537" spans="1:8" x14ac:dyDescent="0.25">
      <c r="A537" s="15">
        <v>45627</v>
      </c>
      <c r="B537" s="13" t="s">
        <v>82</v>
      </c>
      <c r="C537">
        <v>2013</v>
      </c>
      <c r="D537" s="12">
        <v>13809.18</v>
      </c>
      <c r="E537" s="12">
        <v>10065</v>
      </c>
      <c r="F537" s="14" t="s">
        <v>83</v>
      </c>
      <c r="G53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(27.1%)</v>
      </c>
      <c r="H53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(27.1%)</v>
      </c>
    </row>
    <row r="538" spans="1:8" x14ac:dyDescent="0.25">
      <c r="A538" s="15">
        <v>45627</v>
      </c>
      <c r="B538" s="13" t="s">
        <v>82</v>
      </c>
      <c r="C538">
        <v>2125</v>
      </c>
      <c r="D538" s="12">
        <v>13833.75</v>
      </c>
      <c r="E538" s="12">
        <v>10625</v>
      </c>
      <c r="F538" s="14" t="s">
        <v>86</v>
      </c>
      <c r="G53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(23.2%)</v>
      </c>
      <c r="H53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(23.2%)</v>
      </c>
    </row>
    <row r="539" spans="1:8" x14ac:dyDescent="0.25">
      <c r="A539" s="15">
        <v>45627</v>
      </c>
      <c r="B539" s="13" t="s">
        <v>82</v>
      </c>
      <c r="C539">
        <v>2136</v>
      </c>
      <c r="D539" s="12">
        <v>14204.4</v>
      </c>
      <c r="E539" s="12">
        <v>10680</v>
      </c>
      <c r="F539" s="14" t="s">
        <v>84</v>
      </c>
      <c r="G53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53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540" spans="1:8" x14ac:dyDescent="0.25">
      <c r="A540" s="15">
        <v>45627</v>
      </c>
      <c r="B540" s="13" t="s">
        <v>91</v>
      </c>
      <c r="C540">
        <v>1375</v>
      </c>
      <c r="D540" s="12">
        <v>15180</v>
      </c>
      <c r="E540" s="12">
        <v>4125</v>
      </c>
      <c r="F540" s="14" t="s">
        <v>88</v>
      </c>
      <c r="G54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(72.8%)</v>
      </c>
      <c r="H54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(72.8%)</v>
      </c>
    </row>
    <row r="541" spans="1:8" x14ac:dyDescent="0.25">
      <c r="A541" s="15">
        <v>45627</v>
      </c>
      <c r="B541" s="13" t="s">
        <v>91</v>
      </c>
      <c r="C541">
        <v>1770</v>
      </c>
      <c r="D541" s="12">
        <v>18478.8</v>
      </c>
      <c r="E541" s="12">
        <v>5310</v>
      </c>
      <c r="F541" s="14" t="s">
        <v>86</v>
      </c>
      <c r="G54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(71.3%)</v>
      </c>
      <c r="H54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(71.3%)</v>
      </c>
    </row>
    <row r="542" spans="1:8" x14ac:dyDescent="0.25">
      <c r="A542" s="15">
        <v>45627</v>
      </c>
      <c r="B542" s="13" t="s">
        <v>87</v>
      </c>
      <c r="C542">
        <v>1033</v>
      </c>
      <c r="D542" s="12">
        <v>19627</v>
      </c>
      <c r="E542" s="12">
        <v>10330</v>
      </c>
      <c r="F542" s="14" t="s">
        <v>84</v>
      </c>
      <c r="G54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54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543" spans="1:8" x14ac:dyDescent="0.25">
      <c r="A543" s="15">
        <v>45627</v>
      </c>
      <c r="B543" s="13" t="s">
        <v>91</v>
      </c>
      <c r="C543">
        <v>2015</v>
      </c>
      <c r="D543" s="12">
        <v>20794.8</v>
      </c>
      <c r="E543" s="12">
        <v>6045</v>
      </c>
      <c r="F543" s="14" t="s">
        <v>83</v>
      </c>
      <c r="G54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(70.9%)</v>
      </c>
      <c r="H54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(70.9%)</v>
      </c>
    </row>
    <row r="544" spans="1:8" x14ac:dyDescent="0.25">
      <c r="A544" s="15">
        <v>45627</v>
      </c>
      <c r="B544" s="13" t="s">
        <v>87</v>
      </c>
      <c r="C544">
        <v>1421</v>
      </c>
      <c r="D544" s="12">
        <v>26430.6</v>
      </c>
      <c r="E544" s="12">
        <v>14210</v>
      </c>
      <c r="F544" s="14" t="s">
        <v>83</v>
      </c>
      <c r="G54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(46.2%)</v>
      </c>
      <c r="H54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(46.2%)</v>
      </c>
    </row>
    <row r="545" spans="1:8" x14ac:dyDescent="0.25">
      <c r="A545" s="15">
        <v>45627</v>
      </c>
      <c r="B545" s="13" t="s">
        <v>82</v>
      </c>
      <c r="C545">
        <v>1925</v>
      </c>
      <c r="D545" s="12">
        <v>28297.5</v>
      </c>
      <c r="E545" s="12">
        <v>19250</v>
      </c>
      <c r="F545" s="14" t="s">
        <v>83</v>
      </c>
      <c r="G54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(32.0%)</v>
      </c>
      <c r="H54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(32.0%)</v>
      </c>
    </row>
    <row r="546" spans="1:8" x14ac:dyDescent="0.25">
      <c r="A546" s="15">
        <v>45627</v>
      </c>
      <c r="B546" s="13" t="s">
        <v>82</v>
      </c>
      <c r="C546">
        <v>2116</v>
      </c>
      <c r="D546" s="12">
        <v>30153</v>
      </c>
      <c r="E546" s="12">
        <v>21160</v>
      </c>
      <c r="F546" s="14" t="s">
        <v>86</v>
      </c>
      <c r="G54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(29.8%)</v>
      </c>
      <c r="H54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(29.8%)</v>
      </c>
    </row>
    <row r="547" spans="1:8" x14ac:dyDescent="0.25">
      <c r="A547" s="15">
        <v>45627</v>
      </c>
      <c r="B547" s="13" t="s">
        <v>82</v>
      </c>
      <c r="C547">
        <v>2152</v>
      </c>
      <c r="D547" s="12">
        <v>32280</v>
      </c>
      <c r="E547" s="12">
        <v>21520</v>
      </c>
      <c r="F547" s="14" t="s">
        <v>90</v>
      </c>
      <c r="G54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54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548" spans="1:8" x14ac:dyDescent="0.25">
      <c r="A548" s="15">
        <v>45627</v>
      </c>
      <c r="B548" s="13" t="s">
        <v>82</v>
      </c>
      <c r="C548">
        <v>2261</v>
      </c>
      <c r="D548" s="12">
        <v>32558.400000000001</v>
      </c>
      <c r="E548" s="12">
        <v>22610</v>
      </c>
      <c r="F548" s="14" t="s">
        <v>84</v>
      </c>
      <c r="G54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(30.6%)</v>
      </c>
      <c r="H54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(30.6%)</v>
      </c>
    </row>
    <row r="549" spans="1:8" x14ac:dyDescent="0.25">
      <c r="A549" s="15">
        <v>45627</v>
      </c>
      <c r="B549" s="13" t="s">
        <v>82</v>
      </c>
      <c r="C549">
        <v>1802</v>
      </c>
      <c r="D549" s="12">
        <v>34238</v>
      </c>
      <c r="E549" s="12">
        <v>18020</v>
      </c>
      <c r="F549" s="14" t="s">
        <v>90</v>
      </c>
      <c r="G54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54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550" spans="1:8" x14ac:dyDescent="0.25">
      <c r="A550" s="15">
        <v>45627</v>
      </c>
      <c r="B550" s="13" t="s">
        <v>92</v>
      </c>
      <c r="C550">
        <v>334</v>
      </c>
      <c r="D550" s="12">
        <v>91182</v>
      </c>
      <c r="E550" s="12">
        <v>83500</v>
      </c>
      <c r="F550" s="14" t="s">
        <v>86</v>
      </c>
      <c r="G55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(8.4%)</v>
      </c>
      <c r="H55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(8.4%)</v>
      </c>
    </row>
    <row r="551" spans="1:8" x14ac:dyDescent="0.25">
      <c r="A551" s="15">
        <v>45627</v>
      </c>
      <c r="B551" s="13" t="s">
        <v>89</v>
      </c>
      <c r="C551">
        <v>266</v>
      </c>
      <c r="D551" s="12">
        <v>91238</v>
      </c>
      <c r="E551" s="12">
        <v>69160</v>
      </c>
      <c r="F551" s="14" t="s">
        <v>83</v>
      </c>
      <c r="G55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55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552" spans="1:8" x14ac:dyDescent="0.25">
      <c r="A552" s="15">
        <v>45627</v>
      </c>
      <c r="B552" s="13" t="s">
        <v>85</v>
      </c>
      <c r="C552">
        <v>887</v>
      </c>
      <c r="D552" s="12">
        <v>104222.5</v>
      </c>
      <c r="E552" s="12">
        <v>106440</v>
      </c>
      <c r="F552" s="14" t="s">
        <v>86</v>
      </c>
      <c r="G55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(-2.1%)</v>
      </c>
      <c r="H55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(-2.1%)</v>
      </c>
    </row>
    <row r="553" spans="1:8" x14ac:dyDescent="0.25">
      <c r="A553" s="15">
        <v>45627</v>
      </c>
      <c r="B553" s="13" t="s">
        <v>85</v>
      </c>
      <c r="C553">
        <v>1482</v>
      </c>
      <c r="D553" s="12">
        <v>166725</v>
      </c>
      <c r="E553" s="12">
        <v>177840</v>
      </c>
      <c r="F553" s="14" t="s">
        <v>84</v>
      </c>
      <c r="G55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(-6.7%)</v>
      </c>
      <c r="H55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(-6.7%)</v>
      </c>
    </row>
    <row r="554" spans="1:8" x14ac:dyDescent="0.25">
      <c r="A554" s="15">
        <v>45627</v>
      </c>
      <c r="B554" s="13" t="s">
        <v>87</v>
      </c>
      <c r="C554">
        <v>1916</v>
      </c>
      <c r="D554" s="12">
        <v>215550</v>
      </c>
      <c r="E554" s="12">
        <v>229920</v>
      </c>
      <c r="F554" s="14" t="s">
        <v>90</v>
      </c>
      <c r="G55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(-6.7%)</v>
      </c>
      <c r="H55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(-6.7%)</v>
      </c>
    </row>
    <row r="555" spans="1:8" x14ac:dyDescent="0.25">
      <c r="A555" s="15">
        <v>45627</v>
      </c>
      <c r="B555" s="13" t="s">
        <v>89</v>
      </c>
      <c r="C555">
        <v>808</v>
      </c>
      <c r="D555" s="12">
        <v>223008</v>
      </c>
      <c r="E555" s="12">
        <v>202000</v>
      </c>
      <c r="F555" s="14" t="s">
        <v>83</v>
      </c>
      <c r="G55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(9.4%)</v>
      </c>
      <c r="H55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(9.4%)</v>
      </c>
    </row>
    <row r="556" spans="1:8" x14ac:dyDescent="0.25">
      <c r="A556" s="15">
        <v>45627</v>
      </c>
      <c r="B556" s="13" t="s">
        <v>87</v>
      </c>
      <c r="C556">
        <v>2438</v>
      </c>
      <c r="D556" s="12">
        <v>259037.5</v>
      </c>
      <c r="E556" s="12">
        <v>292560</v>
      </c>
      <c r="F556" s="14" t="s">
        <v>83</v>
      </c>
      <c r="G55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(-12.9%)</v>
      </c>
      <c r="H55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(-12.9%)</v>
      </c>
    </row>
    <row r="557" spans="1:8" x14ac:dyDescent="0.25">
      <c r="A557" s="15">
        <v>45627</v>
      </c>
      <c r="B557" s="13" t="s">
        <v>85</v>
      </c>
      <c r="C557">
        <v>2821</v>
      </c>
      <c r="D557" s="12">
        <v>303257.5</v>
      </c>
      <c r="E557" s="12">
        <v>338520</v>
      </c>
      <c r="F557" s="14" t="s">
        <v>88</v>
      </c>
      <c r="G55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(-11.6%)</v>
      </c>
      <c r="H55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(-11.6%)</v>
      </c>
    </row>
    <row r="558" spans="1:8" x14ac:dyDescent="0.25">
      <c r="A558" s="15">
        <v>45627</v>
      </c>
      <c r="B558" s="13" t="s">
        <v>92</v>
      </c>
      <c r="C558">
        <v>1186</v>
      </c>
      <c r="D558" s="12">
        <v>313104</v>
      </c>
      <c r="E558" s="12">
        <v>296500</v>
      </c>
      <c r="F558" s="14" t="s">
        <v>84</v>
      </c>
      <c r="G55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(5.3%)</v>
      </c>
      <c r="H55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(5.3%)</v>
      </c>
    </row>
    <row r="559" spans="1:8" x14ac:dyDescent="0.25">
      <c r="A559" s="15">
        <v>45627</v>
      </c>
      <c r="B559" s="13" t="s">
        <v>92</v>
      </c>
      <c r="C559">
        <v>1100</v>
      </c>
      <c r="D559" s="12">
        <v>313500</v>
      </c>
      <c r="E559" s="12">
        <v>275000</v>
      </c>
      <c r="F559" s="14" t="s">
        <v>88</v>
      </c>
      <c r="G55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(12.3%)</v>
      </c>
      <c r="H55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(12.3%)</v>
      </c>
    </row>
    <row r="560" spans="1:8" x14ac:dyDescent="0.25">
      <c r="A560" s="15">
        <v>45627</v>
      </c>
      <c r="B560" s="13" t="s">
        <v>89</v>
      </c>
      <c r="C560">
        <v>1281</v>
      </c>
      <c r="D560" s="12">
        <v>385581</v>
      </c>
      <c r="E560" s="12">
        <v>333060</v>
      </c>
      <c r="F560" s="14" t="s">
        <v>84</v>
      </c>
      <c r="G56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(13.6%)</v>
      </c>
      <c r="H56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(13.6%)</v>
      </c>
    </row>
    <row r="561" spans="1:8" x14ac:dyDescent="0.25">
      <c r="A561" s="15">
        <v>45627</v>
      </c>
      <c r="B561" s="13" t="s">
        <v>89</v>
      </c>
      <c r="C561">
        <v>1870</v>
      </c>
      <c r="D561" s="12">
        <v>589050</v>
      </c>
      <c r="E561" s="12">
        <v>486200</v>
      </c>
      <c r="F561" s="14" t="s">
        <v>86</v>
      </c>
      <c r="G56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(17.5%)</v>
      </c>
      <c r="H56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(17.5%)</v>
      </c>
    </row>
    <row r="562" spans="1:8" x14ac:dyDescent="0.25">
      <c r="A562" s="15">
        <v>45627</v>
      </c>
      <c r="B562" s="13" t="s">
        <v>91</v>
      </c>
      <c r="C562">
        <v>1778</v>
      </c>
      <c r="D562" s="12">
        <v>597408</v>
      </c>
      <c r="E562" s="12">
        <v>462280</v>
      </c>
      <c r="F562" s="14" t="s">
        <v>90</v>
      </c>
      <c r="G56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(22.6%)</v>
      </c>
      <c r="H56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(22.6%)</v>
      </c>
    </row>
    <row r="563" spans="1:8" x14ac:dyDescent="0.25">
      <c r="A563" s="15">
        <v>45627</v>
      </c>
      <c r="B563" s="13" t="s">
        <v>89</v>
      </c>
      <c r="C563">
        <v>1940</v>
      </c>
      <c r="D563" s="12">
        <v>665420</v>
      </c>
      <c r="E563" s="12">
        <v>504400</v>
      </c>
      <c r="F563" s="14" t="s">
        <v>88</v>
      </c>
      <c r="G56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56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564" spans="1:8" x14ac:dyDescent="0.25">
      <c r="A564" s="15">
        <v>45627</v>
      </c>
      <c r="B564" s="13" t="s">
        <v>89</v>
      </c>
      <c r="C564">
        <v>2436</v>
      </c>
      <c r="D564" s="12">
        <v>686952</v>
      </c>
      <c r="E564" s="12">
        <v>609000</v>
      </c>
      <c r="F564" s="14" t="s">
        <v>90</v>
      </c>
      <c r="G56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(11.3%)</v>
      </c>
      <c r="H56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(11.3%)</v>
      </c>
    </row>
    <row r="565" spans="1:8" x14ac:dyDescent="0.25">
      <c r="A565" s="15">
        <v>45597</v>
      </c>
      <c r="B565" s="13" t="s">
        <v>85</v>
      </c>
      <c r="C565">
        <v>263</v>
      </c>
      <c r="D565" s="12">
        <v>1730.54</v>
      </c>
      <c r="E565" s="12">
        <v>1315</v>
      </c>
      <c r="F565" s="14" t="s">
        <v>83</v>
      </c>
      <c r="G56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(24.0%)</v>
      </c>
      <c r="H56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(24.0%)</v>
      </c>
    </row>
    <row r="566" spans="1:8" x14ac:dyDescent="0.25">
      <c r="A566" s="15">
        <v>45597</v>
      </c>
      <c r="B566" s="13" t="s">
        <v>91</v>
      </c>
      <c r="C566">
        <v>321</v>
      </c>
      <c r="D566" s="12">
        <v>4766.8500000000004</v>
      </c>
      <c r="E566" s="12">
        <v>3210</v>
      </c>
      <c r="F566" s="14" t="s">
        <v>84</v>
      </c>
      <c r="G56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(32.7%)</v>
      </c>
      <c r="H56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(32.7%)</v>
      </c>
    </row>
    <row r="567" spans="1:8" x14ac:dyDescent="0.25">
      <c r="A567" s="15">
        <v>45597</v>
      </c>
      <c r="B567" s="13" t="s">
        <v>85</v>
      </c>
      <c r="C567">
        <v>1016</v>
      </c>
      <c r="D567" s="12">
        <v>6756.4</v>
      </c>
      <c r="E567" s="12">
        <v>5080</v>
      </c>
      <c r="F567" s="14" t="s">
        <v>86</v>
      </c>
      <c r="G56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56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568" spans="1:8" x14ac:dyDescent="0.25">
      <c r="A568" s="15">
        <v>45597</v>
      </c>
      <c r="B568" s="13" t="s">
        <v>82</v>
      </c>
      <c r="C568">
        <v>912</v>
      </c>
      <c r="D568" s="12">
        <v>10944</v>
      </c>
      <c r="E568" s="12">
        <v>2736</v>
      </c>
      <c r="F568" s="14" t="s">
        <v>83</v>
      </c>
      <c r="G56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(75.0%)</v>
      </c>
      <c r="H56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(75.0%)</v>
      </c>
    </row>
    <row r="569" spans="1:8" x14ac:dyDescent="0.25">
      <c r="A569" s="15">
        <v>45597</v>
      </c>
      <c r="B569" s="13" t="s">
        <v>91</v>
      </c>
      <c r="C569">
        <v>970</v>
      </c>
      <c r="D569" s="12">
        <v>13240.5</v>
      </c>
      <c r="E569" s="12">
        <v>9700</v>
      </c>
      <c r="F569" s="14" t="s">
        <v>86</v>
      </c>
      <c r="G56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(26.7%)</v>
      </c>
      <c r="H56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(26.7%)</v>
      </c>
    </row>
    <row r="570" spans="1:8" x14ac:dyDescent="0.25">
      <c r="A570" s="15">
        <v>45597</v>
      </c>
      <c r="B570" s="13" t="s">
        <v>87</v>
      </c>
      <c r="C570">
        <v>2092</v>
      </c>
      <c r="D570" s="12">
        <v>14497.56</v>
      </c>
      <c r="E570" s="12">
        <v>10460</v>
      </c>
      <c r="F570" s="14" t="s">
        <v>90</v>
      </c>
      <c r="G57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(27.8%)</v>
      </c>
      <c r="H57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(27.8%)</v>
      </c>
    </row>
    <row r="571" spans="1:8" x14ac:dyDescent="0.25">
      <c r="A571" s="15">
        <v>45597</v>
      </c>
      <c r="B571" s="13" t="s">
        <v>85</v>
      </c>
      <c r="C571">
        <v>2145</v>
      </c>
      <c r="D571" s="12">
        <v>14714.7</v>
      </c>
      <c r="E571" s="12">
        <v>10725</v>
      </c>
      <c r="F571" s="14" t="s">
        <v>84</v>
      </c>
      <c r="G57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(27.1%)</v>
      </c>
      <c r="H57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(27.1%)</v>
      </c>
    </row>
    <row r="572" spans="1:8" x14ac:dyDescent="0.25">
      <c r="A572" s="15">
        <v>45597</v>
      </c>
      <c r="B572" s="13" t="s">
        <v>85</v>
      </c>
      <c r="C572">
        <v>2706</v>
      </c>
      <c r="D572" s="12">
        <v>16858.38</v>
      </c>
      <c r="E572" s="12">
        <v>13530</v>
      </c>
      <c r="F572" s="14" t="s">
        <v>88</v>
      </c>
      <c r="G57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(19.7%)</v>
      </c>
      <c r="H57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(19.7%)</v>
      </c>
    </row>
    <row r="573" spans="1:8" x14ac:dyDescent="0.25">
      <c r="A573" s="15">
        <v>45597</v>
      </c>
      <c r="B573" s="13" t="s">
        <v>82</v>
      </c>
      <c r="C573">
        <v>1775</v>
      </c>
      <c r="D573" s="12">
        <v>19383</v>
      </c>
      <c r="E573" s="12">
        <v>5325</v>
      </c>
      <c r="F573" s="14" t="s">
        <v>86</v>
      </c>
      <c r="G57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(72.5%)</v>
      </c>
      <c r="H57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(72.5%)</v>
      </c>
    </row>
    <row r="574" spans="1:8" x14ac:dyDescent="0.25">
      <c r="A574" s="15">
        <v>45597</v>
      </c>
      <c r="B574" s="13" t="s">
        <v>85</v>
      </c>
      <c r="C574">
        <v>1560</v>
      </c>
      <c r="D574" s="12">
        <v>20826</v>
      </c>
      <c r="E574" s="12">
        <v>15600</v>
      </c>
      <c r="F574" s="14" t="s">
        <v>90</v>
      </c>
      <c r="G57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(25.1%)</v>
      </c>
      <c r="H57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(25.1%)</v>
      </c>
    </row>
    <row r="575" spans="1:8" x14ac:dyDescent="0.25">
      <c r="A575" s="15">
        <v>45597</v>
      </c>
      <c r="B575" s="13" t="s">
        <v>82</v>
      </c>
      <c r="C575">
        <v>1785</v>
      </c>
      <c r="D575" s="12">
        <v>20991.599999999999</v>
      </c>
      <c r="E575" s="12">
        <v>5355</v>
      </c>
      <c r="F575" s="14" t="s">
        <v>84</v>
      </c>
      <c r="G57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(74.5%)</v>
      </c>
      <c r="H57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(74.5%)</v>
      </c>
    </row>
    <row r="576" spans="1:8" x14ac:dyDescent="0.25">
      <c r="A576" s="15">
        <v>45597</v>
      </c>
      <c r="B576" s="13" t="s">
        <v>89</v>
      </c>
      <c r="C576">
        <v>1123</v>
      </c>
      <c r="D576" s="12">
        <v>21112.400000000001</v>
      </c>
      <c r="E576" s="12">
        <v>11230</v>
      </c>
      <c r="F576" s="14" t="s">
        <v>88</v>
      </c>
      <c r="G57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(46.8%)</v>
      </c>
      <c r="H57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(46.8%)</v>
      </c>
    </row>
    <row r="577" spans="1:8" x14ac:dyDescent="0.25">
      <c r="A577" s="15">
        <v>45597</v>
      </c>
      <c r="B577" s="13" t="s">
        <v>82</v>
      </c>
      <c r="C577">
        <v>2222</v>
      </c>
      <c r="D577" s="12">
        <v>22931.040000000001</v>
      </c>
      <c r="E577" s="12">
        <v>6666</v>
      </c>
      <c r="F577" s="14" t="s">
        <v>90</v>
      </c>
      <c r="G57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(70.9%)</v>
      </c>
      <c r="H57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(70.9%)</v>
      </c>
    </row>
    <row r="578" spans="1:8" x14ac:dyDescent="0.25">
      <c r="A578" s="15">
        <v>45597</v>
      </c>
      <c r="B578" s="13" t="s">
        <v>89</v>
      </c>
      <c r="C578">
        <v>1265</v>
      </c>
      <c r="D578" s="12">
        <v>24035</v>
      </c>
      <c r="E578" s="12">
        <v>12650</v>
      </c>
      <c r="F578" s="14" t="s">
        <v>83</v>
      </c>
      <c r="G57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57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579" spans="1:8" x14ac:dyDescent="0.25">
      <c r="A579" s="15">
        <v>45597</v>
      </c>
      <c r="B579" s="13" t="s">
        <v>91</v>
      </c>
      <c r="C579">
        <v>1870</v>
      </c>
      <c r="D579" s="12">
        <v>24123</v>
      </c>
      <c r="E579" s="12">
        <v>18700</v>
      </c>
      <c r="F579" s="14" t="s">
        <v>88</v>
      </c>
      <c r="G57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(22.5%)</v>
      </c>
      <c r="H57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(22.5%)</v>
      </c>
    </row>
    <row r="580" spans="1:8" x14ac:dyDescent="0.25">
      <c r="A580" s="15">
        <v>45597</v>
      </c>
      <c r="B580" s="13" t="s">
        <v>82</v>
      </c>
      <c r="C580">
        <v>2763</v>
      </c>
      <c r="D580" s="12">
        <v>30835.08</v>
      </c>
      <c r="E580" s="12">
        <v>8289</v>
      </c>
      <c r="F580" s="14" t="s">
        <v>88</v>
      </c>
      <c r="G58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(73.1%)</v>
      </c>
      <c r="H58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(73.1%)</v>
      </c>
    </row>
    <row r="581" spans="1:8" x14ac:dyDescent="0.25">
      <c r="A581" s="15">
        <v>45597</v>
      </c>
      <c r="B581" s="13" t="s">
        <v>91</v>
      </c>
      <c r="C581">
        <v>2548</v>
      </c>
      <c r="D581" s="12">
        <v>33633.599999999999</v>
      </c>
      <c r="E581" s="12">
        <v>25480</v>
      </c>
      <c r="F581" s="14" t="s">
        <v>83</v>
      </c>
      <c r="G58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58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582" spans="1:8" x14ac:dyDescent="0.25">
      <c r="A582" s="15">
        <v>45597</v>
      </c>
      <c r="B582" s="13" t="s">
        <v>89</v>
      </c>
      <c r="C582">
        <v>2297</v>
      </c>
      <c r="D582" s="12">
        <v>43643</v>
      </c>
      <c r="E582" s="12">
        <v>22970</v>
      </c>
      <c r="F582" s="14" t="s">
        <v>86</v>
      </c>
      <c r="G58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58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583" spans="1:8" x14ac:dyDescent="0.25">
      <c r="A583" s="15">
        <v>45597</v>
      </c>
      <c r="B583" s="13" t="s">
        <v>89</v>
      </c>
      <c r="C583">
        <v>2682</v>
      </c>
      <c r="D583" s="12">
        <v>48812.4</v>
      </c>
      <c r="E583" s="12">
        <v>26820</v>
      </c>
      <c r="F583" s="14" t="s">
        <v>84</v>
      </c>
      <c r="G58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(45.1%)</v>
      </c>
      <c r="H58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(45.1%)</v>
      </c>
    </row>
    <row r="584" spans="1:8" x14ac:dyDescent="0.25">
      <c r="A584" s="15">
        <v>45597</v>
      </c>
      <c r="B584" s="13" t="s">
        <v>89</v>
      </c>
      <c r="C584">
        <v>2935</v>
      </c>
      <c r="D584" s="12">
        <v>52243</v>
      </c>
      <c r="E584" s="12">
        <v>29350</v>
      </c>
      <c r="F584" s="14" t="s">
        <v>90</v>
      </c>
      <c r="G58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(43.8%)</v>
      </c>
      <c r="H58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(43.8%)</v>
      </c>
    </row>
    <row r="585" spans="1:8" x14ac:dyDescent="0.25">
      <c r="A585" s="15">
        <v>45597</v>
      </c>
      <c r="B585" s="13" t="s">
        <v>87</v>
      </c>
      <c r="C585">
        <v>386</v>
      </c>
      <c r="D585" s="12">
        <v>106536</v>
      </c>
      <c r="E585" s="12">
        <v>96500</v>
      </c>
      <c r="F585" s="14" t="s">
        <v>84</v>
      </c>
      <c r="G58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(9.4%)</v>
      </c>
      <c r="H58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(9.4%)</v>
      </c>
    </row>
    <row r="586" spans="1:8" x14ac:dyDescent="0.25">
      <c r="A586" s="15">
        <v>45597</v>
      </c>
      <c r="B586" s="13" t="s">
        <v>92</v>
      </c>
      <c r="C586">
        <v>1804</v>
      </c>
      <c r="D586" s="12">
        <v>202950</v>
      </c>
      <c r="E586" s="12">
        <v>216480</v>
      </c>
      <c r="F586" s="14" t="s">
        <v>83</v>
      </c>
      <c r="G58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(-6.7%)</v>
      </c>
      <c r="H58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(-6.7%)</v>
      </c>
    </row>
    <row r="587" spans="1:8" x14ac:dyDescent="0.25">
      <c r="A587" s="15">
        <v>45597</v>
      </c>
      <c r="B587" s="13" t="s">
        <v>92</v>
      </c>
      <c r="C587">
        <v>1660</v>
      </c>
      <c r="D587" s="12">
        <v>203350</v>
      </c>
      <c r="E587" s="12">
        <v>199200</v>
      </c>
      <c r="F587" s="14" t="s">
        <v>88</v>
      </c>
      <c r="G58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58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588" spans="1:8" x14ac:dyDescent="0.25">
      <c r="A588" s="15">
        <v>45597</v>
      </c>
      <c r="B588" s="13" t="s">
        <v>92</v>
      </c>
      <c r="C588">
        <v>1857</v>
      </c>
      <c r="D588" s="12">
        <v>211233.75</v>
      </c>
      <c r="E588" s="12">
        <v>222840</v>
      </c>
      <c r="F588" s="14" t="s">
        <v>84</v>
      </c>
      <c r="G58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(-5.5%)</v>
      </c>
      <c r="H58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(-5.5%)</v>
      </c>
    </row>
    <row r="589" spans="1:8" x14ac:dyDescent="0.25">
      <c r="A589" s="15">
        <v>45597</v>
      </c>
      <c r="B589" s="13" t="s">
        <v>92</v>
      </c>
      <c r="C589">
        <v>2500</v>
      </c>
      <c r="D589" s="12">
        <v>290625</v>
      </c>
      <c r="E589" s="12">
        <v>300000</v>
      </c>
      <c r="F589" s="14" t="s">
        <v>86</v>
      </c>
      <c r="G58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(-3.2%)</v>
      </c>
      <c r="H58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(-3.2%)</v>
      </c>
    </row>
    <row r="590" spans="1:8" x14ac:dyDescent="0.25">
      <c r="A590" s="15">
        <v>45597</v>
      </c>
      <c r="B590" s="13" t="s">
        <v>89</v>
      </c>
      <c r="C590">
        <v>2954</v>
      </c>
      <c r="D590" s="12">
        <v>313862.5</v>
      </c>
      <c r="E590" s="12">
        <v>354480</v>
      </c>
      <c r="F590" s="14" t="s">
        <v>90</v>
      </c>
      <c r="G59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(-12.9%)</v>
      </c>
      <c r="H59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(-12.9%)</v>
      </c>
    </row>
    <row r="591" spans="1:8" x14ac:dyDescent="0.25">
      <c r="A591" s="15">
        <v>45597</v>
      </c>
      <c r="B591" s="13" t="s">
        <v>82</v>
      </c>
      <c r="C591">
        <v>1404</v>
      </c>
      <c r="D591" s="12">
        <v>391716</v>
      </c>
      <c r="E591" s="12">
        <v>351000</v>
      </c>
      <c r="F591" s="14" t="s">
        <v>90</v>
      </c>
      <c r="G59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59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592" spans="1:8" x14ac:dyDescent="0.25">
      <c r="A592" s="15">
        <v>45597</v>
      </c>
      <c r="B592" s="13" t="s">
        <v>82</v>
      </c>
      <c r="C592">
        <v>1922</v>
      </c>
      <c r="D592" s="12">
        <v>578522</v>
      </c>
      <c r="E592" s="12">
        <v>499720</v>
      </c>
      <c r="F592" s="14" t="s">
        <v>84</v>
      </c>
      <c r="G59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(13.6%)</v>
      </c>
      <c r="H59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(13.6%)</v>
      </c>
    </row>
    <row r="593" spans="1:8" x14ac:dyDescent="0.25">
      <c r="A593" s="15">
        <v>45597</v>
      </c>
      <c r="B593" s="13" t="s">
        <v>82</v>
      </c>
      <c r="C593">
        <v>2007</v>
      </c>
      <c r="D593" s="12">
        <v>597082.5</v>
      </c>
      <c r="E593" s="12">
        <v>521820</v>
      </c>
      <c r="F593" s="14" t="s">
        <v>83</v>
      </c>
      <c r="G59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(12.6%)</v>
      </c>
      <c r="H59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(12.6%)</v>
      </c>
    </row>
    <row r="594" spans="1:8" x14ac:dyDescent="0.25">
      <c r="A594" s="15">
        <v>45597</v>
      </c>
      <c r="B594" s="13" t="s">
        <v>82</v>
      </c>
      <c r="C594">
        <v>1725</v>
      </c>
      <c r="D594" s="12">
        <v>603750</v>
      </c>
      <c r="E594" s="12">
        <v>448500</v>
      </c>
      <c r="F594" s="14" t="s">
        <v>90</v>
      </c>
      <c r="G59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(25.7%)</v>
      </c>
      <c r="H59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(25.7%)</v>
      </c>
    </row>
    <row r="595" spans="1:8" x14ac:dyDescent="0.25">
      <c r="A595" s="15">
        <v>45597</v>
      </c>
      <c r="B595" s="13" t="s">
        <v>82</v>
      </c>
      <c r="C595">
        <v>2151</v>
      </c>
      <c r="D595" s="12">
        <v>639922.5</v>
      </c>
      <c r="E595" s="12">
        <v>559260</v>
      </c>
      <c r="F595" s="14" t="s">
        <v>88</v>
      </c>
      <c r="G59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(12.6%)</v>
      </c>
      <c r="H59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(12.6%)</v>
      </c>
    </row>
    <row r="596" spans="1:8" x14ac:dyDescent="0.25">
      <c r="A596" s="15">
        <v>45597</v>
      </c>
      <c r="B596" s="13" t="s">
        <v>87</v>
      </c>
      <c r="C596">
        <v>2536</v>
      </c>
      <c r="D596" s="12">
        <v>654288</v>
      </c>
      <c r="E596" s="12">
        <v>634000</v>
      </c>
      <c r="F596" s="14" t="s">
        <v>86</v>
      </c>
      <c r="G59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(3.1%)</v>
      </c>
      <c r="H59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(3.1%)</v>
      </c>
    </row>
    <row r="597" spans="1:8" x14ac:dyDescent="0.25">
      <c r="A597" s="15">
        <v>45597</v>
      </c>
      <c r="B597" s="13" t="s">
        <v>87</v>
      </c>
      <c r="C597">
        <v>2574</v>
      </c>
      <c r="D597" s="12">
        <v>656370</v>
      </c>
      <c r="E597" s="12">
        <v>643500</v>
      </c>
      <c r="F597" s="14" t="s">
        <v>83</v>
      </c>
      <c r="G59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59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598" spans="1:8" x14ac:dyDescent="0.25">
      <c r="A598" s="15">
        <v>45597</v>
      </c>
      <c r="B598" s="13" t="s">
        <v>87</v>
      </c>
      <c r="C598">
        <v>2605</v>
      </c>
      <c r="D598" s="12">
        <v>679905</v>
      </c>
      <c r="E598" s="12">
        <v>651250</v>
      </c>
      <c r="F598" s="14" t="s">
        <v>88</v>
      </c>
      <c r="G59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(4.2%)</v>
      </c>
      <c r="H59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(4.2%)</v>
      </c>
    </row>
    <row r="599" spans="1:8" x14ac:dyDescent="0.25">
      <c r="A599" s="15">
        <v>45597</v>
      </c>
      <c r="B599" s="13" t="s">
        <v>82</v>
      </c>
      <c r="C599">
        <v>2146</v>
      </c>
      <c r="D599" s="12">
        <v>691012</v>
      </c>
      <c r="E599" s="12">
        <v>557960</v>
      </c>
      <c r="F599" s="14" t="s">
        <v>86</v>
      </c>
      <c r="G59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(19.3%)</v>
      </c>
      <c r="H59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(19.3%)</v>
      </c>
    </row>
    <row r="600" spans="1:8" x14ac:dyDescent="0.25">
      <c r="A600" s="15">
        <v>45566</v>
      </c>
      <c r="B600" s="13" t="s">
        <v>85</v>
      </c>
      <c r="C600">
        <v>367</v>
      </c>
      <c r="D600" s="12">
        <v>4007.64</v>
      </c>
      <c r="E600" s="12">
        <v>1101</v>
      </c>
      <c r="F600" s="14" t="s">
        <v>88</v>
      </c>
      <c r="G60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(72.5%)</v>
      </c>
      <c r="H60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(72.5%)</v>
      </c>
    </row>
    <row r="601" spans="1:8" x14ac:dyDescent="0.25">
      <c r="A601" s="15">
        <v>45566</v>
      </c>
      <c r="B601" s="13" t="s">
        <v>82</v>
      </c>
      <c r="C601">
        <v>367</v>
      </c>
      <c r="D601" s="12">
        <v>4007.64</v>
      </c>
      <c r="E601" s="12">
        <v>1101</v>
      </c>
      <c r="F601" s="14" t="s">
        <v>88</v>
      </c>
      <c r="G60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(72.5%)</v>
      </c>
      <c r="H60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(72.5%)</v>
      </c>
    </row>
    <row r="602" spans="1:8" x14ac:dyDescent="0.25">
      <c r="A602" s="15">
        <v>45566</v>
      </c>
      <c r="B602" s="13" t="s">
        <v>85</v>
      </c>
      <c r="C602">
        <v>386</v>
      </c>
      <c r="D602" s="12">
        <v>4168.8</v>
      </c>
      <c r="E602" s="12">
        <v>1158</v>
      </c>
      <c r="F602" s="14" t="s">
        <v>83</v>
      </c>
      <c r="G60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(72.2%)</v>
      </c>
      <c r="H60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(72.2%)</v>
      </c>
    </row>
    <row r="603" spans="1:8" x14ac:dyDescent="0.25">
      <c r="A603" s="15">
        <v>45566</v>
      </c>
      <c r="B603" s="13" t="s">
        <v>82</v>
      </c>
      <c r="C603">
        <v>386</v>
      </c>
      <c r="D603" s="12">
        <v>4168.8</v>
      </c>
      <c r="E603" s="12">
        <v>1158</v>
      </c>
      <c r="F603" s="14" t="s">
        <v>83</v>
      </c>
      <c r="G60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(72.2%)</v>
      </c>
      <c r="H60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(72.2%)</v>
      </c>
    </row>
    <row r="604" spans="1:8" x14ac:dyDescent="0.25">
      <c r="A604" s="15">
        <v>45566</v>
      </c>
      <c r="B604" s="13" t="s">
        <v>82</v>
      </c>
      <c r="C604">
        <v>267</v>
      </c>
      <c r="D604" s="12">
        <v>4539</v>
      </c>
      <c r="E604" s="12">
        <v>2670</v>
      </c>
      <c r="F604" s="14" t="s">
        <v>83</v>
      </c>
      <c r="G60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(41.2%)</v>
      </c>
      <c r="H60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(41.2%)</v>
      </c>
    </row>
    <row r="605" spans="1:8" x14ac:dyDescent="0.25">
      <c r="A605" s="15">
        <v>45566</v>
      </c>
      <c r="B605" s="13" t="s">
        <v>89</v>
      </c>
      <c r="C605">
        <v>267</v>
      </c>
      <c r="D605" s="12">
        <v>4539</v>
      </c>
      <c r="E605" s="12">
        <v>2670</v>
      </c>
      <c r="F605" s="14" t="s">
        <v>83</v>
      </c>
      <c r="G60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(41.2%)</v>
      </c>
      <c r="H60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(41.2%)</v>
      </c>
    </row>
    <row r="606" spans="1:8" x14ac:dyDescent="0.25">
      <c r="A606" s="15">
        <v>45566</v>
      </c>
      <c r="B606" s="13" t="s">
        <v>92</v>
      </c>
      <c r="C606">
        <v>1159</v>
      </c>
      <c r="D606" s="12">
        <v>7707.35</v>
      </c>
      <c r="E606" s="12">
        <v>5795</v>
      </c>
      <c r="F606" s="14" t="s">
        <v>86</v>
      </c>
      <c r="G60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60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607" spans="1:8" x14ac:dyDescent="0.25">
      <c r="A607" s="15">
        <v>45566</v>
      </c>
      <c r="B607" s="13" t="s">
        <v>91</v>
      </c>
      <c r="C607">
        <v>1159</v>
      </c>
      <c r="D607" s="12">
        <v>7707.35</v>
      </c>
      <c r="E607" s="12">
        <v>5795</v>
      </c>
      <c r="F607" s="14" t="s">
        <v>86</v>
      </c>
      <c r="G60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60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608" spans="1:8" x14ac:dyDescent="0.25">
      <c r="A608" s="15">
        <v>45566</v>
      </c>
      <c r="B608" s="13" t="s">
        <v>85</v>
      </c>
      <c r="C608">
        <v>766</v>
      </c>
      <c r="D608" s="12">
        <v>9100.08</v>
      </c>
      <c r="E608" s="12">
        <v>2298</v>
      </c>
      <c r="F608" s="14" t="s">
        <v>86</v>
      </c>
      <c r="G60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(74.7%)</v>
      </c>
      <c r="H60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(74.7%)</v>
      </c>
    </row>
    <row r="609" spans="1:8" x14ac:dyDescent="0.25">
      <c r="A609" s="15">
        <v>45566</v>
      </c>
      <c r="B609" s="13" t="s">
        <v>82</v>
      </c>
      <c r="C609">
        <v>766</v>
      </c>
      <c r="D609" s="12">
        <v>9100.08</v>
      </c>
      <c r="E609" s="12">
        <v>2298</v>
      </c>
      <c r="F609" s="14" t="s">
        <v>86</v>
      </c>
      <c r="G60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(74.7%)</v>
      </c>
      <c r="H60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(74.7%)</v>
      </c>
    </row>
    <row r="610" spans="1:8" x14ac:dyDescent="0.25">
      <c r="A610" s="15">
        <v>45566</v>
      </c>
      <c r="B610" s="13" t="s">
        <v>92</v>
      </c>
      <c r="C610">
        <v>1403</v>
      </c>
      <c r="D610" s="12">
        <v>9231.74</v>
      </c>
      <c r="E610" s="12">
        <v>7015</v>
      </c>
      <c r="F610" s="14" t="s">
        <v>84</v>
      </c>
      <c r="G61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(24.0%)</v>
      </c>
      <c r="H61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(24.0%)</v>
      </c>
    </row>
    <row r="611" spans="1:8" x14ac:dyDescent="0.25">
      <c r="A611" s="15">
        <v>45566</v>
      </c>
      <c r="B611" s="13" t="s">
        <v>91</v>
      </c>
      <c r="C611">
        <v>1403</v>
      </c>
      <c r="D611" s="12">
        <v>9231.74</v>
      </c>
      <c r="E611" s="12">
        <v>7015</v>
      </c>
      <c r="F611" s="14" t="s">
        <v>84</v>
      </c>
      <c r="G61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(24.0%)</v>
      </c>
      <c r="H61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(24.0%)</v>
      </c>
    </row>
    <row r="612" spans="1:8" x14ac:dyDescent="0.25">
      <c r="A612" s="15">
        <v>45566</v>
      </c>
      <c r="B612" s="13" t="s">
        <v>82</v>
      </c>
      <c r="C612">
        <v>671</v>
      </c>
      <c r="D612" s="12">
        <v>9662.4</v>
      </c>
      <c r="E612" s="12">
        <v>6710</v>
      </c>
      <c r="F612" s="14" t="s">
        <v>83</v>
      </c>
      <c r="G61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(30.6%)</v>
      </c>
      <c r="H61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(30.6%)</v>
      </c>
    </row>
    <row r="613" spans="1:8" x14ac:dyDescent="0.25">
      <c r="A613" s="15">
        <v>45566</v>
      </c>
      <c r="B613" s="13" t="s">
        <v>91</v>
      </c>
      <c r="C613">
        <v>671</v>
      </c>
      <c r="D613" s="12">
        <v>9662.4</v>
      </c>
      <c r="E613" s="12">
        <v>6710</v>
      </c>
      <c r="F613" s="14" t="s">
        <v>83</v>
      </c>
      <c r="G61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(30.6%)</v>
      </c>
      <c r="H61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(30.6%)</v>
      </c>
    </row>
    <row r="614" spans="1:8" x14ac:dyDescent="0.25">
      <c r="A614" s="15">
        <v>45566</v>
      </c>
      <c r="B614" s="13" t="s">
        <v>92</v>
      </c>
      <c r="C614">
        <v>1727</v>
      </c>
      <c r="D614" s="12">
        <v>10396.540000000001</v>
      </c>
      <c r="E614" s="12">
        <v>8635</v>
      </c>
      <c r="F614" s="14" t="s">
        <v>88</v>
      </c>
      <c r="G61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(16.9%)</v>
      </c>
      <c r="H61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(16.9%)</v>
      </c>
    </row>
    <row r="615" spans="1:8" x14ac:dyDescent="0.25">
      <c r="A615" s="15">
        <v>45566</v>
      </c>
      <c r="B615" s="13" t="s">
        <v>91</v>
      </c>
      <c r="C615">
        <v>1727</v>
      </c>
      <c r="D615" s="12">
        <v>10396.540000000001</v>
      </c>
      <c r="E615" s="12">
        <v>8635</v>
      </c>
      <c r="F615" s="14" t="s">
        <v>88</v>
      </c>
      <c r="G61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(16.9%)</v>
      </c>
      <c r="H61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(16.9%)</v>
      </c>
    </row>
    <row r="616" spans="1:8" x14ac:dyDescent="0.25">
      <c r="A616" s="15">
        <v>45566</v>
      </c>
      <c r="B616" s="13" t="s">
        <v>85</v>
      </c>
      <c r="C616">
        <v>1198</v>
      </c>
      <c r="D616" s="12">
        <v>12794.64</v>
      </c>
      <c r="E616" s="12">
        <v>3594</v>
      </c>
      <c r="F616" s="14" t="s">
        <v>84</v>
      </c>
      <c r="G61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(71.9%)</v>
      </c>
      <c r="H61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(71.9%)</v>
      </c>
    </row>
    <row r="617" spans="1:8" x14ac:dyDescent="0.25">
      <c r="A617" s="15">
        <v>45566</v>
      </c>
      <c r="B617" s="13" t="s">
        <v>82</v>
      </c>
      <c r="C617">
        <v>1198</v>
      </c>
      <c r="D617" s="12">
        <v>12794.64</v>
      </c>
      <c r="E617" s="12">
        <v>3594</v>
      </c>
      <c r="F617" s="14" t="s">
        <v>84</v>
      </c>
      <c r="G61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(71.9%)</v>
      </c>
      <c r="H61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(71.9%)</v>
      </c>
    </row>
    <row r="618" spans="1:8" x14ac:dyDescent="0.25">
      <c r="A618" s="15">
        <v>45566</v>
      </c>
      <c r="B618" s="13" t="s">
        <v>85</v>
      </c>
      <c r="C618">
        <v>2996</v>
      </c>
      <c r="D618" s="12">
        <v>18035.919999999998</v>
      </c>
      <c r="E618" s="12">
        <v>14980</v>
      </c>
      <c r="F618" s="14" t="s">
        <v>83</v>
      </c>
      <c r="G61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(16.9%)</v>
      </c>
      <c r="H61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(16.9%)</v>
      </c>
    </row>
    <row r="619" spans="1:8" x14ac:dyDescent="0.25">
      <c r="A619" s="15">
        <v>45566</v>
      </c>
      <c r="B619" s="13" t="s">
        <v>92</v>
      </c>
      <c r="C619">
        <v>2996</v>
      </c>
      <c r="D619" s="12">
        <v>18035.919999999998</v>
      </c>
      <c r="E619" s="12">
        <v>14980</v>
      </c>
      <c r="F619" s="14" t="s">
        <v>83</v>
      </c>
      <c r="G61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(16.9%)</v>
      </c>
      <c r="H61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(16.9%)</v>
      </c>
    </row>
    <row r="620" spans="1:8" x14ac:dyDescent="0.25">
      <c r="A620" s="15">
        <v>45566</v>
      </c>
      <c r="B620" s="13" t="s">
        <v>85</v>
      </c>
      <c r="C620">
        <v>2851</v>
      </c>
      <c r="D620" s="12">
        <v>19158.72</v>
      </c>
      <c r="E620" s="12">
        <v>14255</v>
      </c>
      <c r="F620" s="14" t="s">
        <v>90</v>
      </c>
      <c r="G62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(25.6%)</v>
      </c>
      <c r="H62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(25.6%)</v>
      </c>
    </row>
    <row r="621" spans="1:8" x14ac:dyDescent="0.25">
      <c r="A621" s="15">
        <v>45566</v>
      </c>
      <c r="B621" s="13" t="s">
        <v>92</v>
      </c>
      <c r="C621">
        <v>2851</v>
      </c>
      <c r="D621" s="12">
        <v>19158.72</v>
      </c>
      <c r="E621" s="12">
        <v>14255</v>
      </c>
      <c r="F621" s="14" t="s">
        <v>90</v>
      </c>
      <c r="G62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(25.6%)</v>
      </c>
      <c r="H62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(25.6%)</v>
      </c>
    </row>
    <row r="622" spans="1:8" x14ac:dyDescent="0.25">
      <c r="A622" s="15">
        <v>45566</v>
      </c>
      <c r="B622" s="13" t="s">
        <v>82</v>
      </c>
      <c r="C622">
        <v>1514</v>
      </c>
      <c r="D622" s="12">
        <v>21801.599999999999</v>
      </c>
      <c r="E622" s="12">
        <v>15140</v>
      </c>
      <c r="F622" s="14" t="s">
        <v>88</v>
      </c>
      <c r="G62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(30.6%)</v>
      </c>
      <c r="H62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(30.6%)</v>
      </c>
    </row>
    <row r="623" spans="1:8" x14ac:dyDescent="0.25">
      <c r="A623" s="15">
        <v>45566</v>
      </c>
      <c r="B623" s="13" t="s">
        <v>89</v>
      </c>
      <c r="C623">
        <v>1514</v>
      </c>
      <c r="D623" s="12">
        <v>21801.599999999999</v>
      </c>
      <c r="E623" s="12">
        <v>15140</v>
      </c>
      <c r="F623" s="14" t="s">
        <v>88</v>
      </c>
      <c r="G62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(30.6%)</v>
      </c>
      <c r="H62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(30.6%)</v>
      </c>
    </row>
    <row r="624" spans="1:8" x14ac:dyDescent="0.25">
      <c r="A624" s="15">
        <v>45566</v>
      </c>
      <c r="B624" s="13" t="s">
        <v>82</v>
      </c>
      <c r="C624">
        <v>1743</v>
      </c>
      <c r="D624" s="12">
        <v>22484.7</v>
      </c>
      <c r="E624" s="12">
        <v>17430</v>
      </c>
      <c r="F624" s="14" t="s">
        <v>90</v>
      </c>
      <c r="G62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(22.5%)</v>
      </c>
      <c r="H62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(22.5%)</v>
      </c>
    </row>
    <row r="625" spans="1:8" x14ac:dyDescent="0.25">
      <c r="A625" s="15">
        <v>45566</v>
      </c>
      <c r="B625" s="13" t="s">
        <v>91</v>
      </c>
      <c r="C625">
        <v>1743</v>
      </c>
      <c r="D625" s="12">
        <v>22484.7</v>
      </c>
      <c r="E625" s="12">
        <v>17430</v>
      </c>
      <c r="F625" s="14" t="s">
        <v>90</v>
      </c>
      <c r="G62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(22.5%)</v>
      </c>
      <c r="H62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(22.5%)</v>
      </c>
    </row>
    <row r="626" spans="1:8" x14ac:dyDescent="0.25">
      <c r="A626" s="15">
        <v>45566</v>
      </c>
      <c r="B626" s="13" t="s">
        <v>85</v>
      </c>
      <c r="C626">
        <v>2299</v>
      </c>
      <c r="D626" s="12">
        <v>25932.720000000001</v>
      </c>
      <c r="E626" s="12">
        <v>6897</v>
      </c>
      <c r="F626" s="14" t="s">
        <v>90</v>
      </c>
      <c r="G62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(73.4%)</v>
      </c>
      <c r="H62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(73.4%)</v>
      </c>
    </row>
    <row r="627" spans="1:8" x14ac:dyDescent="0.25">
      <c r="A627" s="15">
        <v>45566</v>
      </c>
      <c r="B627" s="13" t="s">
        <v>82</v>
      </c>
      <c r="C627">
        <v>2299</v>
      </c>
      <c r="D627" s="12">
        <v>25932.720000000001</v>
      </c>
      <c r="E627" s="12">
        <v>6897</v>
      </c>
      <c r="F627" s="14" t="s">
        <v>90</v>
      </c>
      <c r="G62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(73.4%)</v>
      </c>
      <c r="H62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(73.4%)</v>
      </c>
    </row>
    <row r="628" spans="1:8" x14ac:dyDescent="0.25">
      <c r="A628" s="15">
        <v>45566</v>
      </c>
      <c r="B628" s="13" t="s">
        <v>82</v>
      </c>
      <c r="C628">
        <v>1389</v>
      </c>
      <c r="D628" s="12">
        <v>26391</v>
      </c>
      <c r="E628" s="12">
        <v>13890</v>
      </c>
      <c r="F628" s="14" t="s">
        <v>90</v>
      </c>
      <c r="G62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62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629" spans="1:8" x14ac:dyDescent="0.25">
      <c r="A629" s="15">
        <v>45566</v>
      </c>
      <c r="B629" s="13" t="s">
        <v>89</v>
      </c>
      <c r="C629">
        <v>1389</v>
      </c>
      <c r="D629" s="12">
        <v>26391</v>
      </c>
      <c r="E629" s="12">
        <v>13890</v>
      </c>
      <c r="F629" s="14" t="s">
        <v>90</v>
      </c>
      <c r="G62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(47.4%)</v>
      </c>
      <c r="H62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(47.4%)</v>
      </c>
    </row>
    <row r="630" spans="1:8" x14ac:dyDescent="0.25">
      <c r="A630" s="15">
        <v>45566</v>
      </c>
      <c r="B630" s="13" t="s">
        <v>82</v>
      </c>
      <c r="C630">
        <v>1945</v>
      </c>
      <c r="D630" s="12">
        <v>28299.75</v>
      </c>
      <c r="E630" s="12">
        <v>19450</v>
      </c>
      <c r="F630" s="14" t="s">
        <v>86</v>
      </c>
      <c r="G63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(31.3%)</v>
      </c>
      <c r="H63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(31.3%)</v>
      </c>
    </row>
    <row r="631" spans="1:8" x14ac:dyDescent="0.25">
      <c r="A631" s="15">
        <v>45566</v>
      </c>
      <c r="B631" s="13" t="s">
        <v>89</v>
      </c>
      <c r="C631">
        <v>1945</v>
      </c>
      <c r="D631" s="12">
        <v>28299.75</v>
      </c>
      <c r="E631" s="12">
        <v>19450</v>
      </c>
      <c r="F631" s="14" t="s">
        <v>86</v>
      </c>
      <c r="G63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(31.3%)</v>
      </c>
      <c r="H63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(31.3%)</v>
      </c>
    </row>
    <row r="632" spans="1:8" x14ac:dyDescent="0.25">
      <c r="A632" s="15">
        <v>45566</v>
      </c>
      <c r="B632" s="13" t="s">
        <v>82</v>
      </c>
      <c r="C632">
        <v>2167</v>
      </c>
      <c r="D632" s="12">
        <v>29254.5</v>
      </c>
      <c r="E632" s="12">
        <v>21670</v>
      </c>
      <c r="F632" s="14" t="s">
        <v>84</v>
      </c>
      <c r="G63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(25.9%)</v>
      </c>
      <c r="H63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(25.9%)</v>
      </c>
    </row>
    <row r="633" spans="1:8" x14ac:dyDescent="0.25">
      <c r="A633" s="15">
        <v>45566</v>
      </c>
      <c r="B633" s="13" t="s">
        <v>89</v>
      </c>
      <c r="C633">
        <v>2167</v>
      </c>
      <c r="D633" s="12">
        <v>29254.5</v>
      </c>
      <c r="E633" s="12">
        <v>21670</v>
      </c>
      <c r="F633" s="14" t="s">
        <v>84</v>
      </c>
      <c r="G63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(25.9%)</v>
      </c>
      <c r="H63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(25.9%)</v>
      </c>
    </row>
    <row r="634" spans="1:8" x14ac:dyDescent="0.25">
      <c r="A634" s="15">
        <v>45566</v>
      </c>
      <c r="B634" s="13" t="s">
        <v>92</v>
      </c>
      <c r="C634">
        <v>1715</v>
      </c>
      <c r="D634" s="12">
        <v>30184</v>
      </c>
      <c r="E634" s="12">
        <v>17150</v>
      </c>
      <c r="F634" s="14" t="s">
        <v>88</v>
      </c>
      <c r="G63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(43.2%)</v>
      </c>
      <c r="H63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(43.2%)</v>
      </c>
    </row>
    <row r="635" spans="1:8" x14ac:dyDescent="0.25">
      <c r="A635" s="15">
        <v>45566</v>
      </c>
      <c r="B635" s="13" t="s">
        <v>82</v>
      </c>
      <c r="C635">
        <v>1715</v>
      </c>
      <c r="D635" s="12">
        <v>30184</v>
      </c>
      <c r="E635" s="12">
        <v>17150</v>
      </c>
      <c r="F635" s="14" t="s">
        <v>88</v>
      </c>
      <c r="G63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(43.2%)</v>
      </c>
      <c r="H63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(43.2%)</v>
      </c>
    </row>
    <row r="636" spans="1:8" x14ac:dyDescent="0.25">
      <c r="A636" s="15">
        <v>45566</v>
      </c>
      <c r="B636" s="13" t="s">
        <v>92</v>
      </c>
      <c r="C636">
        <v>1757</v>
      </c>
      <c r="D636" s="12">
        <v>33031.599999999999</v>
      </c>
      <c r="E636" s="12">
        <v>17570</v>
      </c>
      <c r="F636" s="14" t="s">
        <v>84</v>
      </c>
      <c r="G63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(46.8%)</v>
      </c>
      <c r="H63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(46.8%)</v>
      </c>
    </row>
    <row r="637" spans="1:8" x14ac:dyDescent="0.25">
      <c r="A637" s="15">
        <v>45566</v>
      </c>
      <c r="B637" s="13" t="s">
        <v>82</v>
      </c>
      <c r="C637">
        <v>1757</v>
      </c>
      <c r="D637" s="12">
        <v>33031.599999999999</v>
      </c>
      <c r="E637" s="12">
        <v>17570</v>
      </c>
      <c r="F637" s="14" t="s">
        <v>84</v>
      </c>
      <c r="G63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(46.8%)</v>
      </c>
      <c r="H63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(46.8%)</v>
      </c>
    </row>
    <row r="638" spans="1:8" x14ac:dyDescent="0.25">
      <c r="A638" s="15">
        <v>45566</v>
      </c>
      <c r="B638" s="13" t="s">
        <v>92</v>
      </c>
      <c r="C638">
        <v>345</v>
      </c>
      <c r="D638" s="12">
        <v>43125</v>
      </c>
      <c r="E638" s="12">
        <v>41400</v>
      </c>
      <c r="F638" s="14" t="s">
        <v>90</v>
      </c>
      <c r="G63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(4.0%)</v>
      </c>
      <c r="H63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(4.0%)</v>
      </c>
    </row>
    <row r="639" spans="1:8" x14ac:dyDescent="0.25">
      <c r="A639" s="15">
        <v>45566</v>
      </c>
      <c r="B639" s="13" t="s">
        <v>87</v>
      </c>
      <c r="C639">
        <v>345</v>
      </c>
      <c r="D639" s="12">
        <v>43125</v>
      </c>
      <c r="E639" s="12">
        <v>41400</v>
      </c>
      <c r="F639" s="14" t="s">
        <v>90</v>
      </c>
      <c r="G63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(4.0%)</v>
      </c>
      <c r="H63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(4.0%)</v>
      </c>
    </row>
    <row r="640" spans="1:8" x14ac:dyDescent="0.25">
      <c r="A640" s="15">
        <v>45566</v>
      </c>
      <c r="B640" s="13" t="s">
        <v>92</v>
      </c>
      <c r="C640">
        <v>2992</v>
      </c>
      <c r="D640" s="12">
        <v>53257.599999999999</v>
      </c>
      <c r="E640" s="12">
        <v>29920</v>
      </c>
      <c r="F640" s="14" t="s">
        <v>86</v>
      </c>
      <c r="G64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(43.8%)</v>
      </c>
      <c r="H64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(43.8%)</v>
      </c>
    </row>
    <row r="641" spans="1:8" x14ac:dyDescent="0.25">
      <c r="A641" s="15">
        <v>45566</v>
      </c>
      <c r="B641" s="13" t="s">
        <v>82</v>
      </c>
      <c r="C641">
        <v>2992</v>
      </c>
      <c r="D641" s="12">
        <v>53257.599999999999</v>
      </c>
      <c r="E641" s="12">
        <v>29920</v>
      </c>
      <c r="F641" s="14" t="s">
        <v>86</v>
      </c>
      <c r="G64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(43.8%)</v>
      </c>
      <c r="H64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(43.8%)</v>
      </c>
    </row>
    <row r="642" spans="1:8" x14ac:dyDescent="0.25">
      <c r="A642" s="15">
        <v>45566</v>
      </c>
      <c r="B642" s="13" t="s">
        <v>85</v>
      </c>
      <c r="C642">
        <v>214</v>
      </c>
      <c r="D642" s="12">
        <v>62916</v>
      </c>
      <c r="E642" s="12">
        <v>53500</v>
      </c>
      <c r="F642" s="14" t="s">
        <v>86</v>
      </c>
      <c r="G64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(15.0%)</v>
      </c>
      <c r="H64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(15.0%)</v>
      </c>
    </row>
    <row r="643" spans="1:8" x14ac:dyDescent="0.25">
      <c r="A643" s="15">
        <v>45566</v>
      </c>
      <c r="B643" s="13" t="s">
        <v>89</v>
      </c>
      <c r="C643">
        <v>214</v>
      </c>
      <c r="D643" s="12">
        <v>62916</v>
      </c>
      <c r="E643" s="12">
        <v>53500</v>
      </c>
      <c r="F643" s="14" t="s">
        <v>86</v>
      </c>
      <c r="G64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(15.0%)</v>
      </c>
      <c r="H64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(15.0%)</v>
      </c>
    </row>
    <row r="644" spans="1:8" x14ac:dyDescent="0.25">
      <c r="A644" s="15">
        <v>45566</v>
      </c>
      <c r="B644" s="13" t="s">
        <v>87</v>
      </c>
      <c r="C644">
        <v>269</v>
      </c>
      <c r="D644" s="12">
        <v>69402</v>
      </c>
      <c r="E644" s="12">
        <v>67250</v>
      </c>
      <c r="F644" s="14" t="s">
        <v>90</v>
      </c>
      <c r="G64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(3.1%)</v>
      </c>
      <c r="H64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(3.1%)</v>
      </c>
    </row>
    <row r="645" spans="1:8" x14ac:dyDescent="0.25">
      <c r="A645" s="15">
        <v>45566</v>
      </c>
      <c r="B645" s="13" t="s">
        <v>89</v>
      </c>
      <c r="C645">
        <v>269</v>
      </c>
      <c r="D645" s="12">
        <v>69402</v>
      </c>
      <c r="E645" s="12">
        <v>67250</v>
      </c>
      <c r="F645" s="14" t="s">
        <v>90</v>
      </c>
      <c r="G64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(3.1%)</v>
      </c>
      <c r="H64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(3.1%)</v>
      </c>
    </row>
    <row r="646" spans="1:8" x14ac:dyDescent="0.25">
      <c r="A646" s="15">
        <v>45566</v>
      </c>
      <c r="B646" s="13" t="s">
        <v>92</v>
      </c>
      <c r="C646">
        <v>663</v>
      </c>
      <c r="D646" s="12">
        <v>82046.25</v>
      </c>
      <c r="E646" s="12">
        <v>79560</v>
      </c>
      <c r="F646" s="14" t="s">
        <v>83</v>
      </c>
      <c r="G64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(3.0%)</v>
      </c>
      <c r="H64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(3.0%)</v>
      </c>
    </row>
    <row r="647" spans="1:8" x14ac:dyDescent="0.25">
      <c r="A647" s="15">
        <v>45566</v>
      </c>
      <c r="B647" s="13" t="s">
        <v>87</v>
      </c>
      <c r="C647">
        <v>663</v>
      </c>
      <c r="D647" s="12">
        <v>82046.25</v>
      </c>
      <c r="E647" s="12">
        <v>79560</v>
      </c>
      <c r="F647" s="14" t="s">
        <v>83</v>
      </c>
      <c r="G64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(3.0%)</v>
      </c>
      <c r="H64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(3.0%)</v>
      </c>
    </row>
    <row r="648" spans="1:8" x14ac:dyDescent="0.25">
      <c r="A648" s="15">
        <v>45566</v>
      </c>
      <c r="B648" s="13" t="s">
        <v>82</v>
      </c>
      <c r="C648">
        <v>704</v>
      </c>
      <c r="D648" s="12">
        <v>83600</v>
      </c>
      <c r="E648" s="12">
        <v>84480</v>
      </c>
      <c r="F648" s="14" t="s">
        <v>84</v>
      </c>
      <c r="G64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(-1.1%)</v>
      </c>
      <c r="H64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(-1.1%)</v>
      </c>
    </row>
    <row r="649" spans="1:8" x14ac:dyDescent="0.25">
      <c r="A649" s="15">
        <v>45566</v>
      </c>
      <c r="B649" s="13" t="s">
        <v>87</v>
      </c>
      <c r="C649">
        <v>704</v>
      </c>
      <c r="D649" s="12">
        <v>83600</v>
      </c>
      <c r="E649" s="12">
        <v>84480</v>
      </c>
      <c r="F649" s="14" t="s">
        <v>84</v>
      </c>
      <c r="G64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(-1.1%)</v>
      </c>
      <c r="H64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(-1.1%)</v>
      </c>
    </row>
    <row r="650" spans="1:8" x14ac:dyDescent="0.25">
      <c r="A650" s="15">
        <v>45566</v>
      </c>
      <c r="B650" s="13" t="s">
        <v>82</v>
      </c>
      <c r="C650">
        <v>809</v>
      </c>
      <c r="D650" s="12">
        <v>99102.5</v>
      </c>
      <c r="E650" s="12">
        <v>97080</v>
      </c>
      <c r="F650" s="14" t="s">
        <v>86</v>
      </c>
      <c r="G65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65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651" spans="1:8" x14ac:dyDescent="0.25">
      <c r="A651" s="15">
        <v>45566</v>
      </c>
      <c r="B651" s="13" t="s">
        <v>87</v>
      </c>
      <c r="C651">
        <v>809</v>
      </c>
      <c r="D651" s="12">
        <v>99102.5</v>
      </c>
      <c r="E651" s="12">
        <v>97080</v>
      </c>
      <c r="F651" s="14" t="s">
        <v>86</v>
      </c>
      <c r="G65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65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652" spans="1:8" x14ac:dyDescent="0.25">
      <c r="A652" s="15">
        <v>45566</v>
      </c>
      <c r="B652" s="13" t="s">
        <v>87</v>
      </c>
      <c r="C652">
        <v>344</v>
      </c>
      <c r="D652" s="12">
        <v>107156</v>
      </c>
      <c r="E652" s="12">
        <v>89440</v>
      </c>
      <c r="F652" s="14" t="s">
        <v>88</v>
      </c>
      <c r="G65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(16.5%)</v>
      </c>
      <c r="H65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(16.5%)</v>
      </c>
    </row>
    <row r="653" spans="1:8" x14ac:dyDescent="0.25">
      <c r="A653" s="15">
        <v>45566</v>
      </c>
      <c r="B653" s="13" t="s">
        <v>91</v>
      </c>
      <c r="C653">
        <v>344</v>
      </c>
      <c r="D653" s="12">
        <v>107156</v>
      </c>
      <c r="E653" s="12">
        <v>89440</v>
      </c>
      <c r="F653" s="14" t="s">
        <v>88</v>
      </c>
      <c r="G65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(16.5%)</v>
      </c>
      <c r="H65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(16.5%)</v>
      </c>
    </row>
    <row r="654" spans="1:8" x14ac:dyDescent="0.25">
      <c r="A654" s="15">
        <v>45566</v>
      </c>
      <c r="B654" s="13" t="s">
        <v>85</v>
      </c>
      <c r="C654">
        <v>494</v>
      </c>
      <c r="D654" s="12">
        <v>146718</v>
      </c>
      <c r="E654" s="12">
        <v>123500</v>
      </c>
      <c r="F654" s="14" t="s">
        <v>88</v>
      </c>
      <c r="G65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(15.8%)</v>
      </c>
      <c r="H65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(15.8%)</v>
      </c>
    </row>
    <row r="655" spans="1:8" x14ac:dyDescent="0.25">
      <c r="A655" s="15">
        <v>45566</v>
      </c>
      <c r="B655" s="13" t="s">
        <v>89</v>
      </c>
      <c r="C655">
        <v>494</v>
      </c>
      <c r="D655" s="12">
        <v>146718</v>
      </c>
      <c r="E655" s="12">
        <v>123500</v>
      </c>
      <c r="F655" s="14" t="s">
        <v>88</v>
      </c>
      <c r="G65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(15.8%)</v>
      </c>
      <c r="H65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(15.8%)</v>
      </c>
    </row>
    <row r="656" spans="1:8" x14ac:dyDescent="0.25">
      <c r="A656" s="15">
        <v>45566</v>
      </c>
      <c r="B656" s="13" t="s">
        <v>82</v>
      </c>
      <c r="C656">
        <v>727</v>
      </c>
      <c r="D656" s="12">
        <v>239183</v>
      </c>
      <c r="E656" s="12">
        <v>189020</v>
      </c>
      <c r="F656" s="14" t="s">
        <v>83</v>
      </c>
      <c r="G65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(21.0%)</v>
      </c>
      <c r="H65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(21.0%)</v>
      </c>
    </row>
    <row r="657" spans="1:8" x14ac:dyDescent="0.25">
      <c r="A657" s="15">
        <v>45566</v>
      </c>
      <c r="B657" s="13" t="s">
        <v>91</v>
      </c>
      <c r="C657">
        <v>727</v>
      </c>
      <c r="D657" s="12">
        <v>239183</v>
      </c>
      <c r="E657" s="12">
        <v>189020</v>
      </c>
      <c r="F657" s="14" t="s">
        <v>83</v>
      </c>
      <c r="G65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(21.0%)</v>
      </c>
      <c r="H65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(21.0%)</v>
      </c>
    </row>
    <row r="658" spans="1:8" x14ac:dyDescent="0.25">
      <c r="A658" s="15">
        <v>45566</v>
      </c>
      <c r="B658" s="13" t="s">
        <v>82</v>
      </c>
      <c r="C658">
        <v>2145</v>
      </c>
      <c r="D658" s="12">
        <v>262762.5</v>
      </c>
      <c r="E658" s="12">
        <v>257400</v>
      </c>
      <c r="F658" s="14" t="s">
        <v>88</v>
      </c>
      <c r="G65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65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659" spans="1:8" x14ac:dyDescent="0.25">
      <c r="A659" s="15">
        <v>45566</v>
      </c>
      <c r="B659" s="13" t="s">
        <v>87</v>
      </c>
      <c r="C659">
        <v>2145</v>
      </c>
      <c r="D659" s="12">
        <v>262762.5</v>
      </c>
      <c r="E659" s="12">
        <v>257400</v>
      </c>
      <c r="F659" s="14" t="s">
        <v>88</v>
      </c>
      <c r="G65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(2.0%)</v>
      </c>
      <c r="H65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(2.0%)</v>
      </c>
    </row>
    <row r="660" spans="1:8" x14ac:dyDescent="0.25">
      <c r="A660" s="15">
        <v>45566</v>
      </c>
      <c r="B660" s="13" t="s">
        <v>87</v>
      </c>
      <c r="C660">
        <v>1221</v>
      </c>
      <c r="D660" s="12">
        <v>344322</v>
      </c>
      <c r="E660" s="12">
        <v>305250</v>
      </c>
      <c r="F660" s="14" t="s">
        <v>84</v>
      </c>
      <c r="G66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(11.3%)</v>
      </c>
      <c r="H66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(11.3%)</v>
      </c>
    </row>
    <row r="661" spans="1:8" x14ac:dyDescent="0.25">
      <c r="A661" s="15">
        <v>45566</v>
      </c>
      <c r="B661" s="13" t="s">
        <v>89</v>
      </c>
      <c r="C661">
        <v>1221</v>
      </c>
      <c r="D661" s="12">
        <v>344322</v>
      </c>
      <c r="E661" s="12">
        <v>305250</v>
      </c>
      <c r="F661" s="14" t="s">
        <v>84</v>
      </c>
      <c r="G66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(11.3%)</v>
      </c>
      <c r="H66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(11.3%)</v>
      </c>
    </row>
    <row r="662" spans="1:8" x14ac:dyDescent="0.25">
      <c r="A662" s="15">
        <v>45566</v>
      </c>
      <c r="B662" s="13" t="s">
        <v>82</v>
      </c>
      <c r="C662">
        <v>1228</v>
      </c>
      <c r="D662" s="12">
        <v>408310</v>
      </c>
      <c r="E662" s="12">
        <v>319280</v>
      </c>
      <c r="F662" s="14" t="s">
        <v>90</v>
      </c>
      <c r="G66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(21.8%)</v>
      </c>
      <c r="H66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(21.8%)</v>
      </c>
    </row>
    <row r="663" spans="1:8" x14ac:dyDescent="0.25">
      <c r="A663" s="15">
        <v>45566</v>
      </c>
      <c r="B663" s="13" t="s">
        <v>91</v>
      </c>
      <c r="C663">
        <v>1228</v>
      </c>
      <c r="D663" s="12">
        <v>408310</v>
      </c>
      <c r="E663" s="12">
        <v>319280</v>
      </c>
      <c r="F663" s="14" t="s">
        <v>90</v>
      </c>
      <c r="G66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(21.8%)</v>
      </c>
      <c r="H66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(21.8%)</v>
      </c>
    </row>
    <row r="664" spans="1:8" x14ac:dyDescent="0.25">
      <c r="A664" s="15">
        <v>45566</v>
      </c>
      <c r="B664" s="13" t="s">
        <v>87</v>
      </c>
      <c r="C664">
        <v>2294</v>
      </c>
      <c r="D664" s="12">
        <v>619380</v>
      </c>
      <c r="E664" s="12">
        <v>573500</v>
      </c>
      <c r="F664" s="14" t="s">
        <v>83</v>
      </c>
      <c r="G66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(7.4%)</v>
      </c>
      <c r="H66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(7.4%)</v>
      </c>
    </row>
    <row r="665" spans="1:8" x14ac:dyDescent="0.25">
      <c r="A665" s="15">
        <v>45566</v>
      </c>
      <c r="B665" s="13" t="s">
        <v>89</v>
      </c>
      <c r="C665">
        <v>2294</v>
      </c>
      <c r="D665" s="12">
        <v>619380</v>
      </c>
      <c r="E665" s="12">
        <v>573500</v>
      </c>
      <c r="F665" s="14" t="s">
        <v>83</v>
      </c>
      <c r="G66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(7.4%)</v>
      </c>
      <c r="H66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(7.4%)</v>
      </c>
    </row>
    <row r="666" spans="1:8" x14ac:dyDescent="0.25">
      <c r="A666" s="15">
        <v>45566</v>
      </c>
      <c r="B666" s="13" t="s">
        <v>87</v>
      </c>
      <c r="C666">
        <v>2076</v>
      </c>
      <c r="D666" s="12">
        <v>683004</v>
      </c>
      <c r="E666" s="12">
        <v>539760</v>
      </c>
      <c r="F666" s="14" t="s">
        <v>84</v>
      </c>
      <c r="G66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(21.0%)</v>
      </c>
      <c r="H66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(21.0%)</v>
      </c>
    </row>
    <row r="667" spans="1:8" x14ac:dyDescent="0.25">
      <c r="A667" s="15">
        <v>45566</v>
      </c>
      <c r="B667" s="13" t="s">
        <v>91</v>
      </c>
      <c r="C667">
        <v>2076</v>
      </c>
      <c r="D667" s="12">
        <v>683004</v>
      </c>
      <c r="E667" s="12">
        <v>539760</v>
      </c>
      <c r="F667" s="14" t="s">
        <v>84</v>
      </c>
      <c r="G66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(21.0%)</v>
      </c>
      <c r="H66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(21.0%)</v>
      </c>
    </row>
    <row r="668" spans="1:8" x14ac:dyDescent="0.25">
      <c r="A668" s="15">
        <v>45566</v>
      </c>
      <c r="B668" s="13" t="s">
        <v>87</v>
      </c>
      <c r="C668">
        <v>2966</v>
      </c>
      <c r="D668" s="12">
        <v>1017338</v>
      </c>
      <c r="E668" s="12">
        <v>771160</v>
      </c>
      <c r="F668" s="14" t="s">
        <v>86</v>
      </c>
      <c r="G66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66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669" spans="1:8" x14ac:dyDescent="0.25">
      <c r="A669" s="15">
        <v>45566</v>
      </c>
      <c r="B669" s="13" t="s">
        <v>91</v>
      </c>
      <c r="C669">
        <v>2966</v>
      </c>
      <c r="D669" s="12">
        <v>1017338</v>
      </c>
      <c r="E669" s="12">
        <v>771160</v>
      </c>
      <c r="F669" s="14" t="s">
        <v>86</v>
      </c>
      <c r="G66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(24.2%)</v>
      </c>
      <c r="H66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(24.2%)</v>
      </c>
    </row>
    <row r="670" spans="1:8" x14ac:dyDescent="0.25">
      <c r="A670" s="15">
        <v>45536</v>
      </c>
      <c r="B670" s="13" t="s">
        <v>82</v>
      </c>
      <c r="C670">
        <v>380</v>
      </c>
      <c r="D670" s="12">
        <v>2367.4</v>
      </c>
      <c r="E670" s="12">
        <v>1900</v>
      </c>
      <c r="F670" s="14" t="s">
        <v>83</v>
      </c>
      <c r="G67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(19.7%)</v>
      </c>
      <c r="H67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(19.7%)</v>
      </c>
    </row>
    <row r="671" spans="1:8" x14ac:dyDescent="0.25">
      <c r="A671" s="15">
        <v>45536</v>
      </c>
      <c r="B671" s="13" t="s">
        <v>82</v>
      </c>
      <c r="C671">
        <v>1031</v>
      </c>
      <c r="D671" s="12">
        <v>6711.81</v>
      </c>
      <c r="E671" s="12">
        <v>5155</v>
      </c>
      <c r="F671" s="14" t="s">
        <v>84</v>
      </c>
      <c r="G67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(23.2%)</v>
      </c>
      <c r="H67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(23.2%)</v>
      </c>
    </row>
    <row r="672" spans="1:8" x14ac:dyDescent="0.25">
      <c r="A672" s="15">
        <v>45536</v>
      </c>
      <c r="B672" s="13" t="s">
        <v>85</v>
      </c>
      <c r="C672">
        <v>442</v>
      </c>
      <c r="D672" s="12">
        <v>7690.8</v>
      </c>
      <c r="E672" s="12">
        <v>4420</v>
      </c>
      <c r="F672" s="14" t="s">
        <v>86</v>
      </c>
      <c r="G67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(42.5%)</v>
      </c>
      <c r="H67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(42.5%)</v>
      </c>
    </row>
    <row r="673" spans="1:8" x14ac:dyDescent="0.25">
      <c r="A673" s="15">
        <v>45536</v>
      </c>
      <c r="B673" s="13" t="s">
        <v>82</v>
      </c>
      <c r="C673">
        <v>549</v>
      </c>
      <c r="D673" s="12">
        <v>8235</v>
      </c>
      <c r="E673" s="12">
        <v>5490</v>
      </c>
      <c r="F673" s="14" t="s">
        <v>84</v>
      </c>
      <c r="G67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(33.3%)</v>
      </c>
      <c r="H67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(33.3%)</v>
      </c>
    </row>
    <row r="674" spans="1:8" x14ac:dyDescent="0.25">
      <c r="A674" s="15">
        <v>45536</v>
      </c>
      <c r="B674" s="13" t="s">
        <v>87</v>
      </c>
      <c r="C674">
        <v>660</v>
      </c>
      <c r="D674" s="12">
        <v>8613</v>
      </c>
      <c r="E674" s="12">
        <v>6600</v>
      </c>
      <c r="F674" s="14" t="s">
        <v>86</v>
      </c>
      <c r="G67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(23.4%)</v>
      </c>
      <c r="H67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(23.4%)</v>
      </c>
    </row>
    <row r="675" spans="1:8" x14ac:dyDescent="0.25">
      <c r="A675" s="15">
        <v>45536</v>
      </c>
      <c r="B675" s="13" t="s">
        <v>87</v>
      </c>
      <c r="C675">
        <v>655</v>
      </c>
      <c r="D675" s="12">
        <v>8744.25</v>
      </c>
      <c r="E675" s="12">
        <v>6550</v>
      </c>
      <c r="F675" s="14" t="s">
        <v>88</v>
      </c>
      <c r="G67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(25.1%)</v>
      </c>
      <c r="H67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(25.1%)</v>
      </c>
    </row>
    <row r="676" spans="1:8" x14ac:dyDescent="0.25">
      <c r="A676" s="15">
        <v>45536</v>
      </c>
      <c r="B676" s="13" t="s">
        <v>89</v>
      </c>
      <c r="C676">
        <v>1005</v>
      </c>
      <c r="D676" s="12">
        <v>10733.4</v>
      </c>
      <c r="E676" s="12">
        <v>3015</v>
      </c>
      <c r="F676" s="14" t="s">
        <v>88</v>
      </c>
      <c r="G67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(71.9%)</v>
      </c>
      <c r="H67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(71.9%)</v>
      </c>
    </row>
    <row r="677" spans="1:8" x14ac:dyDescent="0.25">
      <c r="A677" s="15">
        <v>45536</v>
      </c>
      <c r="B677" s="13" t="s">
        <v>82</v>
      </c>
      <c r="C677">
        <v>1760</v>
      </c>
      <c r="D677" s="12">
        <v>11950.4</v>
      </c>
      <c r="E677" s="12">
        <v>8800</v>
      </c>
      <c r="F677" s="14" t="s">
        <v>88</v>
      </c>
      <c r="G67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(26.4%)</v>
      </c>
      <c r="H67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(26.4%)</v>
      </c>
    </row>
    <row r="678" spans="1:8" x14ac:dyDescent="0.25">
      <c r="A678" s="15">
        <v>45536</v>
      </c>
      <c r="B678" s="13" t="s">
        <v>87</v>
      </c>
      <c r="C678">
        <v>736</v>
      </c>
      <c r="D678" s="12">
        <v>14131.2</v>
      </c>
      <c r="E678" s="12">
        <v>7360</v>
      </c>
      <c r="F678" s="14" t="s">
        <v>83</v>
      </c>
      <c r="G67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(47.9%)</v>
      </c>
      <c r="H67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(47.9%)</v>
      </c>
    </row>
    <row r="679" spans="1:8" x14ac:dyDescent="0.25">
      <c r="A679" s="15">
        <v>45536</v>
      </c>
      <c r="B679" s="13" t="s">
        <v>82</v>
      </c>
      <c r="C679">
        <v>2409</v>
      </c>
      <c r="D679" s="12">
        <v>15513.96</v>
      </c>
      <c r="E679" s="12">
        <v>12045</v>
      </c>
      <c r="F679" s="14" t="s">
        <v>86</v>
      </c>
      <c r="G67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(22.4%)</v>
      </c>
      <c r="H67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(22.4%)</v>
      </c>
    </row>
    <row r="680" spans="1:8" x14ac:dyDescent="0.25">
      <c r="A680" s="15">
        <v>45536</v>
      </c>
      <c r="B680" s="13" t="s">
        <v>82</v>
      </c>
      <c r="C680">
        <v>2349</v>
      </c>
      <c r="D680" s="12">
        <v>15620.85</v>
      </c>
      <c r="E680" s="12">
        <v>11745</v>
      </c>
      <c r="F680" s="14" t="s">
        <v>90</v>
      </c>
      <c r="G68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(24.8%)</v>
      </c>
      <c r="H68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(24.8%)</v>
      </c>
    </row>
    <row r="681" spans="1:8" x14ac:dyDescent="0.25">
      <c r="A681" s="15">
        <v>45536</v>
      </c>
      <c r="B681" s="13" t="s">
        <v>91</v>
      </c>
      <c r="C681">
        <v>1989</v>
      </c>
      <c r="D681" s="12">
        <v>23629.32</v>
      </c>
      <c r="E681" s="12">
        <v>5967</v>
      </c>
      <c r="F681" s="14" t="s">
        <v>83</v>
      </c>
      <c r="G68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(74.7%)</v>
      </c>
      <c r="H68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(74.7%)</v>
      </c>
    </row>
    <row r="682" spans="1:8" x14ac:dyDescent="0.25">
      <c r="A682" s="15">
        <v>45536</v>
      </c>
      <c r="B682" s="13" t="s">
        <v>89</v>
      </c>
      <c r="C682">
        <v>2234</v>
      </c>
      <c r="D682" s="12">
        <v>24395.279999999999</v>
      </c>
      <c r="E682" s="12">
        <v>6702</v>
      </c>
      <c r="F682" s="14" t="s">
        <v>84</v>
      </c>
      <c r="G68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(72.5%)</v>
      </c>
      <c r="H68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(72.5%)</v>
      </c>
    </row>
    <row r="683" spans="1:8" x14ac:dyDescent="0.25">
      <c r="A683" s="15">
        <v>45536</v>
      </c>
      <c r="B683" s="13" t="s">
        <v>89</v>
      </c>
      <c r="C683">
        <v>2215</v>
      </c>
      <c r="D683" s="12">
        <v>24719.4</v>
      </c>
      <c r="E683" s="12">
        <v>6645</v>
      </c>
      <c r="F683" s="14" t="s">
        <v>86</v>
      </c>
      <c r="G68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(73.1%)</v>
      </c>
      <c r="H68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(73.1%)</v>
      </c>
    </row>
    <row r="684" spans="1:8" x14ac:dyDescent="0.25">
      <c r="A684" s="15">
        <v>45536</v>
      </c>
      <c r="B684" s="13" t="s">
        <v>91</v>
      </c>
      <c r="C684">
        <v>2761</v>
      </c>
      <c r="D684" s="12">
        <v>29156.16</v>
      </c>
      <c r="E684" s="12">
        <v>8283</v>
      </c>
      <c r="F684" s="14" t="s">
        <v>90</v>
      </c>
      <c r="G68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(71.6%)</v>
      </c>
      <c r="H68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(71.6%)</v>
      </c>
    </row>
    <row r="685" spans="1:8" x14ac:dyDescent="0.25">
      <c r="A685" s="15">
        <v>45536</v>
      </c>
      <c r="B685" s="13" t="s">
        <v>82</v>
      </c>
      <c r="C685">
        <v>2470</v>
      </c>
      <c r="D685" s="12">
        <v>31863</v>
      </c>
      <c r="E685" s="12">
        <v>24700</v>
      </c>
      <c r="F685" s="14" t="s">
        <v>90</v>
      </c>
      <c r="G68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(22.5%)</v>
      </c>
      <c r="H68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(22.5%)</v>
      </c>
    </row>
    <row r="686" spans="1:8" x14ac:dyDescent="0.25">
      <c r="A686" s="15">
        <v>45536</v>
      </c>
      <c r="B686" s="13" t="s">
        <v>85</v>
      </c>
      <c r="C686">
        <v>1834</v>
      </c>
      <c r="D686" s="12">
        <v>34112.400000000001</v>
      </c>
      <c r="E686" s="12">
        <v>18340</v>
      </c>
      <c r="F686" s="14" t="s">
        <v>88</v>
      </c>
      <c r="G68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(46.2%)</v>
      </c>
      <c r="H68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(46.2%)</v>
      </c>
    </row>
    <row r="687" spans="1:8" x14ac:dyDescent="0.25">
      <c r="A687" s="15">
        <v>45536</v>
      </c>
      <c r="B687" s="13" t="s">
        <v>85</v>
      </c>
      <c r="C687">
        <v>330</v>
      </c>
      <c r="D687" s="12">
        <v>40837.5</v>
      </c>
      <c r="E687" s="12">
        <v>39600</v>
      </c>
      <c r="F687" s="14" t="s">
        <v>83</v>
      </c>
      <c r="G68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(3.0%)</v>
      </c>
      <c r="H68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(3.0%)</v>
      </c>
    </row>
    <row r="688" spans="1:8" x14ac:dyDescent="0.25">
      <c r="A688" s="15">
        <v>45536</v>
      </c>
      <c r="B688" s="13" t="s">
        <v>82</v>
      </c>
      <c r="C688">
        <v>2931</v>
      </c>
      <c r="D688" s="12">
        <v>40887.449999999997</v>
      </c>
      <c r="E688" s="12">
        <v>29310</v>
      </c>
      <c r="F688" s="14" t="s">
        <v>83</v>
      </c>
      <c r="G68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(28.3%)</v>
      </c>
      <c r="H68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(28.3%)</v>
      </c>
    </row>
    <row r="689" spans="1:8" x14ac:dyDescent="0.25">
      <c r="A689" s="15">
        <v>45536</v>
      </c>
      <c r="B689" s="13" t="s">
        <v>87</v>
      </c>
      <c r="C689">
        <v>2805</v>
      </c>
      <c r="D689" s="12">
        <v>49929</v>
      </c>
      <c r="E689" s="12">
        <v>28050</v>
      </c>
      <c r="F689" s="14" t="s">
        <v>84</v>
      </c>
      <c r="G68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(43.8%)</v>
      </c>
      <c r="H68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(43.8%)</v>
      </c>
    </row>
    <row r="690" spans="1:8" x14ac:dyDescent="0.25">
      <c r="A690" s="15">
        <v>45536</v>
      </c>
      <c r="B690" s="13" t="s">
        <v>87</v>
      </c>
      <c r="C690">
        <v>2646</v>
      </c>
      <c r="D690" s="12">
        <v>50803.199999999997</v>
      </c>
      <c r="E690" s="12">
        <v>26460</v>
      </c>
      <c r="F690" s="14" t="s">
        <v>90</v>
      </c>
      <c r="G69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High (47.9%)</v>
      </c>
      <c r="H69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High (47.9%)</v>
      </c>
    </row>
    <row r="691" spans="1:8" x14ac:dyDescent="0.25">
      <c r="A691" s="15">
        <v>45536</v>
      </c>
      <c r="B691" s="13" t="s">
        <v>92</v>
      </c>
      <c r="C691">
        <v>322</v>
      </c>
      <c r="D691" s="12">
        <v>87906</v>
      </c>
      <c r="E691" s="12">
        <v>80500</v>
      </c>
      <c r="F691" s="14" t="s">
        <v>84</v>
      </c>
      <c r="G69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(8.4%)</v>
      </c>
      <c r="H69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(8.4%)</v>
      </c>
    </row>
    <row r="692" spans="1:8" x14ac:dyDescent="0.25">
      <c r="A692" s="15">
        <v>45536</v>
      </c>
      <c r="B692" s="13" t="s">
        <v>91</v>
      </c>
      <c r="C692">
        <v>947</v>
      </c>
      <c r="D692" s="12">
        <v>105353.75</v>
      </c>
      <c r="E692" s="12">
        <v>113640</v>
      </c>
      <c r="F692" s="14" t="s">
        <v>88</v>
      </c>
      <c r="G69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(-7.9%)</v>
      </c>
      <c r="H69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(-7.9%)</v>
      </c>
    </row>
    <row r="693" spans="1:8" x14ac:dyDescent="0.25">
      <c r="A693" s="15">
        <v>45536</v>
      </c>
      <c r="B693" s="13" t="s">
        <v>85</v>
      </c>
      <c r="C693">
        <v>1023</v>
      </c>
      <c r="D693" s="12">
        <v>109972.5</v>
      </c>
      <c r="E693" s="12">
        <v>122760</v>
      </c>
      <c r="F693" s="14" t="s">
        <v>84</v>
      </c>
      <c r="G69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(-11.6%)</v>
      </c>
      <c r="H69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(-11.6%)</v>
      </c>
    </row>
    <row r="694" spans="1:8" x14ac:dyDescent="0.25">
      <c r="A694" s="15">
        <v>45536</v>
      </c>
      <c r="B694" s="13" t="s">
        <v>91</v>
      </c>
      <c r="C694">
        <v>994</v>
      </c>
      <c r="D694" s="12">
        <v>115552.5</v>
      </c>
      <c r="E694" s="12">
        <v>119280</v>
      </c>
      <c r="F694" s="14" t="s">
        <v>86</v>
      </c>
      <c r="G69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(-3.2%)</v>
      </c>
      <c r="H69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(-3.2%)</v>
      </c>
    </row>
    <row r="695" spans="1:8" x14ac:dyDescent="0.25">
      <c r="A695" s="15">
        <v>45536</v>
      </c>
      <c r="B695" s="13" t="s">
        <v>89</v>
      </c>
      <c r="C695">
        <v>349</v>
      </c>
      <c r="D695" s="12">
        <v>117264</v>
      </c>
      <c r="E695" s="12">
        <v>90740</v>
      </c>
      <c r="F695" s="14" t="s">
        <v>83</v>
      </c>
      <c r="G695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(22.6%)</v>
      </c>
      <c r="H695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(22.6%)</v>
      </c>
    </row>
    <row r="696" spans="1:8" x14ac:dyDescent="0.25">
      <c r="A696" s="15">
        <v>45536</v>
      </c>
      <c r="B696" s="13" t="s">
        <v>89</v>
      </c>
      <c r="C696">
        <v>623</v>
      </c>
      <c r="D696" s="12">
        <v>191884</v>
      </c>
      <c r="E696" s="12">
        <v>161980</v>
      </c>
      <c r="F696" s="14" t="s">
        <v>90</v>
      </c>
      <c r="G696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(15.6%)</v>
      </c>
      <c r="H696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(15.6%)</v>
      </c>
    </row>
    <row r="697" spans="1:8" x14ac:dyDescent="0.25">
      <c r="A697" s="15">
        <v>45536</v>
      </c>
      <c r="B697" s="13" t="s">
        <v>82</v>
      </c>
      <c r="C697">
        <v>788</v>
      </c>
      <c r="D697" s="12">
        <v>236400</v>
      </c>
      <c r="E697" s="12">
        <v>197000</v>
      </c>
      <c r="F697" s="14" t="s">
        <v>88</v>
      </c>
      <c r="G697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(16.7%)</v>
      </c>
      <c r="H697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(16.7%)</v>
      </c>
    </row>
    <row r="698" spans="1:8" x14ac:dyDescent="0.25">
      <c r="A698" s="15">
        <v>45536</v>
      </c>
      <c r="B698" s="13" t="s">
        <v>92</v>
      </c>
      <c r="C698">
        <v>720</v>
      </c>
      <c r="D698" s="12">
        <v>239400</v>
      </c>
      <c r="E698" s="12">
        <v>187200</v>
      </c>
      <c r="F698" s="14" t="s">
        <v>88</v>
      </c>
      <c r="G698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(21.8%)</v>
      </c>
      <c r="H698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(21.8%)</v>
      </c>
    </row>
    <row r="699" spans="1:8" x14ac:dyDescent="0.25">
      <c r="A699" s="15">
        <v>45536</v>
      </c>
      <c r="B699" s="13" t="s">
        <v>85</v>
      </c>
      <c r="C699">
        <v>2416</v>
      </c>
      <c r="D699" s="12">
        <v>265760</v>
      </c>
      <c r="E699" s="12">
        <v>289920</v>
      </c>
      <c r="F699" s="14" t="s">
        <v>90</v>
      </c>
      <c r="G699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(-9.1%)</v>
      </c>
      <c r="H699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(-9.1%)</v>
      </c>
    </row>
    <row r="700" spans="1:8" x14ac:dyDescent="0.25">
      <c r="A700" s="15">
        <v>45536</v>
      </c>
      <c r="B700" s="13" t="s">
        <v>82</v>
      </c>
      <c r="C700">
        <v>1123</v>
      </c>
      <c r="D700" s="12">
        <v>313317</v>
      </c>
      <c r="E700" s="12">
        <v>280750</v>
      </c>
      <c r="F700" s="14" t="s">
        <v>86</v>
      </c>
      <c r="G700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(10.4%)</v>
      </c>
      <c r="H700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(10.4%)</v>
      </c>
    </row>
    <row r="701" spans="1:8" x14ac:dyDescent="0.25">
      <c r="A701" s="15">
        <v>45536</v>
      </c>
      <c r="B701" s="13" t="s">
        <v>92</v>
      </c>
      <c r="C701">
        <v>1283</v>
      </c>
      <c r="D701" s="12">
        <v>354108</v>
      </c>
      <c r="E701" s="12">
        <v>320750</v>
      </c>
      <c r="F701" s="14" t="s">
        <v>90</v>
      </c>
      <c r="G701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(9.4%)</v>
      </c>
      <c r="H701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(9.4%)</v>
      </c>
    </row>
    <row r="702" spans="1:8" x14ac:dyDescent="0.25">
      <c r="A702" s="15">
        <v>45536</v>
      </c>
      <c r="B702" s="13" t="s">
        <v>89</v>
      </c>
      <c r="C702">
        <v>1527</v>
      </c>
      <c r="D702" s="12">
        <v>534450</v>
      </c>
      <c r="E702" s="12">
        <v>397020</v>
      </c>
      <c r="F702" s="14" t="s">
        <v>84</v>
      </c>
      <c r="G702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Medium (25.7%)</v>
      </c>
      <c r="H702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Medium (25.7%)</v>
      </c>
    </row>
    <row r="703" spans="1:8" x14ac:dyDescent="0.25">
      <c r="A703" s="15">
        <v>45536</v>
      </c>
      <c r="B703" s="13" t="s">
        <v>92</v>
      </c>
      <c r="C703">
        <v>1797</v>
      </c>
      <c r="D703" s="12">
        <v>610081.5</v>
      </c>
      <c r="E703" s="12">
        <v>467220</v>
      </c>
      <c r="F703" s="14" t="s">
        <v>86</v>
      </c>
      <c r="G703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(23.4%)</v>
      </c>
      <c r="H703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(23.4%)</v>
      </c>
    </row>
    <row r="704" spans="1:8" x14ac:dyDescent="0.25">
      <c r="A704" s="15">
        <v>45536</v>
      </c>
      <c r="B704" s="13" t="s">
        <v>92</v>
      </c>
      <c r="C704">
        <v>2498</v>
      </c>
      <c r="D704" s="12">
        <v>741906</v>
      </c>
      <c r="E704" s="12">
        <v>624500</v>
      </c>
      <c r="F704" s="14" t="s">
        <v>83</v>
      </c>
      <c r="G704" s="14" t="str">
        <f>IF(
  (financials[[#This Row],[Sales]]-financials[[#This Row],[COGS]])/financials[[#This Row],[Sales]] &gt; 0.4,
  "High (" &amp; TEXT((financials[[#This Row],[Sales]]-financials[[#This Row],[COGS]])/financials[[#This Row],[Sales]], "0.0%") &amp; ")",
  IF(
    (financials[[#This Row],[Sales]]-financials[[#This Row],[COGS]])/financials[[#This Row],[Sales]] &gt; 0.25,
    "Medium (" &amp; TEXT((financials[[#This Row],[Sales]]-financials[[#This Row],[COGS]])/financials[[#This Row],[Sales]], "0.0%") &amp; ")",
    "Low (" &amp; TEXT((financials[[#This Row],[Sales]]-financials[[#This Row],[COGS]])/financials[[#This Row],[Sales]], "0.0%") &amp; ")"
  )
)</f>
        <v>Low (15.8%)</v>
      </c>
      <c r="H704" s="16" t="str">
        <f>_xlfn.LET(
  _xlpm.cost, financials[[#This Row],[COGS]],
  _xlpm.revenue, financials[[#This Row],[Sales]],
  _xlpm.margin, (_xlpm.revenue - _xlpm.cost) / _xlpm.revenue,
  _xlpm.label,
    IF(_xlpm.margin &gt; 0.4, "High",
    IF(_xlpm.margin &gt; 0.25, "Medium", "Low")),
  _xlpm.label &amp; " (" &amp; TEXT(_xlpm.margin, "0.0%") &amp; ")"
)</f>
        <v>Low (15.8%)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A38BE-D077-453F-ADD4-FCBBF562DF74}">
  <dimension ref="A1:H40"/>
  <sheetViews>
    <sheetView showGridLines="0" showRowColHeaders="0" zoomScaleNormal="100" workbookViewId="0">
      <selection activeCell="F6" sqref="F6"/>
    </sheetView>
  </sheetViews>
  <sheetFormatPr defaultColWidth="0" defaultRowHeight="15" customHeight="1" zeroHeight="1" x14ac:dyDescent="0.25"/>
  <cols>
    <col min="1" max="1" width="4" customWidth="1"/>
    <col min="2" max="2" width="46.28515625" customWidth="1"/>
    <col min="3" max="3" width="61" customWidth="1"/>
    <col min="4" max="4" width="1.42578125" customWidth="1"/>
    <col min="5" max="7" width="9.140625" customWidth="1"/>
    <col min="8" max="16384" width="9.140625" hidden="1"/>
  </cols>
  <sheetData>
    <row r="1" spans="1:8" ht="51" customHeight="1" x14ac:dyDescent="0.25">
      <c r="A1" s="3" t="s">
        <v>63</v>
      </c>
      <c r="B1" s="3"/>
      <c r="C1" s="3"/>
      <c r="D1" s="3"/>
      <c r="E1" s="3"/>
      <c r="F1" s="3"/>
      <c r="G1" s="3"/>
      <c r="H1" s="3"/>
    </row>
    <row r="2" spans="1:8" x14ac:dyDescent="0.25"/>
    <row r="3" spans="1:8" x14ac:dyDescent="0.25">
      <c r="B3" s="5" t="s">
        <v>62</v>
      </c>
    </row>
    <row r="4" spans="1:8" x14ac:dyDescent="0.25">
      <c r="B4" s="6" t="s">
        <v>61</v>
      </c>
      <c r="C4" s="4" t="s">
        <v>60</v>
      </c>
    </row>
    <row r="5" spans="1:8" x14ac:dyDescent="0.25">
      <c r="B5" s="6" t="s">
        <v>59</v>
      </c>
      <c r="C5" s="4" t="s">
        <v>58</v>
      </c>
    </row>
    <row r="6" spans="1:8" x14ac:dyDescent="0.25">
      <c r="B6" s="6" t="s">
        <v>57</v>
      </c>
      <c r="C6" s="4" t="s">
        <v>56</v>
      </c>
    </row>
    <row r="7" spans="1:8" x14ac:dyDescent="0.25"/>
    <row r="8" spans="1:8" x14ac:dyDescent="0.25">
      <c r="B8" s="5" t="s">
        <v>55</v>
      </c>
    </row>
    <row r="9" spans="1:8" x14ac:dyDescent="0.25">
      <c r="B9" s="6" t="s">
        <v>54</v>
      </c>
      <c r="C9" s="4" t="s">
        <v>53</v>
      </c>
    </row>
    <row r="10" spans="1:8" x14ac:dyDescent="0.25"/>
    <row r="11" spans="1:8" x14ac:dyDescent="0.25">
      <c r="B11" s="5" t="s">
        <v>52</v>
      </c>
    </row>
    <row r="12" spans="1:8" x14ac:dyDescent="0.25">
      <c r="B12" s="6" t="s">
        <v>51</v>
      </c>
      <c r="C12" s="4" t="s">
        <v>50</v>
      </c>
    </row>
    <row r="13" spans="1:8" x14ac:dyDescent="0.25">
      <c r="B13" s="6" t="s">
        <v>49</v>
      </c>
      <c r="C13" s="4" t="s">
        <v>48</v>
      </c>
    </row>
    <row r="14" spans="1:8" x14ac:dyDescent="0.25">
      <c r="B14" s="6" t="s">
        <v>47</v>
      </c>
      <c r="C14" s="4" t="s">
        <v>46</v>
      </c>
    </row>
    <row r="15" spans="1:8" x14ac:dyDescent="0.25">
      <c r="B15" s="6" t="s">
        <v>45</v>
      </c>
      <c r="C15" s="4" t="s">
        <v>44</v>
      </c>
    </row>
    <row r="16" spans="1:8" x14ac:dyDescent="0.25">
      <c r="B16" s="6" t="s">
        <v>43</v>
      </c>
      <c r="C16" s="4" t="s">
        <v>42</v>
      </c>
    </row>
    <row r="17" spans="2:3" x14ac:dyDescent="0.25">
      <c r="B17" s="6" t="s">
        <v>41</v>
      </c>
      <c r="C17" s="4" t="s">
        <v>40</v>
      </c>
    </row>
    <row r="18" spans="2:3" x14ac:dyDescent="0.25">
      <c r="B18" s="6" t="s">
        <v>39</v>
      </c>
      <c r="C18" s="4" t="s">
        <v>38</v>
      </c>
    </row>
    <row r="19" spans="2:3" x14ac:dyDescent="0.25">
      <c r="B19" s="6" t="s">
        <v>37</v>
      </c>
      <c r="C19" s="4" t="s">
        <v>36</v>
      </c>
    </row>
    <row r="20" spans="2:3" x14ac:dyDescent="0.25">
      <c r="B20" s="6" t="s">
        <v>19</v>
      </c>
      <c r="C20" s="4" t="s">
        <v>18</v>
      </c>
    </row>
    <row r="21" spans="2:3" x14ac:dyDescent="0.25">
      <c r="B21" s="6" t="s">
        <v>35</v>
      </c>
      <c r="C21" s="4" t="s">
        <v>34</v>
      </c>
    </row>
    <row r="22" spans="2:3" x14ac:dyDescent="0.25">
      <c r="B22" s="6" t="s">
        <v>33</v>
      </c>
      <c r="C22" s="4" t="s">
        <v>32</v>
      </c>
    </row>
    <row r="23" spans="2:3" x14ac:dyDescent="0.25">
      <c r="B23" s="6" t="s">
        <v>31</v>
      </c>
      <c r="C23" s="4" t="s">
        <v>30</v>
      </c>
    </row>
    <row r="24" spans="2:3" x14ac:dyDescent="0.25">
      <c r="B24" s="6" t="s">
        <v>29</v>
      </c>
      <c r="C24" s="4" t="s">
        <v>28</v>
      </c>
    </row>
    <row r="25" spans="2:3" x14ac:dyDescent="0.25">
      <c r="B25" s="6" t="s">
        <v>27</v>
      </c>
      <c r="C25" s="4" t="s">
        <v>26</v>
      </c>
    </row>
    <row r="26" spans="2:3" x14ac:dyDescent="0.25">
      <c r="B26" s="6" t="s">
        <v>25</v>
      </c>
      <c r="C26" s="4" t="s">
        <v>24</v>
      </c>
    </row>
    <row r="27" spans="2:3" x14ac:dyDescent="0.25">
      <c r="B27" s="6" t="s">
        <v>23</v>
      </c>
      <c r="C27" s="4" t="s">
        <v>22</v>
      </c>
    </row>
    <row r="28" spans="2:3" x14ac:dyDescent="0.25">
      <c r="B28" s="6" t="s">
        <v>21</v>
      </c>
      <c r="C28" s="4" t="s">
        <v>20</v>
      </c>
    </row>
    <row r="29" spans="2:3" x14ac:dyDescent="0.25">
      <c r="B29" s="6" t="s">
        <v>19</v>
      </c>
      <c r="C29" s="4" t="s">
        <v>18</v>
      </c>
    </row>
    <row r="30" spans="2:3" x14ac:dyDescent="0.25">
      <c r="B30" s="6" t="s">
        <v>17</v>
      </c>
      <c r="C30" s="4" t="s">
        <v>16</v>
      </c>
    </row>
    <row r="31" spans="2:3" x14ac:dyDescent="0.25">
      <c r="B31" s="6"/>
      <c r="C31" s="4"/>
    </row>
    <row r="32" spans="2:3" x14ac:dyDescent="0.25">
      <c r="B32" s="5" t="s">
        <v>3</v>
      </c>
    </row>
    <row r="33" spans="2:3" x14ac:dyDescent="0.25">
      <c r="B33" s="6" t="s">
        <v>15</v>
      </c>
      <c r="C33" s="4" t="s">
        <v>14</v>
      </c>
    </row>
    <row r="34" spans="2:3" x14ac:dyDescent="0.25">
      <c r="B34" s="6"/>
      <c r="C34" s="4"/>
    </row>
    <row r="35" spans="2:3" x14ac:dyDescent="0.25">
      <c r="B35" s="5" t="s">
        <v>13</v>
      </c>
      <c r="C35" s="4"/>
    </row>
    <row r="36" spans="2:3" x14ac:dyDescent="0.25"/>
    <row r="37" spans="2:3" x14ac:dyDescent="0.25"/>
    <row r="38" spans="2:3" x14ac:dyDescent="0.25"/>
    <row r="39" spans="2:3" x14ac:dyDescent="0.25"/>
    <row r="40" spans="2:3" x14ac:dyDescent="0.25"/>
  </sheetData>
  <hyperlinks>
    <hyperlink ref="C5" r:id="rId1" display="http://www.myonlinetraininghub.com/category/excel-charts" xr:uid="{3E294F38-1C8C-486A-B42B-3BD6CC52A99F}"/>
    <hyperlink ref="C6" r:id="rId2" display="http://www.myonlinetraininghub.com/category/excel-dashboard" xr:uid="{19833EE9-D9CE-4EF2-8FFB-62F5DC4E26EF}"/>
    <hyperlink ref="C9" r:id="rId3" display="http://www.myonlinetraininghub.com/excel-webinars" xr:uid="{00600035-F760-4540-A150-3A888B0B7FC4}"/>
    <hyperlink ref="C33" r:id="rId4" xr:uid="{5957A366-3526-4CBD-854D-1AD9A040FD5C}"/>
    <hyperlink ref="C4" r:id="rId5" xr:uid="{8280957A-C030-4E81-9319-B001FD1EA8A7}"/>
    <hyperlink ref="C19" r:id="rId6" xr:uid="{156F6E6C-BDF8-4C36-BB70-E61F4F30B246}"/>
    <hyperlink ref="C18" r:id="rId7" xr:uid="{59073012-A587-47A1-9AC9-C31C8214E00D}"/>
    <hyperlink ref="C12" r:id="rId8" xr:uid="{6D0F712E-7EEE-4EF2-A13E-6B29983B32FF}"/>
    <hyperlink ref="C13" r:id="rId9" xr:uid="{551E1071-F875-4B99-9572-48174A88BF91}"/>
    <hyperlink ref="C14" r:id="rId10" xr:uid="{E79F2283-5B0A-40AB-A937-49F81B5D93E5}"/>
    <hyperlink ref="C15" r:id="rId11" xr:uid="{B1C84DAE-CBBB-4CAF-815B-60F40FBD25A0}"/>
    <hyperlink ref="C16" r:id="rId12" xr:uid="{7B1D75B4-514B-47AA-B2C4-E1062A840B11}"/>
    <hyperlink ref="C17" r:id="rId13" xr:uid="{8A244FFC-0440-4D34-BC87-880861961BEE}"/>
    <hyperlink ref="C22" r:id="rId14" xr:uid="{0162BFEF-62D0-476B-8B66-D013C1D0B853}"/>
    <hyperlink ref="C23" r:id="rId15" xr:uid="{91913D31-A458-4AF3-94F4-0C00E7D29574}"/>
    <hyperlink ref="C24" r:id="rId16" xr:uid="{917C80C6-EB82-4ECD-84FE-6DC79D21F507}"/>
    <hyperlink ref="C25" r:id="rId17" xr:uid="{9E527CC9-6988-43E6-A1E5-FB0D00E99E0C}"/>
    <hyperlink ref="C26" r:id="rId18" xr:uid="{15AC3959-7DEC-468F-96D3-6C99188FD242}"/>
    <hyperlink ref="C27" r:id="rId19" xr:uid="{E783F0E6-A9F4-407B-ACC3-0EC682CB8D17}"/>
    <hyperlink ref="C30" r:id="rId20" xr:uid="{BBB3F625-B8BD-4247-B01B-10CE35223087}"/>
  </hyperlinks>
  <pageMargins left="0.7" right="0.7" top="0.75" bottom="0.75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Copyright</vt:lpstr>
      <vt:lpstr>LET Intro</vt:lpstr>
      <vt:lpstr>Calc Efficiency</vt:lpstr>
      <vt:lpstr>More 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Mynda Treacy</cp:lastModifiedBy>
  <cp:revision/>
  <dcterms:created xsi:type="dcterms:W3CDTF">2025-06-26T12:15:21Z</dcterms:created>
  <dcterms:modified xsi:type="dcterms:W3CDTF">2025-08-04T04:25:37Z</dcterms:modified>
  <cp:category/>
  <cp:contentStatus/>
</cp:coreProperties>
</file>