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Dynamic Reports/"/>
    </mc:Choice>
  </mc:AlternateContent>
  <xr:revisionPtr revIDLastSave="421" documentId="8_{5497442F-72F6-4C4E-AE20-B5216F563D9F}" xr6:coauthVersionLast="47" xr6:coauthVersionMax="47" xr10:uidLastSave="{10F14230-1817-40FE-85C7-A5648D6809AB}"/>
  <bookViews>
    <workbookView xWindow="-120" yWindow="-120" windowWidth="29040" windowHeight="15720" tabRatio="500" activeTab="2" xr2:uid="{00000000-000D-0000-FFFF-FFFF00000000}"/>
  </bookViews>
  <sheets>
    <sheet name="Copyright" sheetId="3" r:id="rId1"/>
    <sheet name="SalesData" sheetId="1" r:id="rId2"/>
    <sheet name="Report" sheetId="2" r:id="rId3"/>
    <sheet name="More Resource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5" i="2" l="1" a="1"/>
  <c r="C8" i="2" a="1"/>
  <c r="R5" i="2" a="1"/>
  <c r="P5" i="2" a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J5" i="2" l="1"/>
  <c r="C8" i="2"/>
  <c r="R5" i="2"/>
  <c r="P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<sst xmlns="http://schemas.openxmlformats.org/spreadsheetml/2006/main" count="1595" uniqueCount="118">
  <si>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</si>
  <si>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</si>
  <si>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</si>
  <si>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</si>
  <si>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</si>
  <si>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</si>
  <si>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</si>
  <si>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</si>
  <si>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</si>
  <si>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Dynamic Reports - Dataset</t>
  </si>
  <si>
    <t>Example Data - SalesData</t>
  </si>
  <si>
    <t>Date</t>
  </si>
  <si>
    <t>Region</t>
  </si>
  <si>
    <t>Country</t>
  </si>
  <si>
    <t>Category</t>
  </si>
  <si>
    <t>Product</t>
  </si>
  <si>
    <t>Channel</t>
  </si>
  <si>
    <t>Salesperson</t>
  </si>
  <si>
    <t>Units</t>
  </si>
  <si>
    <t>Unit Price</t>
  </si>
  <si>
    <t>Revenue</t>
  </si>
  <si>
    <t>Europe</t>
  </si>
  <si>
    <t>UK</t>
  </si>
  <si>
    <t>Electronics</t>
  </si>
  <si>
    <t>Laptop</t>
  </si>
  <si>
    <t>Retail</t>
  </si>
  <si>
    <t>Emma Wright</t>
  </si>
  <si>
    <t>France</t>
  </si>
  <si>
    <t>Office</t>
  </si>
  <si>
    <t>Office Chair</t>
  </si>
  <si>
    <t>Camille Laurent</t>
  </si>
  <si>
    <t>Desk Lamp</t>
  </si>
  <si>
    <t>Online</t>
  </si>
  <si>
    <t>Asia-Pacific</t>
  </si>
  <si>
    <t>Japan</t>
  </si>
  <si>
    <t>Monitor</t>
  </si>
  <si>
    <t>Yuki Tanaka</t>
  </si>
  <si>
    <t>Germany</t>
  </si>
  <si>
    <t>Accessories</t>
  </si>
  <si>
    <t>Headset</t>
  </si>
  <si>
    <t>Anna Fischer</t>
  </si>
  <si>
    <t>North America</t>
  </si>
  <si>
    <t>Canada</t>
  </si>
  <si>
    <t>Liam Tremblay</t>
  </si>
  <si>
    <t>USA</t>
  </si>
  <si>
    <t>Keyboard</t>
  </si>
  <si>
    <t>Partner</t>
  </si>
  <si>
    <t>Sarah Chen</t>
  </si>
  <si>
    <t>Mouse</t>
  </si>
  <si>
    <t>Australia</t>
  </si>
  <si>
    <t>Ava Nakamura</t>
  </si>
  <si>
    <t>Mexico</t>
  </si>
  <si>
    <t>Elena Ruiz</t>
  </si>
  <si>
    <t>Webcam</t>
  </si>
  <si>
    <t>Tablet</t>
  </si>
  <si>
    <t>Marcus Webb</t>
  </si>
  <si>
    <t>Lukas Bauer</t>
  </si>
  <si>
    <t>Oliver Hayes</t>
  </si>
  <si>
    <t>Dynamic Reports</t>
  </si>
  <si>
    <t>COUNTRY:</t>
  </si>
  <si>
    <t>TOP SALES REP</t>
  </si>
  <si>
    <t>UNITS</t>
  </si>
  <si>
    <t>REVENUE</t>
  </si>
  <si>
    <t>Country List</t>
  </si>
  <si>
    <t>Category List</t>
  </si>
  <si>
    <t>CATEGORY: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</si>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</sst>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@*."/>
  </numFmts>
  <fonts count="12" x14ac:knownFonts="1">
    <font>
      <sz val="11"/>
      <color theme="1"/>
      <name val="Calibri"/>
      <family val="2"/>
      <charset val="1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Segoe UI"/>
      <family val="2"/>
    </font>
    <font>
      <sz val="11"/>
      <name val="Segoe UI"/>
      <family val="2"/>
    </font>
    <font>
      <b/>
      <sz val="11"/>
      <color theme="1"/>
      <name val="Segoe UI"/>
      <family val="2"/>
    </font>
    <font>
      <sz val="28"/>
      <color theme="0"/>
      <name val="Segoe UI Light"/>
      <family val="2"/>
    </font>
    <font>
      <sz val="11"/>
      <color theme="6"/>
      <name val="Segoe UI"/>
      <family val="2"/>
    </font>
    <font>
      <b/>
      <sz val="11"/>
      <name val="Segoe UI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5FCF2"/>
        <bgColor indexed="64"/>
      </patternFill>
    </fill>
    <fill>
      <patternFill patternType="solid">
        <fgColor rgb="FF0F551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41">
    <xf numFmtId="0" fontId="0" fillId="0" borderId="0" xfId="0"/>
    <xf numFmtId="0" fontId="3" fillId="2" borderId="0" xfId="0" applyFont="1" applyFill="1"/>
    <xf numFmtId="4" fontId="3" fillId="2" borderId="0" xfId="0" applyNumberFormat="1" applyFont="1" applyFill="1"/>
    <xf numFmtId="0" fontId="0" fillId="2" borderId="0" xfId="0" applyFill="1"/>
    <xf numFmtId="0" fontId="3" fillId="0" borderId="0" xfId="0" applyFont="1"/>
    <xf numFmtId="4" fontId="3" fillId="0" borderId="0" xfId="0" applyNumberFormat="1" applyFont="1"/>
    <xf numFmtId="14" fontId="4" fillId="0" borderId="0" xfId="0" applyNumberFormat="1" applyFont="1"/>
    <xf numFmtId="0" fontId="4" fillId="0" borderId="0" xfId="0" applyFont="1"/>
    <xf numFmtId="4" fontId="4" fillId="0" borderId="0" xfId="0" applyNumberFormat="1" applyFont="1"/>
    <xf numFmtId="0" fontId="3" fillId="3" borderId="0" xfId="0" applyFont="1" applyFill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4" fontId="3" fillId="4" borderId="0" xfId="0" applyNumberFormat="1" applyFont="1" applyFill="1"/>
    <xf numFmtId="0" fontId="0" fillId="4" borderId="0" xfId="0" applyFill="1"/>
    <xf numFmtId="0" fontId="7" fillId="0" borderId="1" xfId="0" applyFont="1" applyBorder="1"/>
    <xf numFmtId="0" fontId="3" fillId="0" borderId="1" xfId="0" applyFont="1" applyBorder="1"/>
    <xf numFmtId="164" fontId="0" fillId="2" borderId="0" xfId="0" applyNumberForma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inden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5" borderId="0" xfId="0" applyFill="1"/>
    <xf numFmtId="0" fontId="5" fillId="5" borderId="2" xfId="0" applyFont="1" applyFill="1" applyBorder="1"/>
    <xf numFmtId="0" fontId="3" fillId="5" borderId="0" xfId="0" applyFont="1" applyFill="1"/>
    <xf numFmtId="0" fontId="6" fillId="3" borderId="0" xfId="1" applyFont="1" applyFill="1" applyAlignment="1">
      <alignment vertical="center"/>
    </xf>
    <xf numFmtId="0" fontId="6" fillId="6" borderId="0" xfId="1" applyFont="1" applyFill="1" applyAlignment="1">
      <alignment vertical="center"/>
    </xf>
    <xf numFmtId="0" fontId="1" fillId="0" borderId="0" xfId="1"/>
    <xf numFmtId="0" fontId="9" fillId="0" borderId="0" xfId="1" applyFont="1"/>
    <xf numFmtId="0" fontId="9" fillId="0" borderId="0" xfId="1" applyFont="1" applyAlignment="1">
      <alignment vertical="center"/>
    </xf>
    <xf numFmtId="0" fontId="2" fillId="0" borderId="0" xfId="1" applyFont="1"/>
    <xf numFmtId="165" fontId="1" fillId="0" borderId="0" xfId="1" applyNumberFormat="1" applyAlignment="1">
      <alignment horizontal="left" indent="1"/>
    </xf>
    <xf numFmtId="0" fontId="11" fillId="0" borderId="0" xfId="2"/>
  </cellXfs>
  <cellStyles count="3">
    <cellStyle name="Hyperlink 2" xfId="2" xr:uid="{79D4EC29-C120-49E8-ACA1-34B78E7DA21F}"/>
    <cellStyle name="Normal" xfId="0" builtinId="0"/>
    <cellStyle name="Normal 2" xfId="1" xr:uid="{019BF1F9-7235-4064-9FE9-28CD16E6C7D7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numFmt numFmtId="4" formatCode="#,##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numFmt numFmtId="4" formatCode="#,##0.0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5FCF2"/>
      <color rgb="FFF0FA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QZNdbK7njhA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build-a-dynamic-excel-report-with-just-4-formula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QZNdbK7njhA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build-a-dynamic-excel-report-with-just-4-formulas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452778</xdr:colOff>
      <xdr:row>0</xdr:row>
      <xdr:rowOff>66675</xdr:rowOff>
    </xdr:from>
    <xdr:to>
      <xdr:col>17</xdr:col>
      <xdr:colOff>0</xdr:colOff>
      <xdr:row>0</xdr:row>
      <xdr:rowOff>640660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75172F-74D1-4BB8-B4E1-49163E6E2D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872628" y="66675"/>
          <a:ext cx="3204822" cy="573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229499</xdr:colOff>
      <xdr:row>0</xdr:row>
      <xdr:rowOff>38100</xdr:rowOff>
    </xdr:from>
    <xdr:to>
      <xdr:col>15</xdr:col>
      <xdr:colOff>320379</xdr:colOff>
      <xdr:row>0</xdr:row>
      <xdr:rowOff>612085</xdr:rowOff>
    </xdr:to>
    <xdr:pic>
      <xdr:nvPicPr>
        <xdr:cNvPr id="10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E11503-166E-45BA-B228-B4F47B48244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7578403" y="38100"/>
          <a:ext cx="3204822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13</xdr:col>
      <xdr:colOff>0</xdr:colOff>
      <xdr:row>258</xdr:row>
      <xdr:rowOff>0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DC15D33A-10DE-45FE-9AD5-55E07159DB8A}"/>
            </a:ext>
          </a:extLst>
        </xdr:cNvPr>
        <xdr:cNvSpPr/>
      </xdr:nvSpPr>
      <xdr:spPr>
        <a:xfrm>
          <a:off x="233265" y="855306"/>
          <a:ext cx="9068189" cy="54098112"/>
        </a:xfrm>
        <a:prstGeom prst="roundRect">
          <a:avLst>
            <a:gd name="adj" fmla="val 55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813288</xdr:colOff>
      <xdr:row>0</xdr:row>
      <xdr:rowOff>205154</xdr:rowOff>
    </xdr:from>
    <xdr:to>
      <xdr:col>8</xdr:col>
      <xdr:colOff>370090</xdr:colOff>
      <xdr:row>0</xdr:row>
      <xdr:rowOff>500429</xdr:rowOff>
    </xdr:to>
    <xdr:grpSp>
      <xdr:nvGrpSpPr>
        <xdr:cNvPr id="2" name="Group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56C53A-6337-4016-BFBA-1DC6481EDAB4}"/>
            </a:ext>
          </a:extLst>
        </xdr:cNvPr>
        <xdr:cNvGrpSpPr/>
      </xdr:nvGrpSpPr>
      <xdr:grpSpPr>
        <a:xfrm>
          <a:off x="4791807" y="205154"/>
          <a:ext cx="1161398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2A2C037A-B006-E9A3-E415-92420C3DF5DF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713A16E9-0478-8D4E-2E65-685E9725543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512964</xdr:colOff>
      <xdr:row>0</xdr:row>
      <xdr:rowOff>205154</xdr:rowOff>
    </xdr:from>
    <xdr:to>
      <xdr:col>10</xdr:col>
      <xdr:colOff>113807</xdr:colOff>
      <xdr:row>0</xdr:row>
      <xdr:rowOff>500429</xdr:rowOff>
    </xdr:to>
    <xdr:grpSp>
      <xdr:nvGrpSpPr>
        <xdr:cNvPr id="5" name="Group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8BD0755-E5BC-46D8-92E0-6383DC6F14EE}"/>
            </a:ext>
          </a:extLst>
        </xdr:cNvPr>
        <xdr:cNvGrpSpPr/>
      </xdr:nvGrpSpPr>
      <xdr:grpSpPr>
        <a:xfrm>
          <a:off x="6096079" y="205154"/>
          <a:ext cx="1366632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76055D18-DAF3-1586-CC00-999C2337639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68FB114-A62F-D858-1AEE-F1ACB75C4623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E5817093-B870-8CEB-396C-36764F8FB6E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F190ECDB-C9B5-FB5E-61E2-6CD545DB3911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329162</xdr:colOff>
      <xdr:row>0</xdr:row>
      <xdr:rowOff>76200</xdr:rowOff>
    </xdr:from>
    <xdr:to>
      <xdr:col>15</xdr:col>
      <xdr:colOff>21457</xdr:colOff>
      <xdr:row>1</xdr:row>
      <xdr:rowOff>12010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7951D0-F9B6-415B-93BB-4E2067DEA9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667500" y="76200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656F06C-53CA-42E1-AA98-562F8DDF9DD9}"/>
            </a:ext>
          </a:extLst>
        </xdr:cNvPr>
        <xdr:cNvSpPr/>
      </xdr:nvSpPr>
      <xdr:spPr>
        <a:xfrm>
          <a:off x="219808" y="827942"/>
          <a:ext cx="9671538" cy="6564923"/>
        </a:xfrm>
        <a:prstGeom prst="roundRect">
          <a:avLst>
            <a:gd name="adj" fmla="val 848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14</xdr:col>
      <xdr:colOff>0</xdr:colOff>
      <xdr:row>2</xdr:row>
      <xdr:rowOff>0</xdr:rowOff>
    </xdr:from>
    <xdr:to>
      <xdr:col>19</xdr:col>
      <xdr:colOff>0</xdr:colOff>
      <xdr:row>14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BC3971D5-B868-41F1-0E8D-052EDE26CA5D}"/>
            </a:ext>
          </a:extLst>
        </xdr:cNvPr>
        <xdr:cNvSpPr/>
      </xdr:nvSpPr>
      <xdr:spPr>
        <a:xfrm>
          <a:off x="11649075" y="828675"/>
          <a:ext cx="2181225" cy="2286000"/>
        </a:xfrm>
        <a:prstGeom prst="roundRect">
          <a:avLst>
            <a:gd name="adj" fmla="val 2306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390525</xdr:colOff>
      <xdr:row>0</xdr:row>
      <xdr:rowOff>200025</xdr:rowOff>
    </xdr:from>
    <xdr:to>
      <xdr:col>6</xdr:col>
      <xdr:colOff>685148</xdr:colOff>
      <xdr:row>0</xdr:row>
      <xdr:rowOff>495300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FCF9D4-1947-4261-845C-93400B408E6A}"/>
            </a:ext>
          </a:extLst>
        </xdr:cNvPr>
        <xdr:cNvGrpSpPr/>
      </xdr:nvGrpSpPr>
      <xdr:grpSpPr>
        <a:xfrm>
          <a:off x="3529634" y="200025"/>
          <a:ext cx="1164297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7FF4C68A-1C21-80C7-D4D4-C6BCEE8D1E6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0BCF629B-7EAF-AB91-B34B-36DC487DDB4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85072</xdr:colOff>
      <xdr:row>0</xdr:row>
      <xdr:rowOff>200025</xdr:rowOff>
    </xdr:from>
    <xdr:to>
      <xdr:col>8</xdr:col>
      <xdr:colOff>746854</xdr:colOff>
      <xdr:row>0</xdr:row>
      <xdr:rowOff>495300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1807638-795A-41CD-AC7B-1AA21504CD5C}"/>
            </a:ext>
          </a:extLst>
        </xdr:cNvPr>
        <xdr:cNvGrpSpPr/>
      </xdr:nvGrpSpPr>
      <xdr:grpSpPr>
        <a:xfrm>
          <a:off x="4839289" y="200025"/>
          <a:ext cx="1365804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312A61E5-9E20-D570-9932-D502A455C59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640B65A6-A2A7-24B1-EABC-B4539A5CAFE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8D652FBD-80E1-937D-8B94-AAE837942E7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6E0150E4-AD42-D48F-FE14-1DCF564301C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2771775</xdr:colOff>
      <xdr:row>0</xdr:row>
      <xdr:rowOff>66675</xdr:rowOff>
    </xdr:from>
    <xdr:to>
      <xdr:col>6</xdr:col>
      <xdr:colOff>594972</xdr:colOff>
      <xdr:row>0</xdr:row>
      <xdr:rowOff>640660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29AA43-47CF-471A-97B1-D00F8DC6F99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124575" y="66675"/>
          <a:ext cx="3204822" cy="5739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FB4186-1387-4154-BDAE-B35C3A30C708}" name="SalesData" displayName="SalesData" ref="C6:L256" totalsRowShown="0" headerRowDxfId="11" dataDxfId="10">
  <autoFilter ref="C6:L256" xr:uid="{06FB4186-1387-4154-BDAE-B35C3A30C708}"/>
  <tableColumns count="10">
    <tableColumn id="1" xr3:uid="{C4A4FB3A-2E9F-4756-A4E6-31B081C50B1D}" name="Date" dataDxfId="9"/>
    <tableColumn id="2" xr3:uid="{2B5F8D2C-21BF-4972-982B-C9AEAC8D08E3}" name="Region" dataDxfId="8"/>
    <tableColumn id="3" xr3:uid="{AB6521E4-DBA4-460D-A3BE-152A82B28EE3}" name="Country" dataDxfId="7"/>
    <tableColumn id="4" xr3:uid="{1EE49BDE-0E10-4B07-870A-33A34FD07E84}" name="Category" dataDxfId="6"/>
    <tableColumn id="5" xr3:uid="{4A172589-CEC3-4CDB-A15D-FABB8F5B68D3}" name="Product" dataDxfId="5"/>
    <tableColumn id="6" xr3:uid="{13CE89A1-51A9-43A8-8D43-49B806920A2D}" name="Channel" dataDxfId="4"/>
    <tableColumn id="7" xr3:uid="{7E016E51-B39B-4CBE-87AC-8AD6AD72100E}" name="Salesperson" dataDxfId="3"/>
    <tableColumn id="8" xr3:uid="{AE383BBA-7D76-4F46-99E7-B43FD23F8FD8}" name="Units" dataDxfId="2"/>
    <tableColumn id="9" xr3:uid="{C7F461A1-0537-46A0-A77B-E11F04C03DED}" name="Unit Price" dataDxfId="1"/>
    <tableColumn id="10" xr3:uid="{D2F8AAB4-D7B9-42F2-B508-4E3135A29634}" name="Revenue" dataDxfId="0">
      <calculatedColumnFormula>J7*K7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4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1126D-970C-4FA7-ACF1-FE5202D4392B}">
  <dimension ref="A1:Q30"/>
  <sheetViews>
    <sheetView showGridLines="0" showRowColHeaders="0" workbookViewId="0">
      <selection activeCell="K1" sqref="K1"/>
    </sheetView>
  </sheetViews>
  <sheetFormatPr defaultColWidth="0" defaultRowHeight="15" customHeight="1" zeroHeight="1" x14ac:dyDescent="0.25"/>
  <cols>
    <col min="1" max="1" width="4.85546875" style="35" customWidth="1"/>
    <col min="2" max="17" width="9.140625" style="35" customWidth="1"/>
    <col min="18" max="16384" width="9.140625" style="35" hidden="1"/>
  </cols>
  <sheetData>
    <row r="1" spans="1:17" ht="52.5" customHeight="1" x14ac:dyDescent="0.25">
      <c r="A1" s="33"/>
      <c r="B1" s="34" t="s">
        <v>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7" x14ac:dyDescent="0.25"/>
    <row r="3" spans="1:17" ht="18.75" x14ac:dyDescent="0.3">
      <c r="B3" s="36" t="s">
        <v>1</v>
      </c>
    </row>
    <row r="4" spans="1:17" ht="18.75" x14ac:dyDescent="0.25">
      <c r="B4" s="37" t="s">
        <v>2</v>
      </c>
    </row>
    <row r="5" spans="1:17" ht="18.75" x14ac:dyDescent="0.25">
      <c r="B5" s="37" t="s">
        <v>3</v>
      </c>
    </row>
    <row r="6" spans="1:17" ht="18.75" x14ac:dyDescent="0.25">
      <c r="B6" s="37" t="s">
        <v>4</v>
      </c>
    </row>
    <row r="7" spans="1:17" ht="18.75" x14ac:dyDescent="0.25">
      <c r="B7" s="37"/>
    </row>
    <row r="8" spans="1:17" ht="18.75" x14ac:dyDescent="0.25">
      <c r="B8" s="37" t="s">
        <v>5</v>
      </c>
    </row>
    <row r="9" spans="1:17" x14ac:dyDescent="0.25"/>
    <row r="10" spans="1:17" ht="18.75" x14ac:dyDescent="0.25">
      <c r="B10" s="37" t="s">
        <v>6</v>
      </c>
    </row>
    <row r="11" spans="1:17" ht="18.75" x14ac:dyDescent="0.25">
      <c r="B11" s="37" t="s">
        <v>7</v>
      </c>
    </row>
    <row r="30" spans="2:2" hidden="1" x14ac:dyDescent="0.25">
      <c r="B30" s="35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8"/>
  <sheetViews>
    <sheetView showGridLines="0" zoomScale="130" zoomScaleNormal="130" workbookViewId="0">
      <selection activeCell="S9" sqref="S9"/>
    </sheetView>
  </sheetViews>
  <sheetFormatPr defaultColWidth="8.7109375" defaultRowHeight="16.5" x14ac:dyDescent="0.3"/>
  <cols>
    <col min="1" max="1" width="3.42578125" style="1" customWidth="1"/>
    <col min="2" max="2" width="3.28515625" style="1" customWidth="1"/>
    <col min="3" max="3" width="12" style="1" customWidth="1"/>
    <col min="4" max="4" width="16" style="1" customWidth="1"/>
    <col min="5" max="5" width="12" style="1" customWidth="1"/>
    <col min="6" max="7" width="13" style="1" customWidth="1"/>
    <col min="8" max="8" width="11.140625" style="1" customWidth="1"/>
    <col min="9" max="9" width="18" style="1" customWidth="1"/>
    <col min="10" max="10" width="8.42578125" style="1" customWidth="1"/>
    <col min="11" max="11" width="12.85546875" style="2" customWidth="1"/>
    <col min="12" max="12" width="13.140625" style="2" customWidth="1"/>
    <col min="13" max="13" width="3.28515625" style="1" customWidth="1"/>
    <col min="14" max="16384" width="8.7109375" style="3"/>
  </cols>
  <sheetData>
    <row r="1" spans="1:13" s="13" customFormat="1" ht="50.25" customHeight="1" x14ac:dyDescent="0.3">
      <c r="A1" s="9"/>
      <c r="B1" s="11"/>
      <c r="C1" s="10" t="s">
        <v>9</v>
      </c>
      <c r="D1" s="11"/>
      <c r="E1" s="11"/>
      <c r="F1" s="11"/>
      <c r="G1" s="11"/>
      <c r="H1" s="11"/>
      <c r="I1" s="11"/>
      <c r="J1" s="11"/>
      <c r="K1" s="12"/>
      <c r="L1" s="12"/>
      <c r="M1" s="11"/>
    </row>
    <row r="3" spans="1:13" x14ac:dyDescent="0.3">
      <c r="B3" s="4"/>
      <c r="C3" s="4"/>
      <c r="D3" s="4"/>
      <c r="E3" s="4"/>
      <c r="F3" s="4"/>
      <c r="G3" s="4"/>
      <c r="H3" s="4"/>
      <c r="I3" s="4"/>
      <c r="J3" s="4"/>
      <c r="K3" s="5"/>
      <c r="L3" s="5"/>
      <c r="M3" s="4"/>
    </row>
    <row r="4" spans="1:13" x14ac:dyDescent="0.3">
      <c r="B4" s="4"/>
      <c r="C4" s="14" t="s">
        <v>10</v>
      </c>
      <c r="D4" s="15"/>
      <c r="E4" s="15"/>
      <c r="F4" s="15"/>
      <c r="G4" s="15"/>
      <c r="H4" s="15"/>
      <c r="I4" s="15"/>
      <c r="J4" s="15"/>
      <c r="K4" s="15"/>
      <c r="L4" s="15"/>
      <c r="M4" s="4"/>
    </row>
    <row r="5" spans="1:13" x14ac:dyDescent="0.3">
      <c r="B5" s="4"/>
      <c r="C5" s="4"/>
      <c r="D5" s="4"/>
      <c r="E5" s="4"/>
      <c r="F5" s="4"/>
      <c r="G5" s="4"/>
      <c r="H5" s="4"/>
      <c r="I5" s="4"/>
      <c r="J5" s="4"/>
      <c r="K5" s="5"/>
      <c r="L5" s="5"/>
      <c r="M5" s="4"/>
    </row>
    <row r="6" spans="1:13" x14ac:dyDescent="0.3">
      <c r="B6" s="4"/>
      <c r="C6" s="4" t="s">
        <v>11</v>
      </c>
      <c r="D6" s="4" t="s">
        <v>12</v>
      </c>
      <c r="E6" s="4" t="s">
        <v>13</v>
      </c>
      <c r="F6" s="4" t="s">
        <v>14</v>
      </c>
      <c r="G6" s="4" t="s">
        <v>15</v>
      </c>
      <c r="H6" s="4" t="s">
        <v>16</v>
      </c>
      <c r="I6" s="4" t="s">
        <v>17</v>
      </c>
      <c r="J6" s="4" t="s">
        <v>18</v>
      </c>
      <c r="K6" s="4" t="s">
        <v>19</v>
      </c>
      <c r="L6" s="4" t="s">
        <v>20</v>
      </c>
      <c r="M6" s="4"/>
    </row>
    <row r="7" spans="1:13" x14ac:dyDescent="0.3">
      <c r="B7" s="4"/>
      <c r="C7" s="6">
        <v>46031</v>
      </c>
      <c r="D7" s="7" t="s">
        <v>21</v>
      </c>
      <c r="E7" s="7" t="s">
        <v>22</v>
      </c>
      <c r="F7" s="7" t="s">
        <v>23</v>
      </c>
      <c r="G7" s="7" t="s">
        <v>24</v>
      </c>
      <c r="H7" s="7" t="s">
        <v>25</v>
      </c>
      <c r="I7" s="7" t="s">
        <v>26</v>
      </c>
      <c r="J7" s="7">
        <v>3</v>
      </c>
      <c r="K7" s="8">
        <v>1200</v>
      </c>
      <c r="L7" s="8">
        <f t="shared" ref="L7:L70" si="0">J7*K7</f>
        <v>3600</v>
      </c>
      <c r="M7" s="4"/>
    </row>
    <row r="8" spans="1:13" x14ac:dyDescent="0.3">
      <c r="B8" s="4"/>
      <c r="C8" s="6">
        <v>46032</v>
      </c>
      <c r="D8" s="7" t="s">
        <v>21</v>
      </c>
      <c r="E8" s="7" t="s">
        <v>27</v>
      </c>
      <c r="F8" s="7" t="s">
        <v>28</v>
      </c>
      <c r="G8" s="7" t="s">
        <v>29</v>
      </c>
      <c r="H8" s="7" t="s">
        <v>25</v>
      </c>
      <c r="I8" s="7" t="s">
        <v>30</v>
      </c>
      <c r="J8" s="7">
        <v>8</v>
      </c>
      <c r="K8" s="8">
        <v>450</v>
      </c>
      <c r="L8" s="8">
        <f t="shared" si="0"/>
        <v>3600</v>
      </c>
      <c r="M8" s="4"/>
    </row>
    <row r="9" spans="1:13" x14ac:dyDescent="0.3">
      <c r="B9" s="4"/>
      <c r="C9" s="6">
        <v>46036</v>
      </c>
      <c r="D9" s="7" t="s">
        <v>21</v>
      </c>
      <c r="E9" s="7" t="s">
        <v>27</v>
      </c>
      <c r="F9" s="7" t="s">
        <v>28</v>
      </c>
      <c r="G9" s="7" t="s">
        <v>31</v>
      </c>
      <c r="H9" s="7" t="s">
        <v>32</v>
      </c>
      <c r="I9" s="7" t="s">
        <v>30</v>
      </c>
      <c r="J9" s="7">
        <v>1</v>
      </c>
      <c r="K9" s="8">
        <v>60</v>
      </c>
      <c r="L9" s="8">
        <f t="shared" si="0"/>
        <v>60</v>
      </c>
      <c r="M9" s="4"/>
    </row>
    <row r="10" spans="1:13" x14ac:dyDescent="0.3">
      <c r="B10" s="4"/>
      <c r="C10" s="6">
        <v>46037</v>
      </c>
      <c r="D10" s="7" t="s">
        <v>33</v>
      </c>
      <c r="E10" s="7" t="s">
        <v>34</v>
      </c>
      <c r="F10" s="7" t="s">
        <v>23</v>
      </c>
      <c r="G10" s="7" t="s">
        <v>35</v>
      </c>
      <c r="H10" s="7" t="s">
        <v>32</v>
      </c>
      <c r="I10" s="7" t="s">
        <v>36</v>
      </c>
      <c r="J10" s="7">
        <v>2</v>
      </c>
      <c r="K10" s="8">
        <v>350</v>
      </c>
      <c r="L10" s="8">
        <f t="shared" si="0"/>
        <v>700</v>
      </c>
      <c r="M10" s="4"/>
    </row>
    <row r="11" spans="1:13" x14ac:dyDescent="0.3">
      <c r="B11" s="4"/>
      <c r="C11" s="6">
        <v>46041</v>
      </c>
      <c r="D11" s="7" t="s">
        <v>21</v>
      </c>
      <c r="E11" s="7" t="s">
        <v>37</v>
      </c>
      <c r="F11" s="7" t="s">
        <v>38</v>
      </c>
      <c r="G11" s="7" t="s">
        <v>39</v>
      </c>
      <c r="H11" s="7" t="s">
        <v>25</v>
      </c>
      <c r="I11" s="7" t="s">
        <v>40</v>
      </c>
      <c r="J11" s="7">
        <v>8</v>
      </c>
      <c r="K11" s="8">
        <v>120</v>
      </c>
      <c r="L11" s="8">
        <f t="shared" si="0"/>
        <v>960</v>
      </c>
      <c r="M11" s="4"/>
    </row>
    <row r="12" spans="1:13" x14ac:dyDescent="0.3">
      <c r="B12" s="4"/>
      <c r="C12" s="6">
        <v>46042</v>
      </c>
      <c r="D12" s="7" t="s">
        <v>33</v>
      </c>
      <c r="E12" s="7" t="s">
        <v>34</v>
      </c>
      <c r="F12" s="7" t="s">
        <v>23</v>
      </c>
      <c r="G12" s="7" t="s">
        <v>35</v>
      </c>
      <c r="H12" s="7" t="s">
        <v>32</v>
      </c>
      <c r="I12" s="7" t="s">
        <v>36</v>
      </c>
      <c r="J12" s="7">
        <v>2</v>
      </c>
      <c r="K12" s="8">
        <v>350</v>
      </c>
      <c r="L12" s="8">
        <f t="shared" si="0"/>
        <v>700</v>
      </c>
      <c r="M12" s="4"/>
    </row>
    <row r="13" spans="1:13" x14ac:dyDescent="0.3">
      <c r="B13" s="4"/>
      <c r="C13" s="6">
        <v>46042</v>
      </c>
      <c r="D13" s="7" t="s">
        <v>41</v>
      </c>
      <c r="E13" s="7" t="s">
        <v>42</v>
      </c>
      <c r="F13" s="7" t="s">
        <v>28</v>
      </c>
      <c r="G13" s="7" t="s">
        <v>29</v>
      </c>
      <c r="H13" s="7" t="s">
        <v>32</v>
      </c>
      <c r="I13" s="7" t="s">
        <v>43</v>
      </c>
      <c r="J13" s="7">
        <v>1</v>
      </c>
      <c r="K13" s="8">
        <v>450</v>
      </c>
      <c r="L13" s="8">
        <f t="shared" si="0"/>
        <v>450</v>
      </c>
      <c r="M13" s="4"/>
    </row>
    <row r="14" spans="1:13" x14ac:dyDescent="0.3">
      <c r="B14" s="4"/>
      <c r="C14" s="6">
        <v>46043</v>
      </c>
      <c r="D14" s="7" t="s">
        <v>41</v>
      </c>
      <c r="E14" s="7" t="s">
        <v>44</v>
      </c>
      <c r="F14" s="7" t="s">
        <v>38</v>
      </c>
      <c r="G14" s="7" t="s">
        <v>45</v>
      </c>
      <c r="H14" s="7" t="s">
        <v>46</v>
      </c>
      <c r="I14" s="7" t="s">
        <v>47</v>
      </c>
      <c r="J14" s="7">
        <v>3</v>
      </c>
      <c r="K14" s="8">
        <v>80</v>
      </c>
      <c r="L14" s="8">
        <f t="shared" si="0"/>
        <v>240</v>
      </c>
      <c r="M14" s="4"/>
    </row>
    <row r="15" spans="1:13" x14ac:dyDescent="0.3">
      <c r="B15" s="4"/>
      <c r="C15" s="6">
        <v>46043</v>
      </c>
      <c r="D15" s="7" t="s">
        <v>21</v>
      </c>
      <c r="E15" s="7" t="s">
        <v>27</v>
      </c>
      <c r="F15" s="7" t="s">
        <v>38</v>
      </c>
      <c r="G15" s="7" t="s">
        <v>48</v>
      </c>
      <c r="H15" s="7" t="s">
        <v>32</v>
      </c>
      <c r="I15" s="7" t="s">
        <v>30</v>
      </c>
      <c r="J15" s="7">
        <v>2</v>
      </c>
      <c r="K15" s="8">
        <v>45</v>
      </c>
      <c r="L15" s="8">
        <f t="shared" si="0"/>
        <v>90</v>
      </c>
      <c r="M15" s="4"/>
    </row>
    <row r="16" spans="1:13" x14ac:dyDescent="0.3">
      <c r="B16" s="4"/>
      <c r="C16" s="6">
        <v>46044</v>
      </c>
      <c r="D16" s="7" t="s">
        <v>21</v>
      </c>
      <c r="E16" s="7" t="s">
        <v>27</v>
      </c>
      <c r="F16" s="7" t="s">
        <v>38</v>
      </c>
      <c r="G16" s="7" t="s">
        <v>48</v>
      </c>
      <c r="H16" s="7" t="s">
        <v>25</v>
      </c>
      <c r="I16" s="7" t="s">
        <v>30</v>
      </c>
      <c r="J16" s="7">
        <v>2</v>
      </c>
      <c r="K16" s="8">
        <v>45</v>
      </c>
      <c r="L16" s="8">
        <f t="shared" si="0"/>
        <v>90</v>
      </c>
      <c r="M16" s="4"/>
    </row>
    <row r="17" spans="2:13" x14ac:dyDescent="0.3">
      <c r="B17" s="4"/>
      <c r="C17" s="6">
        <v>46044</v>
      </c>
      <c r="D17" s="7" t="s">
        <v>33</v>
      </c>
      <c r="E17" s="7" t="s">
        <v>49</v>
      </c>
      <c r="F17" s="7" t="s">
        <v>23</v>
      </c>
      <c r="G17" s="7" t="s">
        <v>35</v>
      </c>
      <c r="H17" s="7" t="s">
        <v>32</v>
      </c>
      <c r="I17" s="7" t="s">
        <v>50</v>
      </c>
      <c r="J17" s="7">
        <v>5</v>
      </c>
      <c r="K17" s="8">
        <v>350</v>
      </c>
      <c r="L17" s="8">
        <f t="shared" si="0"/>
        <v>1750</v>
      </c>
      <c r="M17" s="4"/>
    </row>
    <row r="18" spans="2:13" x14ac:dyDescent="0.3">
      <c r="B18" s="4"/>
      <c r="C18" s="6">
        <v>46048</v>
      </c>
      <c r="D18" s="7" t="s">
        <v>41</v>
      </c>
      <c r="E18" s="7" t="s">
        <v>51</v>
      </c>
      <c r="F18" s="7" t="s">
        <v>38</v>
      </c>
      <c r="G18" s="7" t="s">
        <v>45</v>
      </c>
      <c r="H18" s="7" t="s">
        <v>25</v>
      </c>
      <c r="I18" s="7" t="s">
        <v>52</v>
      </c>
      <c r="J18" s="7">
        <v>5</v>
      </c>
      <c r="K18" s="8">
        <v>80</v>
      </c>
      <c r="L18" s="8">
        <f t="shared" si="0"/>
        <v>400</v>
      </c>
      <c r="M18" s="4"/>
    </row>
    <row r="19" spans="2:13" x14ac:dyDescent="0.3">
      <c r="B19" s="4"/>
      <c r="C19" s="6">
        <v>46049</v>
      </c>
      <c r="D19" s="7" t="s">
        <v>41</v>
      </c>
      <c r="E19" s="7" t="s">
        <v>51</v>
      </c>
      <c r="F19" s="7" t="s">
        <v>38</v>
      </c>
      <c r="G19" s="7" t="s">
        <v>53</v>
      </c>
      <c r="H19" s="7" t="s">
        <v>46</v>
      </c>
      <c r="I19" s="7" t="s">
        <v>52</v>
      </c>
      <c r="J19" s="7">
        <v>8</v>
      </c>
      <c r="K19" s="8">
        <v>95</v>
      </c>
      <c r="L19" s="8">
        <f t="shared" si="0"/>
        <v>760</v>
      </c>
      <c r="M19" s="4"/>
    </row>
    <row r="20" spans="2:13" x14ac:dyDescent="0.3">
      <c r="B20" s="4"/>
      <c r="C20" s="6">
        <v>46049</v>
      </c>
      <c r="D20" s="7" t="s">
        <v>41</v>
      </c>
      <c r="E20" s="7" t="s">
        <v>42</v>
      </c>
      <c r="F20" s="7" t="s">
        <v>38</v>
      </c>
      <c r="G20" s="7" t="s">
        <v>39</v>
      </c>
      <c r="H20" s="7" t="s">
        <v>25</v>
      </c>
      <c r="I20" s="7" t="s">
        <v>43</v>
      </c>
      <c r="J20" s="7">
        <v>1</v>
      </c>
      <c r="K20" s="8">
        <v>120</v>
      </c>
      <c r="L20" s="8">
        <f t="shared" si="0"/>
        <v>120</v>
      </c>
      <c r="M20" s="4"/>
    </row>
    <row r="21" spans="2:13" x14ac:dyDescent="0.3">
      <c r="B21" s="4"/>
      <c r="C21" s="6">
        <v>46049</v>
      </c>
      <c r="D21" s="7" t="s">
        <v>33</v>
      </c>
      <c r="E21" s="7" t="s">
        <v>34</v>
      </c>
      <c r="F21" s="7" t="s">
        <v>23</v>
      </c>
      <c r="G21" s="7" t="s">
        <v>24</v>
      </c>
      <c r="H21" s="7" t="s">
        <v>32</v>
      </c>
      <c r="I21" s="7" t="s">
        <v>36</v>
      </c>
      <c r="J21" s="7">
        <v>8</v>
      </c>
      <c r="K21" s="8">
        <v>1200</v>
      </c>
      <c r="L21" s="8">
        <f t="shared" si="0"/>
        <v>9600</v>
      </c>
      <c r="M21" s="4"/>
    </row>
    <row r="22" spans="2:13" x14ac:dyDescent="0.3">
      <c r="B22" s="4"/>
      <c r="C22" s="6">
        <v>46050</v>
      </c>
      <c r="D22" s="7" t="s">
        <v>33</v>
      </c>
      <c r="E22" s="7" t="s">
        <v>34</v>
      </c>
      <c r="F22" s="7" t="s">
        <v>23</v>
      </c>
      <c r="G22" s="7" t="s">
        <v>35</v>
      </c>
      <c r="H22" s="7" t="s">
        <v>25</v>
      </c>
      <c r="I22" s="7" t="s">
        <v>36</v>
      </c>
      <c r="J22" s="7">
        <v>5</v>
      </c>
      <c r="K22" s="8">
        <v>350</v>
      </c>
      <c r="L22" s="8">
        <f t="shared" si="0"/>
        <v>1750</v>
      </c>
      <c r="M22" s="4"/>
    </row>
    <row r="23" spans="2:13" x14ac:dyDescent="0.3">
      <c r="B23" s="4"/>
      <c r="C23" s="6">
        <v>46050</v>
      </c>
      <c r="D23" s="7" t="s">
        <v>21</v>
      </c>
      <c r="E23" s="7" t="s">
        <v>27</v>
      </c>
      <c r="F23" s="7" t="s">
        <v>38</v>
      </c>
      <c r="G23" s="7" t="s">
        <v>45</v>
      </c>
      <c r="H23" s="7" t="s">
        <v>32</v>
      </c>
      <c r="I23" s="7" t="s">
        <v>30</v>
      </c>
      <c r="J23" s="7">
        <v>1</v>
      </c>
      <c r="K23" s="8">
        <v>80</v>
      </c>
      <c r="L23" s="8">
        <f t="shared" si="0"/>
        <v>80</v>
      </c>
      <c r="M23" s="4"/>
    </row>
    <row r="24" spans="2:13" x14ac:dyDescent="0.3">
      <c r="B24" s="4"/>
      <c r="C24" s="6">
        <v>46052</v>
      </c>
      <c r="D24" s="7" t="s">
        <v>41</v>
      </c>
      <c r="E24" s="7" t="s">
        <v>42</v>
      </c>
      <c r="F24" s="7" t="s">
        <v>38</v>
      </c>
      <c r="G24" s="7" t="s">
        <v>39</v>
      </c>
      <c r="H24" s="7" t="s">
        <v>32</v>
      </c>
      <c r="I24" s="7" t="s">
        <v>43</v>
      </c>
      <c r="J24" s="7">
        <v>1</v>
      </c>
      <c r="K24" s="8">
        <v>120</v>
      </c>
      <c r="L24" s="8">
        <f t="shared" si="0"/>
        <v>120</v>
      </c>
      <c r="M24" s="4"/>
    </row>
    <row r="25" spans="2:13" x14ac:dyDescent="0.3">
      <c r="B25" s="4"/>
      <c r="C25" s="6">
        <v>46052</v>
      </c>
      <c r="D25" s="7" t="s">
        <v>41</v>
      </c>
      <c r="E25" s="7" t="s">
        <v>51</v>
      </c>
      <c r="F25" s="7" t="s">
        <v>28</v>
      </c>
      <c r="G25" s="7" t="s">
        <v>31</v>
      </c>
      <c r="H25" s="7" t="s">
        <v>46</v>
      </c>
      <c r="I25" s="7" t="s">
        <v>52</v>
      </c>
      <c r="J25" s="7">
        <v>1</v>
      </c>
      <c r="K25" s="8">
        <v>60</v>
      </c>
      <c r="L25" s="8">
        <f t="shared" si="0"/>
        <v>60</v>
      </c>
      <c r="M25" s="4"/>
    </row>
    <row r="26" spans="2:13" x14ac:dyDescent="0.3">
      <c r="B26" s="4"/>
      <c r="C26" s="6">
        <v>46053</v>
      </c>
      <c r="D26" s="7" t="s">
        <v>21</v>
      </c>
      <c r="E26" s="7" t="s">
        <v>27</v>
      </c>
      <c r="F26" s="7" t="s">
        <v>38</v>
      </c>
      <c r="G26" s="7" t="s">
        <v>39</v>
      </c>
      <c r="H26" s="7" t="s">
        <v>25</v>
      </c>
      <c r="I26" s="7" t="s">
        <v>30</v>
      </c>
      <c r="J26" s="7">
        <v>5</v>
      </c>
      <c r="K26" s="8">
        <v>120</v>
      </c>
      <c r="L26" s="8">
        <f t="shared" si="0"/>
        <v>600</v>
      </c>
      <c r="M26" s="4"/>
    </row>
    <row r="27" spans="2:13" x14ac:dyDescent="0.3">
      <c r="B27" s="4"/>
      <c r="C27" s="6">
        <v>46055</v>
      </c>
      <c r="D27" s="7" t="s">
        <v>21</v>
      </c>
      <c r="E27" s="7" t="s">
        <v>27</v>
      </c>
      <c r="F27" s="7" t="s">
        <v>38</v>
      </c>
      <c r="G27" s="7" t="s">
        <v>45</v>
      </c>
      <c r="H27" s="7" t="s">
        <v>32</v>
      </c>
      <c r="I27" s="7" t="s">
        <v>30</v>
      </c>
      <c r="J27" s="7">
        <v>2</v>
      </c>
      <c r="K27" s="8">
        <v>80</v>
      </c>
      <c r="L27" s="8">
        <f t="shared" si="0"/>
        <v>160</v>
      </c>
      <c r="M27" s="4"/>
    </row>
    <row r="28" spans="2:13" x14ac:dyDescent="0.3">
      <c r="B28" s="4"/>
      <c r="C28" s="6">
        <v>46055</v>
      </c>
      <c r="D28" s="7" t="s">
        <v>21</v>
      </c>
      <c r="E28" s="7" t="s">
        <v>27</v>
      </c>
      <c r="F28" s="7" t="s">
        <v>28</v>
      </c>
      <c r="G28" s="7" t="s">
        <v>29</v>
      </c>
      <c r="H28" s="7" t="s">
        <v>25</v>
      </c>
      <c r="I28" s="7" t="s">
        <v>30</v>
      </c>
      <c r="J28" s="7">
        <v>5</v>
      </c>
      <c r="K28" s="8">
        <v>450</v>
      </c>
      <c r="L28" s="8">
        <f t="shared" si="0"/>
        <v>2250</v>
      </c>
      <c r="M28" s="4"/>
    </row>
    <row r="29" spans="2:13" x14ac:dyDescent="0.3">
      <c r="B29" s="4"/>
      <c r="C29" s="6">
        <v>46057</v>
      </c>
      <c r="D29" s="7" t="s">
        <v>21</v>
      </c>
      <c r="E29" s="7" t="s">
        <v>27</v>
      </c>
      <c r="F29" s="7" t="s">
        <v>23</v>
      </c>
      <c r="G29" s="7" t="s">
        <v>54</v>
      </c>
      <c r="H29" s="7" t="s">
        <v>32</v>
      </c>
      <c r="I29" s="7" t="s">
        <v>30</v>
      </c>
      <c r="J29" s="7">
        <v>1</v>
      </c>
      <c r="K29" s="8">
        <v>600</v>
      </c>
      <c r="L29" s="8">
        <f t="shared" si="0"/>
        <v>600</v>
      </c>
      <c r="M29" s="4"/>
    </row>
    <row r="30" spans="2:13" x14ac:dyDescent="0.3">
      <c r="B30" s="4"/>
      <c r="C30" s="6">
        <v>46058</v>
      </c>
      <c r="D30" s="7" t="s">
        <v>41</v>
      </c>
      <c r="E30" s="7" t="s">
        <v>44</v>
      </c>
      <c r="F30" s="7" t="s">
        <v>23</v>
      </c>
      <c r="G30" s="7" t="s">
        <v>54</v>
      </c>
      <c r="H30" s="7" t="s">
        <v>32</v>
      </c>
      <c r="I30" s="7" t="s">
        <v>55</v>
      </c>
      <c r="J30" s="7">
        <v>2</v>
      </c>
      <c r="K30" s="8">
        <v>600</v>
      </c>
      <c r="L30" s="8">
        <f t="shared" si="0"/>
        <v>1200</v>
      </c>
      <c r="M30" s="4"/>
    </row>
    <row r="31" spans="2:13" x14ac:dyDescent="0.3">
      <c r="B31" s="4"/>
      <c r="C31" s="6">
        <v>46060</v>
      </c>
      <c r="D31" s="7" t="s">
        <v>41</v>
      </c>
      <c r="E31" s="7" t="s">
        <v>44</v>
      </c>
      <c r="F31" s="7" t="s">
        <v>38</v>
      </c>
      <c r="G31" s="7" t="s">
        <v>39</v>
      </c>
      <c r="H31" s="7" t="s">
        <v>32</v>
      </c>
      <c r="I31" s="7" t="s">
        <v>55</v>
      </c>
      <c r="J31" s="7">
        <v>2</v>
      </c>
      <c r="K31" s="8">
        <v>120</v>
      </c>
      <c r="L31" s="8">
        <f t="shared" si="0"/>
        <v>240</v>
      </c>
      <c r="M31" s="4"/>
    </row>
    <row r="32" spans="2:13" x14ac:dyDescent="0.3">
      <c r="B32" s="4"/>
      <c r="C32" s="6">
        <v>46060</v>
      </c>
      <c r="D32" s="7" t="s">
        <v>41</v>
      </c>
      <c r="E32" s="7" t="s">
        <v>42</v>
      </c>
      <c r="F32" s="7" t="s">
        <v>28</v>
      </c>
      <c r="G32" s="7" t="s">
        <v>29</v>
      </c>
      <c r="H32" s="7" t="s">
        <v>32</v>
      </c>
      <c r="I32" s="7" t="s">
        <v>43</v>
      </c>
      <c r="J32" s="7">
        <v>1</v>
      </c>
      <c r="K32" s="8">
        <v>450</v>
      </c>
      <c r="L32" s="8">
        <f t="shared" si="0"/>
        <v>450</v>
      </c>
      <c r="M32" s="4"/>
    </row>
    <row r="33" spans="2:13" x14ac:dyDescent="0.3">
      <c r="B33" s="4"/>
      <c r="C33" s="6">
        <v>46063</v>
      </c>
      <c r="D33" s="7" t="s">
        <v>21</v>
      </c>
      <c r="E33" s="7" t="s">
        <v>27</v>
      </c>
      <c r="F33" s="7" t="s">
        <v>23</v>
      </c>
      <c r="G33" s="7" t="s">
        <v>54</v>
      </c>
      <c r="H33" s="7" t="s">
        <v>25</v>
      </c>
      <c r="I33" s="7" t="s">
        <v>30</v>
      </c>
      <c r="J33" s="7">
        <v>1</v>
      </c>
      <c r="K33" s="8">
        <v>600</v>
      </c>
      <c r="L33" s="8">
        <f t="shared" si="0"/>
        <v>600</v>
      </c>
      <c r="M33" s="4"/>
    </row>
    <row r="34" spans="2:13" x14ac:dyDescent="0.3">
      <c r="B34" s="4"/>
      <c r="C34" s="6">
        <v>46063</v>
      </c>
      <c r="D34" s="7" t="s">
        <v>21</v>
      </c>
      <c r="E34" s="7" t="s">
        <v>37</v>
      </c>
      <c r="F34" s="7" t="s">
        <v>38</v>
      </c>
      <c r="G34" s="7" t="s">
        <v>48</v>
      </c>
      <c r="H34" s="7" t="s">
        <v>46</v>
      </c>
      <c r="I34" s="7" t="s">
        <v>40</v>
      </c>
      <c r="J34" s="7">
        <v>2</v>
      </c>
      <c r="K34" s="8">
        <v>45</v>
      </c>
      <c r="L34" s="8">
        <f t="shared" si="0"/>
        <v>90</v>
      </c>
      <c r="M34" s="4"/>
    </row>
    <row r="35" spans="2:13" x14ac:dyDescent="0.3">
      <c r="B35" s="4"/>
      <c r="C35" s="6">
        <v>46064</v>
      </c>
      <c r="D35" s="7" t="s">
        <v>21</v>
      </c>
      <c r="E35" s="7" t="s">
        <v>22</v>
      </c>
      <c r="F35" s="7" t="s">
        <v>23</v>
      </c>
      <c r="G35" s="7" t="s">
        <v>24</v>
      </c>
      <c r="H35" s="7" t="s">
        <v>46</v>
      </c>
      <c r="I35" s="7" t="s">
        <v>26</v>
      </c>
      <c r="J35" s="7">
        <v>1</v>
      </c>
      <c r="K35" s="8">
        <v>1200</v>
      </c>
      <c r="L35" s="8">
        <f t="shared" si="0"/>
        <v>1200</v>
      </c>
      <c r="M35" s="4"/>
    </row>
    <row r="36" spans="2:13" x14ac:dyDescent="0.3">
      <c r="B36" s="4"/>
      <c r="C36" s="6">
        <v>46066</v>
      </c>
      <c r="D36" s="7" t="s">
        <v>41</v>
      </c>
      <c r="E36" s="7" t="s">
        <v>42</v>
      </c>
      <c r="F36" s="7" t="s">
        <v>38</v>
      </c>
      <c r="G36" s="7" t="s">
        <v>48</v>
      </c>
      <c r="H36" s="7" t="s">
        <v>25</v>
      </c>
      <c r="I36" s="7" t="s">
        <v>43</v>
      </c>
      <c r="J36" s="7">
        <v>1</v>
      </c>
      <c r="K36" s="8">
        <v>45</v>
      </c>
      <c r="L36" s="8">
        <f t="shared" si="0"/>
        <v>45</v>
      </c>
      <c r="M36" s="4"/>
    </row>
    <row r="37" spans="2:13" x14ac:dyDescent="0.3">
      <c r="B37" s="4"/>
      <c r="C37" s="6">
        <v>46066</v>
      </c>
      <c r="D37" s="7" t="s">
        <v>21</v>
      </c>
      <c r="E37" s="7" t="s">
        <v>27</v>
      </c>
      <c r="F37" s="7" t="s">
        <v>38</v>
      </c>
      <c r="G37" s="7" t="s">
        <v>53</v>
      </c>
      <c r="H37" s="7" t="s">
        <v>25</v>
      </c>
      <c r="I37" s="7" t="s">
        <v>30</v>
      </c>
      <c r="J37" s="7">
        <v>3</v>
      </c>
      <c r="K37" s="8">
        <v>95</v>
      </c>
      <c r="L37" s="8">
        <f t="shared" si="0"/>
        <v>285</v>
      </c>
      <c r="M37" s="4"/>
    </row>
    <row r="38" spans="2:13" x14ac:dyDescent="0.3">
      <c r="B38" s="4"/>
      <c r="C38" s="6">
        <v>46069</v>
      </c>
      <c r="D38" s="7" t="s">
        <v>21</v>
      </c>
      <c r="E38" s="7" t="s">
        <v>37</v>
      </c>
      <c r="F38" s="7" t="s">
        <v>23</v>
      </c>
      <c r="G38" s="7" t="s">
        <v>54</v>
      </c>
      <c r="H38" s="7" t="s">
        <v>46</v>
      </c>
      <c r="I38" s="7" t="s">
        <v>40</v>
      </c>
      <c r="J38" s="7">
        <v>20</v>
      </c>
      <c r="K38" s="8">
        <v>600</v>
      </c>
      <c r="L38" s="8">
        <f t="shared" si="0"/>
        <v>12000</v>
      </c>
      <c r="M38" s="4"/>
    </row>
    <row r="39" spans="2:13" x14ac:dyDescent="0.3">
      <c r="B39" s="4"/>
      <c r="C39" s="6">
        <v>46069</v>
      </c>
      <c r="D39" s="7" t="s">
        <v>21</v>
      </c>
      <c r="E39" s="7" t="s">
        <v>22</v>
      </c>
      <c r="F39" s="7" t="s">
        <v>23</v>
      </c>
      <c r="G39" s="7" t="s">
        <v>35</v>
      </c>
      <c r="H39" s="7" t="s">
        <v>25</v>
      </c>
      <c r="I39" s="7" t="s">
        <v>26</v>
      </c>
      <c r="J39" s="7">
        <v>3</v>
      </c>
      <c r="K39" s="8">
        <v>350</v>
      </c>
      <c r="L39" s="8">
        <f t="shared" si="0"/>
        <v>1050</v>
      </c>
      <c r="M39" s="4"/>
    </row>
    <row r="40" spans="2:13" x14ac:dyDescent="0.3">
      <c r="B40" s="4"/>
      <c r="C40" s="6">
        <v>46071</v>
      </c>
      <c r="D40" s="7" t="s">
        <v>33</v>
      </c>
      <c r="E40" s="7" t="s">
        <v>34</v>
      </c>
      <c r="F40" s="7" t="s">
        <v>23</v>
      </c>
      <c r="G40" s="7" t="s">
        <v>54</v>
      </c>
      <c r="H40" s="7" t="s">
        <v>32</v>
      </c>
      <c r="I40" s="7" t="s">
        <v>36</v>
      </c>
      <c r="J40" s="7">
        <v>1</v>
      </c>
      <c r="K40" s="8">
        <v>600</v>
      </c>
      <c r="L40" s="8">
        <f t="shared" si="0"/>
        <v>600</v>
      </c>
      <c r="M40" s="4"/>
    </row>
    <row r="41" spans="2:13" x14ac:dyDescent="0.3">
      <c r="B41" s="4"/>
      <c r="C41" s="6">
        <v>46073</v>
      </c>
      <c r="D41" s="7" t="s">
        <v>41</v>
      </c>
      <c r="E41" s="7" t="s">
        <v>44</v>
      </c>
      <c r="F41" s="7" t="s">
        <v>38</v>
      </c>
      <c r="G41" s="7" t="s">
        <v>45</v>
      </c>
      <c r="H41" s="7" t="s">
        <v>25</v>
      </c>
      <c r="I41" s="7" t="s">
        <v>47</v>
      </c>
      <c r="J41" s="7">
        <v>1</v>
      </c>
      <c r="K41" s="8">
        <v>80</v>
      </c>
      <c r="L41" s="8">
        <f t="shared" si="0"/>
        <v>80</v>
      </c>
      <c r="M41" s="4"/>
    </row>
    <row r="42" spans="2:13" x14ac:dyDescent="0.3">
      <c r="B42" s="4"/>
      <c r="C42" s="6">
        <v>46075</v>
      </c>
      <c r="D42" s="7" t="s">
        <v>21</v>
      </c>
      <c r="E42" s="7" t="s">
        <v>37</v>
      </c>
      <c r="F42" s="7" t="s">
        <v>23</v>
      </c>
      <c r="G42" s="7" t="s">
        <v>54</v>
      </c>
      <c r="H42" s="7" t="s">
        <v>25</v>
      </c>
      <c r="I42" s="7" t="s">
        <v>56</v>
      </c>
      <c r="J42" s="7">
        <v>1</v>
      </c>
      <c r="K42" s="8">
        <v>600</v>
      </c>
      <c r="L42" s="8">
        <f t="shared" si="0"/>
        <v>600</v>
      </c>
      <c r="M42" s="4"/>
    </row>
    <row r="43" spans="2:13" x14ac:dyDescent="0.3">
      <c r="B43" s="4"/>
      <c r="C43" s="6">
        <v>46077</v>
      </c>
      <c r="D43" s="7" t="s">
        <v>41</v>
      </c>
      <c r="E43" s="7" t="s">
        <v>42</v>
      </c>
      <c r="F43" s="7" t="s">
        <v>38</v>
      </c>
      <c r="G43" s="7" t="s">
        <v>53</v>
      </c>
      <c r="H43" s="7" t="s">
        <v>32</v>
      </c>
      <c r="I43" s="7" t="s">
        <v>43</v>
      </c>
      <c r="J43" s="7">
        <v>5</v>
      </c>
      <c r="K43" s="8">
        <v>95</v>
      </c>
      <c r="L43" s="8">
        <f t="shared" si="0"/>
        <v>475</v>
      </c>
      <c r="M43" s="4"/>
    </row>
    <row r="44" spans="2:13" x14ac:dyDescent="0.3">
      <c r="B44" s="4"/>
      <c r="C44" s="6">
        <v>46077</v>
      </c>
      <c r="D44" s="7" t="s">
        <v>21</v>
      </c>
      <c r="E44" s="7" t="s">
        <v>27</v>
      </c>
      <c r="F44" s="7" t="s">
        <v>28</v>
      </c>
      <c r="G44" s="7" t="s">
        <v>29</v>
      </c>
      <c r="H44" s="7" t="s">
        <v>25</v>
      </c>
      <c r="I44" s="7" t="s">
        <v>30</v>
      </c>
      <c r="J44" s="7">
        <v>2</v>
      </c>
      <c r="K44" s="8">
        <v>450</v>
      </c>
      <c r="L44" s="8">
        <f t="shared" si="0"/>
        <v>900</v>
      </c>
      <c r="M44" s="4"/>
    </row>
    <row r="45" spans="2:13" x14ac:dyDescent="0.3">
      <c r="B45" s="4"/>
      <c r="C45" s="6">
        <v>46078</v>
      </c>
      <c r="D45" s="7" t="s">
        <v>21</v>
      </c>
      <c r="E45" s="7" t="s">
        <v>37</v>
      </c>
      <c r="F45" s="7" t="s">
        <v>23</v>
      </c>
      <c r="G45" s="7" t="s">
        <v>35</v>
      </c>
      <c r="H45" s="7" t="s">
        <v>46</v>
      </c>
      <c r="I45" s="7" t="s">
        <v>40</v>
      </c>
      <c r="J45" s="7">
        <v>5</v>
      </c>
      <c r="K45" s="8">
        <v>350</v>
      </c>
      <c r="L45" s="8">
        <f t="shared" si="0"/>
        <v>1750</v>
      </c>
      <c r="M45" s="4"/>
    </row>
    <row r="46" spans="2:13" x14ac:dyDescent="0.3">
      <c r="B46" s="4"/>
      <c r="C46" s="6">
        <v>46079</v>
      </c>
      <c r="D46" s="7" t="s">
        <v>21</v>
      </c>
      <c r="E46" s="7" t="s">
        <v>22</v>
      </c>
      <c r="F46" s="7" t="s">
        <v>38</v>
      </c>
      <c r="G46" s="7" t="s">
        <v>48</v>
      </c>
      <c r="H46" s="7" t="s">
        <v>32</v>
      </c>
      <c r="I46" s="7" t="s">
        <v>57</v>
      </c>
      <c r="J46" s="7">
        <v>5</v>
      </c>
      <c r="K46" s="8">
        <v>45</v>
      </c>
      <c r="L46" s="8">
        <f t="shared" si="0"/>
        <v>225</v>
      </c>
      <c r="M46" s="4"/>
    </row>
    <row r="47" spans="2:13" x14ac:dyDescent="0.3">
      <c r="B47" s="4"/>
      <c r="C47" s="6">
        <v>46080</v>
      </c>
      <c r="D47" s="7" t="s">
        <v>41</v>
      </c>
      <c r="E47" s="7" t="s">
        <v>42</v>
      </c>
      <c r="F47" s="7" t="s">
        <v>23</v>
      </c>
      <c r="G47" s="7" t="s">
        <v>54</v>
      </c>
      <c r="H47" s="7" t="s">
        <v>25</v>
      </c>
      <c r="I47" s="7" t="s">
        <v>43</v>
      </c>
      <c r="J47" s="7">
        <v>3</v>
      </c>
      <c r="K47" s="8">
        <v>600</v>
      </c>
      <c r="L47" s="8">
        <f t="shared" si="0"/>
        <v>1800</v>
      </c>
      <c r="M47" s="4"/>
    </row>
    <row r="48" spans="2:13" x14ac:dyDescent="0.3">
      <c r="B48" s="4"/>
      <c r="C48" s="6">
        <v>46081</v>
      </c>
      <c r="D48" s="7" t="s">
        <v>41</v>
      </c>
      <c r="E48" s="7" t="s">
        <v>51</v>
      </c>
      <c r="F48" s="7" t="s">
        <v>38</v>
      </c>
      <c r="G48" s="7" t="s">
        <v>53</v>
      </c>
      <c r="H48" s="7" t="s">
        <v>25</v>
      </c>
      <c r="I48" s="7" t="s">
        <v>52</v>
      </c>
      <c r="J48" s="7">
        <v>2</v>
      </c>
      <c r="K48" s="8">
        <v>95</v>
      </c>
      <c r="L48" s="8">
        <f t="shared" si="0"/>
        <v>190</v>
      </c>
      <c r="M48" s="4"/>
    </row>
    <row r="49" spans="2:13" x14ac:dyDescent="0.3">
      <c r="B49" s="4"/>
      <c r="C49" s="6">
        <v>46083</v>
      </c>
      <c r="D49" s="7" t="s">
        <v>21</v>
      </c>
      <c r="E49" s="7" t="s">
        <v>22</v>
      </c>
      <c r="F49" s="7" t="s">
        <v>38</v>
      </c>
      <c r="G49" s="7" t="s">
        <v>45</v>
      </c>
      <c r="H49" s="7" t="s">
        <v>32</v>
      </c>
      <c r="I49" s="7" t="s">
        <v>26</v>
      </c>
      <c r="J49" s="7">
        <v>2</v>
      </c>
      <c r="K49" s="8">
        <v>80</v>
      </c>
      <c r="L49" s="8">
        <f t="shared" si="0"/>
        <v>160</v>
      </c>
      <c r="M49" s="4"/>
    </row>
    <row r="50" spans="2:13" x14ac:dyDescent="0.3">
      <c r="B50" s="4"/>
      <c r="C50" s="6">
        <v>46084</v>
      </c>
      <c r="D50" s="7" t="s">
        <v>41</v>
      </c>
      <c r="E50" s="7" t="s">
        <v>51</v>
      </c>
      <c r="F50" s="7" t="s">
        <v>28</v>
      </c>
      <c r="G50" s="7" t="s">
        <v>29</v>
      </c>
      <c r="H50" s="7" t="s">
        <v>46</v>
      </c>
      <c r="I50" s="7" t="s">
        <v>52</v>
      </c>
      <c r="J50" s="7">
        <v>1</v>
      </c>
      <c r="K50" s="8">
        <v>450</v>
      </c>
      <c r="L50" s="8">
        <f t="shared" si="0"/>
        <v>450</v>
      </c>
      <c r="M50" s="4"/>
    </row>
    <row r="51" spans="2:13" x14ac:dyDescent="0.3">
      <c r="B51" s="4"/>
      <c r="C51" s="6">
        <v>46088</v>
      </c>
      <c r="D51" s="7" t="s">
        <v>33</v>
      </c>
      <c r="E51" s="7" t="s">
        <v>34</v>
      </c>
      <c r="F51" s="7" t="s">
        <v>23</v>
      </c>
      <c r="G51" s="7" t="s">
        <v>54</v>
      </c>
      <c r="H51" s="7" t="s">
        <v>25</v>
      </c>
      <c r="I51" s="7" t="s">
        <v>36</v>
      </c>
      <c r="J51" s="7">
        <v>5</v>
      </c>
      <c r="K51" s="8">
        <v>600</v>
      </c>
      <c r="L51" s="8">
        <f t="shared" si="0"/>
        <v>3000</v>
      </c>
      <c r="M51" s="4"/>
    </row>
    <row r="52" spans="2:13" x14ac:dyDescent="0.3">
      <c r="B52" s="4"/>
      <c r="C52" s="6">
        <v>46089</v>
      </c>
      <c r="D52" s="7" t="s">
        <v>21</v>
      </c>
      <c r="E52" s="7" t="s">
        <v>37</v>
      </c>
      <c r="F52" s="7" t="s">
        <v>28</v>
      </c>
      <c r="G52" s="7" t="s">
        <v>29</v>
      </c>
      <c r="H52" s="7" t="s">
        <v>25</v>
      </c>
      <c r="I52" s="7" t="s">
        <v>56</v>
      </c>
      <c r="J52" s="7">
        <v>1</v>
      </c>
      <c r="K52" s="8">
        <v>450</v>
      </c>
      <c r="L52" s="8">
        <f t="shared" si="0"/>
        <v>450</v>
      </c>
      <c r="M52" s="4"/>
    </row>
    <row r="53" spans="2:13" x14ac:dyDescent="0.3">
      <c r="B53" s="4"/>
      <c r="C53" s="6">
        <v>46090</v>
      </c>
      <c r="D53" s="7" t="s">
        <v>21</v>
      </c>
      <c r="E53" s="7" t="s">
        <v>22</v>
      </c>
      <c r="F53" s="7" t="s">
        <v>38</v>
      </c>
      <c r="G53" s="7" t="s">
        <v>45</v>
      </c>
      <c r="H53" s="7" t="s">
        <v>32</v>
      </c>
      <c r="I53" s="7" t="s">
        <v>26</v>
      </c>
      <c r="J53" s="7">
        <v>2</v>
      </c>
      <c r="K53" s="8">
        <v>80</v>
      </c>
      <c r="L53" s="8">
        <f t="shared" si="0"/>
        <v>160</v>
      </c>
      <c r="M53" s="4"/>
    </row>
    <row r="54" spans="2:13" x14ac:dyDescent="0.3">
      <c r="B54" s="4"/>
      <c r="C54" s="6">
        <v>46091</v>
      </c>
      <c r="D54" s="7" t="s">
        <v>41</v>
      </c>
      <c r="E54" s="7" t="s">
        <v>42</v>
      </c>
      <c r="F54" s="7" t="s">
        <v>28</v>
      </c>
      <c r="G54" s="7" t="s">
        <v>31</v>
      </c>
      <c r="H54" s="7" t="s">
        <v>25</v>
      </c>
      <c r="I54" s="7" t="s">
        <v>43</v>
      </c>
      <c r="J54" s="7">
        <v>8</v>
      </c>
      <c r="K54" s="8">
        <v>60</v>
      </c>
      <c r="L54" s="8">
        <f t="shared" si="0"/>
        <v>480</v>
      </c>
      <c r="M54" s="4"/>
    </row>
    <row r="55" spans="2:13" x14ac:dyDescent="0.3">
      <c r="B55" s="4"/>
      <c r="C55" s="6">
        <v>46092</v>
      </c>
      <c r="D55" s="7" t="s">
        <v>41</v>
      </c>
      <c r="E55" s="7" t="s">
        <v>42</v>
      </c>
      <c r="F55" s="7" t="s">
        <v>38</v>
      </c>
      <c r="G55" s="7" t="s">
        <v>45</v>
      </c>
      <c r="H55" s="7" t="s">
        <v>32</v>
      </c>
      <c r="I55" s="7" t="s">
        <v>43</v>
      </c>
      <c r="J55" s="7">
        <v>8</v>
      </c>
      <c r="K55" s="8">
        <v>80</v>
      </c>
      <c r="L55" s="8">
        <f t="shared" si="0"/>
        <v>640</v>
      </c>
      <c r="M55" s="4"/>
    </row>
    <row r="56" spans="2:13" x14ac:dyDescent="0.3">
      <c r="B56" s="4"/>
      <c r="C56" s="6">
        <v>46093</v>
      </c>
      <c r="D56" s="7" t="s">
        <v>41</v>
      </c>
      <c r="E56" s="7" t="s">
        <v>42</v>
      </c>
      <c r="F56" s="7" t="s">
        <v>28</v>
      </c>
      <c r="G56" s="7" t="s">
        <v>29</v>
      </c>
      <c r="H56" s="7" t="s">
        <v>25</v>
      </c>
      <c r="I56" s="7" t="s">
        <v>43</v>
      </c>
      <c r="J56" s="7">
        <v>1</v>
      </c>
      <c r="K56" s="8">
        <v>450</v>
      </c>
      <c r="L56" s="8">
        <f t="shared" si="0"/>
        <v>450</v>
      </c>
      <c r="M56" s="4"/>
    </row>
    <row r="57" spans="2:13" x14ac:dyDescent="0.3">
      <c r="B57" s="4"/>
      <c r="C57" s="6">
        <v>46093</v>
      </c>
      <c r="D57" s="7" t="s">
        <v>21</v>
      </c>
      <c r="E57" s="7" t="s">
        <v>27</v>
      </c>
      <c r="F57" s="7" t="s">
        <v>23</v>
      </c>
      <c r="G57" s="7" t="s">
        <v>35</v>
      </c>
      <c r="H57" s="7" t="s">
        <v>25</v>
      </c>
      <c r="I57" s="7" t="s">
        <v>30</v>
      </c>
      <c r="J57" s="7">
        <v>1</v>
      </c>
      <c r="K57" s="8">
        <v>350</v>
      </c>
      <c r="L57" s="8">
        <f t="shared" si="0"/>
        <v>350</v>
      </c>
      <c r="M57" s="4"/>
    </row>
    <row r="58" spans="2:13" x14ac:dyDescent="0.3">
      <c r="B58" s="4"/>
      <c r="C58" s="6">
        <v>46095</v>
      </c>
      <c r="D58" s="7" t="s">
        <v>33</v>
      </c>
      <c r="E58" s="7" t="s">
        <v>49</v>
      </c>
      <c r="F58" s="7" t="s">
        <v>38</v>
      </c>
      <c r="G58" s="7" t="s">
        <v>53</v>
      </c>
      <c r="H58" s="7" t="s">
        <v>32</v>
      </c>
      <c r="I58" s="7" t="s">
        <v>50</v>
      </c>
      <c r="J58" s="7">
        <v>12</v>
      </c>
      <c r="K58" s="8">
        <v>95</v>
      </c>
      <c r="L58" s="8">
        <f t="shared" si="0"/>
        <v>1140</v>
      </c>
      <c r="M58" s="4"/>
    </row>
    <row r="59" spans="2:13" x14ac:dyDescent="0.3">
      <c r="B59" s="4"/>
      <c r="C59" s="6">
        <v>46096</v>
      </c>
      <c r="D59" s="7" t="s">
        <v>21</v>
      </c>
      <c r="E59" s="7" t="s">
        <v>37</v>
      </c>
      <c r="F59" s="7" t="s">
        <v>28</v>
      </c>
      <c r="G59" s="7" t="s">
        <v>29</v>
      </c>
      <c r="H59" s="7" t="s">
        <v>25</v>
      </c>
      <c r="I59" s="7" t="s">
        <v>56</v>
      </c>
      <c r="J59" s="7">
        <v>12</v>
      </c>
      <c r="K59" s="8">
        <v>450</v>
      </c>
      <c r="L59" s="8">
        <f t="shared" si="0"/>
        <v>5400</v>
      </c>
      <c r="M59" s="4"/>
    </row>
    <row r="60" spans="2:13" x14ac:dyDescent="0.3">
      <c r="B60" s="4"/>
      <c r="C60" s="6">
        <v>46097</v>
      </c>
      <c r="D60" s="7" t="s">
        <v>41</v>
      </c>
      <c r="E60" s="7" t="s">
        <v>44</v>
      </c>
      <c r="F60" s="7" t="s">
        <v>38</v>
      </c>
      <c r="G60" s="7" t="s">
        <v>53</v>
      </c>
      <c r="H60" s="7" t="s">
        <v>46</v>
      </c>
      <c r="I60" s="7" t="s">
        <v>47</v>
      </c>
      <c r="J60" s="7">
        <v>1</v>
      </c>
      <c r="K60" s="8">
        <v>95</v>
      </c>
      <c r="L60" s="8">
        <f t="shared" si="0"/>
        <v>95</v>
      </c>
      <c r="M60" s="4"/>
    </row>
    <row r="61" spans="2:13" x14ac:dyDescent="0.3">
      <c r="B61" s="4"/>
      <c r="C61" s="6">
        <v>46098</v>
      </c>
      <c r="D61" s="7" t="s">
        <v>41</v>
      </c>
      <c r="E61" s="7" t="s">
        <v>51</v>
      </c>
      <c r="F61" s="7" t="s">
        <v>38</v>
      </c>
      <c r="G61" s="7" t="s">
        <v>48</v>
      </c>
      <c r="H61" s="7" t="s">
        <v>46</v>
      </c>
      <c r="I61" s="7" t="s">
        <v>52</v>
      </c>
      <c r="J61" s="7">
        <v>5</v>
      </c>
      <c r="K61" s="8">
        <v>45</v>
      </c>
      <c r="L61" s="8">
        <f t="shared" si="0"/>
        <v>225</v>
      </c>
      <c r="M61" s="4"/>
    </row>
    <row r="62" spans="2:13" x14ac:dyDescent="0.3">
      <c r="B62" s="4"/>
      <c r="C62" s="6">
        <v>46103</v>
      </c>
      <c r="D62" s="7" t="s">
        <v>33</v>
      </c>
      <c r="E62" s="7" t="s">
        <v>49</v>
      </c>
      <c r="F62" s="7" t="s">
        <v>38</v>
      </c>
      <c r="G62" s="7" t="s">
        <v>45</v>
      </c>
      <c r="H62" s="7" t="s">
        <v>25</v>
      </c>
      <c r="I62" s="7" t="s">
        <v>50</v>
      </c>
      <c r="J62" s="7">
        <v>3</v>
      </c>
      <c r="K62" s="8">
        <v>80</v>
      </c>
      <c r="L62" s="8">
        <f t="shared" si="0"/>
        <v>240</v>
      </c>
      <c r="M62" s="4"/>
    </row>
    <row r="63" spans="2:13" x14ac:dyDescent="0.3">
      <c r="B63" s="4"/>
      <c r="C63" s="6">
        <v>46105</v>
      </c>
      <c r="D63" s="7" t="s">
        <v>21</v>
      </c>
      <c r="E63" s="7" t="s">
        <v>27</v>
      </c>
      <c r="F63" s="7" t="s">
        <v>28</v>
      </c>
      <c r="G63" s="7" t="s">
        <v>31</v>
      </c>
      <c r="H63" s="7" t="s">
        <v>25</v>
      </c>
      <c r="I63" s="7" t="s">
        <v>30</v>
      </c>
      <c r="J63" s="7">
        <v>1</v>
      </c>
      <c r="K63" s="8">
        <v>60</v>
      </c>
      <c r="L63" s="8">
        <f t="shared" si="0"/>
        <v>60</v>
      </c>
      <c r="M63" s="4"/>
    </row>
    <row r="64" spans="2:13" x14ac:dyDescent="0.3">
      <c r="B64" s="4"/>
      <c r="C64" s="6">
        <v>46105</v>
      </c>
      <c r="D64" s="7" t="s">
        <v>33</v>
      </c>
      <c r="E64" s="7" t="s">
        <v>49</v>
      </c>
      <c r="F64" s="7" t="s">
        <v>38</v>
      </c>
      <c r="G64" s="7" t="s">
        <v>45</v>
      </c>
      <c r="H64" s="7" t="s">
        <v>46</v>
      </c>
      <c r="I64" s="7" t="s">
        <v>50</v>
      </c>
      <c r="J64" s="7">
        <v>1</v>
      </c>
      <c r="K64" s="8">
        <v>80</v>
      </c>
      <c r="L64" s="8">
        <f t="shared" si="0"/>
        <v>80</v>
      </c>
      <c r="M64" s="4"/>
    </row>
    <row r="65" spans="2:13" x14ac:dyDescent="0.3">
      <c r="B65" s="4"/>
      <c r="C65" s="6">
        <v>46107</v>
      </c>
      <c r="D65" s="7" t="s">
        <v>21</v>
      </c>
      <c r="E65" s="7" t="s">
        <v>37</v>
      </c>
      <c r="F65" s="7" t="s">
        <v>28</v>
      </c>
      <c r="G65" s="7" t="s">
        <v>31</v>
      </c>
      <c r="H65" s="7" t="s">
        <v>32</v>
      </c>
      <c r="I65" s="7" t="s">
        <v>40</v>
      </c>
      <c r="J65" s="7">
        <v>12</v>
      </c>
      <c r="K65" s="8">
        <v>60</v>
      </c>
      <c r="L65" s="8">
        <f t="shared" si="0"/>
        <v>720</v>
      </c>
      <c r="M65" s="4"/>
    </row>
    <row r="66" spans="2:13" x14ac:dyDescent="0.3">
      <c r="B66" s="4"/>
      <c r="C66" s="6">
        <v>46110</v>
      </c>
      <c r="D66" s="7" t="s">
        <v>41</v>
      </c>
      <c r="E66" s="7" t="s">
        <v>44</v>
      </c>
      <c r="F66" s="7" t="s">
        <v>28</v>
      </c>
      <c r="G66" s="7" t="s">
        <v>29</v>
      </c>
      <c r="H66" s="7" t="s">
        <v>46</v>
      </c>
      <c r="I66" s="7" t="s">
        <v>47</v>
      </c>
      <c r="J66" s="7">
        <v>3</v>
      </c>
      <c r="K66" s="8">
        <v>450</v>
      </c>
      <c r="L66" s="8">
        <f t="shared" si="0"/>
        <v>1350</v>
      </c>
      <c r="M66" s="4"/>
    </row>
    <row r="67" spans="2:13" x14ac:dyDescent="0.3">
      <c r="B67" s="4"/>
      <c r="C67" s="6">
        <v>46112</v>
      </c>
      <c r="D67" s="7" t="s">
        <v>41</v>
      </c>
      <c r="E67" s="7" t="s">
        <v>42</v>
      </c>
      <c r="F67" s="7" t="s">
        <v>38</v>
      </c>
      <c r="G67" s="7" t="s">
        <v>45</v>
      </c>
      <c r="H67" s="7" t="s">
        <v>32</v>
      </c>
      <c r="I67" s="7" t="s">
        <v>43</v>
      </c>
      <c r="J67" s="7">
        <v>3</v>
      </c>
      <c r="K67" s="8">
        <v>80</v>
      </c>
      <c r="L67" s="8">
        <f t="shared" si="0"/>
        <v>240</v>
      </c>
      <c r="M67" s="4"/>
    </row>
    <row r="68" spans="2:13" x14ac:dyDescent="0.3">
      <c r="B68" s="4"/>
      <c r="C68" s="6">
        <v>46116</v>
      </c>
      <c r="D68" s="7" t="s">
        <v>41</v>
      </c>
      <c r="E68" s="7" t="s">
        <v>44</v>
      </c>
      <c r="F68" s="7" t="s">
        <v>23</v>
      </c>
      <c r="G68" s="7" t="s">
        <v>24</v>
      </c>
      <c r="H68" s="7" t="s">
        <v>46</v>
      </c>
      <c r="I68" s="7" t="s">
        <v>55</v>
      </c>
      <c r="J68" s="7">
        <v>1</v>
      </c>
      <c r="K68" s="8">
        <v>1200</v>
      </c>
      <c r="L68" s="8">
        <f t="shared" si="0"/>
        <v>1200</v>
      </c>
      <c r="M68" s="4"/>
    </row>
    <row r="69" spans="2:13" x14ac:dyDescent="0.3">
      <c r="B69" s="4"/>
      <c r="C69" s="6">
        <v>46118</v>
      </c>
      <c r="D69" s="7" t="s">
        <v>33</v>
      </c>
      <c r="E69" s="7" t="s">
        <v>34</v>
      </c>
      <c r="F69" s="7" t="s">
        <v>23</v>
      </c>
      <c r="G69" s="7" t="s">
        <v>54</v>
      </c>
      <c r="H69" s="7" t="s">
        <v>25</v>
      </c>
      <c r="I69" s="7" t="s">
        <v>36</v>
      </c>
      <c r="J69" s="7">
        <v>2</v>
      </c>
      <c r="K69" s="8">
        <v>600</v>
      </c>
      <c r="L69" s="8">
        <f t="shared" si="0"/>
        <v>1200</v>
      </c>
      <c r="M69" s="4"/>
    </row>
    <row r="70" spans="2:13" x14ac:dyDescent="0.3">
      <c r="B70" s="4"/>
      <c r="C70" s="6">
        <v>46130</v>
      </c>
      <c r="D70" s="7" t="s">
        <v>41</v>
      </c>
      <c r="E70" s="7" t="s">
        <v>42</v>
      </c>
      <c r="F70" s="7" t="s">
        <v>23</v>
      </c>
      <c r="G70" s="7" t="s">
        <v>24</v>
      </c>
      <c r="H70" s="7" t="s">
        <v>32</v>
      </c>
      <c r="I70" s="7" t="s">
        <v>43</v>
      </c>
      <c r="J70" s="7">
        <v>1</v>
      </c>
      <c r="K70" s="8">
        <v>1200</v>
      </c>
      <c r="L70" s="8">
        <f t="shared" si="0"/>
        <v>1200</v>
      </c>
      <c r="M70" s="4"/>
    </row>
    <row r="71" spans="2:13" x14ac:dyDescent="0.3">
      <c r="B71" s="4"/>
      <c r="C71" s="6">
        <v>46130</v>
      </c>
      <c r="D71" s="7" t="s">
        <v>21</v>
      </c>
      <c r="E71" s="7" t="s">
        <v>27</v>
      </c>
      <c r="F71" s="7" t="s">
        <v>28</v>
      </c>
      <c r="G71" s="7" t="s">
        <v>29</v>
      </c>
      <c r="H71" s="7" t="s">
        <v>25</v>
      </c>
      <c r="I71" s="7" t="s">
        <v>30</v>
      </c>
      <c r="J71" s="7">
        <v>2</v>
      </c>
      <c r="K71" s="8">
        <v>450</v>
      </c>
      <c r="L71" s="8">
        <f t="shared" ref="L71:L134" si="1">J71*K71</f>
        <v>900</v>
      </c>
      <c r="M71" s="4"/>
    </row>
    <row r="72" spans="2:13" x14ac:dyDescent="0.3">
      <c r="B72" s="4"/>
      <c r="C72" s="6">
        <v>46131</v>
      </c>
      <c r="D72" s="7" t="s">
        <v>21</v>
      </c>
      <c r="E72" s="7" t="s">
        <v>22</v>
      </c>
      <c r="F72" s="7" t="s">
        <v>38</v>
      </c>
      <c r="G72" s="7" t="s">
        <v>53</v>
      </c>
      <c r="H72" s="7" t="s">
        <v>25</v>
      </c>
      <c r="I72" s="7" t="s">
        <v>26</v>
      </c>
      <c r="J72" s="7">
        <v>3</v>
      </c>
      <c r="K72" s="8">
        <v>95</v>
      </c>
      <c r="L72" s="8">
        <f t="shared" si="1"/>
        <v>285</v>
      </c>
      <c r="M72" s="4"/>
    </row>
    <row r="73" spans="2:13" x14ac:dyDescent="0.3">
      <c r="B73" s="4"/>
      <c r="C73" s="6">
        <v>46133</v>
      </c>
      <c r="D73" s="7" t="s">
        <v>41</v>
      </c>
      <c r="E73" s="7" t="s">
        <v>42</v>
      </c>
      <c r="F73" s="7" t="s">
        <v>23</v>
      </c>
      <c r="G73" s="7" t="s">
        <v>24</v>
      </c>
      <c r="H73" s="7" t="s">
        <v>25</v>
      </c>
      <c r="I73" s="7" t="s">
        <v>43</v>
      </c>
      <c r="J73" s="7">
        <v>1</v>
      </c>
      <c r="K73" s="8">
        <v>1200</v>
      </c>
      <c r="L73" s="8">
        <f t="shared" si="1"/>
        <v>1200</v>
      </c>
      <c r="M73" s="4"/>
    </row>
    <row r="74" spans="2:13" x14ac:dyDescent="0.3">
      <c r="B74" s="4"/>
      <c r="C74" s="6">
        <v>46134</v>
      </c>
      <c r="D74" s="7" t="s">
        <v>21</v>
      </c>
      <c r="E74" s="7" t="s">
        <v>37</v>
      </c>
      <c r="F74" s="7" t="s">
        <v>38</v>
      </c>
      <c r="G74" s="7" t="s">
        <v>39</v>
      </c>
      <c r="H74" s="7" t="s">
        <v>25</v>
      </c>
      <c r="I74" s="7" t="s">
        <v>56</v>
      </c>
      <c r="J74" s="7">
        <v>3</v>
      </c>
      <c r="K74" s="8">
        <v>120</v>
      </c>
      <c r="L74" s="8">
        <f t="shared" si="1"/>
        <v>360</v>
      </c>
      <c r="M74" s="4"/>
    </row>
    <row r="75" spans="2:13" x14ac:dyDescent="0.3">
      <c r="B75" s="4"/>
      <c r="C75" s="6">
        <v>46136</v>
      </c>
      <c r="D75" s="7" t="s">
        <v>33</v>
      </c>
      <c r="E75" s="7" t="s">
        <v>49</v>
      </c>
      <c r="F75" s="7" t="s">
        <v>38</v>
      </c>
      <c r="G75" s="7" t="s">
        <v>53</v>
      </c>
      <c r="H75" s="7" t="s">
        <v>46</v>
      </c>
      <c r="I75" s="7" t="s">
        <v>50</v>
      </c>
      <c r="J75" s="7">
        <v>2</v>
      </c>
      <c r="K75" s="8">
        <v>95</v>
      </c>
      <c r="L75" s="8">
        <f t="shared" si="1"/>
        <v>190</v>
      </c>
      <c r="M75" s="4"/>
    </row>
    <row r="76" spans="2:13" x14ac:dyDescent="0.3">
      <c r="B76" s="4"/>
      <c r="C76" s="6">
        <v>46136</v>
      </c>
      <c r="D76" s="7" t="s">
        <v>41</v>
      </c>
      <c r="E76" s="7" t="s">
        <v>42</v>
      </c>
      <c r="F76" s="7" t="s">
        <v>38</v>
      </c>
      <c r="G76" s="7" t="s">
        <v>48</v>
      </c>
      <c r="H76" s="7" t="s">
        <v>25</v>
      </c>
      <c r="I76" s="7" t="s">
        <v>43</v>
      </c>
      <c r="J76" s="7">
        <v>12</v>
      </c>
      <c r="K76" s="8">
        <v>45</v>
      </c>
      <c r="L76" s="8">
        <f t="shared" si="1"/>
        <v>540</v>
      </c>
      <c r="M76" s="4"/>
    </row>
    <row r="77" spans="2:13" x14ac:dyDescent="0.3">
      <c r="B77" s="4"/>
      <c r="C77" s="6">
        <v>46139</v>
      </c>
      <c r="D77" s="7" t="s">
        <v>33</v>
      </c>
      <c r="E77" s="7" t="s">
        <v>49</v>
      </c>
      <c r="F77" s="7" t="s">
        <v>23</v>
      </c>
      <c r="G77" s="7" t="s">
        <v>24</v>
      </c>
      <c r="H77" s="7" t="s">
        <v>25</v>
      </c>
      <c r="I77" s="7" t="s">
        <v>50</v>
      </c>
      <c r="J77" s="7">
        <v>2</v>
      </c>
      <c r="K77" s="8">
        <v>1200</v>
      </c>
      <c r="L77" s="8">
        <f t="shared" si="1"/>
        <v>2400</v>
      </c>
      <c r="M77" s="4"/>
    </row>
    <row r="78" spans="2:13" x14ac:dyDescent="0.3">
      <c r="B78" s="4"/>
      <c r="C78" s="6">
        <v>46141</v>
      </c>
      <c r="D78" s="7" t="s">
        <v>41</v>
      </c>
      <c r="E78" s="7" t="s">
        <v>44</v>
      </c>
      <c r="F78" s="7" t="s">
        <v>38</v>
      </c>
      <c r="G78" s="7" t="s">
        <v>53</v>
      </c>
      <c r="H78" s="7" t="s">
        <v>25</v>
      </c>
      <c r="I78" s="7" t="s">
        <v>47</v>
      </c>
      <c r="J78" s="7">
        <v>1</v>
      </c>
      <c r="K78" s="8">
        <v>95</v>
      </c>
      <c r="L78" s="8">
        <f t="shared" si="1"/>
        <v>95</v>
      </c>
      <c r="M78" s="4"/>
    </row>
    <row r="79" spans="2:13" x14ac:dyDescent="0.3">
      <c r="B79" s="4"/>
      <c r="C79" s="6">
        <v>46142</v>
      </c>
      <c r="D79" s="7" t="s">
        <v>21</v>
      </c>
      <c r="E79" s="7" t="s">
        <v>37</v>
      </c>
      <c r="F79" s="7" t="s">
        <v>28</v>
      </c>
      <c r="G79" s="7" t="s">
        <v>29</v>
      </c>
      <c r="H79" s="7" t="s">
        <v>32</v>
      </c>
      <c r="I79" s="7" t="s">
        <v>56</v>
      </c>
      <c r="J79" s="7">
        <v>1</v>
      </c>
      <c r="K79" s="8">
        <v>450</v>
      </c>
      <c r="L79" s="8">
        <f t="shared" si="1"/>
        <v>450</v>
      </c>
      <c r="M79" s="4"/>
    </row>
    <row r="80" spans="2:13" x14ac:dyDescent="0.3">
      <c r="B80" s="4"/>
      <c r="C80" s="6">
        <v>46142</v>
      </c>
      <c r="D80" s="7" t="s">
        <v>21</v>
      </c>
      <c r="E80" s="7" t="s">
        <v>37</v>
      </c>
      <c r="F80" s="7" t="s">
        <v>23</v>
      </c>
      <c r="G80" s="7" t="s">
        <v>54</v>
      </c>
      <c r="H80" s="7" t="s">
        <v>32</v>
      </c>
      <c r="I80" s="7" t="s">
        <v>40</v>
      </c>
      <c r="J80" s="7">
        <v>20</v>
      </c>
      <c r="K80" s="8">
        <v>600</v>
      </c>
      <c r="L80" s="8">
        <f t="shared" si="1"/>
        <v>12000</v>
      </c>
      <c r="M80" s="4"/>
    </row>
    <row r="81" spans="2:13" x14ac:dyDescent="0.3">
      <c r="B81" s="4"/>
      <c r="C81" s="6">
        <v>46144</v>
      </c>
      <c r="D81" s="7" t="s">
        <v>21</v>
      </c>
      <c r="E81" s="7" t="s">
        <v>22</v>
      </c>
      <c r="F81" s="7" t="s">
        <v>23</v>
      </c>
      <c r="G81" s="7" t="s">
        <v>24</v>
      </c>
      <c r="H81" s="7" t="s">
        <v>32</v>
      </c>
      <c r="I81" s="7" t="s">
        <v>57</v>
      </c>
      <c r="J81" s="7">
        <v>1</v>
      </c>
      <c r="K81" s="8">
        <v>1200</v>
      </c>
      <c r="L81" s="8">
        <f t="shared" si="1"/>
        <v>1200</v>
      </c>
      <c r="M81" s="4"/>
    </row>
    <row r="82" spans="2:13" x14ac:dyDescent="0.3">
      <c r="B82" s="4"/>
      <c r="C82" s="6">
        <v>46144</v>
      </c>
      <c r="D82" s="7" t="s">
        <v>21</v>
      </c>
      <c r="E82" s="7" t="s">
        <v>37</v>
      </c>
      <c r="F82" s="7" t="s">
        <v>23</v>
      </c>
      <c r="G82" s="7" t="s">
        <v>54</v>
      </c>
      <c r="H82" s="7" t="s">
        <v>46</v>
      </c>
      <c r="I82" s="7" t="s">
        <v>56</v>
      </c>
      <c r="J82" s="7">
        <v>12</v>
      </c>
      <c r="K82" s="8">
        <v>600</v>
      </c>
      <c r="L82" s="8">
        <f t="shared" si="1"/>
        <v>7200</v>
      </c>
      <c r="M82" s="4"/>
    </row>
    <row r="83" spans="2:13" x14ac:dyDescent="0.3">
      <c r="B83" s="4"/>
      <c r="C83" s="6">
        <v>46144</v>
      </c>
      <c r="D83" s="7" t="s">
        <v>21</v>
      </c>
      <c r="E83" s="7" t="s">
        <v>27</v>
      </c>
      <c r="F83" s="7" t="s">
        <v>28</v>
      </c>
      <c r="G83" s="7" t="s">
        <v>29</v>
      </c>
      <c r="H83" s="7" t="s">
        <v>32</v>
      </c>
      <c r="I83" s="7" t="s">
        <v>30</v>
      </c>
      <c r="J83" s="7">
        <v>2</v>
      </c>
      <c r="K83" s="8">
        <v>450</v>
      </c>
      <c r="L83" s="8">
        <f t="shared" si="1"/>
        <v>900</v>
      </c>
      <c r="M83" s="4"/>
    </row>
    <row r="84" spans="2:13" x14ac:dyDescent="0.3">
      <c r="B84" s="4"/>
      <c r="C84" s="6">
        <v>46144</v>
      </c>
      <c r="D84" s="7" t="s">
        <v>41</v>
      </c>
      <c r="E84" s="7" t="s">
        <v>42</v>
      </c>
      <c r="F84" s="7" t="s">
        <v>23</v>
      </c>
      <c r="G84" s="7" t="s">
        <v>24</v>
      </c>
      <c r="H84" s="7" t="s">
        <v>25</v>
      </c>
      <c r="I84" s="7" t="s">
        <v>43</v>
      </c>
      <c r="J84" s="7">
        <v>5</v>
      </c>
      <c r="K84" s="8">
        <v>1200</v>
      </c>
      <c r="L84" s="8">
        <f t="shared" si="1"/>
        <v>6000</v>
      </c>
      <c r="M84" s="4"/>
    </row>
    <row r="85" spans="2:13" x14ac:dyDescent="0.3">
      <c r="B85" s="4"/>
      <c r="C85" s="6">
        <v>46145</v>
      </c>
      <c r="D85" s="7" t="s">
        <v>21</v>
      </c>
      <c r="E85" s="7" t="s">
        <v>22</v>
      </c>
      <c r="F85" s="7" t="s">
        <v>23</v>
      </c>
      <c r="G85" s="7" t="s">
        <v>24</v>
      </c>
      <c r="H85" s="7" t="s">
        <v>32</v>
      </c>
      <c r="I85" s="7" t="s">
        <v>26</v>
      </c>
      <c r="J85" s="7">
        <v>3</v>
      </c>
      <c r="K85" s="8">
        <v>1200</v>
      </c>
      <c r="L85" s="8">
        <f t="shared" si="1"/>
        <v>3600</v>
      </c>
      <c r="M85" s="4"/>
    </row>
    <row r="86" spans="2:13" x14ac:dyDescent="0.3">
      <c r="B86" s="4"/>
      <c r="C86" s="6">
        <v>46145</v>
      </c>
      <c r="D86" s="7" t="s">
        <v>33</v>
      </c>
      <c r="E86" s="7" t="s">
        <v>49</v>
      </c>
      <c r="F86" s="7" t="s">
        <v>28</v>
      </c>
      <c r="G86" s="7" t="s">
        <v>29</v>
      </c>
      <c r="H86" s="7" t="s">
        <v>46</v>
      </c>
      <c r="I86" s="7" t="s">
        <v>50</v>
      </c>
      <c r="J86" s="7">
        <v>1</v>
      </c>
      <c r="K86" s="8">
        <v>450</v>
      </c>
      <c r="L86" s="8">
        <f t="shared" si="1"/>
        <v>450</v>
      </c>
      <c r="M86" s="4"/>
    </row>
    <row r="87" spans="2:13" x14ac:dyDescent="0.3">
      <c r="B87" s="4"/>
      <c r="C87" s="6">
        <v>46147</v>
      </c>
      <c r="D87" s="7" t="s">
        <v>41</v>
      </c>
      <c r="E87" s="7" t="s">
        <v>42</v>
      </c>
      <c r="F87" s="7" t="s">
        <v>38</v>
      </c>
      <c r="G87" s="7" t="s">
        <v>48</v>
      </c>
      <c r="H87" s="7" t="s">
        <v>32</v>
      </c>
      <c r="I87" s="7" t="s">
        <v>43</v>
      </c>
      <c r="J87" s="7">
        <v>8</v>
      </c>
      <c r="K87" s="8">
        <v>45</v>
      </c>
      <c r="L87" s="8">
        <f t="shared" si="1"/>
        <v>360</v>
      </c>
      <c r="M87" s="4"/>
    </row>
    <row r="88" spans="2:13" x14ac:dyDescent="0.3">
      <c r="B88" s="4"/>
      <c r="C88" s="6">
        <v>46147</v>
      </c>
      <c r="D88" s="7" t="s">
        <v>33</v>
      </c>
      <c r="E88" s="7" t="s">
        <v>49</v>
      </c>
      <c r="F88" s="7" t="s">
        <v>23</v>
      </c>
      <c r="G88" s="7" t="s">
        <v>24</v>
      </c>
      <c r="H88" s="7" t="s">
        <v>25</v>
      </c>
      <c r="I88" s="7" t="s">
        <v>50</v>
      </c>
      <c r="J88" s="7">
        <v>2</v>
      </c>
      <c r="K88" s="8">
        <v>1200</v>
      </c>
      <c r="L88" s="8">
        <f t="shared" si="1"/>
        <v>2400</v>
      </c>
      <c r="M88" s="4"/>
    </row>
    <row r="89" spans="2:13" x14ac:dyDescent="0.3">
      <c r="B89" s="4"/>
      <c r="C89" s="6">
        <v>46150</v>
      </c>
      <c r="D89" s="7" t="s">
        <v>21</v>
      </c>
      <c r="E89" s="7" t="s">
        <v>22</v>
      </c>
      <c r="F89" s="7" t="s">
        <v>23</v>
      </c>
      <c r="G89" s="7" t="s">
        <v>24</v>
      </c>
      <c r="H89" s="7" t="s">
        <v>46</v>
      </c>
      <c r="I89" s="7" t="s">
        <v>57</v>
      </c>
      <c r="J89" s="7">
        <v>1</v>
      </c>
      <c r="K89" s="8">
        <v>1200</v>
      </c>
      <c r="L89" s="8">
        <f t="shared" si="1"/>
        <v>1200</v>
      </c>
      <c r="M89" s="4"/>
    </row>
    <row r="90" spans="2:13" x14ac:dyDescent="0.3">
      <c r="B90" s="4"/>
      <c r="C90" s="6">
        <v>46153</v>
      </c>
      <c r="D90" s="7" t="s">
        <v>33</v>
      </c>
      <c r="E90" s="7" t="s">
        <v>34</v>
      </c>
      <c r="F90" s="7" t="s">
        <v>23</v>
      </c>
      <c r="G90" s="7" t="s">
        <v>35</v>
      </c>
      <c r="H90" s="7" t="s">
        <v>32</v>
      </c>
      <c r="I90" s="7" t="s">
        <v>36</v>
      </c>
      <c r="J90" s="7">
        <v>2</v>
      </c>
      <c r="K90" s="8">
        <v>350</v>
      </c>
      <c r="L90" s="8">
        <f t="shared" si="1"/>
        <v>700</v>
      </c>
      <c r="M90" s="4"/>
    </row>
    <row r="91" spans="2:13" x14ac:dyDescent="0.3">
      <c r="B91" s="4"/>
      <c r="C91" s="6">
        <v>46153</v>
      </c>
      <c r="D91" s="7" t="s">
        <v>21</v>
      </c>
      <c r="E91" s="7" t="s">
        <v>22</v>
      </c>
      <c r="F91" s="7" t="s">
        <v>23</v>
      </c>
      <c r="G91" s="7" t="s">
        <v>24</v>
      </c>
      <c r="H91" s="7" t="s">
        <v>25</v>
      </c>
      <c r="I91" s="7" t="s">
        <v>26</v>
      </c>
      <c r="J91" s="7">
        <v>5</v>
      </c>
      <c r="K91" s="8">
        <v>1200</v>
      </c>
      <c r="L91" s="8">
        <f t="shared" si="1"/>
        <v>6000</v>
      </c>
      <c r="M91" s="4"/>
    </row>
    <row r="92" spans="2:13" x14ac:dyDescent="0.3">
      <c r="B92" s="4"/>
      <c r="C92" s="6">
        <v>46154</v>
      </c>
      <c r="D92" s="7" t="s">
        <v>21</v>
      </c>
      <c r="E92" s="7" t="s">
        <v>27</v>
      </c>
      <c r="F92" s="7" t="s">
        <v>23</v>
      </c>
      <c r="G92" s="7" t="s">
        <v>24</v>
      </c>
      <c r="H92" s="7" t="s">
        <v>25</v>
      </c>
      <c r="I92" s="7" t="s">
        <v>30</v>
      </c>
      <c r="J92" s="7">
        <v>5</v>
      </c>
      <c r="K92" s="8">
        <v>1200</v>
      </c>
      <c r="L92" s="8">
        <f t="shared" si="1"/>
        <v>6000</v>
      </c>
      <c r="M92" s="4"/>
    </row>
    <row r="93" spans="2:13" x14ac:dyDescent="0.3">
      <c r="B93" s="4"/>
      <c r="C93" s="6">
        <v>46156</v>
      </c>
      <c r="D93" s="7" t="s">
        <v>41</v>
      </c>
      <c r="E93" s="7" t="s">
        <v>42</v>
      </c>
      <c r="F93" s="7" t="s">
        <v>38</v>
      </c>
      <c r="G93" s="7" t="s">
        <v>39</v>
      </c>
      <c r="H93" s="7" t="s">
        <v>25</v>
      </c>
      <c r="I93" s="7" t="s">
        <v>43</v>
      </c>
      <c r="J93" s="7">
        <v>1</v>
      </c>
      <c r="K93" s="8">
        <v>120</v>
      </c>
      <c r="L93" s="8">
        <f t="shared" si="1"/>
        <v>120</v>
      </c>
      <c r="M93" s="4"/>
    </row>
    <row r="94" spans="2:13" x14ac:dyDescent="0.3">
      <c r="B94" s="4"/>
      <c r="C94" s="6">
        <v>46157</v>
      </c>
      <c r="D94" s="7" t="s">
        <v>21</v>
      </c>
      <c r="E94" s="7" t="s">
        <v>37</v>
      </c>
      <c r="F94" s="7" t="s">
        <v>38</v>
      </c>
      <c r="G94" s="7" t="s">
        <v>39</v>
      </c>
      <c r="H94" s="7" t="s">
        <v>32</v>
      </c>
      <c r="I94" s="7" t="s">
        <v>40</v>
      </c>
      <c r="J94" s="7">
        <v>1</v>
      </c>
      <c r="K94" s="8">
        <v>120</v>
      </c>
      <c r="L94" s="8">
        <f t="shared" si="1"/>
        <v>120</v>
      </c>
      <c r="M94" s="4"/>
    </row>
    <row r="95" spans="2:13" x14ac:dyDescent="0.3">
      <c r="B95" s="4"/>
      <c r="C95" s="6">
        <v>46159</v>
      </c>
      <c r="D95" s="7" t="s">
        <v>41</v>
      </c>
      <c r="E95" s="7" t="s">
        <v>44</v>
      </c>
      <c r="F95" s="7" t="s">
        <v>38</v>
      </c>
      <c r="G95" s="7" t="s">
        <v>45</v>
      </c>
      <c r="H95" s="7" t="s">
        <v>46</v>
      </c>
      <c r="I95" s="7" t="s">
        <v>47</v>
      </c>
      <c r="J95" s="7">
        <v>3</v>
      </c>
      <c r="K95" s="8">
        <v>80</v>
      </c>
      <c r="L95" s="8">
        <f t="shared" si="1"/>
        <v>240</v>
      </c>
      <c r="M95" s="4"/>
    </row>
    <row r="96" spans="2:13" x14ac:dyDescent="0.3">
      <c r="B96" s="4"/>
      <c r="C96" s="6">
        <v>46162</v>
      </c>
      <c r="D96" s="7" t="s">
        <v>41</v>
      </c>
      <c r="E96" s="7" t="s">
        <v>42</v>
      </c>
      <c r="F96" s="7" t="s">
        <v>38</v>
      </c>
      <c r="G96" s="7" t="s">
        <v>45</v>
      </c>
      <c r="H96" s="7" t="s">
        <v>25</v>
      </c>
      <c r="I96" s="7" t="s">
        <v>43</v>
      </c>
      <c r="J96" s="7">
        <v>3</v>
      </c>
      <c r="K96" s="8">
        <v>80</v>
      </c>
      <c r="L96" s="8">
        <f t="shared" si="1"/>
        <v>240</v>
      </c>
      <c r="M96" s="4"/>
    </row>
    <row r="97" spans="2:13" x14ac:dyDescent="0.3">
      <c r="B97" s="4"/>
      <c r="C97" s="6">
        <v>46163</v>
      </c>
      <c r="D97" s="7" t="s">
        <v>21</v>
      </c>
      <c r="E97" s="7" t="s">
        <v>37</v>
      </c>
      <c r="F97" s="7" t="s">
        <v>23</v>
      </c>
      <c r="G97" s="7" t="s">
        <v>35</v>
      </c>
      <c r="H97" s="7" t="s">
        <v>46</v>
      </c>
      <c r="I97" s="7" t="s">
        <v>56</v>
      </c>
      <c r="J97" s="7">
        <v>1</v>
      </c>
      <c r="K97" s="8">
        <v>350</v>
      </c>
      <c r="L97" s="8">
        <f t="shared" si="1"/>
        <v>350</v>
      </c>
      <c r="M97" s="4"/>
    </row>
    <row r="98" spans="2:13" x14ac:dyDescent="0.3">
      <c r="B98" s="4"/>
      <c r="C98" s="6">
        <v>46167</v>
      </c>
      <c r="D98" s="7" t="s">
        <v>41</v>
      </c>
      <c r="E98" s="7" t="s">
        <v>42</v>
      </c>
      <c r="F98" s="7" t="s">
        <v>38</v>
      </c>
      <c r="G98" s="7" t="s">
        <v>48</v>
      </c>
      <c r="H98" s="7" t="s">
        <v>25</v>
      </c>
      <c r="I98" s="7" t="s">
        <v>43</v>
      </c>
      <c r="J98" s="7">
        <v>2</v>
      </c>
      <c r="K98" s="8">
        <v>45</v>
      </c>
      <c r="L98" s="8">
        <f t="shared" si="1"/>
        <v>90</v>
      </c>
      <c r="M98" s="4"/>
    </row>
    <row r="99" spans="2:13" x14ac:dyDescent="0.3">
      <c r="B99" s="4"/>
      <c r="C99" s="6">
        <v>46168</v>
      </c>
      <c r="D99" s="7" t="s">
        <v>33</v>
      </c>
      <c r="E99" s="7" t="s">
        <v>34</v>
      </c>
      <c r="F99" s="7" t="s">
        <v>23</v>
      </c>
      <c r="G99" s="7" t="s">
        <v>24</v>
      </c>
      <c r="H99" s="7" t="s">
        <v>32</v>
      </c>
      <c r="I99" s="7" t="s">
        <v>36</v>
      </c>
      <c r="J99" s="7">
        <v>2</v>
      </c>
      <c r="K99" s="8">
        <v>1200</v>
      </c>
      <c r="L99" s="8">
        <f t="shared" si="1"/>
        <v>2400</v>
      </c>
      <c r="M99" s="4"/>
    </row>
    <row r="100" spans="2:13" x14ac:dyDescent="0.3">
      <c r="B100" s="4"/>
      <c r="C100" s="6">
        <v>46169</v>
      </c>
      <c r="D100" s="7" t="s">
        <v>33</v>
      </c>
      <c r="E100" s="7" t="s">
        <v>49</v>
      </c>
      <c r="F100" s="7" t="s">
        <v>28</v>
      </c>
      <c r="G100" s="7" t="s">
        <v>31</v>
      </c>
      <c r="H100" s="7" t="s">
        <v>25</v>
      </c>
      <c r="I100" s="7" t="s">
        <v>50</v>
      </c>
      <c r="J100" s="7">
        <v>1</v>
      </c>
      <c r="K100" s="8">
        <v>60</v>
      </c>
      <c r="L100" s="8">
        <f t="shared" si="1"/>
        <v>60</v>
      </c>
      <c r="M100" s="4"/>
    </row>
    <row r="101" spans="2:13" x14ac:dyDescent="0.3">
      <c r="B101" s="4"/>
      <c r="C101" s="6">
        <v>46174</v>
      </c>
      <c r="D101" s="7" t="s">
        <v>41</v>
      </c>
      <c r="E101" s="7" t="s">
        <v>44</v>
      </c>
      <c r="F101" s="7" t="s">
        <v>38</v>
      </c>
      <c r="G101" s="7" t="s">
        <v>53</v>
      </c>
      <c r="H101" s="7" t="s">
        <v>46</v>
      </c>
      <c r="I101" s="7" t="s">
        <v>55</v>
      </c>
      <c r="J101" s="7">
        <v>20</v>
      </c>
      <c r="K101" s="8">
        <v>95</v>
      </c>
      <c r="L101" s="8">
        <f t="shared" si="1"/>
        <v>1900</v>
      </c>
      <c r="M101" s="4"/>
    </row>
    <row r="102" spans="2:13" x14ac:dyDescent="0.3">
      <c r="B102" s="4"/>
      <c r="C102" s="6">
        <v>46176</v>
      </c>
      <c r="D102" s="7" t="s">
        <v>33</v>
      </c>
      <c r="E102" s="7" t="s">
        <v>34</v>
      </c>
      <c r="F102" s="7" t="s">
        <v>23</v>
      </c>
      <c r="G102" s="7" t="s">
        <v>54</v>
      </c>
      <c r="H102" s="7" t="s">
        <v>32</v>
      </c>
      <c r="I102" s="7" t="s">
        <v>36</v>
      </c>
      <c r="J102" s="7">
        <v>1</v>
      </c>
      <c r="K102" s="8">
        <v>600</v>
      </c>
      <c r="L102" s="8">
        <f t="shared" si="1"/>
        <v>600</v>
      </c>
      <c r="M102" s="4"/>
    </row>
    <row r="103" spans="2:13" x14ac:dyDescent="0.3">
      <c r="B103" s="4"/>
      <c r="C103" s="6">
        <v>46178</v>
      </c>
      <c r="D103" s="7" t="s">
        <v>41</v>
      </c>
      <c r="E103" s="7" t="s">
        <v>51</v>
      </c>
      <c r="F103" s="7" t="s">
        <v>38</v>
      </c>
      <c r="G103" s="7" t="s">
        <v>39</v>
      </c>
      <c r="H103" s="7" t="s">
        <v>25</v>
      </c>
      <c r="I103" s="7" t="s">
        <v>52</v>
      </c>
      <c r="J103" s="7">
        <v>2</v>
      </c>
      <c r="K103" s="8">
        <v>120</v>
      </c>
      <c r="L103" s="8">
        <f t="shared" si="1"/>
        <v>240</v>
      </c>
      <c r="M103" s="4"/>
    </row>
    <row r="104" spans="2:13" x14ac:dyDescent="0.3">
      <c r="B104" s="4"/>
      <c r="C104" s="6">
        <v>46180</v>
      </c>
      <c r="D104" s="7" t="s">
        <v>21</v>
      </c>
      <c r="E104" s="7" t="s">
        <v>22</v>
      </c>
      <c r="F104" s="7" t="s">
        <v>38</v>
      </c>
      <c r="G104" s="7" t="s">
        <v>39</v>
      </c>
      <c r="H104" s="7" t="s">
        <v>32</v>
      </c>
      <c r="I104" s="7" t="s">
        <v>26</v>
      </c>
      <c r="J104" s="7">
        <v>8</v>
      </c>
      <c r="K104" s="8">
        <v>120</v>
      </c>
      <c r="L104" s="8">
        <f t="shared" si="1"/>
        <v>960</v>
      </c>
      <c r="M104" s="4"/>
    </row>
    <row r="105" spans="2:13" x14ac:dyDescent="0.3">
      <c r="B105" s="4"/>
      <c r="C105" s="6">
        <v>46181</v>
      </c>
      <c r="D105" s="7" t="s">
        <v>21</v>
      </c>
      <c r="E105" s="7" t="s">
        <v>22</v>
      </c>
      <c r="F105" s="7" t="s">
        <v>38</v>
      </c>
      <c r="G105" s="7" t="s">
        <v>45</v>
      </c>
      <c r="H105" s="7" t="s">
        <v>32</v>
      </c>
      <c r="I105" s="7" t="s">
        <v>57</v>
      </c>
      <c r="J105" s="7">
        <v>3</v>
      </c>
      <c r="K105" s="8">
        <v>80</v>
      </c>
      <c r="L105" s="8">
        <f t="shared" si="1"/>
        <v>240</v>
      </c>
      <c r="M105" s="4"/>
    </row>
    <row r="106" spans="2:13" x14ac:dyDescent="0.3">
      <c r="B106" s="4"/>
      <c r="C106" s="6">
        <v>46181</v>
      </c>
      <c r="D106" s="7" t="s">
        <v>41</v>
      </c>
      <c r="E106" s="7" t="s">
        <v>44</v>
      </c>
      <c r="F106" s="7" t="s">
        <v>38</v>
      </c>
      <c r="G106" s="7" t="s">
        <v>39</v>
      </c>
      <c r="H106" s="7" t="s">
        <v>46</v>
      </c>
      <c r="I106" s="7" t="s">
        <v>47</v>
      </c>
      <c r="J106" s="7">
        <v>2</v>
      </c>
      <c r="K106" s="8">
        <v>120</v>
      </c>
      <c r="L106" s="8">
        <f t="shared" si="1"/>
        <v>240</v>
      </c>
      <c r="M106" s="4"/>
    </row>
    <row r="107" spans="2:13" x14ac:dyDescent="0.3">
      <c r="B107" s="4"/>
      <c r="C107" s="6">
        <v>46181</v>
      </c>
      <c r="D107" s="7" t="s">
        <v>21</v>
      </c>
      <c r="E107" s="7" t="s">
        <v>37</v>
      </c>
      <c r="F107" s="7" t="s">
        <v>28</v>
      </c>
      <c r="G107" s="7" t="s">
        <v>29</v>
      </c>
      <c r="H107" s="7" t="s">
        <v>46</v>
      </c>
      <c r="I107" s="7" t="s">
        <v>40</v>
      </c>
      <c r="J107" s="7">
        <v>1</v>
      </c>
      <c r="K107" s="8">
        <v>450</v>
      </c>
      <c r="L107" s="8">
        <f t="shared" si="1"/>
        <v>450</v>
      </c>
      <c r="M107" s="4"/>
    </row>
    <row r="108" spans="2:13" x14ac:dyDescent="0.3">
      <c r="B108" s="4"/>
      <c r="C108" s="6">
        <v>46182</v>
      </c>
      <c r="D108" s="7" t="s">
        <v>33</v>
      </c>
      <c r="E108" s="7" t="s">
        <v>49</v>
      </c>
      <c r="F108" s="7" t="s">
        <v>23</v>
      </c>
      <c r="G108" s="7" t="s">
        <v>24</v>
      </c>
      <c r="H108" s="7" t="s">
        <v>46</v>
      </c>
      <c r="I108" s="7" t="s">
        <v>50</v>
      </c>
      <c r="J108" s="7">
        <v>3</v>
      </c>
      <c r="K108" s="8">
        <v>1200</v>
      </c>
      <c r="L108" s="8">
        <f t="shared" si="1"/>
        <v>3600</v>
      </c>
      <c r="M108" s="4"/>
    </row>
    <row r="109" spans="2:13" x14ac:dyDescent="0.3">
      <c r="B109" s="4"/>
      <c r="C109" s="6">
        <v>46182</v>
      </c>
      <c r="D109" s="7" t="s">
        <v>41</v>
      </c>
      <c r="E109" s="7" t="s">
        <v>44</v>
      </c>
      <c r="F109" s="7" t="s">
        <v>38</v>
      </c>
      <c r="G109" s="7" t="s">
        <v>39</v>
      </c>
      <c r="H109" s="7" t="s">
        <v>25</v>
      </c>
      <c r="I109" s="7" t="s">
        <v>55</v>
      </c>
      <c r="J109" s="7">
        <v>1</v>
      </c>
      <c r="K109" s="8">
        <v>120</v>
      </c>
      <c r="L109" s="8">
        <f t="shared" si="1"/>
        <v>120</v>
      </c>
      <c r="M109" s="4"/>
    </row>
    <row r="110" spans="2:13" x14ac:dyDescent="0.3">
      <c r="B110" s="4"/>
      <c r="C110" s="6">
        <v>46183</v>
      </c>
      <c r="D110" s="7" t="s">
        <v>21</v>
      </c>
      <c r="E110" s="7" t="s">
        <v>37</v>
      </c>
      <c r="F110" s="7" t="s">
        <v>38</v>
      </c>
      <c r="G110" s="7" t="s">
        <v>53</v>
      </c>
      <c r="H110" s="7" t="s">
        <v>25</v>
      </c>
      <c r="I110" s="7" t="s">
        <v>56</v>
      </c>
      <c r="J110" s="7">
        <v>3</v>
      </c>
      <c r="K110" s="8">
        <v>95</v>
      </c>
      <c r="L110" s="8">
        <f t="shared" si="1"/>
        <v>285</v>
      </c>
      <c r="M110" s="4"/>
    </row>
    <row r="111" spans="2:13" x14ac:dyDescent="0.3">
      <c r="B111" s="4"/>
      <c r="C111" s="6">
        <v>46183</v>
      </c>
      <c r="D111" s="7" t="s">
        <v>41</v>
      </c>
      <c r="E111" s="7" t="s">
        <v>51</v>
      </c>
      <c r="F111" s="7" t="s">
        <v>28</v>
      </c>
      <c r="G111" s="7" t="s">
        <v>29</v>
      </c>
      <c r="H111" s="7" t="s">
        <v>46</v>
      </c>
      <c r="I111" s="7" t="s">
        <v>52</v>
      </c>
      <c r="J111" s="7">
        <v>2</v>
      </c>
      <c r="K111" s="8">
        <v>450</v>
      </c>
      <c r="L111" s="8">
        <f t="shared" si="1"/>
        <v>900</v>
      </c>
      <c r="M111" s="4"/>
    </row>
    <row r="112" spans="2:13" x14ac:dyDescent="0.3">
      <c r="B112" s="4"/>
      <c r="C112" s="6">
        <v>46184</v>
      </c>
      <c r="D112" s="7" t="s">
        <v>41</v>
      </c>
      <c r="E112" s="7" t="s">
        <v>44</v>
      </c>
      <c r="F112" s="7" t="s">
        <v>28</v>
      </c>
      <c r="G112" s="7" t="s">
        <v>29</v>
      </c>
      <c r="H112" s="7" t="s">
        <v>32</v>
      </c>
      <c r="I112" s="7" t="s">
        <v>47</v>
      </c>
      <c r="J112" s="7">
        <v>5</v>
      </c>
      <c r="K112" s="8">
        <v>450</v>
      </c>
      <c r="L112" s="8">
        <f t="shared" si="1"/>
        <v>2250</v>
      </c>
      <c r="M112" s="4"/>
    </row>
    <row r="113" spans="2:13" x14ac:dyDescent="0.3">
      <c r="B113" s="4"/>
      <c r="C113" s="6">
        <v>46184</v>
      </c>
      <c r="D113" s="7" t="s">
        <v>33</v>
      </c>
      <c r="E113" s="7" t="s">
        <v>34</v>
      </c>
      <c r="F113" s="7" t="s">
        <v>23</v>
      </c>
      <c r="G113" s="7" t="s">
        <v>35</v>
      </c>
      <c r="H113" s="7" t="s">
        <v>25</v>
      </c>
      <c r="I113" s="7" t="s">
        <v>36</v>
      </c>
      <c r="J113" s="7">
        <v>2</v>
      </c>
      <c r="K113" s="8">
        <v>350</v>
      </c>
      <c r="L113" s="8">
        <f t="shared" si="1"/>
        <v>700</v>
      </c>
      <c r="M113" s="4"/>
    </row>
    <row r="114" spans="2:13" x14ac:dyDescent="0.3">
      <c r="B114" s="4"/>
      <c r="C114" s="6">
        <v>46187</v>
      </c>
      <c r="D114" s="7" t="s">
        <v>33</v>
      </c>
      <c r="E114" s="7" t="s">
        <v>49</v>
      </c>
      <c r="F114" s="7" t="s">
        <v>38</v>
      </c>
      <c r="G114" s="7" t="s">
        <v>53</v>
      </c>
      <c r="H114" s="7" t="s">
        <v>46</v>
      </c>
      <c r="I114" s="7" t="s">
        <v>50</v>
      </c>
      <c r="J114" s="7">
        <v>2</v>
      </c>
      <c r="K114" s="8">
        <v>95</v>
      </c>
      <c r="L114" s="8">
        <f t="shared" si="1"/>
        <v>190</v>
      </c>
      <c r="M114" s="4"/>
    </row>
    <row r="115" spans="2:13" x14ac:dyDescent="0.3">
      <c r="B115" s="4"/>
      <c r="C115" s="6">
        <v>46188</v>
      </c>
      <c r="D115" s="7" t="s">
        <v>33</v>
      </c>
      <c r="E115" s="7" t="s">
        <v>49</v>
      </c>
      <c r="F115" s="7" t="s">
        <v>38</v>
      </c>
      <c r="G115" s="7" t="s">
        <v>45</v>
      </c>
      <c r="H115" s="7" t="s">
        <v>46</v>
      </c>
      <c r="I115" s="7" t="s">
        <v>50</v>
      </c>
      <c r="J115" s="7">
        <v>8</v>
      </c>
      <c r="K115" s="8">
        <v>80</v>
      </c>
      <c r="L115" s="8">
        <f t="shared" si="1"/>
        <v>640</v>
      </c>
      <c r="M115" s="4"/>
    </row>
    <row r="116" spans="2:13" x14ac:dyDescent="0.3">
      <c r="B116" s="4"/>
      <c r="C116" s="6">
        <v>46189</v>
      </c>
      <c r="D116" s="7" t="s">
        <v>33</v>
      </c>
      <c r="E116" s="7" t="s">
        <v>49</v>
      </c>
      <c r="F116" s="7" t="s">
        <v>28</v>
      </c>
      <c r="G116" s="7" t="s">
        <v>29</v>
      </c>
      <c r="H116" s="7" t="s">
        <v>25</v>
      </c>
      <c r="I116" s="7" t="s">
        <v>50</v>
      </c>
      <c r="J116" s="7">
        <v>2</v>
      </c>
      <c r="K116" s="8">
        <v>450</v>
      </c>
      <c r="L116" s="8">
        <f t="shared" si="1"/>
        <v>900</v>
      </c>
      <c r="M116" s="4"/>
    </row>
    <row r="117" spans="2:13" x14ac:dyDescent="0.3">
      <c r="B117" s="4"/>
      <c r="C117" s="6">
        <v>46189</v>
      </c>
      <c r="D117" s="7" t="s">
        <v>33</v>
      </c>
      <c r="E117" s="7" t="s">
        <v>34</v>
      </c>
      <c r="F117" s="7" t="s">
        <v>23</v>
      </c>
      <c r="G117" s="7" t="s">
        <v>35</v>
      </c>
      <c r="H117" s="7" t="s">
        <v>32</v>
      </c>
      <c r="I117" s="7" t="s">
        <v>36</v>
      </c>
      <c r="J117" s="7">
        <v>1</v>
      </c>
      <c r="K117" s="8">
        <v>350</v>
      </c>
      <c r="L117" s="8">
        <f t="shared" si="1"/>
        <v>350</v>
      </c>
      <c r="M117" s="4"/>
    </row>
    <row r="118" spans="2:13" x14ac:dyDescent="0.3">
      <c r="B118" s="4"/>
      <c r="C118" s="6">
        <v>46190</v>
      </c>
      <c r="D118" s="7" t="s">
        <v>41</v>
      </c>
      <c r="E118" s="7" t="s">
        <v>51</v>
      </c>
      <c r="F118" s="7" t="s">
        <v>28</v>
      </c>
      <c r="G118" s="7" t="s">
        <v>31</v>
      </c>
      <c r="H118" s="7" t="s">
        <v>46</v>
      </c>
      <c r="I118" s="7" t="s">
        <v>52</v>
      </c>
      <c r="J118" s="7">
        <v>3</v>
      </c>
      <c r="K118" s="8">
        <v>60</v>
      </c>
      <c r="L118" s="8">
        <f t="shared" si="1"/>
        <v>180</v>
      </c>
      <c r="M118" s="4"/>
    </row>
    <row r="119" spans="2:13" x14ac:dyDescent="0.3">
      <c r="B119" s="4"/>
      <c r="C119" s="6">
        <v>46190</v>
      </c>
      <c r="D119" s="7" t="s">
        <v>21</v>
      </c>
      <c r="E119" s="7" t="s">
        <v>27</v>
      </c>
      <c r="F119" s="7" t="s">
        <v>23</v>
      </c>
      <c r="G119" s="7" t="s">
        <v>35</v>
      </c>
      <c r="H119" s="7" t="s">
        <v>25</v>
      </c>
      <c r="I119" s="7" t="s">
        <v>30</v>
      </c>
      <c r="J119" s="7">
        <v>1</v>
      </c>
      <c r="K119" s="8">
        <v>350</v>
      </c>
      <c r="L119" s="8">
        <f t="shared" si="1"/>
        <v>350</v>
      </c>
      <c r="M119" s="4"/>
    </row>
    <row r="120" spans="2:13" x14ac:dyDescent="0.3">
      <c r="B120" s="4"/>
      <c r="C120" s="6">
        <v>46191</v>
      </c>
      <c r="D120" s="7" t="s">
        <v>41</v>
      </c>
      <c r="E120" s="7" t="s">
        <v>51</v>
      </c>
      <c r="F120" s="7" t="s">
        <v>28</v>
      </c>
      <c r="G120" s="7" t="s">
        <v>29</v>
      </c>
      <c r="H120" s="7" t="s">
        <v>46</v>
      </c>
      <c r="I120" s="7" t="s">
        <v>52</v>
      </c>
      <c r="J120" s="7">
        <v>5</v>
      </c>
      <c r="K120" s="8">
        <v>450</v>
      </c>
      <c r="L120" s="8">
        <f t="shared" si="1"/>
        <v>2250</v>
      </c>
      <c r="M120" s="4"/>
    </row>
    <row r="121" spans="2:13" x14ac:dyDescent="0.3">
      <c r="B121" s="4"/>
      <c r="C121" s="6">
        <v>46192</v>
      </c>
      <c r="D121" s="7" t="s">
        <v>33</v>
      </c>
      <c r="E121" s="7" t="s">
        <v>34</v>
      </c>
      <c r="F121" s="7" t="s">
        <v>23</v>
      </c>
      <c r="G121" s="7" t="s">
        <v>54</v>
      </c>
      <c r="H121" s="7" t="s">
        <v>32</v>
      </c>
      <c r="I121" s="7" t="s">
        <v>36</v>
      </c>
      <c r="J121" s="7">
        <v>2</v>
      </c>
      <c r="K121" s="8">
        <v>600</v>
      </c>
      <c r="L121" s="8">
        <f t="shared" si="1"/>
        <v>1200</v>
      </c>
      <c r="M121" s="4"/>
    </row>
    <row r="122" spans="2:13" x14ac:dyDescent="0.3">
      <c r="B122" s="4"/>
      <c r="C122" s="6">
        <v>46193</v>
      </c>
      <c r="D122" s="7" t="s">
        <v>21</v>
      </c>
      <c r="E122" s="7" t="s">
        <v>27</v>
      </c>
      <c r="F122" s="7" t="s">
        <v>23</v>
      </c>
      <c r="G122" s="7" t="s">
        <v>24</v>
      </c>
      <c r="H122" s="7" t="s">
        <v>32</v>
      </c>
      <c r="I122" s="7" t="s">
        <v>30</v>
      </c>
      <c r="J122" s="7">
        <v>1</v>
      </c>
      <c r="K122" s="8">
        <v>1200</v>
      </c>
      <c r="L122" s="8">
        <f t="shared" si="1"/>
        <v>1200</v>
      </c>
      <c r="M122" s="4"/>
    </row>
    <row r="123" spans="2:13" x14ac:dyDescent="0.3">
      <c r="B123" s="4"/>
      <c r="C123" s="6">
        <v>46193</v>
      </c>
      <c r="D123" s="7" t="s">
        <v>21</v>
      </c>
      <c r="E123" s="7" t="s">
        <v>37</v>
      </c>
      <c r="F123" s="7" t="s">
        <v>28</v>
      </c>
      <c r="G123" s="7" t="s">
        <v>31</v>
      </c>
      <c r="H123" s="7" t="s">
        <v>46</v>
      </c>
      <c r="I123" s="7" t="s">
        <v>56</v>
      </c>
      <c r="J123" s="7">
        <v>1</v>
      </c>
      <c r="K123" s="8">
        <v>60</v>
      </c>
      <c r="L123" s="8">
        <f t="shared" si="1"/>
        <v>60</v>
      </c>
      <c r="M123" s="4"/>
    </row>
    <row r="124" spans="2:13" x14ac:dyDescent="0.3">
      <c r="B124" s="4"/>
      <c r="C124" s="6">
        <v>46196</v>
      </c>
      <c r="D124" s="7" t="s">
        <v>41</v>
      </c>
      <c r="E124" s="7" t="s">
        <v>51</v>
      </c>
      <c r="F124" s="7" t="s">
        <v>28</v>
      </c>
      <c r="G124" s="7" t="s">
        <v>29</v>
      </c>
      <c r="H124" s="7" t="s">
        <v>25</v>
      </c>
      <c r="I124" s="7" t="s">
        <v>52</v>
      </c>
      <c r="J124" s="7">
        <v>1</v>
      </c>
      <c r="K124" s="8">
        <v>450</v>
      </c>
      <c r="L124" s="8">
        <f t="shared" si="1"/>
        <v>450</v>
      </c>
      <c r="M124" s="4"/>
    </row>
    <row r="125" spans="2:13" x14ac:dyDescent="0.3">
      <c r="B125" s="4"/>
      <c r="C125" s="6">
        <v>46196</v>
      </c>
      <c r="D125" s="7" t="s">
        <v>21</v>
      </c>
      <c r="E125" s="7" t="s">
        <v>37</v>
      </c>
      <c r="F125" s="7" t="s">
        <v>28</v>
      </c>
      <c r="G125" s="7" t="s">
        <v>29</v>
      </c>
      <c r="H125" s="7" t="s">
        <v>32</v>
      </c>
      <c r="I125" s="7" t="s">
        <v>56</v>
      </c>
      <c r="J125" s="7">
        <v>2</v>
      </c>
      <c r="K125" s="8">
        <v>450</v>
      </c>
      <c r="L125" s="8">
        <f t="shared" si="1"/>
        <v>900</v>
      </c>
      <c r="M125" s="4"/>
    </row>
    <row r="126" spans="2:13" x14ac:dyDescent="0.3">
      <c r="B126" s="4"/>
      <c r="C126" s="6">
        <v>46197</v>
      </c>
      <c r="D126" s="7" t="s">
        <v>21</v>
      </c>
      <c r="E126" s="7" t="s">
        <v>22</v>
      </c>
      <c r="F126" s="7" t="s">
        <v>23</v>
      </c>
      <c r="G126" s="7" t="s">
        <v>54</v>
      </c>
      <c r="H126" s="7" t="s">
        <v>46</v>
      </c>
      <c r="I126" s="7" t="s">
        <v>57</v>
      </c>
      <c r="J126" s="7">
        <v>5</v>
      </c>
      <c r="K126" s="8">
        <v>600</v>
      </c>
      <c r="L126" s="8">
        <f t="shared" si="1"/>
        <v>3000</v>
      </c>
      <c r="M126" s="4"/>
    </row>
    <row r="127" spans="2:13" x14ac:dyDescent="0.3">
      <c r="B127" s="4"/>
      <c r="C127" s="6">
        <v>46199</v>
      </c>
      <c r="D127" s="7" t="s">
        <v>41</v>
      </c>
      <c r="E127" s="7" t="s">
        <v>51</v>
      </c>
      <c r="F127" s="7" t="s">
        <v>38</v>
      </c>
      <c r="G127" s="7" t="s">
        <v>45</v>
      </c>
      <c r="H127" s="7" t="s">
        <v>46</v>
      </c>
      <c r="I127" s="7" t="s">
        <v>52</v>
      </c>
      <c r="J127" s="7">
        <v>2</v>
      </c>
      <c r="K127" s="8">
        <v>80</v>
      </c>
      <c r="L127" s="8">
        <f t="shared" si="1"/>
        <v>160</v>
      </c>
      <c r="M127" s="4"/>
    </row>
    <row r="128" spans="2:13" x14ac:dyDescent="0.3">
      <c r="B128" s="4"/>
      <c r="C128" s="6">
        <v>46199</v>
      </c>
      <c r="D128" s="7" t="s">
        <v>21</v>
      </c>
      <c r="E128" s="7" t="s">
        <v>27</v>
      </c>
      <c r="F128" s="7" t="s">
        <v>28</v>
      </c>
      <c r="G128" s="7" t="s">
        <v>29</v>
      </c>
      <c r="H128" s="7" t="s">
        <v>32</v>
      </c>
      <c r="I128" s="7" t="s">
        <v>30</v>
      </c>
      <c r="J128" s="7">
        <v>3</v>
      </c>
      <c r="K128" s="8">
        <v>450</v>
      </c>
      <c r="L128" s="8">
        <f t="shared" si="1"/>
        <v>1350</v>
      </c>
      <c r="M128" s="4"/>
    </row>
    <row r="129" spans="2:13" x14ac:dyDescent="0.3">
      <c r="B129" s="4"/>
      <c r="C129" s="6">
        <v>46203</v>
      </c>
      <c r="D129" s="7" t="s">
        <v>41</v>
      </c>
      <c r="E129" s="7" t="s">
        <v>44</v>
      </c>
      <c r="F129" s="7" t="s">
        <v>28</v>
      </c>
      <c r="G129" s="7" t="s">
        <v>31</v>
      </c>
      <c r="H129" s="7" t="s">
        <v>25</v>
      </c>
      <c r="I129" s="7" t="s">
        <v>55</v>
      </c>
      <c r="J129" s="7">
        <v>1</v>
      </c>
      <c r="K129" s="8">
        <v>60</v>
      </c>
      <c r="L129" s="8">
        <f t="shared" si="1"/>
        <v>60</v>
      </c>
      <c r="M129" s="4"/>
    </row>
    <row r="130" spans="2:13" x14ac:dyDescent="0.3">
      <c r="B130" s="4"/>
      <c r="C130" s="6">
        <v>46204</v>
      </c>
      <c r="D130" s="7" t="s">
        <v>21</v>
      </c>
      <c r="E130" s="7" t="s">
        <v>37</v>
      </c>
      <c r="F130" s="7" t="s">
        <v>38</v>
      </c>
      <c r="G130" s="7" t="s">
        <v>53</v>
      </c>
      <c r="H130" s="7" t="s">
        <v>25</v>
      </c>
      <c r="I130" s="7" t="s">
        <v>40</v>
      </c>
      <c r="J130" s="7">
        <v>1</v>
      </c>
      <c r="K130" s="8">
        <v>95</v>
      </c>
      <c r="L130" s="8">
        <f t="shared" si="1"/>
        <v>95</v>
      </c>
      <c r="M130" s="4"/>
    </row>
    <row r="131" spans="2:13" x14ac:dyDescent="0.3">
      <c r="B131" s="4"/>
      <c r="C131" s="6">
        <v>46207</v>
      </c>
      <c r="D131" s="7" t="s">
        <v>41</v>
      </c>
      <c r="E131" s="7" t="s">
        <v>42</v>
      </c>
      <c r="F131" s="7" t="s">
        <v>28</v>
      </c>
      <c r="G131" s="7" t="s">
        <v>29</v>
      </c>
      <c r="H131" s="7" t="s">
        <v>32</v>
      </c>
      <c r="I131" s="7" t="s">
        <v>43</v>
      </c>
      <c r="J131" s="7">
        <v>1</v>
      </c>
      <c r="K131" s="8">
        <v>450</v>
      </c>
      <c r="L131" s="8">
        <f t="shared" si="1"/>
        <v>450</v>
      </c>
      <c r="M131" s="4"/>
    </row>
    <row r="132" spans="2:13" x14ac:dyDescent="0.3">
      <c r="B132" s="4"/>
      <c r="C132" s="6">
        <v>46207</v>
      </c>
      <c r="D132" s="7" t="s">
        <v>41</v>
      </c>
      <c r="E132" s="7" t="s">
        <v>44</v>
      </c>
      <c r="F132" s="7" t="s">
        <v>28</v>
      </c>
      <c r="G132" s="7" t="s">
        <v>29</v>
      </c>
      <c r="H132" s="7" t="s">
        <v>32</v>
      </c>
      <c r="I132" s="7" t="s">
        <v>47</v>
      </c>
      <c r="J132" s="7">
        <v>2</v>
      </c>
      <c r="K132" s="8">
        <v>450</v>
      </c>
      <c r="L132" s="8">
        <f t="shared" si="1"/>
        <v>900</v>
      </c>
      <c r="M132" s="4"/>
    </row>
    <row r="133" spans="2:13" x14ac:dyDescent="0.3">
      <c r="B133" s="4"/>
      <c r="C133" s="6">
        <v>46208</v>
      </c>
      <c r="D133" s="7" t="s">
        <v>41</v>
      </c>
      <c r="E133" s="7" t="s">
        <v>51</v>
      </c>
      <c r="F133" s="7" t="s">
        <v>38</v>
      </c>
      <c r="G133" s="7" t="s">
        <v>39</v>
      </c>
      <c r="H133" s="7" t="s">
        <v>46</v>
      </c>
      <c r="I133" s="7" t="s">
        <v>52</v>
      </c>
      <c r="J133" s="7">
        <v>2</v>
      </c>
      <c r="K133" s="8">
        <v>120</v>
      </c>
      <c r="L133" s="8">
        <f t="shared" si="1"/>
        <v>240</v>
      </c>
      <c r="M133" s="4"/>
    </row>
    <row r="134" spans="2:13" x14ac:dyDescent="0.3">
      <c r="B134" s="4"/>
      <c r="C134" s="6">
        <v>46210</v>
      </c>
      <c r="D134" s="7" t="s">
        <v>33</v>
      </c>
      <c r="E134" s="7" t="s">
        <v>49</v>
      </c>
      <c r="F134" s="7" t="s">
        <v>23</v>
      </c>
      <c r="G134" s="7" t="s">
        <v>24</v>
      </c>
      <c r="H134" s="7" t="s">
        <v>32</v>
      </c>
      <c r="I134" s="7" t="s">
        <v>50</v>
      </c>
      <c r="J134" s="7">
        <v>5</v>
      </c>
      <c r="K134" s="8">
        <v>1200</v>
      </c>
      <c r="L134" s="8">
        <f t="shared" si="1"/>
        <v>6000</v>
      </c>
      <c r="M134" s="4"/>
    </row>
    <row r="135" spans="2:13" x14ac:dyDescent="0.3">
      <c r="B135" s="4"/>
      <c r="C135" s="6">
        <v>46211</v>
      </c>
      <c r="D135" s="7" t="s">
        <v>21</v>
      </c>
      <c r="E135" s="7" t="s">
        <v>27</v>
      </c>
      <c r="F135" s="7" t="s">
        <v>38</v>
      </c>
      <c r="G135" s="7" t="s">
        <v>45</v>
      </c>
      <c r="H135" s="7" t="s">
        <v>32</v>
      </c>
      <c r="I135" s="7" t="s">
        <v>30</v>
      </c>
      <c r="J135" s="7">
        <v>3</v>
      </c>
      <c r="K135" s="8">
        <v>80</v>
      </c>
      <c r="L135" s="8">
        <f t="shared" ref="L135:L198" si="2">J135*K135</f>
        <v>240</v>
      </c>
      <c r="M135" s="4"/>
    </row>
    <row r="136" spans="2:13" x14ac:dyDescent="0.3">
      <c r="B136" s="4"/>
      <c r="C136" s="6">
        <v>46211</v>
      </c>
      <c r="D136" s="7" t="s">
        <v>33</v>
      </c>
      <c r="E136" s="7" t="s">
        <v>49</v>
      </c>
      <c r="F136" s="7" t="s">
        <v>38</v>
      </c>
      <c r="G136" s="7" t="s">
        <v>48</v>
      </c>
      <c r="H136" s="7" t="s">
        <v>25</v>
      </c>
      <c r="I136" s="7" t="s">
        <v>50</v>
      </c>
      <c r="J136" s="7">
        <v>20</v>
      </c>
      <c r="K136" s="8">
        <v>45</v>
      </c>
      <c r="L136" s="8">
        <f t="shared" si="2"/>
        <v>900</v>
      </c>
      <c r="M136" s="4"/>
    </row>
    <row r="137" spans="2:13" x14ac:dyDescent="0.3">
      <c r="B137" s="4"/>
      <c r="C137" s="6">
        <v>46211</v>
      </c>
      <c r="D137" s="7" t="s">
        <v>41</v>
      </c>
      <c r="E137" s="7" t="s">
        <v>44</v>
      </c>
      <c r="F137" s="7" t="s">
        <v>38</v>
      </c>
      <c r="G137" s="7" t="s">
        <v>53</v>
      </c>
      <c r="H137" s="7" t="s">
        <v>32</v>
      </c>
      <c r="I137" s="7" t="s">
        <v>55</v>
      </c>
      <c r="J137" s="7">
        <v>1</v>
      </c>
      <c r="K137" s="8">
        <v>95</v>
      </c>
      <c r="L137" s="8">
        <f t="shared" si="2"/>
        <v>95</v>
      </c>
      <c r="M137" s="4"/>
    </row>
    <row r="138" spans="2:13" x14ac:dyDescent="0.3">
      <c r="B138" s="4"/>
      <c r="C138" s="6">
        <v>46213</v>
      </c>
      <c r="D138" s="7" t="s">
        <v>41</v>
      </c>
      <c r="E138" s="7" t="s">
        <v>51</v>
      </c>
      <c r="F138" s="7" t="s">
        <v>28</v>
      </c>
      <c r="G138" s="7" t="s">
        <v>31</v>
      </c>
      <c r="H138" s="7" t="s">
        <v>25</v>
      </c>
      <c r="I138" s="7" t="s">
        <v>52</v>
      </c>
      <c r="J138" s="7">
        <v>12</v>
      </c>
      <c r="K138" s="8">
        <v>60</v>
      </c>
      <c r="L138" s="8">
        <f t="shared" si="2"/>
        <v>720</v>
      </c>
      <c r="M138" s="4"/>
    </row>
    <row r="139" spans="2:13" x14ac:dyDescent="0.3">
      <c r="B139" s="4"/>
      <c r="C139" s="6">
        <v>46214</v>
      </c>
      <c r="D139" s="7" t="s">
        <v>33</v>
      </c>
      <c r="E139" s="7" t="s">
        <v>49</v>
      </c>
      <c r="F139" s="7" t="s">
        <v>38</v>
      </c>
      <c r="G139" s="7" t="s">
        <v>45</v>
      </c>
      <c r="H139" s="7" t="s">
        <v>25</v>
      </c>
      <c r="I139" s="7" t="s">
        <v>50</v>
      </c>
      <c r="J139" s="7">
        <v>2</v>
      </c>
      <c r="K139" s="8">
        <v>80</v>
      </c>
      <c r="L139" s="8">
        <f t="shared" si="2"/>
        <v>160</v>
      </c>
      <c r="M139" s="4"/>
    </row>
    <row r="140" spans="2:13" x14ac:dyDescent="0.3">
      <c r="B140" s="4"/>
      <c r="C140" s="6">
        <v>46216</v>
      </c>
      <c r="D140" s="7" t="s">
        <v>41</v>
      </c>
      <c r="E140" s="7" t="s">
        <v>42</v>
      </c>
      <c r="F140" s="7" t="s">
        <v>23</v>
      </c>
      <c r="G140" s="7" t="s">
        <v>54</v>
      </c>
      <c r="H140" s="7" t="s">
        <v>25</v>
      </c>
      <c r="I140" s="7" t="s">
        <v>43</v>
      </c>
      <c r="J140" s="7">
        <v>12</v>
      </c>
      <c r="K140" s="8">
        <v>600</v>
      </c>
      <c r="L140" s="8">
        <f t="shared" si="2"/>
        <v>7200</v>
      </c>
      <c r="M140" s="4"/>
    </row>
    <row r="141" spans="2:13" x14ac:dyDescent="0.3">
      <c r="B141" s="4"/>
      <c r="C141" s="6">
        <v>46217</v>
      </c>
      <c r="D141" s="7" t="s">
        <v>33</v>
      </c>
      <c r="E141" s="7" t="s">
        <v>34</v>
      </c>
      <c r="F141" s="7" t="s">
        <v>23</v>
      </c>
      <c r="G141" s="7" t="s">
        <v>54</v>
      </c>
      <c r="H141" s="7" t="s">
        <v>32</v>
      </c>
      <c r="I141" s="7" t="s">
        <v>36</v>
      </c>
      <c r="J141" s="7">
        <v>2</v>
      </c>
      <c r="K141" s="8">
        <v>600</v>
      </c>
      <c r="L141" s="8">
        <f t="shared" si="2"/>
        <v>1200</v>
      </c>
      <c r="M141" s="4"/>
    </row>
    <row r="142" spans="2:13" x14ac:dyDescent="0.3">
      <c r="B142" s="4"/>
      <c r="C142" s="6">
        <v>46217</v>
      </c>
      <c r="D142" s="7" t="s">
        <v>21</v>
      </c>
      <c r="E142" s="7" t="s">
        <v>37</v>
      </c>
      <c r="F142" s="7" t="s">
        <v>28</v>
      </c>
      <c r="G142" s="7" t="s">
        <v>29</v>
      </c>
      <c r="H142" s="7" t="s">
        <v>46</v>
      </c>
      <c r="I142" s="7" t="s">
        <v>56</v>
      </c>
      <c r="J142" s="7">
        <v>5</v>
      </c>
      <c r="K142" s="8">
        <v>450</v>
      </c>
      <c r="L142" s="8">
        <f t="shared" si="2"/>
        <v>2250</v>
      </c>
      <c r="M142" s="4"/>
    </row>
    <row r="143" spans="2:13" x14ac:dyDescent="0.3">
      <c r="B143" s="4"/>
      <c r="C143" s="6">
        <v>46221</v>
      </c>
      <c r="D143" s="7" t="s">
        <v>33</v>
      </c>
      <c r="E143" s="7" t="s">
        <v>49</v>
      </c>
      <c r="F143" s="7" t="s">
        <v>38</v>
      </c>
      <c r="G143" s="7" t="s">
        <v>48</v>
      </c>
      <c r="H143" s="7" t="s">
        <v>25</v>
      </c>
      <c r="I143" s="7" t="s">
        <v>50</v>
      </c>
      <c r="J143" s="7">
        <v>8</v>
      </c>
      <c r="K143" s="8">
        <v>45</v>
      </c>
      <c r="L143" s="8">
        <f t="shared" si="2"/>
        <v>360</v>
      </c>
      <c r="M143" s="4"/>
    </row>
    <row r="144" spans="2:13" x14ac:dyDescent="0.3">
      <c r="B144" s="4"/>
      <c r="C144" s="6">
        <v>46221</v>
      </c>
      <c r="D144" s="7" t="s">
        <v>21</v>
      </c>
      <c r="E144" s="7" t="s">
        <v>37</v>
      </c>
      <c r="F144" s="7" t="s">
        <v>28</v>
      </c>
      <c r="G144" s="7" t="s">
        <v>31</v>
      </c>
      <c r="H144" s="7" t="s">
        <v>25</v>
      </c>
      <c r="I144" s="7" t="s">
        <v>40</v>
      </c>
      <c r="J144" s="7">
        <v>1</v>
      </c>
      <c r="K144" s="8">
        <v>60</v>
      </c>
      <c r="L144" s="8">
        <f t="shared" si="2"/>
        <v>60</v>
      </c>
      <c r="M144" s="4"/>
    </row>
    <row r="145" spans="2:13" x14ac:dyDescent="0.3">
      <c r="B145" s="4"/>
      <c r="C145" s="6">
        <v>46221</v>
      </c>
      <c r="D145" s="7" t="s">
        <v>41</v>
      </c>
      <c r="E145" s="7" t="s">
        <v>42</v>
      </c>
      <c r="F145" s="7" t="s">
        <v>23</v>
      </c>
      <c r="G145" s="7" t="s">
        <v>24</v>
      </c>
      <c r="H145" s="7" t="s">
        <v>32</v>
      </c>
      <c r="I145" s="7" t="s">
        <v>43</v>
      </c>
      <c r="J145" s="7">
        <v>2</v>
      </c>
      <c r="K145" s="8">
        <v>1200</v>
      </c>
      <c r="L145" s="8">
        <f t="shared" si="2"/>
        <v>2400</v>
      </c>
      <c r="M145" s="4"/>
    </row>
    <row r="146" spans="2:13" x14ac:dyDescent="0.3">
      <c r="B146" s="4"/>
      <c r="C146" s="6">
        <v>46222</v>
      </c>
      <c r="D146" s="7" t="s">
        <v>21</v>
      </c>
      <c r="E146" s="7" t="s">
        <v>22</v>
      </c>
      <c r="F146" s="7" t="s">
        <v>38</v>
      </c>
      <c r="G146" s="7" t="s">
        <v>39</v>
      </c>
      <c r="H146" s="7" t="s">
        <v>32</v>
      </c>
      <c r="I146" s="7" t="s">
        <v>57</v>
      </c>
      <c r="J146" s="7">
        <v>1</v>
      </c>
      <c r="K146" s="8">
        <v>120</v>
      </c>
      <c r="L146" s="8">
        <f t="shared" si="2"/>
        <v>120</v>
      </c>
      <c r="M146" s="4"/>
    </row>
    <row r="147" spans="2:13" x14ac:dyDescent="0.3">
      <c r="B147" s="4"/>
      <c r="C147" s="6">
        <v>46225</v>
      </c>
      <c r="D147" s="7" t="s">
        <v>41</v>
      </c>
      <c r="E147" s="7" t="s">
        <v>44</v>
      </c>
      <c r="F147" s="7" t="s">
        <v>28</v>
      </c>
      <c r="G147" s="7" t="s">
        <v>29</v>
      </c>
      <c r="H147" s="7" t="s">
        <v>46</v>
      </c>
      <c r="I147" s="7" t="s">
        <v>55</v>
      </c>
      <c r="J147" s="7">
        <v>1</v>
      </c>
      <c r="K147" s="8">
        <v>450</v>
      </c>
      <c r="L147" s="8">
        <f t="shared" si="2"/>
        <v>450</v>
      </c>
      <c r="M147" s="4"/>
    </row>
    <row r="148" spans="2:13" x14ac:dyDescent="0.3">
      <c r="B148" s="4"/>
      <c r="C148" s="6">
        <v>46226</v>
      </c>
      <c r="D148" s="7" t="s">
        <v>21</v>
      </c>
      <c r="E148" s="7" t="s">
        <v>27</v>
      </c>
      <c r="F148" s="7" t="s">
        <v>23</v>
      </c>
      <c r="G148" s="7" t="s">
        <v>35</v>
      </c>
      <c r="H148" s="7" t="s">
        <v>25</v>
      </c>
      <c r="I148" s="7" t="s">
        <v>30</v>
      </c>
      <c r="J148" s="7">
        <v>3</v>
      </c>
      <c r="K148" s="8">
        <v>350</v>
      </c>
      <c r="L148" s="8">
        <f t="shared" si="2"/>
        <v>1050</v>
      </c>
      <c r="M148" s="4"/>
    </row>
    <row r="149" spans="2:13" x14ac:dyDescent="0.3">
      <c r="B149" s="4"/>
      <c r="C149" s="6">
        <v>46227</v>
      </c>
      <c r="D149" s="7" t="s">
        <v>41</v>
      </c>
      <c r="E149" s="7" t="s">
        <v>42</v>
      </c>
      <c r="F149" s="7" t="s">
        <v>28</v>
      </c>
      <c r="G149" s="7" t="s">
        <v>29</v>
      </c>
      <c r="H149" s="7" t="s">
        <v>32</v>
      </c>
      <c r="I149" s="7" t="s">
        <v>43</v>
      </c>
      <c r="J149" s="7">
        <v>3</v>
      </c>
      <c r="K149" s="8">
        <v>450</v>
      </c>
      <c r="L149" s="8">
        <f t="shared" si="2"/>
        <v>1350</v>
      </c>
      <c r="M149" s="4"/>
    </row>
    <row r="150" spans="2:13" x14ac:dyDescent="0.3">
      <c r="B150" s="4"/>
      <c r="C150" s="6">
        <v>46228</v>
      </c>
      <c r="D150" s="7" t="s">
        <v>41</v>
      </c>
      <c r="E150" s="7" t="s">
        <v>51</v>
      </c>
      <c r="F150" s="7" t="s">
        <v>28</v>
      </c>
      <c r="G150" s="7" t="s">
        <v>31</v>
      </c>
      <c r="H150" s="7" t="s">
        <v>25</v>
      </c>
      <c r="I150" s="7" t="s">
        <v>52</v>
      </c>
      <c r="J150" s="7">
        <v>3</v>
      </c>
      <c r="K150" s="8">
        <v>60</v>
      </c>
      <c r="L150" s="8">
        <f t="shared" si="2"/>
        <v>180</v>
      </c>
      <c r="M150" s="4"/>
    </row>
    <row r="151" spans="2:13" x14ac:dyDescent="0.3">
      <c r="B151" s="4"/>
      <c r="C151" s="6">
        <v>46231</v>
      </c>
      <c r="D151" s="7" t="s">
        <v>41</v>
      </c>
      <c r="E151" s="7" t="s">
        <v>51</v>
      </c>
      <c r="F151" s="7" t="s">
        <v>38</v>
      </c>
      <c r="G151" s="7" t="s">
        <v>48</v>
      </c>
      <c r="H151" s="7" t="s">
        <v>25</v>
      </c>
      <c r="I151" s="7" t="s">
        <v>52</v>
      </c>
      <c r="J151" s="7">
        <v>5</v>
      </c>
      <c r="K151" s="8">
        <v>45</v>
      </c>
      <c r="L151" s="8">
        <f t="shared" si="2"/>
        <v>225</v>
      </c>
      <c r="M151" s="4"/>
    </row>
    <row r="152" spans="2:13" x14ac:dyDescent="0.3">
      <c r="B152" s="4"/>
      <c r="C152" s="6">
        <v>46231</v>
      </c>
      <c r="D152" s="7" t="s">
        <v>41</v>
      </c>
      <c r="E152" s="7" t="s">
        <v>42</v>
      </c>
      <c r="F152" s="7" t="s">
        <v>28</v>
      </c>
      <c r="G152" s="7" t="s">
        <v>31</v>
      </c>
      <c r="H152" s="7" t="s">
        <v>32</v>
      </c>
      <c r="I152" s="7" t="s">
        <v>43</v>
      </c>
      <c r="J152" s="7">
        <v>1</v>
      </c>
      <c r="K152" s="8">
        <v>60</v>
      </c>
      <c r="L152" s="8">
        <f t="shared" si="2"/>
        <v>60</v>
      </c>
      <c r="M152" s="4"/>
    </row>
    <row r="153" spans="2:13" x14ac:dyDescent="0.3">
      <c r="B153" s="4"/>
      <c r="C153" s="6">
        <v>46233</v>
      </c>
      <c r="D153" s="7" t="s">
        <v>41</v>
      </c>
      <c r="E153" s="7" t="s">
        <v>44</v>
      </c>
      <c r="F153" s="7" t="s">
        <v>28</v>
      </c>
      <c r="G153" s="7" t="s">
        <v>31</v>
      </c>
      <c r="H153" s="7" t="s">
        <v>46</v>
      </c>
      <c r="I153" s="7" t="s">
        <v>55</v>
      </c>
      <c r="J153" s="7">
        <v>1</v>
      </c>
      <c r="K153" s="8">
        <v>60</v>
      </c>
      <c r="L153" s="8">
        <f t="shared" si="2"/>
        <v>60</v>
      </c>
      <c r="M153" s="4"/>
    </row>
    <row r="154" spans="2:13" x14ac:dyDescent="0.3">
      <c r="B154" s="4"/>
      <c r="C154" s="6">
        <v>46234</v>
      </c>
      <c r="D154" s="7" t="s">
        <v>21</v>
      </c>
      <c r="E154" s="7" t="s">
        <v>37</v>
      </c>
      <c r="F154" s="7" t="s">
        <v>28</v>
      </c>
      <c r="G154" s="7" t="s">
        <v>31</v>
      </c>
      <c r="H154" s="7" t="s">
        <v>25</v>
      </c>
      <c r="I154" s="7" t="s">
        <v>40</v>
      </c>
      <c r="J154" s="7">
        <v>8</v>
      </c>
      <c r="K154" s="8">
        <v>60</v>
      </c>
      <c r="L154" s="8">
        <f t="shared" si="2"/>
        <v>480</v>
      </c>
      <c r="M154" s="4"/>
    </row>
    <row r="155" spans="2:13" x14ac:dyDescent="0.3">
      <c r="B155" s="4"/>
      <c r="C155" s="6">
        <v>46235</v>
      </c>
      <c r="D155" s="7" t="s">
        <v>21</v>
      </c>
      <c r="E155" s="7" t="s">
        <v>22</v>
      </c>
      <c r="F155" s="7" t="s">
        <v>38</v>
      </c>
      <c r="G155" s="7" t="s">
        <v>48</v>
      </c>
      <c r="H155" s="7" t="s">
        <v>32</v>
      </c>
      <c r="I155" s="7" t="s">
        <v>57</v>
      </c>
      <c r="J155" s="7">
        <v>2</v>
      </c>
      <c r="K155" s="8">
        <v>45</v>
      </c>
      <c r="L155" s="8">
        <f t="shared" si="2"/>
        <v>90</v>
      </c>
      <c r="M155" s="4"/>
    </row>
    <row r="156" spans="2:13" x14ac:dyDescent="0.3">
      <c r="B156" s="4"/>
      <c r="C156" s="6">
        <v>46239</v>
      </c>
      <c r="D156" s="7" t="s">
        <v>21</v>
      </c>
      <c r="E156" s="7" t="s">
        <v>22</v>
      </c>
      <c r="F156" s="7" t="s">
        <v>38</v>
      </c>
      <c r="G156" s="7" t="s">
        <v>45</v>
      </c>
      <c r="H156" s="7" t="s">
        <v>25</v>
      </c>
      <c r="I156" s="7" t="s">
        <v>57</v>
      </c>
      <c r="J156" s="7">
        <v>8</v>
      </c>
      <c r="K156" s="8">
        <v>80</v>
      </c>
      <c r="L156" s="8">
        <f t="shared" si="2"/>
        <v>640</v>
      </c>
      <c r="M156" s="4"/>
    </row>
    <row r="157" spans="2:13" x14ac:dyDescent="0.3">
      <c r="B157" s="4"/>
      <c r="C157" s="6">
        <v>46240</v>
      </c>
      <c r="D157" s="7" t="s">
        <v>21</v>
      </c>
      <c r="E157" s="7" t="s">
        <v>37</v>
      </c>
      <c r="F157" s="7" t="s">
        <v>38</v>
      </c>
      <c r="G157" s="7" t="s">
        <v>53</v>
      </c>
      <c r="H157" s="7" t="s">
        <v>46</v>
      </c>
      <c r="I157" s="7" t="s">
        <v>40</v>
      </c>
      <c r="J157" s="7">
        <v>3</v>
      </c>
      <c r="K157" s="8">
        <v>95</v>
      </c>
      <c r="L157" s="8">
        <f t="shared" si="2"/>
        <v>285</v>
      </c>
      <c r="M157" s="4"/>
    </row>
    <row r="158" spans="2:13" x14ac:dyDescent="0.3">
      <c r="B158" s="4"/>
      <c r="C158" s="6">
        <v>46240</v>
      </c>
      <c r="D158" s="7" t="s">
        <v>33</v>
      </c>
      <c r="E158" s="7" t="s">
        <v>49</v>
      </c>
      <c r="F158" s="7" t="s">
        <v>28</v>
      </c>
      <c r="G158" s="7" t="s">
        <v>29</v>
      </c>
      <c r="H158" s="7" t="s">
        <v>25</v>
      </c>
      <c r="I158" s="7" t="s">
        <v>50</v>
      </c>
      <c r="J158" s="7">
        <v>5</v>
      </c>
      <c r="K158" s="8">
        <v>450</v>
      </c>
      <c r="L158" s="8">
        <f t="shared" si="2"/>
        <v>2250</v>
      </c>
      <c r="M158" s="4"/>
    </row>
    <row r="159" spans="2:13" x14ac:dyDescent="0.3">
      <c r="B159" s="4"/>
      <c r="C159" s="6">
        <v>46243</v>
      </c>
      <c r="D159" s="7" t="s">
        <v>21</v>
      </c>
      <c r="E159" s="7" t="s">
        <v>22</v>
      </c>
      <c r="F159" s="7" t="s">
        <v>23</v>
      </c>
      <c r="G159" s="7" t="s">
        <v>35</v>
      </c>
      <c r="H159" s="7" t="s">
        <v>32</v>
      </c>
      <c r="I159" s="7" t="s">
        <v>57</v>
      </c>
      <c r="J159" s="7">
        <v>2</v>
      </c>
      <c r="K159" s="8">
        <v>350</v>
      </c>
      <c r="L159" s="8">
        <f t="shared" si="2"/>
        <v>700</v>
      </c>
      <c r="M159" s="4"/>
    </row>
    <row r="160" spans="2:13" x14ac:dyDescent="0.3">
      <c r="B160" s="4"/>
      <c r="C160" s="6">
        <v>46247</v>
      </c>
      <c r="D160" s="7" t="s">
        <v>33</v>
      </c>
      <c r="E160" s="7" t="s">
        <v>49</v>
      </c>
      <c r="F160" s="7" t="s">
        <v>23</v>
      </c>
      <c r="G160" s="7" t="s">
        <v>24</v>
      </c>
      <c r="H160" s="7" t="s">
        <v>25</v>
      </c>
      <c r="I160" s="7" t="s">
        <v>50</v>
      </c>
      <c r="J160" s="7">
        <v>8</v>
      </c>
      <c r="K160" s="8">
        <v>1200</v>
      </c>
      <c r="L160" s="8">
        <f t="shared" si="2"/>
        <v>9600</v>
      </c>
      <c r="M160" s="4"/>
    </row>
    <row r="161" spans="2:13" x14ac:dyDescent="0.3">
      <c r="B161" s="4"/>
      <c r="C161" s="6">
        <v>46248</v>
      </c>
      <c r="D161" s="7" t="s">
        <v>21</v>
      </c>
      <c r="E161" s="7" t="s">
        <v>27</v>
      </c>
      <c r="F161" s="7" t="s">
        <v>38</v>
      </c>
      <c r="G161" s="7" t="s">
        <v>45</v>
      </c>
      <c r="H161" s="7" t="s">
        <v>32</v>
      </c>
      <c r="I161" s="7" t="s">
        <v>30</v>
      </c>
      <c r="J161" s="7">
        <v>5</v>
      </c>
      <c r="K161" s="8">
        <v>80</v>
      </c>
      <c r="L161" s="8">
        <f t="shared" si="2"/>
        <v>400</v>
      </c>
      <c r="M161" s="4"/>
    </row>
    <row r="162" spans="2:13" x14ac:dyDescent="0.3">
      <c r="B162" s="4"/>
      <c r="C162" s="6">
        <v>46248</v>
      </c>
      <c r="D162" s="7" t="s">
        <v>41</v>
      </c>
      <c r="E162" s="7" t="s">
        <v>42</v>
      </c>
      <c r="F162" s="7" t="s">
        <v>28</v>
      </c>
      <c r="G162" s="7" t="s">
        <v>31</v>
      </c>
      <c r="H162" s="7" t="s">
        <v>32</v>
      </c>
      <c r="I162" s="7" t="s">
        <v>43</v>
      </c>
      <c r="J162" s="7">
        <v>2</v>
      </c>
      <c r="K162" s="8">
        <v>60</v>
      </c>
      <c r="L162" s="8">
        <f t="shared" si="2"/>
        <v>120</v>
      </c>
      <c r="M162" s="4"/>
    </row>
    <row r="163" spans="2:13" x14ac:dyDescent="0.3">
      <c r="B163" s="4"/>
      <c r="C163" s="6">
        <v>46249</v>
      </c>
      <c r="D163" s="7" t="s">
        <v>41</v>
      </c>
      <c r="E163" s="7" t="s">
        <v>42</v>
      </c>
      <c r="F163" s="7" t="s">
        <v>28</v>
      </c>
      <c r="G163" s="7" t="s">
        <v>31</v>
      </c>
      <c r="H163" s="7" t="s">
        <v>32</v>
      </c>
      <c r="I163" s="7" t="s">
        <v>43</v>
      </c>
      <c r="J163" s="7">
        <v>2</v>
      </c>
      <c r="K163" s="8">
        <v>60</v>
      </c>
      <c r="L163" s="8">
        <f t="shared" si="2"/>
        <v>120</v>
      </c>
      <c r="M163" s="4"/>
    </row>
    <row r="164" spans="2:13" x14ac:dyDescent="0.3">
      <c r="B164" s="4"/>
      <c r="C164" s="6">
        <v>46249</v>
      </c>
      <c r="D164" s="7" t="s">
        <v>21</v>
      </c>
      <c r="E164" s="7" t="s">
        <v>37</v>
      </c>
      <c r="F164" s="7" t="s">
        <v>38</v>
      </c>
      <c r="G164" s="7" t="s">
        <v>39</v>
      </c>
      <c r="H164" s="7" t="s">
        <v>46</v>
      </c>
      <c r="I164" s="7" t="s">
        <v>40</v>
      </c>
      <c r="J164" s="7">
        <v>2</v>
      </c>
      <c r="K164" s="8">
        <v>120</v>
      </c>
      <c r="L164" s="8">
        <f t="shared" si="2"/>
        <v>240</v>
      </c>
      <c r="M164" s="4"/>
    </row>
    <row r="165" spans="2:13" x14ac:dyDescent="0.3">
      <c r="B165" s="4"/>
      <c r="C165" s="6">
        <v>46250</v>
      </c>
      <c r="D165" s="7" t="s">
        <v>33</v>
      </c>
      <c r="E165" s="7" t="s">
        <v>34</v>
      </c>
      <c r="F165" s="7" t="s">
        <v>23</v>
      </c>
      <c r="G165" s="7" t="s">
        <v>54</v>
      </c>
      <c r="H165" s="7" t="s">
        <v>32</v>
      </c>
      <c r="I165" s="7" t="s">
        <v>36</v>
      </c>
      <c r="J165" s="7">
        <v>3</v>
      </c>
      <c r="K165" s="8">
        <v>600</v>
      </c>
      <c r="L165" s="8">
        <f t="shared" si="2"/>
        <v>1800</v>
      </c>
      <c r="M165" s="4"/>
    </row>
    <row r="166" spans="2:13" x14ac:dyDescent="0.3">
      <c r="B166" s="4"/>
      <c r="C166" s="6">
        <v>46250</v>
      </c>
      <c r="D166" s="7" t="s">
        <v>41</v>
      </c>
      <c r="E166" s="7" t="s">
        <v>51</v>
      </c>
      <c r="F166" s="7" t="s">
        <v>28</v>
      </c>
      <c r="G166" s="7" t="s">
        <v>29</v>
      </c>
      <c r="H166" s="7" t="s">
        <v>46</v>
      </c>
      <c r="I166" s="7" t="s">
        <v>52</v>
      </c>
      <c r="J166" s="7">
        <v>1</v>
      </c>
      <c r="K166" s="8">
        <v>450</v>
      </c>
      <c r="L166" s="8">
        <f t="shared" si="2"/>
        <v>450</v>
      </c>
      <c r="M166" s="4"/>
    </row>
    <row r="167" spans="2:13" x14ac:dyDescent="0.3">
      <c r="B167" s="4"/>
      <c r="C167" s="6">
        <v>46251</v>
      </c>
      <c r="D167" s="7" t="s">
        <v>41</v>
      </c>
      <c r="E167" s="7" t="s">
        <v>42</v>
      </c>
      <c r="F167" s="7" t="s">
        <v>23</v>
      </c>
      <c r="G167" s="7" t="s">
        <v>35</v>
      </c>
      <c r="H167" s="7" t="s">
        <v>25</v>
      </c>
      <c r="I167" s="7" t="s">
        <v>43</v>
      </c>
      <c r="J167" s="7">
        <v>5</v>
      </c>
      <c r="K167" s="8">
        <v>350</v>
      </c>
      <c r="L167" s="8">
        <f t="shared" si="2"/>
        <v>1750</v>
      </c>
      <c r="M167" s="4"/>
    </row>
    <row r="168" spans="2:13" x14ac:dyDescent="0.3">
      <c r="B168" s="4"/>
      <c r="C168" s="6">
        <v>46253</v>
      </c>
      <c r="D168" s="7" t="s">
        <v>21</v>
      </c>
      <c r="E168" s="7" t="s">
        <v>27</v>
      </c>
      <c r="F168" s="7" t="s">
        <v>23</v>
      </c>
      <c r="G168" s="7" t="s">
        <v>24</v>
      </c>
      <c r="H168" s="7" t="s">
        <v>32</v>
      </c>
      <c r="I168" s="7" t="s">
        <v>30</v>
      </c>
      <c r="J168" s="7">
        <v>1</v>
      </c>
      <c r="K168" s="8">
        <v>1200</v>
      </c>
      <c r="L168" s="8">
        <f t="shared" si="2"/>
        <v>1200</v>
      </c>
      <c r="M168" s="4"/>
    </row>
    <row r="169" spans="2:13" x14ac:dyDescent="0.3">
      <c r="B169" s="4"/>
      <c r="C169" s="6">
        <v>46253</v>
      </c>
      <c r="D169" s="7" t="s">
        <v>41</v>
      </c>
      <c r="E169" s="7" t="s">
        <v>44</v>
      </c>
      <c r="F169" s="7" t="s">
        <v>38</v>
      </c>
      <c r="G169" s="7" t="s">
        <v>39</v>
      </c>
      <c r="H169" s="7" t="s">
        <v>46</v>
      </c>
      <c r="I169" s="7" t="s">
        <v>47</v>
      </c>
      <c r="J169" s="7">
        <v>12</v>
      </c>
      <c r="K169" s="8">
        <v>120</v>
      </c>
      <c r="L169" s="8">
        <f t="shared" si="2"/>
        <v>1440</v>
      </c>
      <c r="M169" s="4"/>
    </row>
    <row r="170" spans="2:13" x14ac:dyDescent="0.3">
      <c r="B170" s="4"/>
      <c r="C170" s="6">
        <v>46254</v>
      </c>
      <c r="D170" s="7" t="s">
        <v>41</v>
      </c>
      <c r="E170" s="7" t="s">
        <v>42</v>
      </c>
      <c r="F170" s="7" t="s">
        <v>28</v>
      </c>
      <c r="G170" s="7" t="s">
        <v>31</v>
      </c>
      <c r="H170" s="7" t="s">
        <v>25</v>
      </c>
      <c r="I170" s="7" t="s">
        <v>43</v>
      </c>
      <c r="J170" s="7">
        <v>2</v>
      </c>
      <c r="K170" s="8">
        <v>60</v>
      </c>
      <c r="L170" s="8">
        <f t="shared" si="2"/>
        <v>120</v>
      </c>
      <c r="M170" s="4"/>
    </row>
    <row r="171" spans="2:13" x14ac:dyDescent="0.3">
      <c r="B171" s="4"/>
      <c r="C171" s="6">
        <v>46255</v>
      </c>
      <c r="D171" s="7" t="s">
        <v>21</v>
      </c>
      <c r="E171" s="7" t="s">
        <v>27</v>
      </c>
      <c r="F171" s="7" t="s">
        <v>38</v>
      </c>
      <c r="G171" s="7" t="s">
        <v>45</v>
      </c>
      <c r="H171" s="7" t="s">
        <v>25</v>
      </c>
      <c r="I171" s="7" t="s">
        <v>30</v>
      </c>
      <c r="J171" s="7">
        <v>8</v>
      </c>
      <c r="K171" s="8">
        <v>80</v>
      </c>
      <c r="L171" s="8">
        <f t="shared" si="2"/>
        <v>640</v>
      </c>
      <c r="M171" s="4"/>
    </row>
    <row r="172" spans="2:13" x14ac:dyDescent="0.3">
      <c r="B172" s="4"/>
      <c r="C172" s="6">
        <v>46255</v>
      </c>
      <c r="D172" s="7" t="s">
        <v>41</v>
      </c>
      <c r="E172" s="7" t="s">
        <v>51</v>
      </c>
      <c r="F172" s="7" t="s">
        <v>38</v>
      </c>
      <c r="G172" s="7" t="s">
        <v>39</v>
      </c>
      <c r="H172" s="7" t="s">
        <v>46</v>
      </c>
      <c r="I172" s="7" t="s">
        <v>52</v>
      </c>
      <c r="J172" s="7">
        <v>12</v>
      </c>
      <c r="K172" s="8">
        <v>120</v>
      </c>
      <c r="L172" s="8">
        <f t="shared" si="2"/>
        <v>1440</v>
      </c>
      <c r="M172" s="4"/>
    </row>
    <row r="173" spans="2:13" x14ac:dyDescent="0.3">
      <c r="B173" s="4"/>
      <c r="C173" s="6">
        <v>46259</v>
      </c>
      <c r="D173" s="7" t="s">
        <v>21</v>
      </c>
      <c r="E173" s="7" t="s">
        <v>22</v>
      </c>
      <c r="F173" s="7" t="s">
        <v>38</v>
      </c>
      <c r="G173" s="7" t="s">
        <v>45</v>
      </c>
      <c r="H173" s="7" t="s">
        <v>32</v>
      </c>
      <c r="I173" s="7" t="s">
        <v>57</v>
      </c>
      <c r="J173" s="7">
        <v>1</v>
      </c>
      <c r="K173" s="8">
        <v>80</v>
      </c>
      <c r="L173" s="8">
        <f t="shared" si="2"/>
        <v>80</v>
      </c>
      <c r="M173" s="4"/>
    </row>
    <row r="174" spans="2:13" x14ac:dyDescent="0.3">
      <c r="B174" s="4"/>
      <c r="C174" s="6">
        <v>46260</v>
      </c>
      <c r="D174" s="7" t="s">
        <v>33</v>
      </c>
      <c r="E174" s="7" t="s">
        <v>49</v>
      </c>
      <c r="F174" s="7" t="s">
        <v>23</v>
      </c>
      <c r="G174" s="7" t="s">
        <v>54</v>
      </c>
      <c r="H174" s="7" t="s">
        <v>32</v>
      </c>
      <c r="I174" s="7" t="s">
        <v>50</v>
      </c>
      <c r="J174" s="7">
        <v>2</v>
      </c>
      <c r="K174" s="8">
        <v>600</v>
      </c>
      <c r="L174" s="8">
        <f t="shared" si="2"/>
        <v>1200</v>
      </c>
      <c r="M174" s="4"/>
    </row>
    <row r="175" spans="2:13" x14ac:dyDescent="0.3">
      <c r="B175" s="4"/>
      <c r="C175" s="6">
        <v>46260</v>
      </c>
      <c r="D175" s="7" t="s">
        <v>21</v>
      </c>
      <c r="E175" s="7" t="s">
        <v>22</v>
      </c>
      <c r="F175" s="7" t="s">
        <v>38</v>
      </c>
      <c r="G175" s="7" t="s">
        <v>48</v>
      </c>
      <c r="H175" s="7" t="s">
        <v>46</v>
      </c>
      <c r="I175" s="7" t="s">
        <v>26</v>
      </c>
      <c r="J175" s="7">
        <v>3</v>
      </c>
      <c r="K175" s="8">
        <v>45</v>
      </c>
      <c r="L175" s="8">
        <f t="shared" si="2"/>
        <v>135</v>
      </c>
      <c r="M175" s="4"/>
    </row>
    <row r="176" spans="2:13" x14ac:dyDescent="0.3">
      <c r="B176" s="4"/>
      <c r="C176" s="6">
        <v>46263</v>
      </c>
      <c r="D176" s="7" t="s">
        <v>41</v>
      </c>
      <c r="E176" s="7" t="s">
        <v>51</v>
      </c>
      <c r="F176" s="7" t="s">
        <v>28</v>
      </c>
      <c r="G176" s="7" t="s">
        <v>29</v>
      </c>
      <c r="H176" s="7" t="s">
        <v>46</v>
      </c>
      <c r="I176" s="7" t="s">
        <v>52</v>
      </c>
      <c r="J176" s="7">
        <v>5</v>
      </c>
      <c r="K176" s="8">
        <v>450</v>
      </c>
      <c r="L176" s="8">
        <f t="shared" si="2"/>
        <v>2250</v>
      </c>
      <c r="M176" s="4"/>
    </row>
    <row r="177" spans="2:13" x14ac:dyDescent="0.3">
      <c r="B177" s="4"/>
      <c r="C177" s="6">
        <v>46263</v>
      </c>
      <c r="D177" s="7" t="s">
        <v>41</v>
      </c>
      <c r="E177" s="7" t="s">
        <v>42</v>
      </c>
      <c r="F177" s="7" t="s">
        <v>23</v>
      </c>
      <c r="G177" s="7" t="s">
        <v>54</v>
      </c>
      <c r="H177" s="7" t="s">
        <v>25</v>
      </c>
      <c r="I177" s="7" t="s">
        <v>43</v>
      </c>
      <c r="J177" s="7">
        <v>12</v>
      </c>
      <c r="K177" s="8">
        <v>600</v>
      </c>
      <c r="L177" s="8">
        <f t="shared" si="2"/>
        <v>7200</v>
      </c>
      <c r="M177" s="4"/>
    </row>
    <row r="178" spans="2:13" x14ac:dyDescent="0.3">
      <c r="B178" s="4"/>
      <c r="C178" s="6">
        <v>46264</v>
      </c>
      <c r="D178" s="7" t="s">
        <v>21</v>
      </c>
      <c r="E178" s="7" t="s">
        <v>27</v>
      </c>
      <c r="F178" s="7" t="s">
        <v>38</v>
      </c>
      <c r="G178" s="7" t="s">
        <v>53</v>
      </c>
      <c r="H178" s="7" t="s">
        <v>25</v>
      </c>
      <c r="I178" s="7" t="s">
        <v>30</v>
      </c>
      <c r="J178" s="7">
        <v>5</v>
      </c>
      <c r="K178" s="8">
        <v>95</v>
      </c>
      <c r="L178" s="8">
        <f t="shared" si="2"/>
        <v>475</v>
      </c>
      <c r="M178" s="4"/>
    </row>
    <row r="179" spans="2:13" x14ac:dyDescent="0.3">
      <c r="B179" s="4"/>
      <c r="C179" s="6">
        <v>46264</v>
      </c>
      <c r="D179" s="7" t="s">
        <v>41</v>
      </c>
      <c r="E179" s="7" t="s">
        <v>42</v>
      </c>
      <c r="F179" s="7" t="s">
        <v>28</v>
      </c>
      <c r="G179" s="7" t="s">
        <v>29</v>
      </c>
      <c r="H179" s="7" t="s">
        <v>25</v>
      </c>
      <c r="I179" s="7" t="s">
        <v>43</v>
      </c>
      <c r="J179" s="7">
        <v>3</v>
      </c>
      <c r="K179" s="8">
        <v>450</v>
      </c>
      <c r="L179" s="8">
        <f t="shared" si="2"/>
        <v>1350</v>
      </c>
      <c r="M179" s="4"/>
    </row>
    <row r="180" spans="2:13" x14ac:dyDescent="0.3">
      <c r="B180" s="4"/>
      <c r="C180" s="6">
        <v>46264</v>
      </c>
      <c r="D180" s="7" t="s">
        <v>41</v>
      </c>
      <c r="E180" s="7" t="s">
        <v>51</v>
      </c>
      <c r="F180" s="7" t="s">
        <v>38</v>
      </c>
      <c r="G180" s="7" t="s">
        <v>48</v>
      </c>
      <c r="H180" s="7" t="s">
        <v>25</v>
      </c>
      <c r="I180" s="7" t="s">
        <v>52</v>
      </c>
      <c r="J180" s="7">
        <v>8</v>
      </c>
      <c r="K180" s="8">
        <v>45</v>
      </c>
      <c r="L180" s="8">
        <f t="shared" si="2"/>
        <v>360</v>
      </c>
      <c r="M180" s="4"/>
    </row>
    <row r="181" spans="2:13" x14ac:dyDescent="0.3">
      <c r="B181" s="4"/>
      <c r="C181" s="6">
        <v>46266</v>
      </c>
      <c r="D181" s="7" t="s">
        <v>41</v>
      </c>
      <c r="E181" s="7" t="s">
        <v>51</v>
      </c>
      <c r="F181" s="7" t="s">
        <v>28</v>
      </c>
      <c r="G181" s="7" t="s">
        <v>29</v>
      </c>
      <c r="H181" s="7" t="s">
        <v>46</v>
      </c>
      <c r="I181" s="7" t="s">
        <v>52</v>
      </c>
      <c r="J181" s="7">
        <v>3</v>
      </c>
      <c r="K181" s="8">
        <v>450</v>
      </c>
      <c r="L181" s="8">
        <f t="shared" si="2"/>
        <v>1350</v>
      </c>
      <c r="M181" s="4"/>
    </row>
    <row r="182" spans="2:13" x14ac:dyDescent="0.3">
      <c r="B182" s="4"/>
      <c r="C182" s="6">
        <v>46268</v>
      </c>
      <c r="D182" s="7" t="s">
        <v>21</v>
      </c>
      <c r="E182" s="7" t="s">
        <v>22</v>
      </c>
      <c r="F182" s="7" t="s">
        <v>38</v>
      </c>
      <c r="G182" s="7" t="s">
        <v>39</v>
      </c>
      <c r="H182" s="7" t="s">
        <v>46</v>
      </c>
      <c r="I182" s="7" t="s">
        <v>26</v>
      </c>
      <c r="J182" s="7">
        <v>1</v>
      </c>
      <c r="K182" s="8">
        <v>120</v>
      </c>
      <c r="L182" s="8">
        <f t="shared" si="2"/>
        <v>120</v>
      </c>
      <c r="M182" s="4"/>
    </row>
    <row r="183" spans="2:13" x14ac:dyDescent="0.3">
      <c r="B183" s="4"/>
      <c r="C183" s="6">
        <v>46270</v>
      </c>
      <c r="D183" s="7" t="s">
        <v>41</v>
      </c>
      <c r="E183" s="7" t="s">
        <v>44</v>
      </c>
      <c r="F183" s="7" t="s">
        <v>38</v>
      </c>
      <c r="G183" s="7" t="s">
        <v>45</v>
      </c>
      <c r="H183" s="7" t="s">
        <v>46</v>
      </c>
      <c r="I183" s="7" t="s">
        <v>47</v>
      </c>
      <c r="J183" s="7">
        <v>1</v>
      </c>
      <c r="K183" s="8">
        <v>80</v>
      </c>
      <c r="L183" s="8">
        <f t="shared" si="2"/>
        <v>80</v>
      </c>
      <c r="M183" s="4"/>
    </row>
    <row r="184" spans="2:13" x14ac:dyDescent="0.3">
      <c r="B184" s="4"/>
      <c r="C184" s="6">
        <v>46271</v>
      </c>
      <c r="D184" s="7" t="s">
        <v>41</v>
      </c>
      <c r="E184" s="7" t="s">
        <v>44</v>
      </c>
      <c r="F184" s="7" t="s">
        <v>23</v>
      </c>
      <c r="G184" s="7" t="s">
        <v>24</v>
      </c>
      <c r="H184" s="7" t="s">
        <v>46</v>
      </c>
      <c r="I184" s="7" t="s">
        <v>47</v>
      </c>
      <c r="J184" s="7">
        <v>1</v>
      </c>
      <c r="K184" s="8">
        <v>1200</v>
      </c>
      <c r="L184" s="8">
        <f t="shared" si="2"/>
        <v>1200</v>
      </c>
      <c r="M184" s="4"/>
    </row>
    <row r="185" spans="2:13" x14ac:dyDescent="0.3">
      <c r="B185" s="4"/>
      <c r="C185" s="6">
        <v>46274</v>
      </c>
      <c r="D185" s="7" t="s">
        <v>33</v>
      </c>
      <c r="E185" s="7" t="s">
        <v>49</v>
      </c>
      <c r="F185" s="7" t="s">
        <v>28</v>
      </c>
      <c r="G185" s="7" t="s">
        <v>31</v>
      </c>
      <c r="H185" s="7" t="s">
        <v>46</v>
      </c>
      <c r="I185" s="7" t="s">
        <v>50</v>
      </c>
      <c r="J185" s="7">
        <v>3</v>
      </c>
      <c r="K185" s="8">
        <v>60</v>
      </c>
      <c r="L185" s="8">
        <f t="shared" si="2"/>
        <v>180</v>
      </c>
      <c r="M185" s="4"/>
    </row>
    <row r="186" spans="2:13" x14ac:dyDescent="0.3">
      <c r="B186" s="4"/>
      <c r="C186" s="6">
        <v>46277</v>
      </c>
      <c r="D186" s="7" t="s">
        <v>21</v>
      </c>
      <c r="E186" s="7" t="s">
        <v>22</v>
      </c>
      <c r="F186" s="7" t="s">
        <v>38</v>
      </c>
      <c r="G186" s="7" t="s">
        <v>53</v>
      </c>
      <c r="H186" s="7" t="s">
        <v>32</v>
      </c>
      <c r="I186" s="7" t="s">
        <v>26</v>
      </c>
      <c r="J186" s="7">
        <v>8</v>
      </c>
      <c r="K186" s="8">
        <v>95</v>
      </c>
      <c r="L186" s="8">
        <f t="shared" si="2"/>
        <v>760</v>
      </c>
      <c r="M186" s="4"/>
    </row>
    <row r="187" spans="2:13" x14ac:dyDescent="0.3">
      <c r="B187" s="4"/>
      <c r="C187" s="6">
        <v>46278</v>
      </c>
      <c r="D187" s="7" t="s">
        <v>33</v>
      </c>
      <c r="E187" s="7" t="s">
        <v>34</v>
      </c>
      <c r="F187" s="7" t="s">
        <v>23</v>
      </c>
      <c r="G187" s="7" t="s">
        <v>24</v>
      </c>
      <c r="H187" s="7" t="s">
        <v>32</v>
      </c>
      <c r="I187" s="7" t="s">
        <v>36</v>
      </c>
      <c r="J187" s="7">
        <v>1</v>
      </c>
      <c r="K187" s="8">
        <v>1200</v>
      </c>
      <c r="L187" s="8">
        <f t="shared" si="2"/>
        <v>1200</v>
      </c>
      <c r="M187" s="4"/>
    </row>
    <row r="188" spans="2:13" x14ac:dyDescent="0.3">
      <c r="B188" s="4"/>
      <c r="C188" s="6">
        <v>46278</v>
      </c>
      <c r="D188" s="7" t="s">
        <v>33</v>
      </c>
      <c r="E188" s="7" t="s">
        <v>49</v>
      </c>
      <c r="F188" s="7" t="s">
        <v>38</v>
      </c>
      <c r="G188" s="7" t="s">
        <v>45</v>
      </c>
      <c r="H188" s="7" t="s">
        <v>32</v>
      </c>
      <c r="I188" s="7" t="s">
        <v>50</v>
      </c>
      <c r="J188" s="7">
        <v>3</v>
      </c>
      <c r="K188" s="8">
        <v>80</v>
      </c>
      <c r="L188" s="8">
        <f t="shared" si="2"/>
        <v>240</v>
      </c>
      <c r="M188" s="4"/>
    </row>
    <row r="189" spans="2:13" x14ac:dyDescent="0.3">
      <c r="B189" s="4"/>
      <c r="C189" s="6">
        <v>46282</v>
      </c>
      <c r="D189" s="7" t="s">
        <v>21</v>
      </c>
      <c r="E189" s="7" t="s">
        <v>27</v>
      </c>
      <c r="F189" s="7" t="s">
        <v>23</v>
      </c>
      <c r="G189" s="7" t="s">
        <v>35</v>
      </c>
      <c r="H189" s="7" t="s">
        <v>25</v>
      </c>
      <c r="I189" s="7" t="s">
        <v>30</v>
      </c>
      <c r="J189" s="7">
        <v>8</v>
      </c>
      <c r="K189" s="8">
        <v>350</v>
      </c>
      <c r="L189" s="8">
        <f t="shared" si="2"/>
        <v>2800</v>
      </c>
      <c r="M189" s="4"/>
    </row>
    <row r="190" spans="2:13" x14ac:dyDescent="0.3">
      <c r="B190" s="4"/>
      <c r="C190" s="6">
        <v>46283</v>
      </c>
      <c r="D190" s="7" t="s">
        <v>41</v>
      </c>
      <c r="E190" s="7" t="s">
        <v>44</v>
      </c>
      <c r="F190" s="7" t="s">
        <v>38</v>
      </c>
      <c r="G190" s="7" t="s">
        <v>48</v>
      </c>
      <c r="H190" s="7" t="s">
        <v>25</v>
      </c>
      <c r="I190" s="7" t="s">
        <v>47</v>
      </c>
      <c r="J190" s="7">
        <v>8</v>
      </c>
      <c r="K190" s="8">
        <v>45</v>
      </c>
      <c r="L190" s="8">
        <f t="shared" si="2"/>
        <v>360</v>
      </c>
      <c r="M190" s="4"/>
    </row>
    <row r="191" spans="2:13" x14ac:dyDescent="0.3">
      <c r="B191" s="4"/>
      <c r="C191" s="6">
        <v>46284</v>
      </c>
      <c r="D191" s="7" t="s">
        <v>33</v>
      </c>
      <c r="E191" s="7" t="s">
        <v>34</v>
      </c>
      <c r="F191" s="7" t="s">
        <v>23</v>
      </c>
      <c r="G191" s="7" t="s">
        <v>35</v>
      </c>
      <c r="H191" s="7" t="s">
        <v>25</v>
      </c>
      <c r="I191" s="7" t="s">
        <v>36</v>
      </c>
      <c r="J191" s="7">
        <v>3</v>
      </c>
      <c r="K191" s="8">
        <v>350</v>
      </c>
      <c r="L191" s="8">
        <f t="shared" si="2"/>
        <v>1050</v>
      </c>
      <c r="M191" s="4"/>
    </row>
    <row r="192" spans="2:13" x14ac:dyDescent="0.3">
      <c r="B192" s="4"/>
      <c r="C192" s="6">
        <v>46289</v>
      </c>
      <c r="D192" s="7" t="s">
        <v>33</v>
      </c>
      <c r="E192" s="7" t="s">
        <v>49</v>
      </c>
      <c r="F192" s="7" t="s">
        <v>38</v>
      </c>
      <c r="G192" s="7" t="s">
        <v>48</v>
      </c>
      <c r="H192" s="7" t="s">
        <v>46</v>
      </c>
      <c r="I192" s="7" t="s">
        <v>50</v>
      </c>
      <c r="J192" s="7">
        <v>5</v>
      </c>
      <c r="K192" s="8">
        <v>45</v>
      </c>
      <c r="L192" s="8">
        <f t="shared" si="2"/>
        <v>225</v>
      </c>
      <c r="M192" s="4"/>
    </row>
    <row r="193" spans="2:13" x14ac:dyDescent="0.3">
      <c r="B193" s="4"/>
      <c r="C193" s="6">
        <v>46294</v>
      </c>
      <c r="D193" s="7" t="s">
        <v>21</v>
      </c>
      <c r="E193" s="7" t="s">
        <v>22</v>
      </c>
      <c r="F193" s="7" t="s">
        <v>38</v>
      </c>
      <c r="G193" s="7" t="s">
        <v>45</v>
      </c>
      <c r="H193" s="7" t="s">
        <v>32</v>
      </c>
      <c r="I193" s="7" t="s">
        <v>57</v>
      </c>
      <c r="J193" s="7">
        <v>2</v>
      </c>
      <c r="K193" s="8">
        <v>80</v>
      </c>
      <c r="L193" s="8">
        <f t="shared" si="2"/>
        <v>160</v>
      </c>
      <c r="M193" s="4"/>
    </row>
    <row r="194" spans="2:13" x14ac:dyDescent="0.3">
      <c r="B194" s="4"/>
      <c r="C194" s="6">
        <v>46294</v>
      </c>
      <c r="D194" s="7" t="s">
        <v>21</v>
      </c>
      <c r="E194" s="7" t="s">
        <v>37</v>
      </c>
      <c r="F194" s="7" t="s">
        <v>23</v>
      </c>
      <c r="G194" s="7" t="s">
        <v>54</v>
      </c>
      <c r="H194" s="7" t="s">
        <v>46</v>
      </c>
      <c r="I194" s="7" t="s">
        <v>56</v>
      </c>
      <c r="J194" s="7">
        <v>1</v>
      </c>
      <c r="K194" s="8">
        <v>600</v>
      </c>
      <c r="L194" s="8">
        <f t="shared" si="2"/>
        <v>600</v>
      </c>
      <c r="M194" s="4"/>
    </row>
    <row r="195" spans="2:13" x14ac:dyDescent="0.3">
      <c r="B195" s="4"/>
      <c r="C195" s="6">
        <v>46300</v>
      </c>
      <c r="D195" s="7" t="s">
        <v>41</v>
      </c>
      <c r="E195" s="7" t="s">
        <v>42</v>
      </c>
      <c r="F195" s="7" t="s">
        <v>38</v>
      </c>
      <c r="G195" s="7" t="s">
        <v>45</v>
      </c>
      <c r="H195" s="7" t="s">
        <v>25</v>
      </c>
      <c r="I195" s="7" t="s">
        <v>43</v>
      </c>
      <c r="J195" s="7">
        <v>3</v>
      </c>
      <c r="K195" s="8">
        <v>80</v>
      </c>
      <c r="L195" s="8">
        <f t="shared" si="2"/>
        <v>240</v>
      </c>
      <c r="M195" s="4"/>
    </row>
    <row r="196" spans="2:13" x14ac:dyDescent="0.3">
      <c r="B196" s="4"/>
      <c r="C196" s="6">
        <v>46301</v>
      </c>
      <c r="D196" s="7" t="s">
        <v>41</v>
      </c>
      <c r="E196" s="7" t="s">
        <v>51</v>
      </c>
      <c r="F196" s="7" t="s">
        <v>38</v>
      </c>
      <c r="G196" s="7" t="s">
        <v>48</v>
      </c>
      <c r="H196" s="7" t="s">
        <v>46</v>
      </c>
      <c r="I196" s="7" t="s">
        <v>52</v>
      </c>
      <c r="J196" s="7">
        <v>1</v>
      </c>
      <c r="K196" s="8">
        <v>45</v>
      </c>
      <c r="L196" s="8">
        <f t="shared" si="2"/>
        <v>45</v>
      </c>
      <c r="M196" s="4"/>
    </row>
    <row r="197" spans="2:13" x14ac:dyDescent="0.3">
      <c r="B197" s="4"/>
      <c r="C197" s="6">
        <v>46304</v>
      </c>
      <c r="D197" s="7" t="s">
        <v>41</v>
      </c>
      <c r="E197" s="7" t="s">
        <v>42</v>
      </c>
      <c r="F197" s="7" t="s">
        <v>38</v>
      </c>
      <c r="G197" s="7" t="s">
        <v>48</v>
      </c>
      <c r="H197" s="7" t="s">
        <v>32</v>
      </c>
      <c r="I197" s="7" t="s">
        <v>43</v>
      </c>
      <c r="J197" s="7">
        <v>5</v>
      </c>
      <c r="K197" s="8">
        <v>45</v>
      </c>
      <c r="L197" s="8">
        <f t="shared" si="2"/>
        <v>225</v>
      </c>
      <c r="M197" s="4"/>
    </row>
    <row r="198" spans="2:13" x14ac:dyDescent="0.3">
      <c r="B198" s="4"/>
      <c r="C198" s="6">
        <v>46304</v>
      </c>
      <c r="D198" s="7" t="s">
        <v>41</v>
      </c>
      <c r="E198" s="7" t="s">
        <v>42</v>
      </c>
      <c r="F198" s="7" t="s">
        <v>28</v>
      </c>
      <c r="G198" s="7" t="s">
        <v>29</v>
      </c>
      <c r="H198" s="7" t="s">
        <v>25</v>
      </c>
      <c r="I198" s="7" t="s">
        <v>43</v>
      </c>
      <c r="J198" s="7">
        <v>2</v>
      </c>
      <c r="K198" s="8">
        <v>450</v>
      </c>
      <c r="L198" s="8">
        <f t="shared" si="2"/>
        <v>900</v>
      </c>
      <c r="M198" s="4"/>
    </row>
    <row r="199" spans="2:13" x14ac:dyDescent="0.3">
      <c r="B199" s="4"/>
      <c r="C199" s="6">
        <v>46306</v>
      </c>
      <c r="D199" s="7" t="s">
        <v>33</v>
      </c>
      <c r="E199" s="7" t="s">
        <v>34</v>
      </c>
      <c r="F199" s="7" t="s">
        <v>23</v>
      </c>
      <c r="G199" s="7" t="s">
        <v>35</v>
      </c>
      <c r="H199" s="7" t="s">
        <v>25</v>
      </c>
      <c r="I199" s="7" t="s">
        <v>36</v>
      </c>
      <c r="J199" s="7">
        <v>2</v>
      </c>
      <c r="K199" s="8">
        <v>350</v>
      </c>
      <c r="L199" s="8">
        <f t="shared" ref="L199:L256" si="3">J199*K199</f>
        <v>700</v>
      </c>
      <c r="M199" s="4"/>
    </row>
    <row r="200" spans="2:13" x14ac:dyDescent="0.3">
      <c r="B200" s="4"/>
      <c r="C200" s="6">
        <v>46306</v>
      </c>
      <c r="D200" s="7" t="s">
        <v>41</v>
      </c>
      <c r="E200" s="7" t="s">
        <v>44</v>
      </c>
      <c r="F200" s="7" t="s">
        <v>23</v>
      </c>
      <c r="G200" s="7" t="s">
        <v>54</v>
      </c>
      <c r="H200" s="7" t="s">
        <v>32</v>
      </c>
      <c r="I200" s="7" t="s">
        <v>47</v>
      </c>
      <c r="J200" s="7">
        <v>5</v>
      </c>
      <c r="K200" s="8">
        <v>600</v>
      </c>
      <c r="L200" s="8">
        <f t="shared" si="3"/>
        <v>3000</v>
      </c>
      <c r="M200" s="4"/>
    </row>
    <row r="201" spans="2:13" x14ac:dyDescent="0.3">
      <c r="B201" s="4"/>
      <c r="C201" s="6">
        <v>46307</v>
      </c>
      <c r="D201" s="7" t="s">
        <v>21</v>
      </c>
      <c r="E201" s="7" t="s">
        <v>37</v>
      </c>
      <c r="F201" s="7" t="s">
        <v>38</v>
      </c>
      <c r="G201" s="7" t="s">
        <v>45</v>
      </c>
      <c r="H201" s="7" t="s">
        <v>46</v>
      </c>
      <c r="I201" s="7" t="s">
        <v>40</v>
      </c>
      <c r="J201" s="7">
        <v>5</v>
      </c>
      <c r="K201" s="8">
        <v>80</v>
      </c>
      <c r="L201" s="8">
        <f t="shared" si="3"/>
        <v>400</v>
      </c>
      <c r="M201" s="4"/>
    </row>
    <row r="202" spans="2:13" x14ac:dyDescent="0.3">
      <c r="B202" s="4"/>
      <c r="C202" s="6">
        <v>46307</v>
      </c>
      <c r="D202" s="7" t="s">
        <v>21</v>
      </c>
      <c r="E202" s="7" t="s">
        <v>27</v>
      </c>
      <c r="F202" s="7" t="s">
        <v>28</v>
      </c>
      <c r="G202" s="7" t="s">
        <v>29</v>
      </c>
      <c r="H202" s="7" t="s">
        <v>32</v>
      </c>
      <c r="I202" s="7" t="s">
        <v>30</v>
      </c>
      <c r="J202" s="7">
        <v>2</v>
      </c>
      <c r="K202" s="8">
        <v>450</v>
      </c>
      <c r="L202" s="8">
        <f t="shared" si="3"/>
        <v>900</v>
      </c>
      <c r="M202" s="4"/>
    </row>
    <row r="203" spans="2:13" x14ac:dyDescent="0.3">
      <c r="B203" s="4"/>
      <c r="C203" s="6">
        <v>46310</v>
      </c>
      <c r="D203" s="7" t="s">
        <v>33</v>
      </c>
      <c r="E203" s="7" t="s">
        <v>34</v>
      </c>
      <c r="F203" s="7" t="s">
        <v>23</v>
      </c>
      <c r="G203" s="7" t="s">
        <v>24</v>
      </c>
      <c r="H203" s="7" t="s">
        <v>25</v>
      </c>
      <c r="I203" s="7" t="s">
        <v>36</v>
      </c>
      <c r="J203" s="7">
        <v>1</v>
      </c>
      <c r="K203" s="8">
        <v>1200</v>
      </c>
      <c r="L203" s="8">
        <f t="shared" si="3"/>
        <v>1200</v>
      </c>
      <c r="M203" s="4"/>
    </row>
    <row r="204" spans="2:13" x14ac:dyDescent="0.3">
      <c r="B204" s="4"/>
      <c r="C204" s="6">
        <v>46312</v>
      </c>
      <c r="D204" s="7" t="s">
        <v>41</v>
      </c>
      <c r="E204" s="7" t="s">
        <v>44</v>
      </c>
      <c r="F204" s="7" t="s">
        <v>23</v>
      </c>
      <c r="G204" s="7" t="s">
        <v>54</v>
      </c>
      <c r="H204" s="7" t="s">
        <v>25</v>
      </c>
      <c r="I204" s="7" t="s">
        <v>47</v>
      </c>
      <c r="J204" s="7">
        <v>5</v>
      </c>
      <c r="K204" s="8">
        <v>600</v>
      </c>
      <c r="L204" s="8">
        <f t="shared" si="3"/>
        <v>3000</v>
      </c>
      <c r="M204" s="4"/>
    </row>
    <row r="205" spans="2:13" x14ac:dyDescent="0.3">
      <c r="B205" s="4"/>
      <c r="C205" s="6">
        <v>46314</v>
      </c>
      <c r="D205" s="7" t="s">
        <v>21</v>
      </c>
      <c r="E205" s="7" t="s">
        <v>27</v>
      </c>
      <c r="F205" s="7" t="s">
        <v>23</v>
      </c>
      <c r="G205" s="7" t="s">
        <v>24</v>
      </c>
      <c r="H205" s="7" t="s">
        <v>32</v>
      </c>
      <c r="I205" s="7" t="s">
        <v>30</v>
      </c>
      <c r="J205" s="7">
        <v>3</v>
      </c>
      <c r="K205" s="8">
        <v>1200</v>
      </c>
      <c r="L205" s="8">
        <f t="shared" si="3"/>
        <v>3600</v>
      </c>
      <c r="M205" s="4"/>
    </row>
    <row r="206" spans="2:13" x14ac:dyDescent="0.3">
      <c r="B206" s="4"/>
      <c r="C206" s="6">
        <v>46315</v>
      </c>
      <c r="D206" s="7" t="s">
        <v>41</v>
      </c>
      <c r="E206" s="7" t="s">
        <v>42</v>
      </c>
      <c r="F206" s="7" t="s">
        <v>28</v>
      </c>
      <c r="G206" s="7" t="s">
        <v>29</v>
      </c>
      <c r="H206" s="7" t="s">
        <v>32</v>
      </c>
      <c r="I206" s="7" t="s">
        <v>43</v>
      </c>
      <c r="J206" s="7">
        <v>3</v>
      </c>
      <c r="K206" s="8">
        <v>450</v>
      </c>
      <c r="L206" s="8">
        <f t="shared" si="3"/>
        <v>1350</v>
      </c>
      <c r="M206" s="4"/>
    </row>
    <row r="207" spans="2:13" x14ac:dyDescent="0.3">
      <c r="B207" s="4"/>
      <c r="C207" s="6">
        <v>46315</v>
      </c>
      <c r="D207" s="7" t="s">
        <v>33</v>
      </c>
      <c r="E207" s="7" t="s">
        <v>34</v>
      </c>
      <c r="F207" s="7" t="s">
        <v>23</v>
      </c>
      <c r="G207" s="7" t="s">
        <v>54</v>
      </c>
      <c r="H207" s="7" t="s">
        <v>32</v>
      </c>
      <c r="I207" s="7" t="s">
        <v>36</v>
      </c>
      <c r="J207" s="7">
        <v>8</v>
      </c>
      <c r="K207" s="8">
        <v>600</v>
      </c>
      <c r="L207" s="8">
        <f t="shared" si="3"/>
        <v>4800</v>
      </c>
      <c r="M207" s="4"/>
    </row>
    <row r="208" spans="2:13" x14ac:dyDescent="0.3">
      <c r="B208" s="4"/>
      <c r="C208" s="6">
        <v>46316</v>
      </c>
      <c r="D208" s="7" t="s">
        <v>41</v>
      </c>
      <c r="E208" s="7" t="s">
        <v>42</v>
      </c>
      <c r="F208" s="7" t="s">
        <v>28</v>
      </c>
      <c r="G208" s="7" t="s">
        <v>31</v>
      </c>
      <c r="H208" s="7" t="s">
        <v>25</v>
      </c>
      <c r="I208" s="7" t="s">
        <v>43</v>
      </c>
      <c r="J208" s="7">
        <v>8</v>
      </c>
      <c r="K208" s="8">
        <v>60</v>
      </c>
      <c r="L208" s="8">
        <f t="shared" si="3"/>
        <v>480</v>
      </c>
      <c r="M208" s="4"/>
    </row>
    <row r="209" spans="2:13" x14ac:dyDescent="0.3">
      <c r="B209" s="4"/>
      <c r="C209" s="6">
        <v>46316</v>
      </c>
      <c r="D209" s="7" t="s">
        <v>33</v>
      </c>
      <c r="E209" s="7" t="s">
        <v>34</v>
      </c>
      <c r="F209" s="7" t="s">
        <v>23</v>
      </c>
      <c r="G209" s="7" t="s">
        <v>35</v>
      </c>
      <c r="H209" s="7" t="s">
        <v>32</v>
      </c>
      <c r="I209" s="7" t="s">
        <v>36</v>
      </c>
      <c r="J209" s="7">
        <v>3</v>
      </c>
      <c r="K209" s="8">
        <v>350</v>
      </c>
      <c r="L209" s="8">
        <f t="shared" si="3"/>
        <v>1050</v>
      </c>
      <c r="M209" s="4"/>
    </row>
    <row r="210" spans="2:13" x14ac:dyDescent="0.3">
      <c r="B210" s="4"/>
      <c r="C210" s="6">
        <v>46317</v>
      </c>
      <c r="D210" s="7" t="s">
        <v>33</v>
      </c>
      <c r="E210" s="7" t="s">
        <v>49</v>
      </c>
      <c r="F210" s="7" t="s">
        <v>23</v>
      </c>
      <c r="G210" s="7" t="s">
        <v>24</v>
      </c>
      <c r="H210" s="7" t="s">
        <v>25</v>
      </c>
      <c r="I210" s="7" t="s">
        <v>50</v>
      </c>
      <c r="J210" s="7">
        <v>3</v>
      </c>
      <c r="K210" s="8">
        <v>1200</v>
      </c>
      <c r="L210" s="8">
        <f t="shared" si="3"/>
        <v>3600</v>
      </c>
      <c r="M210" s="4"/>
    </row>
    <row r="211" spans="2:13" x14ac:dyDescent="0.3">
      <c r="B211" s="4"/>
      <c r="C211" s="6">
        <v>46318</v>
      </c>
      <c r="D211" s="7" t="s">
        <v>41</v>
      </c>
      <c r="E211" s="7" t="s">
        <v>42</v>
      </c>
      <c r="F211" s="7" t="s">
        <v>38</v>
      </c>
      <c r="G211" s="7" t="s">
        <v>45</v>
      </c>
      <c r="H211" s="7" t="s">
        <v>32</v>
      </c>
      <c r="I211" s="7" t="s">
        <v>43</v>
      </c>
      <c r="J211" s="7">
        <v>2</v>
      </c>
      <c r="K211" s="8">
        <v>80</v>
      </c>
      <c r="L211" s="8">
        <f t="shared" si="3"/>
        <v>160</v>
      </c>
      <c r="M211" s="4"/>
    </row>
    <row r="212" spans="2:13" x14ac:dyDescent="0.3">
      <c r="B212" s="4"/>
      <c r="C212" s="6">
        <v>46321</v>
      </c>
      <c r="D212" s="7" t="s">
        <v>21</v>
      </c>
      <c r="E212" s="7" t="s">
        <v>37</v>
      </c>
      <c r="F212" s="7" t="s">
        <v>28</v>
      </c>
      <c r="G212" s="7" t="s">
        <v>31</v>
      </c>
      <c r="H212" s="7" t="s">
        <v>46</v>
      </c>
      <c r="I212" s="7" t="s">
        <v>56</v>
      </c>
      <c r="J212" s="7">
        <v>5</v>
      </c>
      <c r="K212" s="8">
        <v>60</v>
      </c>
      <c r="L212" s="8">
        <f t="shared" si="3"/>
        <v>300</v>
      </c>
      <c r="M212" s="4"/>
    </row>
    <row r="213" spans="2:13" x14ac:dyDescent="0.3">
      <c r="B213" s="4"/>
      <c r="C213" s="6">
        <v>46322</v>
      </c>
      <c r="D213" s="7" t="s">
        <v>33</v>
      </c>
      <c r="E213" s="7" t="s">
        <v>49</v>
      </c>
      <c r="F213" s="7" t="s">
        <v>38</v>
      </c>
      <c r="G213" s="7" t="s">
        <v>45</v>
      </c>
      <c r="H213" s="7" t="s">
        <v>32</v>
      </c>
      <c r="I213" s="7" t="s">
        <v>50</v>
      </c>
      <c r="J213" s="7">
        <v>2</v>
      </c>
      <c r="K213" s="8">
        <v>80</v>
      </c>
      <c r="L213" s="8">
        <f t="shared" si="3"/>
        <v>160</v>
      </c>
      <c r="M213" s="4"/>
    </row>
    <row r="214" spans="2:13" x14ac:dyDescent="0.3">
      <c r="B214" s="4"/>
      <c r="C214" s="6">
        <v>46324</v>
      </c>
      <c r="D214" s="7" t="s">
        <v>21</v>
      </c>
      <c r="E214" s="7" t="s">
        <v>22</v>
      </c>
      <c r="F214" s="7" t="s">
        <v>23</v>
      </c>
      <c r="G214" s="7" t="s">
        <v>54</v>
      </c>
      <c r="H214" s="7" t="s">
        <v>46</v>
      </c>
      <c r="I214" s="7" t="s">
        <v>57</v>
      </c>
      <c r="J214" s="7">
        <v>1</v>
      </c>
      <c r="K214" s="8">
        <v>600</v>
      </c>
      <c r="L214" s="8">
        <f t="shared" si="3"/>
        <v>600</v>
      </c>
      <c r="M214" s="4"/>
    </row>
    <row r="215" spans="2:13" x14ac:dyDescent="0.3">
      <c r="B215" s="4"/>
      <c r="C215" s="6">
        <v>46326</v>
      </c>
      <c r="D215" s="7" t="s">
        <v>41</v>
      </c>
      <c r="E215" s="7" t="s">
        <v>42</v>
      </c>
      <c r="F215" s="7" t="s">
        <v>28</v>
      </c>
      <c r="G215" s="7" t="s">
        <v>29</v>
      </c>
      <c r="H215" s="7" t="s">
        <v>25</v>
      </c>
      <c r="I215" s="7" t="s">
        <v>43</v>
      </c>
      <c r="J215" s="7">
        <v>5</v>
      </c>
      <c r="K215" s="8">
        <v>450</v>
      </c>
      <c r="L215" s="8">
        <f t="shared" si="3"/>
        <v>2250</v>
      </c>
      <c r="M215" s="4"/>
    </row>
    <row r="216" spans="2:13" x14ac:dyDescent="0.3">
      <c r="B216" s="4"/>
      <c r="C216" s="6">
        <v>46328</v>
      </c>
      <c r="D216" s="7" t="s">
        <v>21</v>
      </c>
      <c r="E216" s="7" t="s">
        <v>27</v>
      </c>
      <c r="F216" s="7" t="s">
        <v>38</v>
      </c>
      <c r="G216" s="7" t="s">
        <v>48</v>
      </c>
      <c r="H216" s="7" t="s">
        <v>25</v>
      </c>
      <c r="I216" s="7" t="s">
        <v>30</v>
      </c>
      <c r="J216" s="7">
        <v>2</v>
      </c>
      <c r="K216" s="8">
        <v>45</v>
      </c>
      <c r="L216" s="8">
        <f t="shared" si="3"/>
        <v>90</v>
      </c>
      <c r="M216" s="4"/>
    </row>
    <row r="217" spans="2:13" x14ac:dyDescent="0.3">
      <c r="B217" s="4"/>
      <c r="C217" s="6">
        <v>46328</v>
      </c>
      <c r="D217" s="7" t="s">
        <v>41</v>
      </c>
      <c r="E217" s="7" t="s">
        <v>44</v>
      </c>
      <c r="F217" s="7" t="s">
        <v>28</v>
      </c>
      <c r="G217" s="7" t="s">
        <v>31</v>
      </c>
      <c r="H217" s="7" t="s">
        <v>32</v>
      </c>
      <c r="I217" s="7" t="s">
        <v>55</v>
      </c>
      <c r="J217" s="7">
        <v>5</v>
      </c>
      <c r="K217" s="8">
        <v>60</v>
      </c>
      <c r="L217" s="8">
        <f t="shared" si="3"/>
        <v>300</v>
      </c>
      <c r="M217" s="4"/>
    </row>
    <row r="218" spans="2:13" x14ac:dyDescent="0.3">
      <c r="B218" s="4"/>
      <c r="C218" s="6">
        <v>46329</v>
      </c>
      <c r="D218" s="7" t="s">
        <v>33</v>
      </c>
      <c r="E218" s="7" t="s">
        <v>49</v>
      </c>
      <c r="F218" s="7" t="s">
        <v>28</v>
      </c>
      <c r="G218" s="7" t="s">
        <v>29</v>
      </c>
      <c r="H218" s="7" t="s">
        <v>32</v>
      </c>
      <c r="I218" s="7" t="s">
        <v>50</v>
      </c>
      <c r="J218" s="7">
        <v>2</v>
      </c>
      <c r="K218" s="8">
        <v>450</v>
      </c>
      <c r="L218" s="8">
        <f t="shared" si="3"/>
        <v>900</v>
      </c>
      <c r="M218" s="4"/>
    </row>
    <row r="219" spans="2:13" x14ac:dyDescent="0.3">
      <c r="B219" s="4"/>
      <c r="C219" s="6">
        <v>46336</v>
      </c>
      <c r="D219" s="7" t="s">
        <v>21</v>
      </c>
      <c r="E219" s="7" t="s">
        <v>37</v>
      </c>
      <c r="F219" s="7" t="s">
        <v>38</v>
      </c>
      <c r="G219" s="7" t="s">
        <v>53</v>
      </c>
      <c r="H219" s="7" t="s">
        <v>46</v>
      </c>
      <c r="I219" s="7" t="s">
        <v>40</v>
      </c>
      <c r="J219" s="7">
        <v>1</v>
      </c>
      <c r="K219" s="8">
        <v>95</v>
      </c>
      <c r="L219" s="8">
        <f t="shared" si="3"/>
        <v>95</v>
      </c>
      <c r="M219" s="4"/>
    </row>
    <row r="220" spans="2:13" x14ac:dyDescent="0.3">
      <c r="B220" s="4"/>
      <c r="C220" s="6">
        <v>46339</v>
      </c>
      <c r="D220" s="7" t="s">
        <v>21</v>
      </c>
      <c r="E220" s="7" t="s">
        <v>27</v>
      </c>
      <c r="F220" s="7" t="s">
        <v>23</v>
      </c>
      <c r="G220" s="7" t="s">
        <v>35</v>
      </c>
      <c r="H220" s="7" t="s">
        <v>32</v>
      </c>
      <c r="I220" s="7" t="s">
        <v>30</v>
      </c>
      <c r="J220" s="7">
        <v>3</v>
      </c>
      <c r="K220" s="8">
        <v>350</v>
      </c>
      <c r="L220" s="8">
        <f t="shared" si="3"/>
        <v>1050</v>
      </c>
      <c r="M220" s="4"/>
    </row>
    <row r="221" spans="2:13" x14ac:dyDescent="0.3">
      <c r="B221" s="4"/>
      <c r="C221" s="6">
        <v>46340</v>
      </c>
      <c r="D221" s="7" t="s">
        <v>33</v>
      </c>
      <c r="E221" s="7" t="s">
        <v>49</v>
      </c>
      <c r="F221" s="7" t="s">
        <v>38</v>
      </c>
      <c r="G221" s="7" t="s">
        <v>53</v>
      </c>
      <c r="H221" s="7" t="s">
        <v>46</v>
      </c>
      <c r="I221" s="7" t="s">
        <v>50</v>
      </c>
      <c r="J221" s="7">
        <v>2</v>
      </c>
      <c r="K221" s="8">
        <v>95</v>
      </c>
      <c r="L221" s="8">
        <f t="shared" si="3"/>
        <v>190</v>
      </c>
      <c r="M221" s="4"/>
    </row>
    <row r="222" spans="2:13" x14ac:dyDescent="0.3">
      <c r="B222" s="4"/>
      <c r="C222" s="6">
        <v>46340</v>
      </c>
      <c r="D222" s="7" t="s">
        <v>41</v>
      </c>
      <c r="E222" s="7" t="s">
        <v>42</v>
      </c>
      <c r="F222" s="7" t="s">
        <v>23</v>
      </c>
      <c r="G222" s="7" t="s">
        <v>54</v>
      </c>
      <c r="H222" s="7" t="s">
        <v>25</v>
      </c>
      <c r="I222" s="7" t="s">
        <v>43</v>
      </c>
      <c r="J222" s="7">
        <v>3</v>
      </c>
      <c r="K222" s="8">
        <v>600</v>
      </c>
      <c r="L222" s="8">
        <f t="shared" si="3"/>
        <v>1800</v>
      </c>
      <c r="M222" s="4"/>
    </row>
    <row r="223" spans="2:13" x14ac:dyDescent="0.3">
      <c r="B223" s="4"/>
      <c r="C223" s="6">
        <v>46341</v>
      </c>
      <c r="D223" s="7" t="s">
        <v>41</v>
      </c>
      <c r="E223" s="7" t="s">
        <v>51</v>
      </c>
      <c r="F223" s="7" t="s">
        <v>38</v>
      </c>
      <c r="G223" s="7" t="s">
        <v>53</v>
      </c>
      <c r="H223" s="7" t="s">
        <v>25</v>
      </c>
      <c r="I223" s="7" t="s">
        <v>52</v>
      </c>
      <c r="J223" s="7">
        <v>5</v>
      </c>
      <c r="K223" s="8">
        <v>95</v>
      </c>
      <c r="L223" s="8">
        <f t="shared" si="3"/>
        <v>475</v>
      </c>
      <c r="M223" s="4"/>
    </row>
    <row r="224" spans="2:13" x14ac:dyDescent="0.3">
      <c r="B224" s="4"/>
      <c r="C224" s="6">
        <v>46341</v>
      </c>
      <c r="D224" s="7" t="s">
        <v>41</v>
      </c>
      <c r="E224" s="7" t="s">
        <v>42</v>
      </c>
      <c r="F224" s="7" t="s">
        <v>23</v>
      </c>
      <c r="G224" s="7" t="s">
        <v>24</v>
      </c>
      <c r="H224" s="7" t="s">
        <v>32</v>
      </c>
      <c r="I224" s="7" t="s">
        <v>43</v>
      </c>
      <c r="J224" s="7">
        <v>3</v>
      </c>
      <c r="K224" s="8">
        <v>1200</v>
      </c>
      <c r="L224" s="8">
        <f t="shared" si="3"/>
        <v>3600</v>
      </c>
      <c r="M224" s="4"/>
    </row>
    <row r="225" spans="2:13" x14ac:dyDescent="0.3">
      <c r="B225" s="4"/>
      <c r="C225" s="6">
        <v>46343</v>
      </c>
      <c r="D225" s="7" t="s">
        <v>33</v>
      </c>
      <c r="E225" s="7" t="s">
        <v>49</v>
      </c>
      <c r="F225" s="7" t="s">
        <v>23</v>
      </c>
      <c r="G225" s="7" t="s">
        <v>54</v>
      </c>
      <c r="H225" s="7" t="s">
        <v>32</v>
      </c>
      <c r="I225" s="7" t="s">
        <v>50</v>
      </c>
      <c r="J225" s="7">
        <v>5</v>
      </c>
      <c r="K225" s="8">
        <v>600</v>
      </c>
      <c r="L225" s="8">
        <f t="shared" si="3"/>
        <v>3000</v>
      </c>
      <c r="M225" s="4"/>
    </row>
    <row r="226" spans="2:13" x14ac:dyDescent="0.3">
      <c r="B226" s="4"/>
      <c r="C226" s="6">
        <v>46344</v>
      </c>
      <c r="D226" s="7" t="s">
        <v>41</v>
      </c>
      <c r="E226" s="7" t="s">
        <v>42</v>
      </c>
      <c r="F226" s="7" t="s">
        <v>23</v>
      </c>
      <c r="G226" s="7" t="s">
        <v>24</v>
      </c>
      <c r="H226" s="7" t="s">
        <v>32</v>
      </c>
      <c r="I226" s="7" t="s">
        <v>43</v>
      </c>
      <c r="J226" s="7">
        <v>1</v>
      </c>
      <c r="K226" s="8">
        <v>1200</v>
      </c>
      <c r="L226" s="8">
        <f t="shared" si="3"/>
        <v>1200</v>
      </c>
      <c r="M226" s="4"/>
    </row>
    <row r="227" spans="2:13" x14ac:dyDescent="0.3">
      <c r="B227" s="4"/>
      <c r="C227" s="6">
        <v>46344</v>
      </c>
      <c r="D227" s="7" t="s">
        <v>33</v>
      </c>
      <c r="E227" s="7" t="s">
        <v>49</v>
      </c>
      <c r="F227" s="7" t="s">
        <v>38</v>
      </c>
      <c r="G227" s="7" t="s">
        <v>39</v>
      </c>
      <c r="H227" s="7" t="s">
        <v>46</v>
      </c>
      <c r="I227" s="7" t="s">
        <v>50</v>
      </c>
      <c r="J227" s="7">
        <v>5</v>
      </c>
      <c r="K227" s="8">
        <v>120</v>
      </c>
      <c r="L227" s="8">
        <f t="shared" si="3"/>
        <v>600</v>
      </c>
      <c r="M227" s="4"/>
    </row>
    <row r="228" spans="2:13" x14ac:dyDescent="0.3">
      <c r="B228" s="4"/>
      <c r="C228" s="6">
        <v>46345</v>
      </c>
      <c r="D228" s="7" t="s">
        <v>21</v>
      </c>
      <c r="E228" s="7" t="s">
        <v>22</v>
      </c>
      <c r="F228" s="7" t="s">
        <v>23</v>
      </c>
      <c r="G228" s="7" t="s">
        <v>24</v>
      </c>
      <c r="H228" s="7" t="s">
        <v>25</v>
      </c>
      <c r="I228" s="7" t="s">
        <v>26</v>
      </c>
      <c r="J228" s="7">
        <v>2</v>
      </c>
      <c r="K228" s="8">
        <v>1200</v>
      </c>
      <c r="L228" s="8">
        <f t="shared" si="3"/>
        <v>2400</v>
      </c>
      <c r="M228" s="4"/>
    </row>
    <row r="229" spans="2:13" x14ac:dyDescent="0.3">
      <c r="B229" s="4"/>
      <c r="C229" s="6">
        <v>46346</v>
      </c>
      <c r="D229" s="7" t="s">
        <v>21</v>
      </c>
      <c r="E229" s="7" t="s">
        <v>22</v>
      </c>
      <c r="F229" s="7" t="s">
        <v>23</v>
      </c>
      <c r="G229" s="7" t="s">
        <v>54</v>
      </c>
      <c r="H229" s="7" t="s">
        <v>32</v>
      </c>
      <c r="I229" s="7" t="s">
        <v>26</v>
      </c>
      <c r="J229" s="7">
        <v>1</v>
      </c>
      <c r="K229" s="8">
        <v>600</v>
      </c>
      <c r="L229" s="8">
        <f t="shared" si="3"/>
        <v>600</v>
      </c>
      <c r="M229" s="4"/>
    </row>
    <row r="230" spans="2:13" x14ac:dyDescent="0.3">
      <c r="B230" s="4"/>
      <c r="C230" s="6">
        <v>46350</v>
      </c>
      <c r="D230" s="7" t="s">
        <v>41</v>
      </c>
      <c r="E230" s="7" t="s">
        <v>44</v>
      </c>
      <c r="F230" s="7" t="s">
        <v>23</v>
      </c>
      <c r="G230" s="7" t="s">
        <v>35</v>
      </c>
      <c r="H230" s="7" t="s">
        <v>25</v>
      </c>
      <c r="I230" s="7" t="s">
        <v>55</v>
      </c>
      <c r="J230" s="7">
        <v>20</v>
      </c>
      <c r="K230" s="8">
        <v>350</v>
      </c>
      <c r="L230" s="8">
        <f t="shared" si="3"/>
        <v>7000</v>
      </c>
      <c r="M230" s="4"/>
    </row>
    <row r="231" spans="2:13" x14ac:dyDescent="0.3">
      <c r="B231" s="4"/>
      <c r="C231" s="6">
        <v>46354</v>
      </c>
      <c r="D231" s="7" t="s">
        <v>21</v>
      </c>
      <c r="E231" s="7" t="s">
        <v>22</v>
      </c>
      <c r="F231" s="7" t="s">
        <v>38</v>
      </c>
      <c r="G231" s="7" t="s">
        <v>39</v>
      </c>
      <c r="H231" s="7" t="s">
        <v>46</v>
      </c>
      <c r="I231" s="7" t="s">
        <v>57</v>
      </c>
      <c r="J231" s="7">
        <v>1</v>
      </c>
      <c r="K231" s="8">
        <v>120</v>
      </c>
      <c r="L231" s="8">
        <f t="shared" si="3"/>
        <v>120</v>
      </c>
      <c r="M231" s="4"/>
    </row>
    <row r="232" spans="2:13" x14ac:dyDescent="0.3">
      <c r="B232" s="4"/>
      <c r="C232" s="6">
        <v>46354</v>
      </c>
      <c r="D232" s="7" t="s">
        <v>41</v>
      </c>
      <c r="E232" s="7" t="s">
        <v>51</v>
      </c>
      <c r="F232" s="7" t="s">
        <v>28</v>
      </c>
      <c r="G232" s="7" t="s">
        <v>29</v>
      </c>
      <c r="H232" s="7" t="s">
        <v>46</v>
      </c>
      <c r="I232" s="7" t="s">
        <v>52</v>
      </c>
      <c r="J232" s="7">
        <v>1</v>
      </c>
      <c r="K232" s="8">
        <v>450</v>
      </c>
      <c r="L232" s="8">
        <f t="shared" si="3"/>
        <v>450</v>
      </c>
      <c r="M232" s="4"/>
    </row>
    <row r="233" spans="2:13" x14ac:dyDescent="0.3">
      <c r="B233" s="4"/>
      <c r="C233" s="6">
        <v>46355</v>
      </c>
      <c r="D233" s="7" t="s">
        <v>33</v>
      </c>
      <c r="E233" s="7" t="s">
        <v>49</v>
      </c>
      <c r="F233" s="7" t="s">
        <v>23</v>
      </c>
      <c r="G233" s="7" t="s">
        <v>54</v>
      </c>
      <c r="H233" s="7" t="s">
        <v>32</v>
      </c>
      <c r="I233" s="7" t="s">
        <v>50</v>
      </c>
      <c r="J233" s="7">
        <v>2</v>
      </c>
      <c r="K233" s="8">
        <v>600</v>
      </c>
      <c r="L233" s="8">
        <f t="shared" si="3"/>
        <v>1200</v>
      </c>
      <c r="M233" s="4"/>
    </row>
    <row r="234" spans="2:13" x14ac:dyDescent="0.3">
      <c r="B234" s="4"/>
      <c r="C234" s="6">
        <v>46356</v>
      </c>
      <c r="D234" s="7" t="s">
        <v>21</v>
      </c>
      <c r="E234" s="7" t="s">
        <v>22</v>
      </c>
      <c r="F234" s="7" t="s">
        <v>23</v>
      </c>
      <c r="G234" s="7" t="s">
        <v>35</v>
      </c>
      <c r="H234" s="7" t="s">
        <v>32</v>
      </c>
      <c r="I234" s="7" t="s">
        <v>26</v>
      </c>
      <c r="J234" s="7">
        <v>5</v>
      </c>
      <c r="K234" s="8">
        <v>350</v>
      </c>
      <c r="L234" s="8">
        <f t="shared" si="3"/>
        <v>1750</v>
      </c>
      <c r="M234" s="4"/>
    </row>
    <row r="235" spans="2:13" x14ac:dyDescent="0.3">
      <c r="B235" s="4"/>
      <c r="C235" s="6">
        <v>46356</v>
      </c>
      <c r="D235" s="7" t="s">
        <v>33</v>
      </c>
      <c r="E235" s="7" t="s">
        <v>49</v>
      </c>
      <c r="F235" s="7" t="s">
        <v>28</v>
      </c>
      <c r="G235" s="7" t="s">
        <v>31</v>
      </c>
      <c r="H235" s="7" t="s">
        <v>25</v>
      </c>
      <c r="I235" s="7" t="s">
        <v>50</v>
      </c>
      <c r="J235" s="7">
        <v>3</v>
      </c>
      <c r="K235" s="8">
        <v>60</v>
      </c>
      <c r="L235" s="8">
        <f t="shared" si="3"/>
        <v>180</v>
      </c>
      <c r="M235" s="4"/>
    </row>
    <row r="236" spans="2:13" x14ac:dyDescent="0.3">
      <c r="B236" s="4"/>
      <c r="C236" s="6">
        <v>46358</v>
      </c>
      <c r="D236" s="7" t="s">
        <v>41</v>
      </c>
      <c r="E236" s="7" t="s">
        <v>44</v>
      </c>
      <c r="F236" s="7" t="s">
        <v>28</v>
      </c>
      <c r="G236" s="7" t="s">
        <v>29</v>
      </c>
      <c r="H236" s="7" t="s">
        <v>25</v>
      </c>
      <c r="I236" s="7" t="s">
        <v>55</v>
      </c>
      <c r="J236" s="7">
        <v>1</v>
      </c>
      <c r="K236" s="8">
        <v>450</v>
      </c>
      <c r="L236" s="8">
        <f t="shared" si="3"/>
        <v>450</v>
      </c>
      <c r="M236" s="4"/>
    </row>
    <row r="237" spans="2:13" x14ac:dyDescent="0.3">
      <c r="B237" s="4"/>
      <c r="C237" s="6">
        <v>46358</v>
      </c>
      <c r="D237" s="7" t="s">
        <v>21</v>
      </c>
      <c r="E237" s="7" t="s">
        <v>37</v>
      </c>
      <c r="F237" s="7" t="s">
        <v>28</v>
      </c>
      <c r="G237" s="7" t="s">
        <v>29</v>
      </c>
      <c r="H237" s="7" t="s">
        <v>32</v>
      </c>
      <c r="I237" s="7" t="s">
        <v>56</v>
      </c>
      <c r="J237" s="7">
        <v>2</v>
      </c>
      <c r="K237" s="8">
        <v>450</v>
      </c>
      <c r="L237" s="8">
        <f t="shared" si="3"/>
        <v>900</v>
      </c>
      <c r="M237" s="4"/>
    </row>
    <row r="238" spans="2:13" x14ac:dyDescent="0.3">
      <c r="B238" s="4"/>
      <c r="C238" s="6">
        <v>46358</v>
      </c>
      <c r="D238" s="7" t="s">
        <v>33</v>
      </c>
      <c r="E238" s="7" t="s">
        <v>34</v>
      </c>
      <c r="F238" s="7" t="s">
        <v>23</v>
      </c>
      <c r="G238" s="7" t="s">
        <v>35</v>
      </c>
      <c r="H238" s="7" t="s">
        <v>25</v>
      </c>
      <c r="I238" s="7" t="s">
        <v>36</v>
      </c>
      <c r="J238" s="7">
        <v>8</v>
      </c>
      <c r="K238" s="8">
        <v>350</v>
      </c>
      <c r="L238" s="8">
        <f t="shared" si="3"/>
        <v>2800</v>
      </c>
      <c r="M238" s="4"/>
    </row>
    <row r="239" spans="2:13" x14ac:dyDescent="0.3">
      <c r="B239" s="4"/>
      <c r="C239" s="6">
        <v>46359</v>
      </c>
      <c r="D239" s="7" t="s">
        <v>41</v>
      </c>
      <c r="E239" s="7" t="s">
        <v>51</v>
      </c>
      <c r="F239" s="7" t="s">
        <v>28</v>
      </c>
      <c r="G239" s="7" t="s">
        <v>31</v>
      </c>
      <c r="H239" s="7" t="s">
        <v>46</v>
      </c>
      <c r="I239" s="7" t="s">
        <v>52</v>
      </c>
      <c r="J239" s="7">
        <v>2</v>
      </c>
      <c r="K239" s="8">
        <v>60</v>
      </c>
      <c r="L239" s="8">
        <f t="shared" si="3"/>
        <v>120</v>
      </c>
      <c r="M239" s="4"/>
    </row>
    <row r="240" spans="2:13" x14ac:dyDescent="0.3">
      <c r="B240" s="4"/>
      <c r="C240" s="6">
        <v>46360</v>
      </c>
      <c r="D240" s="7" t="s">
        <v>33</v>
      </c>
      <c r="E240" s="7" t="s">
        <v>49</v>
      </c>
      <c r="F240" s="7" t="s">
        <v>23</v>
      </c>
      <c r="G240" s="7" t="s">
        <v>35</v>
      </c>
      <c r="H240" s="7" t="s">
        <v>25</v>
      </c>
      <c r="I240" s="7" t="s">
        <v>50</v>
      </c>
      <c r="J240" s="7">
        <v>1</v>
      </c>
      <c r="K240" s="8">
        <v>350</v>
      </c>
      <c r="L240" s="8">
        <f t="shared" si="3"/>
        <v>350</v>
      </c>
      <c r="M240" s="4"/>
    </row>
    <row r="241" spans="2:13" x14ac:dyDescent="0.3">
      <c r="B241" s="4"/>
      <c r="C241" s="6">
        <v>46362</v>
      </c>
      <c r="D241" s="7" t="s">
        <v>33</v>
      </c>
      <c r="E241" s="7" t="s">
        <v>49</v>
      </c>
      <c r="F241" s="7" t="s">
        <v>28</v>
      </c>
      <c r="G241" s="7" t="s">
        <v>31</v>
      </c>
      <c r="H241" s="7" t="s">
        <v>46</v>
      </c>
      <c r="I241" s="7" t="s">
        <v>50</v>
      </c>
      <c r="J241" s="7">
        <v>1</v>
      </c>
      <c r="K241" s="8">
        <v>60</v>
      </c>
      <c r="L241" s="8">
        <f t="shared" si="3"/>
        <v>60</v>
      </c>
      <c r="M241" s="4"/>
    </row>
    <row r="242" spans="2:13" x14ac:dyDescent="0.3">
      <c r="B242" s="4"/>
      <c r="C242" s="6">
        <v>46362</v>
      </c>
      <c r="D242" s="7" t="s">
        <v>21</v>
      </c>
      <c r="E242" s="7" t="s">
        <v>22</v>
      </c>
      <c r="F242" s="7" t="s">
        <v>38</v>
      </c>
      <c r="G242" s="7" t="s">
        <v>39</v>
      </c>
      <c r="H242" s="7" t="s">
        <v>46</v>
      </c>
      <c r="I242" s="7" t="s">
        <v>57</v>
      </c>
      <c r="J242" s="7">
        <v>2</v>
      </c>
      <c r="K242" s="8">
        <v>120</v>
      </c>
      <c r="L242" s="8">
        <f t="shared" si="3"/>
        <v>240</v>
      </c>
      <c r="M242" s="4"/>
    </row>
    <row r="243" spans="2:13" x14ac:dyDescent="0.3">
      <c r="B243" s="4"/>
      <c r="C243" s="6">
        <v>46362</v>
      </c>
      <c r="D243" s="7" t="s">
        <v>33</v>
      </c>
      <c r="E243" s="7" t="s">
        <v>34</v>
      </c>
      <c r="F243" s="7" t="s">
        <v>23</v>
      </c>
      <c r="G243" s="7" t="s">
        <v>35</v>
      </c>
      <c r="H243" s="7" t="s">
        <v>32</v>
      </c>
      <c r="I243" s="7" t="s">
        <v>36</v>
      </c>
      <c r="J243" s="7">
        <v>1</v>
      </c>
      <c r="K243" s="8">
        <v>350</v>
      </c>
      <c r="L243" s="8">
        <f t="shared" si="3"/>
        <v>350</v>
      </c>
      <c r="M243" s="4"/>
    </row>
    <row r="244" spans="2:13" x14ac:dyDescent="0.3">
      <c r="B244" s="4"/>
      <c r="C244" s="6">
        <v>46363</v>
      </c>
      <c r="D244" s="7" t="s">
        <v>33</v>
      </c>
      <c r="E244" s="7" t="s">
        <v>34</v>
      </c>
      <c r="F244" s="7" t="s">
        <v>23</v>
      </c>
      <c r="G244" s="7" t="s">
        <v>54</v>
      </c>
      <c r="H244" s="7" t="s">
        <v>32</v>
      </c>
      <c r="I244" s="7" t="s">
        <v>36</v>
      </c>
      <c r="J244" s="7">
        <v>2</v>
      </c>
      <c r="K244" s="8">
        <v>600</v>
      </c>
      <c r="L244" s="8">
        <f t="shared" si="3"/>
        <v>1200</v>
      </c>
      <c r="M244" s="4"/>
    </row>
    <row r="245" spans="2:13" x14ac:dyDescent="0.3">
      <c r="B245" s="4"/>
      <c r="C245" s="6">
        <v>46367</v>
      </c>
      <c r="D245" s="7" t="s">
        <v>41</v>
      </c>
      <c r="E245" s="7" t="s">
        <v>42</v>
      </c>
      <c r="F245" s="7" t="s">
        <v>23</v>
      </c>
      <c r="G245" s="7" t="s">
        <v>24</v>
      </c>
      <c r="H245" s="7" t="s">
        <v>32</v>
      </c>
      <c r="I245" s="7" t="s">
        <v>43</v>
      </c>
      <c r="J245" s="7">
        <v>20</v>
      </c>
      <c r="K245" s="8">
        <v>1200</v>
      </c>
      <c r="L245" s="8">
        <f t="shared" si="3"/>
        <v>24000</v>
      </c>
      <c r="M245" s="4"/>
    </row>
    <row r="246" spans="2:13" x14ac:dyDescent="0.3">
      <c r="B246" s="4"/>
      <c r="C246" s="6">
        <v>46367</v>
      </c>
      <c r="D246" s="7" t="s">
        <v>21</v>
      </c>
      <c r="E246" s="7" t="s">
        <v>22</v>
      </c>
      <c r="F246" s="7" t="s">
        <v>38</v>
      </c>
      <c r="G246" s="7" t="s">
        <v>45</v>
      </c>
      <c r="H246" s="7" t="s">
        <v>25</v>
      </c>
      <c r="I246" s="7" t="s">
        <v>57</v>
      </c>
      <c r="J246" s="7">
        <v>3</v>
      </c>
      <c r="K246" s="8">
        <v>80</v>
      </c>
      <c r="L246" s="8">
        <f t="shared" si="3"/>
        <v>240</v>
      </c>
      <c r="M246" s="4"/>
    </row>
    <row r="247" spans="2:13" x14ac:dyDescent="0.3">
      <c r="B247" s="4"/>
      <c r="C247" s="6">
        <v>46371</v>
      </c>
      <c r="D247" s="7" t="s">
        <v>33</v>
      </c>
      <c r="E247" s="7" t="s">
        <v>49</v>
      </c>
      <c r="F247" s="7" t="s">
        <v>23</v>
      </c>
      <c r="G247" s="7" t="s">
        <v>24</v>
      </c>
      <c r="H247" s="7" t="s">
        <v>32</v>
      </c>
      <c r="I247" s="7" t="s">
        <v>50</v>
      </c>
      <c r="J247" s="7">
        <v>3</v>
      </c>
      <c r="K247" s="8">
        <v>1200</v>
      </c>
      <c r="L247" s="8">
        <f t="shared" si="3"/>
        <v>3600</v>
      </c>
      <c r="M247" s="4"/>
    </row>
    <row r="248" spans="2:13" x14ac:dyDescent="0.3">
      <c r="B248" s="4"/>
      <c r="C248" s="6">
        <v>46373</v>
      </c>
      <c r="D248" s="7" t="s">
        <v>41</v>
      </c>
      <c r="E248" s="7" t="s">
        <v>42</v>
      </c>
      <c r="F248" s="7" t="s">
        <v>28</v>
      </c>
      <c r="G248" s="7" t="s">
        <v>29</v>
      </c>
      <c r="H248" s="7" t="s">
        <v>25</v>
      </c>
      <c r="I248" s="7" t="s">
        <v>43</v>
      </c>
      <c r="J248" s="7">
        <v>3</v>
      </c>
      <c r="K248" s="8">
        <v>450</v>
      </c>
      <c r="L248" s="8">
        <f t="shared" si="3"/>
        <v>1350</v>
      </c>
      <c r="M248" s="4"/>
    </row>
    <row r="249" spans="2:13" x14ac:dyDescent="0.3">
      <c r="B249" s="4"/>
      <c r="C249" s="6">
        <v>46376</v>
      </c>
      <c r="D249" s="7" t="s">
        <v>41</v>
      </c>
      <c r="E249" s="7" t="s">
        <v>42</v>
      </c>
      <c r="F249" s="7" t="s">
        <v>28</v>
      </c>
      <c r="G249" s="7" t="s">
        <v>29</v>
      </c>
      <c r="H249" s="7" t="s">
        <v>25</v>
      </c>
      <c r="I249" s="7" t="s">
        <v>43</v>
      </c>
      <c r="J249" s="7">
        <v>1</v>
      </c>
      <c r="K249" s="8">
        <v>450</v>
      </c>
      <c r="L249" s="8">
        <f t="shared" si="3"/>
        <v>450</v>
      </c>
      <c r="M249" s="4"/>
    </row>
    <row r="250" spans="2:13" x14ac:dyDescent="0.3">
      <c r="B250" s="4"/>
      <c r="C250" s="6">
        <v>46377</v>
      </c>
      <c r="D250" s="7" t="s">
        <v>21</v>
      </c>
      <c r="E250" s="7" t="s">
        <v>27</v>
      </c>
      <c r="F250" s="7" t="s">
        <v>28</v>
      </c>
      <c r="G250" s="7" t="s">
        <v>29</v>
      </c>
      <c r="H250" s="7" t="s">
        <v>32</v>
      </c>
      <c r="I250" s="7" t="s">
        <v>30</v>
      </c>
      <c r="J250" s="7">
        <v>1</v>
      </c>
      <c r="K250" s="8">
        <v>450</v>
      </c>
      <c r="L250" s="8">
        <f t="shared" si="3"/>
        <v>450</v>
      </c>
      <c r="M250" s="4"/>
    </row>
    <row r="251" spans="2:13" x14ac:dyDescent="0.3">
      <c r="B251" s="4"/>
      <c r="C251" s="6">
        <v>46379</v>
      </c>
      <c r="D251" s="7" t="s">
        <v>21</v>
      </c>
      <c r="E251" s="7" t="s">
        <v>22</v>
      </c>
      <c r="F251" s="7" t="s">
        <v>23</v>
      </c>
      <c r="G251" s="7" t="s">
        <v>35</v>
      </c>
      <c r="H251" s="7" t="s">
        <v>32</v>
      </c>
      <c r="I251" s="7" t="s">
        <v>26</v>
      </c>
      <c r="J251" s="7">
        <v>5</v>
      </c>
      <c r="K251" s="8">
        <v>350</v>
      </c>
      <c r="L251" s="8">
        <f t="shared" si="3"/>
        <v>1750</v>
      </c>
      <c r="M251" s="4"/>
    </row>
    <row r="252" spans="2:13" x14ac:dyDescent="0.3">
      <c r="B252" s="4"/>
      <c r="C252" s="6">
        <v>46382</v>
      </c>
      <c r="D252" s="7" t="s">
        <v>33</v>
      </c>
      <c r="E252" s="7" t="s">
        <v>49</v>
      </c>
      <c r="F252" s="7" t="s">
        <v>38</v>
      </c>
      <c r="G252" s="7" t="s">
        <v>45</v>
      </c>
      <c r="H252" s="7" t="s">
        <v>32</v>
      </c>
      <c r="I252" s="7" t="s">
        <v>50</v>
      </c>
      <c r="J252" s="7">
        <v>3</v>
      </c>
      <c r="K252" s="8">
        <v>80</v>
      </c>
      <c r="L252" s="8">
        <f t="shared" si="3"/>
        <v>240</v>
      </c>
      <c r="M252" s="4"/>
    </row>
    <row r="253" spans="2:13" x14ac:dyDescent="0.3">
      <c r="B253" s="4"/>
      <c r="C253" s="6">
        <v>46382</v>
      </c>
      <c r="D253" s="7" t="s">
        <v>41</v>
      </c>
      <c r="E253" s="7" t="s">
        <v>51</v>
      </c>
      <c r="F253" s="7" t="s">
        <v>28</v>
      </c>
      <c r="G253" s="7" t="s">
        <v>29</v>
      </c>
      <c r="H253" s="7" t="s">
        <v>46</v>
      </c>
      <c r="I253" s="7" t="s">
        <v>52</v>
      </c>
      <c r="J253" s="7">
        <v>1</v>
      </c>
      <c r="K253" s="8">
        <v>450</v>
      </c>
      <c r="L253" s="8">
        <f t="shared" si="3"/>
        <v>450</v>
      </c>
      <c r="M253" s="4"/>
    </row>
    <row r="254" spans="2:13" x14ac:dyDescent="0.3">
      <c r="B254" s="4"/>
      <c r="C254" s="6">
        <v>46383</v>
      </c>
      <c r="D254" s="7" t="s">
        <v>21</v>
      </c>
      <c r="E254" s="7" t="s">
        <v>37</v>
      </c>
      <c r="F254" s="7" t="s">
        <v>28</v>
      </c>
      <c r="G254" s="7" t="s">
        <v>29</v>
      </c>
      <c r="H254" s="7" t="s">
        <v>46</v>
      </c>
      <c r="I254" s="7" t="s">
        <v>40</v>
      </c>
      <c r="J254" s="7">
        <v>3</v>
      </c>
      <c r="K254" s="8">
        <v>450</v>
      </c>
      <c r="L254" s="8">
        <f t="shared" si="3"/>
        <v>1350</v>
      </c>
      <c r="M254" s="4"/>
    </row>
    <row r="255" spans="2:13" x14ac:dyDescent="0.3">
      <c r="B255" s="4"/>
      <c r="C255" s="6">
        <v>46385</v>
      </c>
      <c r="D255" s="7" t="s">
        <v>41</v>
      </c>
      <c r="E255" s="7" t="s">
        <v>51</v>
      </c>
      <c r="F255" s="7" t="s">
        <v>28</v>
      </c>
      <c r="G255" s="7" t="s">
        <v>31</v>
      </c>
      <c r="H255" s="7" t="s">
        <v>46</v>
      </c>
      <c r="I255" s="7" t="s">
        <v>52</v>
      </c>
      <c r="J255" s="7">
        <v>1</v>
      </c>
      <c r="K255" s="8">
        <v>60</v>
      </c>
      <c r="L255" s="8">
        <f t="shared" si="3"/>
        <v>60</v>
      </c>
      <c r="M255" s="4"/>
    </row>
    <row r="256" spans="2:13" x14ac:dyDescent="0.3">
      <c r="B256" s="4"/>
      <c r="C256" s="6">
        <v>46385</v>
      </c>
      <c r="D256" s="7" t="s">
        <v>21</v>
      </c>
      <c r="E256" s="7" t="s">
        <v>37</v>
      </c>
      <c r="F256" s="7" t="s">
        <v>38</v>
      </c>
      <c r="G256" s="7" t="s">
        <v>45</v>
      </c>
      <c r="H256" s="7" t="s">
        <v>46</v>
      </c>
      <c r="I256" s="7" t="s">
        <v>56</v>
      </c>
      <c r="J256" s="7">
        <v>1</v>
      </c>
      <c r="K256" s="8">
        <v>80</v>
      </c>
      <c r="L256" s="8">
        <f t="shared" si="3"/>
        <v>80</v>
      </c>
      <c r="M256" s="4"/>
    </row>
    <row r="257" spans="2:13" x14ac:dyDescent="0.3">
      <c r="B257" s="4"/>
      <c r="C257" s="6"/>
      <c r="D257" s="7"/>
      <c r="E257" s="7"/>
      <c r="F257" s="7"/>
      <c r="G257" s="7"/>
      <c r="H257" s="7"/>
      <c r="I257" s="7"/>
      <c r="J257" s="7"/>
      <c r="K257" s="8"/>
      <c r="L257" s="8"/>
      <c r="M257" s="4"/>
    </row>
    <row r="258" spans="2:13" x14ac:dyDescent="0.3">
      <c r="B258" s="4"/>
      <c r="C258" s="4"/>
      <c r="D258" s="4"/>
      <c r="E258" s="4"/>
      <c r="F258" s="4"/>
      <c r="G258" s="4"/>
      <c r="H258" s="4"/>
      <c r="I258" s="4"/>
      <c r="J258" s="4"/>
      <c r="K258" s="5"/>
      <c r="L258" s="5"/>
      <c r="M258" s="4"/>
    </row>
  </sheetData>
  <pageMargins left="0.75" right="0.75" top="1" bottom="1" header="0.511811023622047" footer="0.511811023622047"/>
  <pageSetup paperSize="9" orientation="portrait" horizontalDpi="300" verticalDpi="3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2B08A-BF74-D749-BCDE-D9FF753A0BC4}">
  <dimension ref="A1:S42"/>
  <sheetViews>
    <sheetView showGridLines="0" tabSelected="1" zoomScale="115" zoomScaleNormal="115" workbookViewId="0">
      <selection activeCell="Q24" sqref="Q24"/>
    </sheetView>
  </sheetViews>
  <sheetFormatPr defaultColWidth="11.42578125" defaultRowHeight="15" x14ac:dyDescent="0.25"/>
  <cols>
    <col min="1" max="2" width="3.28515625" style="3" customWidth="1"/>
    <col min="3" max="3" width="14.7109375" style="3" customWidth="1"/>
    <col min="4" max="4" width="16.5703125" style="3" customWidth="1"/>
    <col min="5" max="5" width="9.42578125" style="3" customWidth="1"/>
    <col min="6" max="6" width="13" style="3" customWidth="1"/>
    <col min="7" max="7" width="11.140625" style="3" customWidth="1"/>
    <col min="8" max="8" width="10.5703125" style="3" customWidth="1"/>
    <col min="9" max="9" width="13.140625" style="3" bestFit="1" customWidth="1"/>
    <col min="10" max="10" width="16.7109375" style="3" customWidth="1"/>
    <col min="11" max="12" width="11.42578125" style="3"/>
    <col min="13" max="13" width="3.7109375" style="3" customWidth="1"/>
    <col min="14" max="14" width="6" style="3" customWidth="1"/>
    <col min="15" max="15" width="3.28515625" style="3" customWidth="1"/>
    <col min="16" max="16" width="13.5703125" style="3" customWidth="1"/>
    <col min="17" max="17" width="3.28515625" style="3" customWidth="1"/>
    <col min="18" max="18" width="14.5703125" style="3" customWidth="1"/>
    <col min="19" max="19" width="3.28515625" style="3" customWidth="1"/>
    <col min="20" max="16384" width="11.42578125" style="3"/>
  </cols>
  <sheetData>
    <row r="1" spans="1:19" s="13" customFormat="1" ht="50.25" customHeight="1" x14ac:dyDescent="0.3">
      <c r="A1" s="9"/>
      <c r="B1" s="10"/>
      <c r="C1" s="10" t="s">
        <v>58</v>
      </c>
      <c r="D1" s="10"/>
      <c r="E1" s="11"/>
      <c r="F1" s="11"/>
      <c r="G1" s="11"/>
      <c r="H1" s="11"/>
      <c r="I1" s="11"/>
      <c r="J1" s="11"/>
      <c r="K1" s="11"/>
      <c r="L1" s="12"/>
      <c r="M1" s="12"/>
      <c r="N1" s="11"/>
    </row>
    <row r="3" spans="1:19" x14ac:dyDescent="0.25">
      <c r="B3"/>
      <c r="C3"/>
      <c r="D3"/>
      <c r="E3"/>
      <c r="F3"/>
      <c r="G3"/>
      <c r="H3"/>
      <c r="I3"/>
      <c r="J3"/>
      <c r="K3"/>
      <c r="L3"/>
      <c r="M3"/>
      <c r="O3" s="30"/>
      <c r="P3" s="30"/>
      <c r="Q3" s="30"/>
      <c r="R3" s="30"/>
      <c r="S3" s="30"/>
    </row>
    <row r="4" spans="1:19" ht="16.5" x14ac:dyDescent="0.3">
      <c r="B4"/>
      <c r="C4" s="27" t="s">
        <v>59</v>
      </c>
      <c r="D4" s="4" t="s">
        <v>51</v>
      </c>
      <c r="E4"/>
      <c r="F4"/>
      <c r="G4"/>
      <c r="H4" s="17"/>
      <c r="I4" s="17"/>
      <c r="J4" s="28" t="s">
        <v>60</v>
      </c>
      <c r="K4" s="28" t="s">
        <v>61</v>
      </c>
      <c r="L4" s="29" t="s">
        <v>62</v>
      </c>
      <c r="M4" s="4"/>
      <c r="O4" s="30"/>
      <c r="P4" s="31" t="s">
        <v>63</v>
      </c>
      <c r="Q4" s="32"/>
      <c r="R4" s="31" t="s">
        <v>64</v>
      </c>
      <c r="S4" s="30"/>
    </row>
    <row r="5" spans="1:19" ht="16.5" x14ac:dyDescent="0.3">
      <c r="B5"/>
      <c r="C5" s="27" t="s">
        <v>65</v>
      </c>
      <c r="D5" s="4" t="s">
        <v>38</v>
      </c>
      <c r="E5"/>
      <c r="F5"/>
      <c r="G5"/>
      <c r="H5" s="17"/>
      <c r="I5" s="17"/>
      <c r="J5" s="17" t="str" cm="1">
        <f t="array" ref="J5:L5">IFERROR(
_xlfn.TAKE(
_xlfn.GROUPBY(
_xlfn.CHOOSECOLS(_xlfn.ANCHORARRAY(C8),7),
_xlfn.CHOOSECOLS(_xlfn.ANCHORARRAY(C8),8,10),
_xleta.SUM,0,0,-3),1),"")</f>
        <v>Elena Ruiz</v>
      </c>
      <c r="K5" s="17">
        <v>57</v>
      </c>
      <c r="L5" s="26">
        <v>4760</v>
      </c>
      <c r="M5" s="4"/>
      <c r="O5" s="30"/>
      <c r="P5" s="32" t="str" cm="1">
        <f t="array" ref="P5:P12">_xlfn._xlws.SORT(_xlfn.UNIQUE(SalesData[Country]))</f>
        <v>Australia</v>
      </c>
      <c r="Q5" s="32"/>
      <c r="R5" s="32" t="str" cm="1">
        <f t="array" ref="R5:R6">_xlfn._xlws.SORT(_xlfn.UNIQUE(_xlfn._xlws.FILTER(SalesData[Category], SalesData[Country]=D4)))</f>
        <v>Accessories</v>
      </c>
      <c r="S5" s="30"/>
    </row>
    <row r="6" spans="1:19" ht="16.5" x14ac:dyDescent="0.3">
      <c r="B6"/>
      <c r="C6" s="4"/>
      <c r="D6" s="4"/>
      <c r="E6" s="4"/>
      <c r="F6" s="4"/>
      <c r="G6" s="4"/>
      <c r="H6" s="4"/>
      <c r="I6" s="4"/>
      <c r="J6" s="4"/>
      <c r="K6" s="17"/>
      <c r="L6" s="17"/>
      <c r="M6" s="4"/>
      <c r="O6" s="30"/>
      <c r="P6" s="32" t="str">
        <v>Canada</v>
      </c>
      <c r="Q6" s="32"/>
      <c r="R6" s="32" t="str">
        <v>Office</v>
      </c>
      <c r="S6" s="30"/>
    </row>
    <row r="7" spans="1:19" ht="16.5" x14ac:dyDescent="0.3">
      <c r="B7"/>
      <c r="C7" s="23" t="s">
        <v>11</v>
      </c>
      <c r="D7" s="24" t="s">
        <v>12</v>
      </c>
      <c r="E7" s="24" t="s">
        <v>13</v>
      </c>
      <c r="F7" s="24" t="s">
        <v>14</v>
      </c>
      <c r="G7" s="24" t="s">
        <v>15</v>
      </c>
      <c r="H7" s="24" t="s">
        <v>16</v>
      </c>
      <c r="I7" s="24" t="s">
        <v>17</v>
      </c>
      <c r="J7" s="23" t="s">
        <v>18</v>
      </c>
      <c r="K7" s="25" t="s">
        <v>19</v>
      </c>
      <c r="L7" s="25" t="s">
        <v>20</v>
      </c>
      <c r="M7" s="4"/>
      <c r="O7" s="30"/>
      <c r="P7" s="32" t="str">
        <v>France</v>
      </c>
      <c r="Q7" s="32"/>
      <c r="R7" s="32"/>
      <c r="S7" s="30"/>
    </row>
    <row r="8" spans="1:19" ht="16.5" x14ac:dyDescent="0.3">
      <c r="B8"/>
      <c r="C8" s="22" cm="1">
        <f t="array" ref="C8:L19">_xlfn._xlws.FILTER(SalesData[],
(SalesData[Country]=D4)*
(SalesData[Category]=D5),
"No results found")</f>
        <v>46048</v>
      </c>
      <c r="D8" s="20" t="str">
        <v>North America</v>
      </c>
      <c r="E8" s="20" t="str">
        <v>Mexico</v>
      </c>
      <c r="F8" s="20" t="str">
        <v>Accessories</v>
      </c>
      <c r="G8" s="20" t="str">
        <v>Keyboard</v>
      </c>
      <c r="H8" s="20" t="str">
        <v>Retail</v>
      </c>
      <c r="I8" s="20" t="str">
        <v>Elena Ruiz</v>
      </c>
      <c r="J8" s="18">
        <v>5</v>
      </c>
      <c r="K8" s="19">
        <v>80</v>
      </c>
      <c r="L8" s="19">
        <v>400</v>
      </c>
      <c r="M8" s="4"/>
      <c r="N8" s="16"/>
      <c r="O8" s="30"/>
      <c r="P8" s="32" t="str">
        <v>Germany</v>
      </c>
      <c r="Q8" s="32"/>
      <c r="R8" s="32"/>
      <c r="S8" s="30"/>
    </row>
    <row r="9" spans="1:19" ht="16.5" x14ac:dyDescent="0.3">
      <c r="B9"/>
      <c r="C9" s="22">
        <v>46049</v>
      </c>
      <c r="D9" s="20" t="str">
        <v>North America</v>
      </c>
      <c r="E9" s="20" t="str">
        <v>Mexico</v>
      </c>
      <c r="F9" s="20" t="str">
        <v>Accessories</v>
      </c>
      <c r="G9" s="20" t="str">
        <v>Webcam</v>
      </c>
      <c r="H9" s="20" t="str">
        <v>Partner</v>
      </c>
      <c r="I9" s="20" t="str">
        <v>Elena Ruiz</v>
      </c>
      <c r="J9" s="18">
        <v>8</v>
      </c>
      <c r="K9" s="19">
        <v>95</v>
      </c>
      <c r="L9" s="19">
        <v>760</v>
      </c>
      <c r="M9" s="4"/>
      <c r="N9" s="16"/>
      <c r="O9" s="30"/>
      <c r="P9" s="32" t="str">
        <v>Japan</v>
      </c>
      <c r="Q9" s="32"/>
      <c r="R9" s="32"/>
      <c r="S9" s="30"/>
    </row>
    <row r="10" spans="1:19" ht="16.5" x14ac:dyDescent="0.3">
      <c r="B10"/>
      <c r="C10" s="22">
        <v>46081</v>
      </c>
      <c r="D10" s="20" t="str">
        <v>North America</v>
      </c>
      <c r="E10" s="20" t="str">
        <v>Mexico</v>
      </c>
      <c r="F10" s="20" t="str">
        <v>Accessories</v>
      </c>
      <c r="G10" s="20" t="str">
        <v>Webcam</v>
      </c>
      <c r="H10" s="20" t="str">
        <v>Retail</v>
      </c>
      <c r="I10" s="20" t="str">
        <v>Elena Ruiz</v>
      </c>
      <c r="J10" s="18">
        <v>2</v>
      </c>
      <c r="K10" s="19">
        <v>95</v>
      </c>
      <c r="L10" s="19">
        <v>190</v>
      </c>
      <c r="M10" s="4"/>
      <c r="N10" s="16"/>
      <c r="O10" s="30"/>
      <c r="P10" s="32" t="str">
        <v>Mexico</v>
      </c>
      <c r="Q10" s="32"/>
      <c r="R10" s="32"/>
      <c r="S10" s="30"/>
    </row>
    <row r="11" spans="1:19" ht="16.5" x14ac:dyDescent="0.3">
      <c r="B11"/>
      <c r="C11" s="22">
        <v>46098</v>
      </c>
      <c r="D11" s="20" t="str">
        <v>North America</v>
      </c>
      <c r="E11" s="20" t="str">
        <v>Mexico</v>
      </c>
      <c r="F11" s="20" t="str">
        <v>Accessories</v>
      </c>
      <c r="G11" s="20" t="str">
        <v>Mouse</v>
      </c>
      <c r="H11" s="20" t="str">
        <v>Partner</v>
      </c>
      <c r="I11" s="20" t="str">
        <v>Elena Ruiz</v>
      </c>
      <c r="J11" s="18">
        <v>5</v>
      </c>
      <c r="K11" s="19">
        <v>45</v>
      </c>
      <c r="L11" s="19">
        <v>225</v>
      </c>
      <c r="M11" s="4"/>
      <c r="N11" s="16"/>
      <c r="O11" s="30"/>
      <c r="P11" s="32" t="str">
        <v>UK</v>
      </c>
      <c r="Q11" s="32"/>
      <c r="R11" s="32"/>
      <c r="S11" s="30"/>
    </row>
    <row r="12" spans="1:19" ht="16.5" x14ac:dyDescent="0.3">
      <c r="B12"/>
      <c r="C12" s="22">
        <v>46178</v>
      </c>
      <c r="D12" s="20" t="str">
        <v>North America</v>
      </c>
      <c r="E12" s="20" t="str">
        <v>Mexico</v>
      </c>
      <c r="F12" s="20" t="str">
        <v>Accessories</v>
      </c>
      <c r="G12" s="20" t="str">
        <v>Headset</v>
      </c>
      <c r="H12" s="20" t="str">
        <v>Retail</v>
      </c>
      <c r="I12" s="20" t="str">
        <v>Elena Ruiz</v>
      </c>
      <c r="J12" s="18">
        <v>2</v>
      </c>
      <c r="K12" s="19">
        <v>120</v>
      </c>
      <c r="L12" s="19">
        <v>240</v>
      </c>
      <c r="M12" s="4"/>
      <c r="N12" s="16"/>
      <c r="O12" s="30"/>
      <c r="P12" s="32" t="str">
        <v>USA</v>
      </c>
      <c r="Q12" s="32"/>
      <c r="R12" s="32"/>
      <c r="S12" s="30"/>
    </row>
    <row r="13" spans="1:19" ht="16.5" x14ac:dyDescent="0.3">
      <c r="B13"/>
      <c r="C13" s="22">
        <v>46199</v>
      </c>
      <c r="D13" s="20" t="str">
        <v>North America</v>
      </c>
      <c r="E13" s="20" t="str">
        <v>Mexico</v>
      </c>
      <c r="F13" s="20" t="str">
        <v>Accessories</v>
      </c>
      <c r="G13" s="20" t="str">
        <v>Keyboard</v>
      </c>
      <c r="H13" s="20" t="str">
        <v>Partner</v>
      </c>
      <c r="I13" s="20" t="str">
        <v>Elena Ruiz</v>
      </c>
      <c r="J13" s="18">
        <v>2</v>
      </c>
      <c r="K13" s="19">
        <v>80</v>
      </c>
      <c r="L13" s="19">
        <v>160</v>
      </c>
      <c r="M13" s="4"/>
      <c r="N13" s="16"/>
      <c r="O13" s="30"/>
      <c r="P13" s="32"/>
      <c r="Q13" s="32"/>
      <c r="R13" s="32"/>
      <c r="S13" s="30"/>
    </row>
    <row r="14" spans="1:19" ht="16.5" x14ac:dyDescent="0.3">
      <c r="B14"/>
      <c r="C14" s="22">
        <v>46208</v>
      </c>
      <c r="D14" s="20" t="str">
        <v>North America</v>
      </c>
      <c r="E14" s="20" t="str">
        <v>Mexico</v>
      </c>
      <c r="F14" s="20" t="str">
        <v>Accessories</v>
      </c>
      <c r="G14" s="20" t="str">
        <v>Headset</v>
      </c>
      <c r="H14" s="20" t="str">
        <v>Partner</v>
      </c>
      <c r="I14" s="20" t="str">
        <v>Elena Ruiz</v>
      </c>
      <c r="J14" s="18">
        <v>2</v>
      </c>
      <c r="K14" s="19">
        <v>120</v>
      </c>
      <c r="L14" s="19">
        <v>240</v>
      </c>
      <c r="M14" s="4"/>
      <c r="O14" s="30"/>
      <c r="P14" s="32"/>
      <c r="Q14" s="32"/>
      <c r="R14" s="32"/>
      <c r="S14" s="30"/>
    </row>
    <row r="15" spans="1:19" ht="16.5" x14ac:dyDescent="0.3">
      <c r="B15"/>
      <c r="C15" s="22">
        <v>46231</v>
      </c>
      <c r="D15" s="20" t="str">
        <v>North America</v>
      </c>
      <c r="E15" s="20" t="str">
        <v>Mexico</v>
      </c>
      <c r="F15" s="20" t="str">
        <v>Accessories</v>
      </c>
      <c r="G15" s="20" t="str">
        <v>Mouse</v>
      </c>
      <c r="H15" s="20" t="str">
        <v>Retail</v>
      </c>
      <c r="I15" s="20" t="str">
        <v>Elena Ruiz</v>
      </c>
      <c r="J15" s="18">
        <v>5</v>
      </c>
      <c r="K15" s="19">
        <v>45</v>
      </c>
      <c r="L15" s="19">
        <v>225</v>
      </c>
      <c r="M15" s="4"/>
    </row>
    <row r="16" spans="1:19" ht="16.5" x14ac:dyDescent="0.3">
      <c r="B16"/>
      <c r="C16" s="22">
        <v>46255</v>
      </c>
      <c r="D16" s="20" t="str">
        <v>North America</v>
      </c>
      <c r="E16" s="20" t="str">
        <v>Mexico</v>
      </c>
      <c r="F16" s="20" t="str">
        <v>Accessories</v>
      </c>
      <c r="G16" s="20" t="str">
        <v>Headset</v>
      </c>
      <c r="H16" s="20" t="str">
        <v>Partner</v>
      </c>
      <c r="I16" s="20" t="str">
        <v>Elena Ruiz</v>
      </c>
      <c r="J16" s="18">
        <v>12</v>
      </c>
      <c r="K16" s="19">
        <v>120</v>
      </c>
      <c r="L16" s="19">
        <v>1440</v>
      </c>
      <c r="M16" s="4"/>
    </row>
    <row r="17" spans="2:13" ht="16.5" x14ac:dyDescent="0.3">
      <c r="B17"/>
      <c r="C17" s="22">
        <v>46264</v>
      </c>
      <c r="D17" s="20" t="str">
        <v>North America</v>
      </c>
      <c r="E17" s="20" t="str">
        <v>Mexico</v>
      </c>
      <c r="F17" s="20" t="str">
        <v>Accessories</v>
      </c>
      <c r="G17" s="20" t="str">
        <v>Mouse</v>
      </c>
      <c r="H17" s="20" t="str">
        <v>Retail</v>
      </c>
      <c r="I17" s="20" t="str">
        <v>Elena Ruiz</v>
      </c>
      <c r="J17" s="18">
        <v>8</v>
      </c>
      <c r="K17" s="19">
        <v>45</v>
      </c>
      <c r="L17" s="19">
        <v>360</v>
      </c>
      <c r="M17" s="4"/>
    </row>
    <row r="18" spans="2:13" ht="16.5" x14ac:dyDescent="0.3">
      <c r="B18"/>
      <c r="C18" s="22">
        <v>46301</v>
      </c>
      <c r="D18" s="20" t="str">
        <v>North America</v>
      </c>
      <c r="E18" s="20" t="str">
        <v>Mexico</v>
      </c>
      <c r="F18" s="20" t="str">
        <v>Accessories</v>
      </c>
      <c r="G18" s="20" t="str">
        <v>Mouse</v>
      </c>
      <c r="H18" s="20" t="str">
        <v>Partner</v>
      </c>
      <c r="I18" s="20" t="str">
        <v>Elena Ruiz</v>
      </c>
      <c r="J18" s="18">
        <v>1</v>
      </c>
      <c r="K18" s="19">
        <v>45</v>
      </c>
      <c r="L18" s="19">
        <v>45</v>
      </c>
      <c r="M18" s="4"/>
    </row>
    <row r="19" spans="2:13" ht="16.5" x14ac:dyDescent="0.3">
      <c r="B19"/>
      <c r="C19" s="22">
        <v>46341</v>
      </c>
      <c r="D19" s="20" t="str">
        <v>North America</v>
      </c>
      <c r="E19" s="20" t="str">
        <v>Mexico</v>
      </c>
      <c r="F19" s="20" t="str">
        <v>Accessories</v>
      </c>
      <c r="G19" s="20" t="str">
        <v>Webcam</v>
      </c>
      <c r="H19" s="20" t="str">
        <v>Retail</v>
      </c>
      <c r="I19" s="20" t="str">
        <v>Elena Ruiz</v>
      </c>
      <c r="J19" s="18">
        <v>5</v>
      </c>
      <c r="K19" s="19">
        <v>95</v>
      </c>
      <c r="L19" s="19">
        <v>475</v>
      </c>
      <c r="M19" s="4"/>
    </row>
    <row r="20" spans="2:13" ht="16.5" x14ac:dyDescent="0.3">
      <c r="B20"/>
      <c r="C20" s="22"/>
      <c r="D20" s="20"/>
      <c r="E20" s="20"/>
      <c r="F20" s="20"/>
      <c r="G20" s="20"/>
      <c r="H20" s="20"/>
      <c r="I20" s="20"/>
      <c r="J20" s="18"/>
      <c r="K20" s="19"/>
      <c r="L20" s="19"/>
      <c r="M20" s="4"/>
    </row>
    <row r="21" spans="2:13" ht="16.5" x14ac:dyDescent="0.3">
      <c r="B21"/>
      <c r="C21" s="22"/>
      <c r="D21" s="20"/>
      <c r="E21" s="20"/>
      <c r="F21" s="20"/>
      <c r="G21" s="20"/>
      <c r="H21" s="20"/>
      <c r="I21" s="20"/>
      <c r="J21" s="18"/>
      <c r="K21" s="19"/>
      <c r="L21" s="19"/>
      <c r="M21" s="4"/>
    </row>
    <row r="22" spans="2:13" ht="16.5" x14ac:dyDescent="0.3">
      <c r="B22"/>
      <c r="C22" s="22"/>
      <c r="D22" s="20"/>
      <c r="E22" s="20"/>
      <c r="F22" s="20"/>
      <c r="G22" s="20"/>
      <c r="H22" s="20"/>
      <c r="I22" s="20"/>
      <c r="J22" s="18"/>
      <c r="K22" s="19"/>
      <c r="L22" s="19"/>
      <c r="M22" s="4"/>
    </row>
    <row r="23" spans="2:13" ht="16.5" x14ac:dyDescent="0.3">
      <c r="B23"/>
      <c r="C23" s="22"/>
      <c r="D23" s="20"/>
      <c r="E23" s="20"/>
      <c r="F23" s="20"/>
      <c r="G23" s="20"/>
      <c r="H23" s="20"/>
      <c r="I23" s="20"/>
      <c r="J23" s="18"/>
      <c r="K23" s="19"/>
      <c r="L23" s="19"/>
      <c r="M23" s="4"/>
    </row>
    <row r="24" spans="2:13" ht="16.5" x14ac:dyDescent="0.3">
      <c r="B24"/>
      <c r="C24" s="22"/>
      <c r="D24" s="20"/>
      <c r="E24" s="20"/>
      <c r="F24" s="20"/>
      <c r="G24" s="20"/>
      <c r="H24" s="20"/>
      <c r="I24" s="20"/>
      <c r="J24" s="18"/>
      <c r="K24" s="19"/>
      <c r="L24" s="19"/>
      <c r="M24" s="4"/>
    </row>
    <row r="25" spans="2:13" ht="16.5" x14ac:dyDescent="0.3">
      <c r="B25"/>
      <c r="C25" s="22"/>
      <c r="D25" s="20"/>
      <c r="E25" s="20"/>
      <c r="F25" s="20"/>
      <c r="G25" s="20"/>
      <c r="H25" s="20"/>
      <c r="I25" s="20"/>
      <c r="J25" s="18"/>
      <c r="K25" s="19"/>
      <c r="L25" s="19"/>
      <c r="M25" s="4"/>
    </row>
    <row r="26" spans="2:13" ht="16.5" x14ac:dyDescent="0.3">
      <c r="B26"/>
      <c r="C26" s="22"/>
      <c r="D26" s="20"/>
      <c r="E26" s="20"/>
      <c r="F26" s="20"/>
      <c r="G26" s="20"/>
      <c r="H26" s="20"/>
      <c r="I26" s="20"/>
      <c r="J26" s="18"/>
      <c r="K26" s="19"/>
      <c r="L26" s="19"/>
      <c r="M26" s="4"/>
    </row>
    <row r="27" spans="2:13" ht="16.5" x14ac:dyDescent="0.3">
      <c r="B27"/>
      <c r="C27" s="22"/>
      <c r="D27" s="20"/>
      <c r="E27" s="20"/>
      <c r="F27" s="20"/>
      <c r="G27" s="20"/>
      <c r="H27" s="20"/>
      <c r="I27" s="20"/>
      <c r="J27" s="18"/>
      <c r="K27" s="19"/>
      <c r="L27" s="19"/>
      <c r="M27" s="4"/>
    </row>
    <row r="28" spans="2:13" ht="16.5" x14ac:dyDescent="0.3">
      <c r="B28"/>
      <c r="C28" s="22"/>
      <c r="D28" s="20"/>
      <c r="E28" s="20"/>
      <c r="F28" s="20"/>
      <c r="G28" s="20"/>
      <c r="H28" s="20"/>
      <c r="I28" s="20"/>
      <c r="J28" s="18"/>
      <c r="K28" s="19"/>
      <c r="L28" s="19"/>
      <c r="M28" s="4"/>
    </row>
    <row r="29" spans="2:13" ht="16.5" x14ac:dyDescent="0.3">
      <c r="B29"/>
      <c r="C29" s="22"/>
      <c r="D29" s="20"/>
      <c r="E29" s="20"/>
      <c r="F29" s="20"/>
      <c r="G29" s="20"/>
      <c r="H29" s="20"/>
      <c r="I29" s="20"/>
      <c r="J29" s="18"/>
      <c r="K29" s="19"/>
      <c r="L29" s="19"/>
      <c r="M29" s="4"/>
    </row>
    <row r="30" spans="2:13" ht="16.5" x14ac:dyDescent="0.3">
      <c r="B30"/>
      <c r="C30" s="22"/>
      <c r="D30" s="20"/>
      <c r="E30" s="20"/>
      <c r="F30" s="20"/>
      <c r="G30" s="20"/>
      <c r="H30" s="20"/>
      <c r="I30" s="20"/>
      <c r="J30" s="18"/>
      <c r="K30" s="19"/>
      <c r="L30" s="19"/>
      <c r="M30" s="4"/>
    </row>
    <row r="31" spans="2:13" ht="16.5" x14ac:dyDescent="0.3">
      <c r="B31"/>
      <c r="C31" s="22"/>
      <c r="D31" s="20"/>
      <c r="E31" s="20"/>
      <c r="F31" s="20"/>
      <c r="G31" s="20"/>
      <c r="H31" s="20"/>
      <c r="I31" s="20"/>
      <c r="J31" s="18"/>
      <c r="K31" s="19"/>
      <c r="L31" s="19"/>
      <c r="M31" s="4"/>
    </row>
    <row r="32" spans="2:13" ht="16.5" x14ac:dyDescent="0.3">
      <c r="B32"/>
      <c r="C32" s="22"/>
      <c r="D32" s="20"/>
      <c r="E32" s="20"/>
      <c r="F32" s="20"/>
      <c r="G32" s="20"/>
      <c r="H32" s="20"/>
      <c r="I32" s="20"/>
      <c r="J32" s="18"/>
      <c r="K32" s="19"/>
      <c r="L32" s="19"/>
      <c r="M32" s="4"/>
    </row>
    <row r="33" spans="2:13" ht="16.5" x14ac:dyDescent="0.3">
      <c r="B33"/>
      <c r="C33" s="22"/>
      <c r="D33" s="20"/>
      <c r="E33" s="20"/>
      <c r="F33" s="20"/>
      <c r="G33" s="20"/>
      <c r="H33" s="20"/>
      <c r="I33" s="20"/>
      <c r="J33" s="21"/>
      <c r="K33" s="19"/>
      <c r="L33" s="19"/>
      <c r="M33" s="4"/>
    </row>
    <row r="34" spans="2:13" x14ac:dyDescent="0.25">
      <c r="K34" s="16"/>
      <c r="L34" s="16"/>
    </row>
    <row r="35" spans="2:13" x14ac:dyDescent="0.25">
      <c r="K35" s="16"/>
      <c r="L35" s="16"/>
    </row>
    <row r="36" spans="2:13" x14ac:dyDescent="0.25">
      <c r="K36" s="16"/>
      <c r="L36" s="16"/>
    </row>
    <row r="37" spans="2:13" x14ac:dyDescent="0.25">
      <c r="K37" s="16"/>
      <c r="L37" s="16"/>
    </row>
    <row r="38" spans="2:13" x14ac:dyDescent="0.25">
      <c r="K38" s="16"/>
      <c r="L38" s="16"/>
    </row>
    <row r="39" spans="2:13" x14ac:dyDescent="0.25">
      <c r="K39" s="16"/>
      <c r="L39" s="16"/>
    </row>
    <row r="40" spans="2:13" x14ac:dyDescent="0.25">
      <c r="K40" s="16"/>
      <c r="L40" s="16"/>
    </row>
    <row r="41" spans="2:13" x14ac:dyDescent="0.25">
      <c r="K41" s="16"/>
      <c r="L41" s="16"/>
    </row>
    <row r="42" spans="2:13" x14ac:dyDescent="0.25">
      <c r="K42" s="16"/>
      <c r="L42" s="16"/>
    </row>
  </sheetData>
  <dataValidations count="2">
    <dataValidation type="list" allowBlank="1" showInputMessage="1" showErrorMessage="1" sqref="D4" xr:uid="{584B4898-C526-7E49-A012-28236A2EFA1F}">
      <formula1>_xlfn.ANCHORARRAY($P$5)</formula1>
    </dataValidation>
    <dataValidation type="list" allowBlank="1" showInputMessage="1" showErrorMessage="1" sqref="D5" xr:uid="{0677D2DA-D23A-214A-A393-F960A744638A}">
      <formula1>_xlfn.ANCHORARRAY($R$5)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0E44-C05D-4370-9D4E-BDE24264CFCB}">
  <dimension ref="A1:H40"/>
  <sheetViews>
    <sheetView showGridLines="0" showRowColHeaders="0" zoomScaleNormal="100" workbookViewId="0">
      <selection activeCell="K1" sqref="K1"/>
    </sheetView>
  </sheetViews>
  <sheetFormatPr defaultColWidth="0" defaultRowHeight="15" customHeight="1" zeroHeight="1" x14ac:dyDescent="0.25"/>
  <cols>
    <col min="1" max="1" width="4" style="35" customWidth="1"/>
    <col min="2" max="2" width="46.28515625" style="35" customWidth="1"/>
    <col min="3" max="3" width="61" style="35" customWidth="1"/>
    <col min="4" max="4" width="1.42578125" style="35" customWidth="1"/>
    <col min="5" max="7" width="9.140625" style="35" customWidth="1"/>
    <col min="8" max="16384" width="9.140625" style="35" hidden="1"/>
  </cols>
  <sheetData>
    <row r="1" spans="1:8" ht="51" customHeight="1" x14ac:dyDescent="0.25">
      <c r="A1" s="33"/>
      <c r="B1" s="34" t="s">
        <v>66</v>
      </c>
      <c r="C1" s="34"/>
      <c r="D1" s="34"/>
      <c r="E1" s="34"/>
      <c r="F1" s="34"/>
      <c r="G1" s="34"/>
      <c r="H1" s="34"/>
    </row>
    <row r="2" spans="1:8" x14ac:dyDescent="0.25"/>
    <row r="3" spans="1:8" x14ac:dyDescent="0.25">
      <c r="B3" s="38" t="s">
        <v>67</v>
      </c>
    </row>
    <row r="4" spans="1:8" x14ac:dyDescent="0.25">
      <c r="B4" s="39" t="s">
        <v>68</v>
      </c>
      <c r="C4" s="40" t="s">
        <v>69</v>
      </c>
    </row>
    <row r="5" spans="1:8" x14ac:dyDescent="0.25">
      <c r="B5" s="39" t="s">
        <v>70</v>
      </c>
      <c r="C5" s="40" t="s">
        <v>71</v>
      </c>
    </row>
    <row r="6" spans="1:8" x14ac:dyDescent="0.25">
      <c r="B6" s="39" t="s">
        <v>72</v>
      </c>
      <c r="C6" s="40" t="s">
        <v>73</v>
      </c>
    </row>
    <row r="7" spans="1:8" x14ac:dyDescent="0.25"/>
    <row r="8" spans="1:8" x14ac:dyDescent="0.25">
      <c r="B8" s="38" t="s">
        <v>74</v>
      </c>
    </row>
    <row r="9" spans="1:8" x14ac:dyDescent="0.25">
      <c r="B9" s="39" t="s">
        <v>75</v>
      </c>
      <c r="C9" s="40" t="s">
        <v>76</v>
      </c>
    </row>
    <row r="10" spans="1:8" x14ac:dyDescent="0.25"/>
    <row r="11" spans="1:8" x14ac:dyDescent="0.25">
      <c r="B11" s="38" t="s">
        <v>77</v>
      </c>
    </row>
    <row r="12" spans="1:8" x14ac:dyDescent="0.25">
      <c r="B12" s="39" t="s">
        <v>78</v>
      </c>
      <c r="C12" s="40" t="s">
        <v>79</v>
      </c>
    </row>
    <row r="13" spans="1:8" x14ac:dyDescent="0.25">
      <c r="B13" s="39" t="s">
        <v>80</v>
      </c>
      <c r="C13" s="40" t="s">
        <v>81</v>
      </c>
    </row>
    <row r="14" spans="1:8" x14ac:dyDescent="0.25">
      <c r="B14" s="39" t="s">
        <v>82</v>
      </c>
      <c r="C14" s="40" t="s">
        <v>83</v>
      </c>
    </row>
    <row r="15" spans="1:8" x14ac:dyDescent="0.25">
      <c r="B15" s="39" t="s">
        <v>84</v>
      </c>
      <c r="C15" s="40" t="s">
        <v>85</v>
      </c>
    </row>
    <row r="16" spans="1:8" x14ac:dyDescent="0.25">
      <c r="B16" s="39" t="s">
        <v>86</v>
      </c>
      <c r="C16" s="40" t="s">
        <v>87</v>
      </c>
    </row>
    <row r="17" spans="2:3" x14ac:dyDescent="0.25">
      <c r="B17" s="39" t="s">
        <v>88</v>
      </c>
      <c r="C17" s="40" t="s">
        <v>89</v>
      </c>
    </row>
    <row r="18" spans="2:3" x14ac:dyDescent="0.25">
      <c r="B18" s="39" t="s">
        <v>90</v>
      </c>
      <c r="C18" s="40" t="s">
        <v>91</v>
      </c>
    </row>
    <row r="19" spans="2:3" x14ac:dyDescent="0.25">
      <c r="B19" s="39" t="s">
        <v>92</v>
      </c>
      <c r="C19" s="40" t="s">
        <v>93</v>
      </c>
    </row>
    <row r="20" spans="2:3" x14ac:dyDescent="0.25">
      <c r="B20" s="39" t="s">
        <v>94</v>
      </c>
      <c r="C20" s="40" t="s">
        <v>95</v>
      </c>
    </row>
    <row r="21" spans="2:3" x14ac:dyDescent="0.25">
      <c r="B21" s="39" t="s">
        <v>96</v>
      </c>
      <c r="C21" s="40" t="s">
        <v>97</v>
      </c>
    </row>
    <row r="22" spans="2:3" x14ac:dyDescent="0.25">
      <c r="B22" s="39" t="s">
        <v>98</v>
      </c>
      <c r="C22" s="40" t="s">
        <v>99</v>
      </c>
    </row>
    <row r="23" spans="2:3" x14ac:dyDescent="0.25">
      <c r="B23" s="39" t="s">
        <v>100</v>
      </c>
      <c r="C23" s="40" t="s">
        <v>101</v>
      </c>
    </row>
    <row r="24" spans="2:3" x14ac:dyDescent="0.25">
      <c r="B24" s="39" t="s">
        <v>102</v>
      </c>
      <c r="C24" s="40" t="s">
        <v>103</v>
      </c>
    </row>
    <row r="25" spans="2:3" x14ac:dyDescent="0.25">
      <c r="B25" s="39" t="s">
        <v>104</v>
      </c>
      <c r="C25" s="40" t="s">
        <v>105</v>
      </c>
    </row>
    <row r="26" spans="2:3" x14ac:dyDescent="0.25">
      <c r="B26" s="39" t="s">
        <v>106</v>
      </c>
      <c r="C26" s="40" t="s">
        <v>107</v>
      </c>
    </row>
    <row r="27" spans="2:3" x14ac:dyDescent="0.25">
      <c r="B27" s="39" t="s">
        <v>108</v>
      </c>
      <c r="C27" s="40" t="s">
        <v>109</v>
      </c>
    </row>
    <row r="28" spans="2:3" x14ac:dyDescent="0.25">
      <c r="B28" s="39" t="s">
        <v>110</v>
      </c>
      <c r="C28" s="40" t="s">
        <v>111</v>
      </c>
    </row>
    <row r="29" spans="2:3" x14ac:dyDescent="0.25">
      <c r="B29" s="39" t="s">
        <v>94</v>
      </c>
      <c r="C29" s="40" t="s">
        <v>95</v>
      </c>
    </row>
    <row r="30" spans="2:3" x14ac:dyDescent="0.25">
      <c r="B30" s="39" t="s">
        <v>112</v>
      </c>
      <c r="C30" s="40" t="s">
        <v>113</v>
      </c>
    </row>
    <row r="31" spans="2:3" x14ac:dyDescent="0.25">
      <c r="B31" s="39"/>
      <c r="C31" s="40"/>
    </row>
    <row r="32" spans="2:3" x14ac:dyDescent="0.25">
      <c r="B32" s="38" t="s">
        <v>114</v>
      </c>
    </row>
    <row r="33" spans="2:3" x14ac:dyDescent="0.25">
      <c r="B33" s="39" t="s">
        <v>115</v>
      </c>
      <c r="C33" s="40" t="s">
        <v>116</v>
      </c>
    </row>
    <row r="34" spans="2:3" x14ac:dyDescent="0.25">
      <c r="B34" s="39"/>
      <c r="C34" s="40"/>
    </row>
    <row r="35" spans="2:3" x14ac:dyDescent="0.25">
      <c r="B35" s="38" t="s">
        <v>117</v>
      </c>
      <c r="C35" s="40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62F3F761-3259-461B-9BBA-3F620B8C97DA}"/>
    <hyperlink ref="C6" r:id="rId2" display="http://www.myonlinetraininghub.com/category/excel-dashboard" xr:uid="{2820E3B0-DB6D-4AF1-86E1-D7D23C697EA9}"/>
    <hyperlink ref="C9" r:id="rId3" display="http://www.myonlinetraininghub.com/excel-webinars" xr:uid="{218180CB-85CF-4C15-A6D6-77606CDE8BED}"/>
    <hyperlink ref="C33" r:id="rId4" xr:uid="{7A0BC25D-24D2-4BA9-BDCB-2B4BAC3711D2}"/>
    <hyperlink ref="C4" r:id="rId5" xr:uid="{81CC4154-014A-4599-8391-86A981E65193}"/>
    <hyperlink ref="C19" r:id="rId6" xr:uid="{73D47B75-C6F2-4DC7-ADDC-D1ED391285D6}"/>
    <hyperlink ref="C18" r:id="rId7" xr:uid="{DA4C0421-30CE-408C-BCDA-2C33F3095E56}"/>
    <hyperlink ref="C12" r:id="rId8" xr:uid="{4658F885-88DA-4101-A1ED-16A24B7782F6}"/>
    <hyperlink ref="C13" r:id="rId9" xr:uid="{6C75F930-75A9-4D34-91F0-917B7B6CCD33}"/>
    <hyperlink ref="C14" r:id="rId10" xr:uid="{7CC7A138-992A-49CB-9F1A-9F496DDCC8B7}"/>
    <hyperlink ref="C15" r:id="rId11" xr:uid="{5FBA0F19-09C9-440E-9DEE-A9352824D0D7}"/>
    <hyperlink ref="C16" r:id="rId12" xr:uid="{D10FEEBC-3DBB-4E73-9452-2DE3CEB5403F}"/>
    <hyperlink ref="C17" r:id="rId13" xr:uid="{31BE50AE-CF9A-4619-8DB6-F1F67DD05462}"/>
    <hyperlink ref="C22" r:id="rId14" xr:uid="{C0FA8730-A2A4-438F-90B6-4841917E4763}"/>
    <hyperlink ref="C23" r:id="rId15" xr:uid="{9A810469-641A-4D1E-A1A3-D218F652E4BC}"/>
    <hyperlink ref="C24" r:id="rId16" xr:uid="{6330BC4D-06BF-4F34-8E35-675C933C5934}"/>
    <hyperlink ref="C25" r:id="rId17" xr:uid="{F36AFCE4-EE90-4DA0-BF81-F6B62D3A0F1A}"/>
    <hyperlink ref="C26" r:id="rId18" xr:uid="{8EBDCCA8-341D-4405-B811-483FD10EF36B}"/>
    <hyperlink ref="C27" r:id="rId19" xr:uid="{2BB63E3E-306F-47A0-B87A-98D2D426F9E8}"/>
    <hyperlink ref="C30" r:id="rId20" xr:uid="{09A31C77-F048-4AAD-A67F-308670C2E1F7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Copyright</vt:lpstr>
      <vt:lpstr>SalesData</vt:lpstr>
      <vt:lpstr>Report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Mynda Treacy</cp:lastModifiedBy>
  <cp:revision>0</cp:revision>
  <dcterms:created xsi:type="dcterms:W3CDTF">2026-04-18T10:28:59Z</dcterms:created>
  <dcterms:modified xsi:type="dcterms:W3CDTF">2026-05-04T23:23:49Z</dcterms:modified>
  <cp:category/>
  <cp:contentStatus/>
</cp:coreProperties>
</file>