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pivotCache/pivotCacheDefinition3.xml" ContentType="application/vnd.openxmlformats-officedocument.spreadsheetml.pivotCacheDefinition+xml"/>
  <Override PartName="/xl/pivotCache/pivotCacheRecords3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pivotTables/pivotTable3.xml" ContentType="application/vnd.openxmlformats-officedocument.spreadsheetml.pivotTable+xml"/>
  <Override PartName="/xl/drawings/drawing6.xml" ContentType="application/vnd.openxmlformats-officedocument.drawing+xml"/>
  <Override PartName="/xl/tables/table2.xml" ContentType="application/vnd.openxmlformats-officedocument.spreadsheetml.table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14"/>
  <workbookPr/>
  <mc:AlternateContent xmlns:mc="http://schemas.openxmlformats.org/markup-compatibility/2006">
    <mc:Choice Requires="x15">
      <x15ac:absPath xmlns:x15ac="http://schemas.microsoft.com/office/spreadsheetml/2010/11/ac" url="C:\Users\MyndaTreacy\OneDrive - My Online Training Hub (1)\Blog Posts\Mistakes Users Make\"/>
    </mc:Choice>
  </mc:AlternateContent>
  <xr:revisionPtr revIDLastSave="0" documentId="13_ncr:1_{EF36787C-8E91-4207-A4CB-553C23655D20}" xr6:coauthVersionLast="47" xr6:coauthVersionMax="47" xr10:uidLastSave="{00000000-0000-0000-0000-000000000000}"/>
  <bookViews>
    <workbookView xWindow="28680" yWindow="-120" windowWidth="29040" windowHeight="16440" xr2:uid="{FBEE0547-C1DD-4B7A-A3EB-2BA1446463BC}"/>
  </bookViews>
  <sheets>
    <sheet name="Copyright" sheetId="5" r:id="rId1"/>
    <sheet name="Mistake 1" sheetId="2" r:id="rId2"/>
    <sheet name="Mistake 2" sheetId="12" r:id="rId3"/>
    <sheet name="Mistake 3" sheetId="13" r:id="rId4"/>
    <sheet name="Mistake 4" sheetId="14" r:id="rId5"/>
    <sheet name="Mistake 5" sheetId="16" r:id="rId6"/>
    <sheet name="Mistake 6" sheetId="17" r:id="rId7"/>
    <sheet name="Mistake 7" sheetId="19" r:id="rId8"/>
    <sheet name="Spare Data" sheetId="10" r:id="rId9"/>
    <sheet name="More Resources" sheetId="1" r:id="rId10"/>
  </sheets>
  <calcPr calcId="191028"/>
  <pivotCaches>
    <pivotCache cacheId="0" r:id="rId11"/>
    <pivotCache cacheId="1" r:id="rId12"/>
    <pivotCache cacheId="2" r:id="rId1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5" i="12" l="1" a="1"/>
  <c r="K5" i="12" s="1"/>
  <c r="O5" i="2"/>
  <c r="F6" i="19"/>
  <c r="F7" i="19"/>
  <c r="F8" i="19"/>
  <c r="F9" i="19"/>
  <c r="F10" i="19"/>
  <c r="F11" i="19"/>
  <c r="F12" i="19"/>
  <c r="F13" i="19"/>
  <c r="F14" i="19"/>
  <c r="F15" i="19"/>
  <c r="F16" i="19"/>
  <c r="F17" i="19"/>
  <c r="F18" i="19"/>
  <c r="F19" i="19"/>
  <c r="F20" i="19"/>
  <c r="F21" i="19"/>
  <c r="F5" i="19"/>
  <c r="H4" i="14" a="1"/>
  <c r="H4" i="14" s="1"/>
  <c r="D4" i="14" a="1"/>
  <c r="D4" i="14" s="1"/>
  <c r="F4" i="14" a="1"/>
  <c r="F4" i="14" s="1"/>
  <c r="B4" i="13" a="1"/>
  <c r="B4" i="13" s="1"/>
  <c r="I21" i="12"/>
  <c r="I20" i="12"/>
  <c r="I19" i="12"/>
  <c r="I18" i="12"/>
  <c r="I17" i="12"/>
  <c r="I16" i="12"/>
  <c r="I15" i="12"/>
  <c r="I14" i="12"/>
  <c r="I13" i="12"/>
  <c r="I12" i="12"/>
  <c r="I11" i="12"/>
  <c r="I10" i="12"/>
  <c r="I9" i="12"/>
  <c r="I8" i="12"/>
  <c r="I7" i="12"/>
  <c r="I6" i="12"/>
  <c r="I5" i="12"/>
  <c r="H6" i="12"/>
  <c r="H7" i="12"/>
  <c r="H8" i="12"/>
  <c r="H9" i="12"/>
  <c r="H10" i="12"/>
  <c r="H11" i="12"/>
  <c r="H12" i="12"/>
  <c r="H13" i="12"/>
  <c r="H14" i="12"/>
  <c r="H15" i="12"/>
  <c r="H16" i="12"/>
  <c r="H17" i="12"/>
  <c r="H18" i="12"/>
  <c r="H19" i="12"/>
  <c r="H20" i="12"/>
  <c r="H21" i="12"/>
  <c r="H5" i="12"/>
  <c r="G6" i="12"/>
  <c r="G7" i="12"/>
  <c r="G8" i="12"/>
  <c r="G9" i="12"/>
  <c r="G10" i="12"/>
  <c r="G11" i="12"/>
  <c r="G12" i="12"/>
  <c r="G13" i="12"/>
  <c r="G14" i="12"/>
  <c r="G15" i="12"/>
  <c r="G16" i="12"/>
  <c r="G17" i="12"/>
  <c r="G18" i="12"/>
  <c r="G19" i="12"/>
  <c r="G20" i="12"/>
  <c r="G21" i="12"/>
  <c r="G5" i="12"/>
  <c r="F7" i="12"/>
  <c r="F8" i="12"/>
  <c r="F9" i="12" s="1"/>
  <c r="F10" i="12" s="1"/>
  <c r="F11" i="12" s="1"/>
  <c r="F12" i="12" s="1"/>
  <c r="F13" i="12" s="1"/>
  <c r="F14" i="12" s="1"/>
  <c r="F15" i="12" s="1"/>
  <c r="F16" i="12" s="1"/>
  <c r="F17" i="12" s="1"/>
  <c r="F18" i="12" s="1"/>
  <c r="F19" i="12" s="1"/>
  <c r="F20" i="12" s="1"/>
  <c r="F21" i="12" s="1"/>
  <c r="F6" i="12"/>
  <c r="F5" i="12"/>
  <c r="G5" i="2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<sst xmlns="http://schemas.openxmlformats.org/spreadsheetml/2006/main" count="340" uniqueCount="156">
  <si>
    <t>Copyright Notice</t>
  </si>
  <si>
    <t xml:space="preserve"> </t>
  </si>
  <si>
    <t>The content in this file was created by Mynda Treacy from My Online Training Hub.</t>
  </si>
  <si>
    <t>Individual users are permitted to recreate the examples for personal practice only.</t>
  </si>
  <si>
    <r>
      <t xml:space="preserve">Recreating the examples for training or demonstration to others is </t>
    </r>
    <r>
      <rPr>
        <b/>
        <sz val="14"/>
        <rFont val="Calibri"/>
        <family val="2"/>
        <scheme val="minor"/>
      </rPr>
      <t>not permitted</t>
    </r>
    <r>
      <rPr>
        <sz val="14"/>
        <rFont val="Calibri"/>
        <family val="2"/>
        <scheme val="minor"/>
      </rPr>
      <t>, unless written consent is granted by Mynda Treacy.</t>
    </r>
  </si>
  <si>
    <t>The workbook and any sheets within must be accompanied by the following copyright notice: My Online Training Hub ©.</t>
  </si>
  <si>
    <t>This sheet must remain in any file that uses this data and or these techniques.</t>
  </si>
  <si>
    <t>Any uses of this workbook and/or data must include the above attribution.</t>
  </si>
  <si>
    <t>Social Channels</t>
  </si>
  <si>
    <t>Not using Excel Tables</t>
  </si>
  <si>
    <t>Year</t>
  </si>
  <si>
    <t>Category</t>
  </si>
  <si>
    <t>Product</t>
  </si>
  <si>
    <t>Sales</t>
  </si>
  <si>
    <t>Total Sales</t>
  </si>
  <si>
    <t>Components</t>
  </si>
  <si>
    <t>Chains</t>
  </si>
  <si>
    <t>Clothing</t>
  </si>
  <si>
    <t>Bib-Shorts</t>
  </si>
  <si>
    <t>Tights</t>
  </si>
  <si>
    <t>Row Labels</t>
  </si>
  <si>
    <t>Sum of Sales</t>
  </si>
  <si>
    <t>Brakes</t>
  </si>
  <si>
    <t>Accessories</t>
  </si>
  <si>
    <t>Bottom Brackets</t>
  </si>
  <si>
    <t>Bikes</t>
  </si>
  <si>
    <t>Jerseys</t>
  </si>
  <si>
    <t>Tires and Tubes</t>
  </si>
  <si>
    <t>Cargo Bike</t>
  </si>
  <si>
    <t>Grand Total</t>
  </si>
  <si>
    <t>Mountain Bikes</t>
  </si>
  <si>
    <t>Bike Racks</t>
  </si>
  <si>
    <t>Caps</t>
  </si>
  <si>
    <t>Pumps</t>
  </si>
  <si>
    <t>Helmets</t>
  </si>
  <si>
    <t>Road Bikes</t>
  </si>
  <si>
    <t>Lights</t>
  </si>
  <si>
    <t>Locks</t>
  </si>
  <si>
    <t>Socks</t>
  </si>
  <si>
    <t>Wheels</t>
  </si>
  <si>
    <t>Handlebars</t>
  </si>
  <si>
    <t>Pedals</t>
  </si>
  <si>
    <t>Gloves</t>
  </si>
  <si>
    <t>Vests</t>
  </si>
  <si>
    <t>Shorts</t>
  </si>
  <si>
    <t>Saddles</t>
  </si>
  <si>
    <t>Touring Bikes</t>
  </si>
  <si>
    <t>Running Total Formulas</t>
  </si>
  <si>
    <t>Running Total</t>
  </si>
  <si>
    <t>Incorrect Formula</t>
  </si>
  <si>
    <t>Correct Running Total</t>
  </si>
  <si>
    <t>Correct Formula</t>
  </si>
  <si>
    <t>Numbered Lists</t>
  </si>
  <si>
    <t>No.</t>
  </si>
  <si>
    <t>Activity</t>
  </si>
  <si>
    <t>Description</t>
  </si>
  <si>
    <t>Bake a Cake Challenge</t>
  </si>
  <si>
    <t>Bake a cake using only three ingredients.</t>
  </si>
  <si>
    <t>DIY Craft Time</t>
  </si>
  <si>
    <t>Create a custom bookmark using paper, stickers, and colors.</t>
  </si>
  <si>
    <t>Mini Garden Project</t>
  </si>
  <si>
    <t>Plant and decorate a small herb garden in a pot.</t>
  </si>
  <si>
    <t>Photography Scavenger Hunt</t>
  </si>
  <si>
    <t>Capture 10 photos of things that are yellow around your neighborhood.</t>
  </si>
  <si>
    <t>Origami Hour</t>
  </si>
  <si>
    <t>Fold 5 different origami animals.</t>
  </si>
  <si>
    <t>Improv Storytelling</t>
  </si>
  <si>
    <t>Write a short story using 5 random words someone else gives you.</t>
  </si>
  <si>
    <t>Comic Strip Creation</t>
  </si>
  <si>
    <t>Draw a 4-panel comic strip featuring your favorite animal as the main character.</t>
  </si>
  <si>
    <t>Fitness Fun Challenge</t>
  </si>
  <si>
    <t>Complete a 15-minute dance workout to your favorite song playlist.</t>
  </si>
  <si>
    <t>Nature Art</t>
  </si>
  <si>
    <t>Make an art piece using leaves, flowers, and twigs found in your back yard or park.</t>
  </si>
  <si>
    <t>Invent a Board Game</t>
  </si>
  <si>
    <t>Design and create a new board game using everyday household items.</t>
  </si>
  <si>
    <t>Listing Dates</t>
  </si>
  <si>
    <t>Fill Series (weekdays)</t>
  </si>
  <si>
    <t>SEQUENCE</t>
  </si>
  <si>
    <t>Month End</t>
  </si>
  <si>
    <t>Month Start</t>
  </si>
  <si>
    <t>Grouping Dates and Time in PivotTables</t>
  </si>
  <si>
    <t>Date and Time</t>
  </si>
  <si>
    <t>Score</t>
  </si>
  <si>
    <t>Average of Score</t>
  </si>
  <si>
    <t>2023</t>
  </si>
  <si>
    <t>2024</t>
  </si>
  <si>
    <t>2025</t>
  </si>
  <si>
    <t>Merged Cells</t>
  </si>
  <si>
    <t>Mistake: Merged Cells</t>
  </si>
  <si>
    <t>Solution: Centre Across Selection</t>
  </si>
  <si>
    <t>Salesperson</t>
  </si>
  <si>
    <t>Units</t>
  </si>
  <si>
    <t>Order Amount</t>
  </si>
  <si>
    <t>UK</t>
  </si>
  <si>
    <t>Bromley</t>
  </si>
  <si>
    <t>Coghill</t>
  </si>
  <si>
    <t>Farnham</t>
  </si>
  <si>
    <t>Gillingham</t>
  </si>
  <si>
    <t>Gloucester</t>
  </si>
  <si>
    <t>Rayleigh</t>
  </si>
  <si>
    <t>USA</t>
  </si>
  <si>
    <t>Callahan</t>
  </si>
  <si>
    <t>Finchley</t>
  </si>
  <si>
    <t>Fuller</t>
  </si>
  <si>
    <t>Manually Wrapping Text</t>
  </si>
  <si>
    <t>2024 Sales</t>
  </si>
  <si>
    <t>2025 Budget</t>
  </si>
  <si>
    <t>More Resources</t>
  </si>
  <si>
    <t>Tutorials</t>
  </si>
  <si>
    <t>Excel Functions</t>
  </si>
  <si>
    <t>https://www.myonlinetraininghub.com/excel-functions</t>
  </si>
  <si>
    <t>Charting Blog Posts</t>
  </si>
  <si>
    <t>https://www.myonlinetraininghub.com/category/excel-charts</t>
  </si>
  <si>
    <t>Excel Dashboard Blog Posts</t>
  </si>
  <si>
    <t>https://www.myonlinetraininghub.com/category/excel-dashboard</t>
  </si>
  <si>
    <t>Webinar Replays</t>
  </si>
  <si>
    <t>Excel Dashboards &amp; Power BI</t>
  </si>
  <si>
    <t>https://www.myonlinetraininghub.com/excel-webinars</t>
  </si>
  <si>
    <t>Courses</t>
  </si>
  <si>
    <t>Advanced Excel</t>
  </si>
  <si>
    <t>https://www.myonlinetraininghub.com/excel-expert-upgrade</t>
  </si>
  <si>
    <t>Advanced Excel Formulas</t>
  </si>
  <si>
    <t>https://www.myonlinetraininghub.com/advanced-excel-formulas-course</t>
  </si>
  <si>
    <t>Power Query</t>
  </si>
  <si>
    <t>https://www.myonlinetraininghub.com/excel-power-query-course</t>
  </si>
  <si>
    <t>PivotTable Quick Start</t>
  </si>
  <si>
    <t>https://www.myonlinetraininghub.com/excel-pivottable-course-quick-start</t>
  </si>
  <si>
    <t>Xtreme PivotTables</t>
  </si>
  <si>
    <t>https://www.myonlinetraininghub.com/excel-pivottable-course</t>
  </si>
  <si>
    <t>Power Pivot</t>
  </si>
  <si>
    <t>https://www.myonlinetraininghub.com/power-pivot-course</t>
  </si>
  <si>
    <t>Excel Dashboards</t>
  </si>
  <si>
    <t>https://www.myonlinetraininghub.com/excel-dashboard-course</t>
  </si>
  <si>
    <t>Power BI</t>
  </si>
  <si>
    <t>https://www.myonlinetraininghub.com/power-bi-course</t>
  </si>
  <si>
    <t>Excel for Decision Making Under Uncertainty</t>
  </si>
  <si>
    <t>https://www.myonlinetraininghub.com/excel-for-decision-making-course</t>
  </si>
  <si>
    <t>Excel for Finance Professionals</t>
  </si>
  <si>
    <t>https://www.myonlinetraininghub.com/excel-for-finance-course</t>
  </si>
  <si>
    <t>Excel Analysis ToolPak</t>
  </si>
  <si>
    <t>https://www.myonlinetraininghub.com/excel-analysis-toolpak-course</t>
  </si>
  <si>
    <t>Excel for Customer Service Professionals</t>
  </si>
  <si>
    <t>https://www.myonlinetraininghub.com/excel-for-customer-service-professionals</t>
  </si>
  <si>
    <t>Excel for Operations Management</t>
  </si>
  <si>
    <t>https://www.myonlinetraininghub.com/excel-operations-management-course</t>
  </si>
  <si>
    <t>Financial Modelling</t>
  </si>
  <si>
    <t>https://www.myonlinetraininghub.com/financial-modelling-course</t>
  </si>
  <si>
    <t>Microsoft Word Masterclass</t>
  </si>
  <si>
    <t>https://www.myonlinetraininghub.com/microsoft-word-course</t>
  </si>
  <si>
    <t>Support</t>
  </si>
  <si>
    <t>Excel Forum</t>
  </si>
  <si>
    <t>https://www.myonlinetraininghub.com/excel-forum</t>
  </si>
  <si>
    <t>Follow Us for more Tips &amp; Tutorials</t>
  </si>
  <si>
    <t>Bonus Tip</t>
  </si>
  <si>
    <t>SCAN Formula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</si>
</sst>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@*."/>
    <numFmt numFmtId="165" formatCode="_-* #,##0_-;\-* #,##0_-;_-* &quot;-&quot;??_-;_-@_-"/>
    <numFmt numFmtId="166" formatCode="[$-F800]dddd\,\ mmmm\ dd\,\ yyyy"/>
  </numFmts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Segoe UI"/>
      <family val="2"/>
    </font>
    <font>
      <sz val="14"/>
      <name val="Calibri"/>
      <family val="2"/>
      <scheme val="minor"/>
    </font>
    <font>
      <b/>
      <sz val="14"/>
      <name val="Calibri"/>
      <family val="2"/>
      <scheme val="minor"/>
    </font>
    <font>
      <sz val="28"/>
      <color theme="0"/>
      <name val="Segoe UI Light"/>
      <family val="2"/>
    </font>
    <font>
      <sz val="11"/>
      <color theme="1"/>
      <name val="Calibri"/>
      <family val="2"/>
      <scheme val="minor"/>
    </font>
    <font>
      <b/>
      <sz val="11"/>
      <color theme="1"/>
      <name val="Segoe UI"/>
      <family val="2"/>
    </font>
    <font>
      <sz val="8"/>
      <name val="Calibri"/>
      <family val="2"/>
      <scheme val="minor"/>
    </font>
    <font>
      <b/>
      <sz val="11"/>
      <color theme="6" tint="-0.499984740745262"/>
      <name val="Calibri"/>
      <family val="2"/>
      <scheme val="minor"/>
    </font>
    <font>
      <b/>
      <sz val="14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0F551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43" fontId="7" fillId="0" borderId="0" applyFont="0" applyFill="0" applyBorder="0" applyAlignment="0" applyProtection="0"/>
  </cellStyleXfs>
  <cellXfs count="47">
    <xf numFmtId="0" fontId="0" fillId="0" borderId="0" xfId="0"/>
    <xf numFmtId="0" fontId="1" fillId="0" borderId="0" xfId="0" applyFont="1"/>
    <xf numFmtId="164" fontId="0" fillId="0" borderId="0" xfId="0" applyNumberFormat="1" applyAlignment="1">
      <alignment horizontal="left" indent="1"/>
    </xf>
    <xf numFmtId="0" fontId="2" fillId="0" borderId="0" xfId="1"/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vertical="center"/>
    </xf>
    <xf numFmtId="0" fontId="6" fillId="2" borderId="0" xfId="0" applyFont="1" applyFill="1" applyAlignment="1">
      <alignment vertical="center"/>
    </xf>
    <xf numFmtId="4" fontId="0" fillId="0" borderId="0" xfId="0" applyNumberFormat="1"/>
    <xf numFmtId="0" fontId="3" fillId="2" borderId="0" xfId="0" applyFont="1" applyFill="1"/>
    <xf numFmtId="43" fontId="0" fillId="0" borderId="0" xfId="2" applyFont="1"/>
    <xf numFmtId="165" fontId="0" fillId="0" borderId="0" xfId="2" applyNumberFormat="1" applyFont="1"/>
    <xf numFmtId="165" fontId="3" fillId="0" borderId="0" xfId="2" applyNumberFormat="1" applyFont="1"/>
    <xf numFmtId="0" fontId="8" fillId="0" borderId="1" xfId="0" applyFont="1" applyBorder="1"/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165" fontId="0" fillId="0" borderId="0" xfId="0" applyNumberFormat="1"/>
    <xf numFmtId="0" fontId="3" fillId="0" borderId="1" xfId="0" applyFont="1" applyBorder="1"/>
    <xf numFmtId="0" fontId="1" fillId="0" borderId="1" xfId="0" applyFont="1" applyBorder="1" applyAlignment="1">
      <alignment horizontal="center"/>
    </xf>
    <xf numFmtId="0" fontId="0" fillId="0" borderId="0" xfId="0" pivotButton="1"/>
    <xf numFmtId="0" fontId="0" fillId="0" borderId="0" xfId="0" applyAlignment="1">
      <alignment horizontal="left"/>
    </xf>
    <xf numFmtId="0" fontId="1" fillId="0" borderId="1" xfId="0" applyFont="1" applyBorder="1" applyAlignment="1">
      <alignment horizontal="left" indent="1"/>
    </xf>
    <xf numFmtId="0" fontId="0" fillId="0" borderId="0" xfId="0" applyAlignment="1">
      <alignment horizontal="left" indent="1"/>
    </xf>
    <xf numFmtId="0" fontId="1" fillId="0" borderId="1" xfId="0" applyFont="1" applyBorder="1" applyAlignment="1">
      <alignment horizontal="right" indent="1"/>
    </xf>
    <xf numFmtId="0" fontId="0" fillId="0" borderId="0" xfId="0" applyAlignment="1">
      <alignment vertical="center"/>
    </xf>
    <xf numFmtId="0" fontId="0" fillId="0" borderId="0" xfId="0" applyAlignment="1">
      <alignment horizontal="left" vertical="center" indent="1"/>
    </xf>
    <xf numFmtId="0" fontId="0" fillId="0" borderId="0" xfId="0" applyAlignment="1">
      <alignment horizontal="center" vertical="center"/>
    </xf>
    <xf numFmtId="14" fontId="0" fillId="0" borderId="0" xfId="0" applyNumberFormat="1"/>
    <xf numFmtId="166" fontId="0" fillId="0" borderId="0" xfId="0" applyNumberFormat="1"/>
    <xf numFmtId="14" fontId="1" fillId="0" borderId="1" xfId="0" applyNumberFormat="1" applyFont="1" applyBorder="1"/>
    <xf numFmtId="14" fontId="3" fillId="0" borderId="0" xfId="0" applyNumberFormat="1" applyFont="1"/>
    <xf numFmtId="22" fontId="0" fillId="0" borderId="0" xfId="0" applyNumberFormat="1"/>
    <xf numFmtId="0" fontId="0" fillId="0" borderId="0" xfId="0" quotePrefix="1"/>
    <xf numFmtId="0" fontId="11" fillId="3" borderId="0" xfId="0" applyFont="1" applyFill="1" applyAlignment="1">
      <alignment horizontal="centerContinuous"/>
    </xf>
    <xf numFmtId="0" fontId="11" fillId="4" borderId="0" xfId="0" applyFont="1" applyFill="1" applyAlignment="1">
      <alignment horizontal="centerContinuous"/>
    </xf>
    <xf numFmtId="165" fontId="0" fillId="0" borderId="0" xfId="2" applyNumberFormat="1" applyFont="1" applyAlignment="1">
      <alignment horizontal="right"/>
    </xf>
    <xf numFmtId="43" fontId="0" fillId="0" borderId="0" xfId="2" applyFont="1" applyAlignment="1">
      <alignment horizontal="right"/>
    </xf>
    <xf numFmtId="165" fontId="11" fillId="4" borderId="0" xfId="0" applyNumberFormat="1" applyFont="1" applyFill="1" applyAlignment="1">
      <alignment horizontal="centerContinuous"/>
    </xf>
    <xf numFmtId="0" fontId="10" fillId="5" borderId="1" xfId="0" applyFont="1" applyFill="1" applyBorder="1"/>
    <xf numFmtId="165" fontId="10" fillId="5" borderId="1" xfId="2" applyNumberFormat="1" applyFont="1" applyFill="1" applyBorder="1" applyAlignment="1">
      <alignment horizontal="center"/>
    </xf>
    <xf numFmtId="43" fontId="10" fillId="5" borderId="1" xfId="2" applyFont="1" applyFill="1" applyBorder="1" applyAlignment="1">
      <alignment horizontal="right"/>
    </xf>
    <xf numFmtId="0" fontId="1" fillId="0" borderId="1" xfId="0" applyFont="1" applyBorder="1" applyAlignment="1">
      <alignment horizontal="centerContinuous"/>
    </xf>
    <xf numFmtId="165" fontId="1" fillId="0" borderId="1" xfId="2" applyNumberFormat="1" applyFont="1" applyBorder="1" applyAlignment="1">
      <alignment horizontal="centerContinuous"/>
    </xf>
    <xf numFmtId="43" fontId="1" fillId="0" borderId="1" xfId="2" applyFont="1" applyBorder="1" applyAlignment="1">
      <alignment horizontal="centerContinuous"/>
    </xf>
    <xf numFmtId="0" fontId="1" fillId="0" borderId="0" xfId="0" applyFont="1" applyAlignment="1">
      <alignment horizontal="center"/>
    </xf>
    <xf numFmtId="0" fontId="11" fillId="3" borderId="0" xfId="0" applyFont="1" applyFill="1" applyAlignment="1">
      <alignment horizontal="center"/>
    </xf>
    <xf numFmtId="0" fontId="11" fillId="4" borderId="0" xfId="0" applyFont="1" applyFill="1" applyAlignment="1">
      <alignment horizontal="center"/>
    </xf>
  </cellXfs>
  <cellStyles count="3">
    <cellStyle name="Comma" xfId="2" builtinId="3"/>
    <cellStyle name="Hyperlink" xfId="1" builtinId="8"/>
    <cellStyle name="Normal" xfId="0" builtinId="0"/>
  </cellStyles>
  <dxfs count="7">
    <dxf>
      <numFmt numFmtId="27" formatCode="d/mm/yyyy\ h:mm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Segoe UI"/>
        <family val="2"/>
        <scheme val="none"/>
      </font>
      <numFmt numFmtId="165" formatCode="_-* #,##0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Segoe UI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Segoe UI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Segoe UI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Segoe UI"/>
        <family val="2"/>
        <scheme val="none"/>
      </font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pivotCacheDefinition" Target="pivotCache/pivotCacheDefinition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3.xml"/><Relationship Id="rId7" Type="http://schemas.openxmlformats.org/officeDocument/2006/relationships/worksheet" Target="worksheets/sheet7.xml"/><Relationship Id="rId12" Type="http://schemas.openxmlformats.org/officeDocument/2006/relationships/pivotCacheDefinition" Target="pivotCache/pivotCacheDefinition2.xml"/><Relationship Id="rId17" Type="http://schemas.openxmlformats.org/officeDocument/2006/relationships/sheetMetadata" Target="metadata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20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pivotCacheDefinition" Target="pivotCache/pivotCacheDefinition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Relationship Id="rId22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svg"/><Relationship Id="rId2" Type="http://schemas.openxmlformats.org/officeDocument/2006/relationships/image" Target="../media/image1.png"/><Relationship Id="rId1" Type="http://schemas.openxmlformats.org/officeDocument/2006/relationships/hyperlink" Target="https://www.myonlinetraininghub.com/" TargetMode="Externa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svg"/><Relationship Id="rId2" Type="http://schemas.openxmlformats.org/officeDocument/2006/relationships/image" Target="../media/image5.png"/><Relationship Id="rId1" Type="http://schemas.openxmlformats.org/officeDocument/2006/relationships/hyperlink" Target="https://www.myonlinetraininghub.com/common-excel-mistakes" TargetMode="External"/><Relationship Id="rId6" Type="http://schemas.openxmlformats.org/officeDocument/2006/relationships/image" Target="../media/image2.svg"/><Relationship Id="rId5" Type="http://schemas.openxmlformats.org/officeDocument/2006/relationships/image" Target="../media/image1.png"/><Relationship Id="rId4" Type="http://schemas.openxmlformats.org/officeDocument/2006/relationships/hyperlink" Target="https://youtu.be/2h2J87_4ies" TargetMode="Externa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myonlinetraininghub.com/common-excel-mistakes" TargetMode="External"/><Relationship Id="rId2" Type="http://schemas.openxmlformats.org/officeDocument/2006/relationships/image" Target="../media/image2.svg"/><Relationship Id="rId1" Type="http://schemas.openxmlformats.org/officeDocument/2006/relationships/image" Target="../media/image1.png"/><Relationship Id="rId6" Type="http://schemas.openxmlformats.org/officeDocument/2006/relationships/hyperlink" Target="https://youtu.be/2h2J87_4ies" TargetMode="External"/><Relationship Id="rId5" Type="http://schemas.openxmlformats.org/officeDocument/2006/relationships/image" Target="../media/image6.svg"/><Relationship Id="rId4" Type="http://schemas.openxmlformats.org/officeDocument/2006/relationships/image" Target="../media/image5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myonlinetraininghub.com/common-excel-mistakes" TargetMode="External"/><Relationship Id="rId2" Type="http://schemas.openxmlformats.org/officeDocument/2006/relationships/image" Target="../media/image2.svg"/><Relationship Id="rId1" Type="http://schemas.openxmlformats.org/officeDocument/2006/relationships/image" Target="../media/image1.png"/><Relationship Id="rId6" Type="http://schemas.openxmlformats.org/officeDocument/2006/relationships/hyperlink" Target="https://youtu.be/2h2J87_4ies" TargetMode="External"/><Relationship Id="rId5" Type="http://schemas.openxmlformats.org/officeDocument/2006/relationships/image" Target="../media/image6.svg"/><Relationship Id="rId4" Type="http://schemas.openxmlformats.org/officeDocument/2006/relationships/image" Target="../media/image5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myonlinetraininghub.com/common-excel-mistakes" TargetMode="External"/><Relationship Id="rId2" Type="http://schemas.openxmlformats.org/officeDocument/2006/relationships/image" Target="../media/image2.svg"/><Relationship Id="rId1" Type="http://schemas.openxmlformats.org/officeDocument/2006/relationships/image" Target="../media/image1.png"/><Relationship Id="rId6" Type="http://schemas.openxmlformats.org/officeDocument/2006/relationships/hyperlink" Target="https://youtu.be/2h2J87_4ies" TargetMode="External"/><Relationship Id="rId5" Type="http://schemas.openxmlformats.org/officeDocument/2006/relationships/image" Target="../media/image6.svg"/><Relationship Id="rId4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myonlinetraininghub.com/common-excel-mistakes" TargetMode="External"/><Relationship Id="rId2" Type="http://schemas.openxmlformats.org/officeDocument/2006/relationships/image" Target="../media/image2.svg"/><Relationship Id="rId1" Type="http://schemas.openxmlformats.org/officeDocument/2006/relationships/image" Target="../media/image1.png"/><Relationship Id="rId6" Type="http://schemas.openxmlformats.org/officeDocument/2006/relationships/hyperlink" Target="https://youtu.be/2h2J87_4ies" TargetMode="External"/><Relationship Id="rId5" Type="http://schemas.openxmlformats.org/officeDocument/2006/relationships/image" Target="../media/image6.svg"/><Relationship Id="rId4" Type="http://schemas.openxmlformats.org/officeDocument/2006/relationships/image" Target="../media/image5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myonlinetraininghub.com/common-excel-mistakes" TargetMode="External"/><Relationship Id="rId2" Type="http://schemas.openxmlformats.org/officeDocument/2006/relationships/image" Target="../media/image2.svg"/><Relationship Id="rId1" Type="http://schemas.openxmlformats.org/officeDocument/2006/relationships/image" Target="../media/image1.png"/><Relationship Id="rId6" Type="http://schemas.openxmlformats.org/officeDocument/2006/relationships/hyperlink" Target="https://youtu.be/2h2J87_4ies" TargetMode="External"/><Relationship Id="rId5" Type="http://schemas.openxmlformats.org/officeDocument/2006/relationships/image" Target="../media/image6.svg"/><Relationship Id="rId4" Type="http://schemas.openxmlformats.org/officeDocument/2006/relationships/image" Target="../media/image5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myonlinetraininghub.com/common-excel-mistakes" TargetMode="External"/><Relationship Id="rId2" Type="http://schemas.openxmlformats.org/officeDocument/2006/relationships/image" Target="../media/image2.svg"/><Relationship Id="rId1" Type="http://schemas.openxmlformats.org/officeDocument/2006/relationships/image" Target="../media/image1.png"/><Relationship Id="rId6" Type="http://schemas.openxmlformats.org/officeDocument/2006/relationships/hyperlink" Target="https://youtu.be/2h2J87_4ies" TargetMode="External"/><Relationship Id="rId5" Type="http://schemas.openxmlformats.org/officeDocument/2006/relationships/image" Target="../media/image6.svg"/><Relationship Id="rId4" Type="http://schemas.openxmlformats.org/officeDocument/2006/relationships/image" Target="../media/image5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instagram.com/mynda.treacy/" TargetMode="External"/><Relationship Id="rId13" Type="http://schemas.openxmlformats.org/officeDocument/2006/relationships/image" Target="../media/image9.png"/><Relationship Id="rId3" Type="http://schemas.openxmlformats.org/officeDocument/2006/relationships/image" Target="../media/image2.svg"/><Relationship Id="rId7" Type="http://schemas.openxmlformats.org/officeDocument/2006/relationships/image" Target="../media/image4.png"/><Relationship Id="rId12" Type="http://schemas.openxmlformats.org/officeDocument/2006/relationships/hyperlink" Target="https://www.tiktok.com/@myndatreacy" TargetMode="External"/><Relationship Id="rId17" Type="http://schemas.openxmlformats.org/officeDocument/2006/relationships/image" Target="../media/image11.png"/><Relationship Id="rId2" Type="http://schemas.openxmlformats.org/officeDocument/2006/relationships/image" Target="../media/image1.png"/><Relationship Id="rId16" Type="http://schemas.openxmlformats.org/officeDocument/2006/relationships/hyperlink" Target="https://twitter.com/OnlineTrainingH" TargetMode="External"/><Relationship Id="rId1" Type="http://schemas.openxmlformats.org/officeDocument/2006/relationships/hyperlink" Target="https://www.myonlinetraininghub.com/" TargetMode="External"/><Relationship Id="rId6" Type="http://schemas.openxmlformats.org/officeDocument/2006/relationships/hyperlink" Target="https://www.linkedin.com/in/myndatreacy/" TargetMode="External"/><Relationship Id="rId11" Type="http://schemas.openxmlformats.org/officeDocument/2006/relationships/image" Target="../media/image8.png"/><Relationship Id="rId5" Type="http://schemas.openxmlformats.org/officeDocument/2006/relationships/image" Target="../media/image3.png"/><Relationship Id="rId15" Type="http://schemas.openxmlformats.org/officeDocument/2006/relationships/image" Target="../media/image10.png"/><Relationship Id="rId10" Type="http://schemas.openxmlformats.org/officeDocument/2006/relationships/hyperlink" Target="https://www.pinterest.com.au/myndatreacy/" TargetMode="External"/><Relationship Id="rId4" Type="http://schemas.openxmlformats.org/officeDocument/2006/relationships/hyperlink" Target="https://www.youtube.com/user/MyOnlineTrainingHub" TargetMode="External"/><Relationship Id="rId9" Type="http://schemas.openxmlformats.org/officeDocument/2006/relationships/image" Target="../media/image7.png"/><Relationship Id="rId14" Type="http://schemas.openxmlformats.org/officeDocument/2006/relationships/hyperlink" Target="https://www.facebook.com/MyOnlineTrainingHub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428625</xdr:colOff>
      <xdr:row>0</xdr:row>
      <xdr:rowOff>85725</xdr:rowOff>
    </xdr:from>
    <xdr:ext cx="3705377" cy="504824"/>
    <xdr:pic>
      <xdr:nvPicPr>
        <xdr:cNvPr id="3" name="my-online-training-hub-logo-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38A69EB-FC7B-406A-9433-D6766A233C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3"/>
            </a:ext>
          </a:extLst>
        </a:blip>
        <a:stretch>
          <a:fillRect/>
        </a:stretch>
      </xdr:blipFill>
      <xdr:spPr>
        <a:xfrm>
          <a:off x="6238875" y="85725"/>
          <a:ext cx="3705377" cy="504824"/>
        </a:xfrm>
        <a:prstGeom prst="rect">
          <a:avLst/>
        </a:prstGeom>
      </xdr:spPr>
    </xdr:pic>
    <xdr:clientData/>
  </xdr:oneCellAnchor>
  <xdr:twoCellAnchor editAs="oneCell">
    <xdr:from>
      <xdr:col>1</xdr:col>
      <xdr:colOff>0</xdr:colOff>
      <xdr:row>11</xdr:row>
      <xdr:rowOff>0</xdr:rowOff>
    </xdr:from>
    <xdr:to>
      <xdr:col>2</xdr:col>
      <xdr:colOff>0</xdr:colOff>
      <xdr:row>11</xdr:row>
      <xdr:rowOff>0</xdr:rowOff>
    </xdr:to>
    <xdr:pic>
      <xdr:nvPicPr>
        <xdr:cNvPr id="2" name="Picture 1" descr="YouTube Channel">
          <a:extLst>
            <a:ext uri="{FF2B5EF4-FFF2-40B4-BE49-F238E27FC236}">
              <a16:creationId xmlns:a16="http://schemas.microsoft.com/office/drawing/2014/main" id="{D3EAB3B2-8E9F-2873-E52B-CA50C6E4A6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3850" y="3143250"/>
          <a:ext cx="6096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2</xdr:col>
      <xdr:colOff>0</xdr:colOff>
      <xdr:row>11</xdr:row>
      <xdr:rowOff>0</xdr:rowOff>
    </xdr:to>
    <xdr:pic>
      <xdr:nvPicPr>
        <xdr:cNvPr id="4" name="Picture 3" descr="LinkedIn Profile">
          <a:extLst>
            <a:ext uri="{FF2B5EF4-FFF2-40B4-BE49-F238E27FC236}">
              <a16:creationId xmlns:a16="http://schemas.microsoft.com/office/drawing/2014/main" id="{BBC772A7-4575-1821-E4F7-0B92876BF3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3850" y="3143250"/>
          <a:ext cx="6096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7</xdr:col>
      <xdr:colOff>9525</xdr:colOff>
      <xdr:row>0</xdr:row>
      <xdr:rowOff>161925</xdr:rowOff>
    </xdr:from>
    <xdr:to>
      <xdr:col>8</xdr:col>
      <xdr:colOff>361950</xdr:colOff>
      <xdr:row>0</xdr:row>
      <xdr:rowOff>457200</xdr:rowOff>
    </xdr:to>
    <xdr:grpSp>
      <xdr:nvGrpSpPr>
        <xdr:cNvPr id="4" name="Group 3">
          <a:extLst>
            <a:ext uri="{FF2B5EF4-FFF2-40B4-BE49-F238E27FC236}">
              <a16:creationId xmlns:a16="http://schemas.microsoft.com/office/drawing/2014/main" id="{71E5FD24-9D9A-4788-824C-0B7FC2EEBB75}"/>
            </a:ext>
          </a:extLst>
        </xdr:cNvPr>
        <xdr:cNvGrpSpPr/>
      </xdr:nvGrpSpPr>
      <xdr:grpSpPr>
        <a:xfrm>
          <a:off x="4838700" y="161925"/>
          <a:ext cx="1162050" cy="295275"/>
          <a:chOff x="4486275" y="142875"/>
          <a:chExt cx="1162050" cy="295275"/>
        </a:xfrm>
      </xdr:grpSpPr>
      <xdr:sp macro="" textlink="">
        <xdr:nvSpPr>
          <xdr:cNvPr id="5" name="Rectangle: Rounded Corners 4">
            <a:hlinkClick xmlns:r="http://schemas.openxmlformats.org/officeDocument/2006/relationships" r:id="rId1"/>
            <a:extLst>
              <a:ext uri="{FF2B5EF4-FFF2-40B4-BE49-F238E27FC236}">
                <a16:creationId xmlns:a16="http://schemas.microsoft.com/office/drawing/2014/main" id="{49E7830F-4CB2-467C-A7CE-5297ED3AD77C}"/>
              </a:ext>
            </a:extLst>
          </xdr:cNvPr>
          <xdr:cNvSpPr/>
        </xdr:nvSpPr>
        <xdr:spPr>
          <a:xfrm>
            <a:off x="4486275" y="142875"/>
            <a:ext cx="1162050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read tutorial</a:t>
            </a:r>
          </a:p>
        </xdr:txBody>
      </xdr:sp>
      <xdr:pic>
        <xdr:nvPicPr>
          <xdr:cNvPr id="6" name="Graphic 5" descr="Document">
            <a:extLst>
              <a:ext uri="{FF2B5EF4-FFF2-40B4-BE49-F238E27FC236}">
                <a16:creationId xmlns:a16="http://schemas.microsoft.com/office/drawing/2014/main" id="{CE416867-B603-4CF6-8CCD-B3DEF1DC561B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 cstate="print">
            <a:extLst>
              <a:ext uri="{28A0092B-C50C-407E-A947-70E740481C1C}">
                <a14:useLocalDpi xmlns:a14="http://schemas.microsoft.com/office/drawing/2010/main" val="0"/>
              </a:ext>
              <a:ext uri="{96DAC541-7B7A-43D3-8B79-37D633B846F1}">
                <asvg:svgBlip xmlns:asvg="http://schemas.microsoft.com/office/drawing/2016/SVG/main" r:embed="rId3"/>
              </a:ext>
            </a:extLst>
          </a:blip>
          <a:stretch>
            <a:fillRect/>
          </a:stretch>
        </xdr:blipFill>
        <xdr:spPr>
          <a:xfrm>
            <a:off x="5391149" y="171449"/>
            <a:ext cx="238126" cy="238126"/>
          </a:xfrm>
          <a:prstGeom prst="rect">
            <a:avLst/>
          </a:prstGeom>
        </xdr:spPr>
      </xdr:pic>
    </xdr:grpSp>
    <xdr:clientData/>
  </xdr:twoCellAnchor>
  <xdr:twoCellAnchor editAs="absolute">
    <xdr:from>
      <xdr:col>8</xdr:col>
      <xdr:colOff>504824</xdr:colOff>
      <xdr:row>0</xdr:row>
      <xdr:rowOff>161925</xdr:rowOff>
    </xdr:from>
    <xdr:to>
      <xdr:col>10</xdr:col>
      <xdr:colOff>542924</xdr:colOff>
      <xdr:row>0</xdr:row>
      <xdr:rowOff>457200</xdr:rowOff>
    </xdr:to>
    <xdr:grpSp>
      <xdr:nvGrpSpPr>
        <xdr:cNvPr id="7" name="Group 6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375BC04F-A7FA-4553-AC2F-342089FED0A1}"/>
            </a:ext>
          </a:extLst>
        </xdr:cNvPr>
        <xdr:cNvGrpSpPr/>
      </xdr:nvGrpSpPr>
      <xdr:grpSpPr>
        <a:xfrm>
          <a:off x="6143624" y="161925"/>
          <a:ext cx="1362075" cy="295275"/>
          <a:chOff x="5400674" y="152400"/>
          <a:chExt cx="1362075" cy="295275"/>
        </a:xfrm>
      </xdr:grpSpPr>
      <xdr:sp macro="" textlink="">
        <xdr:nvSpPr>
          <xdr:cNvPr id="8" name="Rectangle: Rounded Corners 7">
            <a:extLst>
              <a:ext uri="{FF2B5EF4-FFF2-40B4-BE49-F238E27FC236}">
                <a16:creationId xmlns:a16="http://schemas.microsoft.com/office/drawing/2014/main" id="{77ADA9DC-3116-4664-8552-7CDB79B3CDA7}"/>
              </a:ext>
            </a:extLst>
          </xdr:cNvPr>
          <xdr:cNvSpPr/>
        </xdr:nvSpPr>
        <xdr:spPr>
          <a:xfrm>
            <a:off x="5400674" y="152400"/>
            <a:ext cx="1362075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watch tutorial</a:t>
            </a:r>
          </a:p>
        </xdr:txBody>
      </xdr:sp>
      <xdr:grpSp>
        <xdr:nvGrpSpPr>
          <xdr:cNvPr id="9" name="Group 8">
            <a:extLst>
              <a:ext uri="{FF2B5EF4-FFF2-40B4-BE49-F238E27FC236}">
                <a16:creationId xmlns:a16="http://schemas.microsoft.com/office/drawing/2014/main" id="{0E112293-5382-42F5-A79E-9A350F32BA7F}"/>
              </a:ext>
            </a:extLst>
          </xdr:cNvPr>
          <xdr:cNvGrpSpPr/>
        </xdr:nvGrpSpPr>
        <xdr:grpSpPr>
          <a:xfrm>
            <a:off x="6419850" y="200025"/>
            <a:ext cx="280427" cy="200025"/>
            <a:chOff x="5495924" y="2943225"/>
            <a:chExt cx="1362075" cy="971550"/>
          </a:xfrm>
        </xdr:grpSpPr>
        <xdr:sp macro="" textlink="">
          <xdr:nvSpPr>
            <xdr:cNvPr id="10" name="Rectangle: Rounded Corners 9">
              <a:extLst>
                <a:ext uri="{FF2B5EF4-FFF2-40B4-BE49-F238E27FC236}">
                  <a16:creationId xmlns:a16="http://schemas.microsoft.com/office/drawing/2014/main" id="{420CB69B-07B1-46CB-8578-CCD3179959C3}"/>
                </a:ext>
              </a:extLst>
            </xdr:cNvPr>
            <xdr:cNvSpPr/>
          </xdr:nvSpPr>
          <xdr:spPr>
            <a:xfrm>
              <a:off x="5495924" y="2943225"/>
              <a:ext cx="1362075" cy="971550"/>
            </a:xfrm>
            <a:prstGeom prst="roundRect">
              <a:avLst>
                <a:gd name="adj" fmla="val 23738"/>
              </a:avLst>
            </a:prstGeom>
            <a:solidFill>
              <a:srgbClr val="FF0000">
                <a:alpha val="69804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  <xdr:sp macro="" textlink="">
          <xdr:nvSpPr>
            <xdr:cNvPr id="11" name="Isosceles Triangle 10">
              <a:extLst>
                <a:ext uri="{FF2B5EF4-FFF2-40B4-BE49-F238E27FC236}">
                  <a16:creationId xmlns:a16="http://schemas.microsoft.com/office/drawing/2014/main" id="{DCF56BF2-15BC-4B54-8BF2-163EF6831FF4}"/>
                </a:ext>
              </a:extLst>
            </xdr:cNvPr>
            <xdr:cNvSpPr/>
          </xdr:nvSpPr>
          <xdr:spPr>
            <a:xfrm rot="5400000">
              <a:off x="5960961" y="3267000"/>
              <a:ext cx="432000" cy="324000"/>
            </a:xfrm>
            <a:prstGeom prst="triangle">
              <a:avLst/>
            </a:prstGeom>
            <a:solidFill>
              <a:schemeClr val="bg1"/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</xdr:grpSp>
    </xdr:grpSp>
    <xdr:clientData/>
  </xdr:twoCellAnchor>
  <xdr:twoCellAnchor editAs="absolute">
    <xdr:from>
      <xdr:col>11</xdr:col>
      <xdr:colOff>190347</xdr:colOff>
      <xdr:row>0</xdr:row>
      <xdr:rowOff>57151</xdr:rowOff>
    </xdr:from>
    <xdr:to>
      <xdr:col>15</xdr:col>
      <xdr:colOff>609599</xdr:colOff>
      <xdr:row>0</xdr:row>
      <xdr:rowOff>561975</xdr:rowOff>
    </xdr:to>
    <xdr:pic>
      <xdr:nvPicPr>
        <xdr:cNvPr id="14" name="my-online-training-hub-logo-2">
          <a:extLst>
            <a:ext uri="{FF2B5EF4-FFF2-40B4-BE49-F238E27FC236}">
              <a16:creationId xmlns:a16="http://schemas.microsoft.com/office/drawing/2014/main" id="{5E989121-4CFB-470C-9204-2818F35A92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6"/>
            </a:ext>
          </a:extLst>
        </a:blip>
        <a:stretch>
          <a:fillRect/>
        </a:stretch>
      </xdr:blipFill>
      <xdr:spPr>
        <a:xfrm>
          <a:off x="6886422" y="57151"/>
          <a:ext cx="3705377" cy="50482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absolute">
    <xdr:from>
      <xdr:col>9</xdr:col>
      <xdr:colOff>37947</xdr:colOff>
      <xdr:row>0</xdr:row>
      <xdr:rowOff>57151</xdr:rowOff>
    </xdr:from>
    <xdr:to>
      <xdr:col>14</xdr:col>
      <xdr:colOff>228599</xdr:colOff>
      <xdr:row>0</xdr:row>
      <xdr:rowOff>561975</xdr:rowOff>
    </xdr:to>
    <xdr:pic>
      <xdr:nvPicPr>
        <xdr:cNvPr id="10" name="my-online-training-hub-logo-2">
          <a:extLst>
            <a:ext uri="{FF2B5EF4-FFF2-40B4-BE49-F238E27FC236}">
              <a16:creationId xmlns:a16="http://schemas.microsoft.com/office/drawing/2014/main" id="{D73FC2FA-FBD9-4C10-8C92-06F45DB01C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8029422" y="57151"/>
          <a:ext cx="3705377" cy="504824"/>
        </a:xfrm>
        <a:prstGeom prst="rect">
          <a:avLst/>
        </a:prstGeom>
      </xdr:spPr>
    </xdr:pic>
    <xdr:clientData/>
  </xdr:twoCellAnchor>
  <xdr:twoCellAnchor>
    <xdr:from>
      <xdr:col>11</xdr:col>
      <xdr:colOff>304800</xdr:colOff>
      <xdr:row>3</xdr:row>
      <xdr:rowOff>152400</xdr:rowOff>
    </xdr:from>
    <xdr:to>
      <xdr:col>14</xdr:col>
      <xdr:colOff>371474</xdr:colOff>
      <xdr:row>6</xdr:row>
      <xdr:rowOff>200025</xdr:rowOff>
    </xdr:to>
    <xdr:sp macro="" textlink="">
      <xdr:nvSpPr>
        <xdr:cNvPr id="2" name="Speech Bubble: Rectangle 1">
          <a:extLst>
            <a:ext uri="{FF2B5EF4-FFF2-40B4-BE49-F238E27FC236}">
              <a16:creationId xmlns:a16="http://schemas.microsoft.com/office/drawing/2014/main" id="{82822AD8-99D7-C61B-AB76-551F5427C2EE}"/>
            </a:ext>
          </a:extLst>
        </xdr:cNvPr>
        <xdr:cNvSpPr/>
      </xdr:nvSpPr>
      <xdr:spPr>
        <a:xfrm>
          <a:off x="9953625" y="1190625"/>
          <a:ext cx="1924049" cy="676275"/>
        </a:xfrm>
        <a:prstGeom prst="wedgeRectCallout">
          <a:avLst>
            <a:gd name="adj1" fmla="val -58671"/>
            <a:gd name="adj2" fmla="val -22547"/>
          </a:avLst>
        </a:prstGeom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AU" sz="1100" kern="1200"/>
            <a:t>Microsoft 365 users can also use the new SCAN function: =SCAN(0,E5:E21,SUM)</a:t>
          </a:r>
        </a:p>
      </xdr:txBody>
    </xdr:sp>
    <xdr:clientData/>
  </xdr:twoCellAnchor>
  <xdr:twoCellAnchor editAs="absolute">
    <xdr:from>
      <xdr:col>6</xdr:col>
      <xdr:colOff>28575</xdr:colOff>
      <xdr:row>0</xdr:row>
      <xdr:rowOff>200025</xdr:rowOff>
    </xdr:from>
    <xdr:to>
      <xdr:col>6</xdr:col>
      <xdr:colOff>1190625</xdr:colOff>
      <xdr:row>0</xdr:row>
      <xdr:rowOff>495300</xdr:rowOff>
    </xdr:to>
    <xdr:grpSp>
      <xdr:nvGrpSpPr>
        <xdr:cNvPr id="3" name="Group 2">
          <a:extLst>
            <a:ext uri="{FF2B5EF4-FFF2-40B4-BE49-F238E27FC236}">
              <a16:creationId xmlns:a16="http://schemas.microsoft.com/office/drawing/2014/main" id="{01055289-84EC-410B-8FE3-0867B2B87887}"/>
            </a:ext>
          </a:extLst>
        </xdr:cNvPr>
        <xdr:cNvGrpSpPr/>
      </xdr:nvGrpSpPr>
      <xdr:grpSpPr>
        <a:xfrm>
          <a:off x="4362450" y="200025"/>
          <a:ext cx="1162050" cy="295275"/>
          <a:chOff x="4486275" y="142875"/>
          <a:chExt cx="1162050" cy="295275"/>
        </a:xfrm>
      </xdr:grpSpPr>
      <xdr:sp macro="" textlink="">
        <xdr:nvSpPr>
          <xdr:cNvPr id="4" name="Rectangle: Rounded Corners 3">
            <a:hlinkClick xmlns:r="http://schemas.openxmlformats.org/officeDocument/2006/relationships" r:id="rId3"/>
            <a:extLst>
              <a:ext uri="{FF2B5EF4-FFF2-40B4-BE49-F238E27FC236}">
                <a16:creationId xmlns:a16="http://schemas.microsoft.com/office/drawing/2014/main" id="{9C51A7E4-6812-C5AC-C6EC-C9BD9EA4331C}"/>
              </a:ext>
            </a:extLst>
          </xdr:cNvPr>
          <xdr:cNvSpPr/>
        </xdr:nvSpPr>
        <xdr:spPr>
          <a:xfrm>
            <a:off x="4486275" y="142875"/>
            <a:ext cx="1162050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read tutorial</a:t>
            </a:r>
          </a:p>
        </xdr:txBody>
      </xdr:sp>
      <xdr:pic>
        <xdr:nvPicPr>
          <xdr:cNvPr id="5" name="Graphic 4" descr="Document">
            <a:extLst>
              <a:ext uri="{FF2B5EF4-FFF2-40B4-BE49-F238E27FC236}">
                <a16:creationId xmlns:a16="http://schemas.microsoft.com/office/drawing/2014/main" id="{02354AD8-0BF9-0F1D-8BD5-C8E714C377D2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 cstate="print">
            <a:extLst>
              <a:ext uri="{28A0092B-C50C-407E-A947-70E740481C1C}">
                <a14:useLocalDpi xmlns:a14="http://schemas.microsoft.com/office/drawing/2010/main" val="0"/>
              </a:ext>
              <a:ext uri="{96DAC541-7B7A-43D3-8B79-37D633B846F1}">
                <asvg:svgBlip xmlns:asvg="http://schemas.microsoft.com/office/drawing/2016/SVG/main" r:embed="rId5"/>
              </a:ext>
            </a:extLst>
          </a:blip>
          <a:stretch>
            <a:fillRect/>
          </a:stretch>
        </xdr:blipFill>
        <xdr:spPr>
          <a:xfrm>
            <a:off x="5391149" y="171449"/>
            <a:ext cx="238126" cy="238126"/>
          </a:xfrm>
          <a:prstGeom prst="rect">
            <a:avLst/>
          </a:prstGeom>
        </xdr:spPr>
      </xdr:pic>
    </xdr:grpSp>
    <xdr:clientData/>
  </xdr:twoCellAnchor>
  <xdr:twoCellAnchor editAs="absolute">
    <xdr:from>
      <xdr:col>7</xdr:col>
      <xdr:colOff>123824</xdr:colOff>
      <xdr:row>0</xdr:row>
      <xdr:rowOff>200025</xdr:rowOff>
    </xdr:from>
    <xdr:to>
      <xdr:col>8</xdr:col>
      <xdr:colOff>133349</xdr:colOff>
      <xdr:row>0</xdr:row>
      <xdr:rowOff>495300</xdr:rowOff>
    </xdr:to>
    <xdr:grpSp>
      <xdr:nvGrpSpPr>
        <xdr:cNvPr id="6" name="Group 5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71813A02-B236-49A1-BD8C-186AD7CDCD34}"/>
            </a:ext>
          </a:extLst>
        </xdr:cNvPr>
        <xdr:cNvGrpSpPr/>
      </xdr:nvGrpSpPr>
      <xdr:grpSpPr>
        <a:xfrm>
          <a:off x="5667374" y="200025"/>
          <a:ext cx="1362075" cy="295275"/>
          <a:chOff x="5400674" y="152400"/>
          <a:chExt cx="1362075" cy="295275"/>
        </a:xfrm>
      </xdr:grpSpPr>
      <xdr:sp macro="" textlink="">
        <xdr:nvSpPr>
          <xdr:cNvPr id="7" name="Rectangle: Rounded Corners 6">
            <a:extLst>
              <a:ext uri="{FF2B5EF4-FFF2-40B4-BE49-F238E27FC236}">
                <a16:creationId xmlns:a16="http://schemas.microsoft.com/office/drawing/2014/main" id="{FCD32F0B-2099-0751-7D2D-B12A6855C328}"/>
              </a:ext>
            </a:extLst>
          </xdr:cNvPr>
          <xdr:cNvSpPr/>
        </xdr:nvSpPr>
        <xdr:spPr>
          <a:xfrm>
            <a:off x="5400674" y="152400"/>
            <a:ext cx="1362075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watch tutorial</a:t>
            </a:r>
          </a:p>
        </xdr:txBody>
      </xdr:sp>
      <xdr:grpSp>
        <xdr:nvGrpSpPr>
          <xdr:cNvPr id="8" name="Group 7">
            <a:extLst>
              <a:ext uri="{FF2B5EF4-FFF2-40B4-BE49-F238E27FC236}">
                <a16:creationId xmlns:a16="http://schemas.microsoft.com/office/drawing/2014/main" id="{1F8627DF-E52F-51FF-D2F6-4E4F1C09F7F6}"/>
              </a:ext>
            </a:extLst>
          </xdr:cNvPr>
          <xdr:cNvGrpSpPr/>
        </xdr:nvGrpSpPr>
        <xdr:grpSpPr>
          <a:xfrm>
            <a:off x="6419850" y="200025"/>
            <a:ext cx="280427" cy="200025"/>
            <a:chOff x="5495924" y="2943225"/>
            <a:chExt cx="1362075" cy="971550"/>
          </a:xfrm>
        </xdr:grpSpPr>
        <xdr:sp macro="" textlink="">
          <xdr:nvSpPr>
            <xdr:cNvPr id="9" name="Rectangle: Rounded Corners 8">
              <a:extLst>
                <a:ext uri="{FF2B5EF4-FFF2-40B4-BE49-F238E27FC236}">
                  <a16:creationId xmlns:a16="http://schemas.microsoft.com/office/drawing/2014/main" id="{27DEBC2C-ADB6-426C-AF32-C3631D09E81A}"/>
                </a:ext>
              </a:extLst>
            </xdr:cNvPr>
            <xdr:cNvSpPr/>
          </xdr:nvSpPr>
          <xdr:spPr>
            <a:xfrm>
              <a:off x="5495924" y="2943225"/>
              <a:ext cx="1362075" cy="971550"/>
            </a:xfrm>
            <a:prstGeom prst="roundRect">
              <a:avLst>
                <a:gd name="adj" fmla="val 23738"/>
              </a:avLst>
            </a:prstGeom>
            <a:solidFill>
              <a:srgbClr val="FF0000">
                <a:alpha val="69804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  <xdr:sp macro="" textlink="">
          <xdr:nvSpPr>
            <xdr:cNvPr id="11" name="Isosceles Triangle 10">
              <a:extLst>
                <a:ext uri="{FF2B5EF4-FFF2-40B4-BE49-F238E27FC236}">
                  <a16:creationId xmlns:a16="http://schemas.microsoft.com/office/drawing/2014/main" id="{FD1BE4FA-4AB3-841E-A051-8916FD6AD396}"/>
                </a:ext>
              </a:extLst>
            </xdr:cNvPr>
            <xdr:cNvSpPr/>
          </xdr:nvSpPr>
          <xdr:spPr>
            <a:xfrm rot="5400000">
              <a:off x="5960961" y="3267000"/>
              <a:ext cx="432000" cy="324000"/>
            </a:xfrm>
            <a:prstGeom prst="triangle">
              <a:avLst/>
            </a:prstGeom>
            <a:solidFill>
              <a:schemeClr val="bg1"/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</xdr:grpSp>
    </xdr:grp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absolute">
    <xdr:from>
      <xdr:col>4</xdr:col>
      <xdr:colOff>152247</xdr:colOff>
      <xdr:row>0</xdr:row>
      <xdr:rowOff>57151</xdr:rowOff>
    </xdr:from>
    <xdr:to>
      <xdr:col>7</xdr:col>
      <xdr:colOff>933449</xdr:colOff>
      <xdr:row>0</xdr:row>
      <xdr:rowOff>561975</xdr:rowOff>
    </xdr:to>
    <xdr:pic>
      <xdr:nvPicPr>
        <xdr:cNvPr id="2" name="my-online-training-hub-logo-2">
          <a:extLst>
            <a:ext uri="{FF2B5EF4-FFF2-40B4-BE49-F238E27FC236}">
              <a16:creationId xmlns:a16="http://schemas.microsoft.com/office/drawing/2014/main" id="{370A2539-066D-4CFA-A448-23115FBB0B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8029422" y="57151"/>
          <a:ext cx="3705377" cy="504824"/>
        </a:xfrm>
        <a:prstGeom prst="rect">
          <a:avLst/>
        </a:prstGeom>
      </xdr:spPr>
    </xdr:pic>
    <xdr:clientData/>
  </xdr:twoCellAnchor>
  <xdr:twoCellAnchor editAs="absolute">
    <xdr:from>
      <xdr:col>3</xdr:col>
      <xdr:colOff>219075</xdr:colOff>
      <xdr:row>0</xdr:row>
      <xdr:rowOff>180975</xdr:rowOff>
    </xdr:from>
    <xdr:to>
      <xdr:col>3</xdr:col>
      <xdr:colOff>1381125</xdr:colOff>
      <xdr:row>0</xdr:row>
      <xdr:rowOff>476250</xdr:rowOff>
    </xdr:to>
    <xdr:grpSp>
      <xdr:nvGrpSpPr>
        <xdr:cNvPr id="3" name="Group 2">
          <a:extLst>
            <a:ext uri="{FF2B5EF4-FFF2-40B4-BE49-F238E27FC236}">
              <a16:creationId xmlns:a16="http://schemas.microsoft.com/office/drawing/2014/main" id="{D53B5B07-E4F3-499C-8835-4DA343DB0AE3}"/>
            </a:ext>
          </a:extLst>
        </xdr:cNvPr>
        <xdr:cNvGrpSpPr/>
      </xdr:nvGrpSpPr>
      <xdr:grpSpPr>
        <a:xfrm>
          <a:off x="2990850" y="180975"/>
          <a:ext cx="1162050" cy="295275"/>
          <a:chOff x="4486275" y="142875"/>
          <a:chExt cx="1162050" cy="295275"/>
        </a:xfrm>
      </xdr:grpSpPr>
      <xdr:sp macro="" textlink="">
        <xdr:nvSpPr>
          <xdr:cNvPr id="4" name="Rectangle: Rounded Corners 3">
            <a:hlinkClick xmlns:r="http://schemas.openxmlformats.org/officeDocument/2006/relationships" r:id="rId3"/>
            <a:extLst>
              <a:ext uri="{FF2B5EF4-FFF2-40B4-BE49-F238E27FC236}">
                <a16:creationId xmlns:a16="http://schemas.microsoft.com/office/drawing/2014/main" id="{C460E3CC-3F30-9C38-8CDC-B1945C285CC7}"/>
              </a:ext>
            </a:extLst>
          </xdr:cNvPr>
          <xdr:cNvSpPr/>
        </xdr:nvSpPr>
        <xdr:spPr>
          <a:xfrm>
            <a:off x="4486275" y="142875"/>
            <a:ext cx="1162050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read tutorial</a:t>
            </a:r>
          </a:p>
        </xdr:txBody>
      </xdr:sp>
      <xdr:pic>
        <xdr:nvPicPr>
          <xdr:cNvPr id="5" name="Graphic 4" descr="Document">
            <a:extLst>
              <a:ext uri="{FF2B5EF4-FFF2-40B4-BE49-F238E27FC236}">
                <a16:creationId xmlns:a16="http://schemas.microsoft.com/office/drawing/2014/main" id="{A86543E9-7AA9-EF58-25F9-F5EA642D44A4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 cstate="print">
            <a:extLst>
              <a:ext uri="{28A0092B-C50C-407E-A947-70E740481C1C}">
                <a14:useLocalDpi xmlns:a14="http://schemas.microsoft.com/office/drawing/2010/main" val="0"/>
              </a:ext>
              <a:ext uri="{96DAC541-7B7A-43D3-8B79-37D633B846F1}">
                <asvg:svgBlip xmlns:asvg="http://schemas.microsoft.com/office/drawing/2016/SVG/main" r:embed="rId5"/>
              </a:ext>
            </a:extLst>
          </a:blip>
          <a:stretch>
            <a:fillRect/>
          </a:stretch>
        </xdr:blipFill>
        <xdr:spPr>
          <a:xfrm>
            <a:off x="5391149" y="171449"/>
            <a:ext cx="238126" cy="238126"/>
          </a:xfrm>
          <a:prstGeom prst="rect">
            <a:avLst/>
          </a:prstGeom>
        </xdr:spPr>
      </xdr:pic>
    </xdr:grpSp>
    <xdr:clientData/>
  </xdr:twoCellAnchor>
  <xdr:twoCellAnchor editAs="absolute">
    <xdr:from>
      <xdr:col>3</xdr:col>
      <xdr:colOff>1523999</xdr:colOff>
      <xdr:row>0</xdr:row>
      <xdr:rowOff>180975</xdr:rowOff>
    </xdr:from>
    <xdr:to>
      <xdr:col>3</xdr:col>
      <xdr:colOff>2886074</xdr:colOff>
      <xdr:row>0</xdr:row>
      <xdr:rowOff>476250</xdr:rowOff>
    </xdr:to>
    <xdr:grpSp>
      <xdr:nvGrpSpPr>
        <xdr:cNvPr id="6" name="Group 5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572E147E-9875-47EF-A182-951BF21AC979}"/>
            </a:ext>
          </a:extLst>
        </xdr:cNvPr>
        <xdr:cNvGrpSpPr/>
      </xdr:nvGrpSpPr>
      <xdr:grpSpPr>
        <a:xfrm>
          <a:off x="4295774" y="180975"/>
          <a:ext cx="1362075" cy="295275"/>
          <a:chOff x="5400674" y="152400"/>
          <a:chExt cx="1362075" cy="295275"/>
        </a:xfrm>
      </xdr:grpSpPr>
      <xdr:sp macro="" textlink="">
        <xdr:nvSpPr>
          <xdr:cNvPr id="7" name="Rectangle: Rounded Corners 6">
            <a:extLst>
              <a:ext uri="{FF2B5EF4-FFF2-40B4-BE49-F238E27FC236}">
                <a16:creationId xmlns:a16="http://schemas.microsoft.com/office/drawing/2014/main" id="{A40BBE22-200C-AB48-ADEB-E9DB4B4D2552}"/>
              </a:ext>
            </a:extLst>
          </xdr:cNvPr>
          <xdr:cNvSpPr/>
        </xdr:nvSpPr>
        <xdr:spPr>
          <a:xfrm>
            <a:off x="5400674" y="152400"/>
            <a:ext cx="1362075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watch tutorial</a:t>
            </a:r>
          </a:p>
        </xdr:txBody>
      </xdr:sp>
      <xdr:grpSp>
        <xdr:nvGrpSpPr>
          <xdr:cNvPr id="8" name="Group 7">
            <a:extLst>
              <a:ext uri="{FF2B5EF4-FFF2-40B4-BE49-F238E27FC236}">
                <a16:creationId xmlns:a16="http://schemas.microsoft.com/office/drawing/2014/main" id="{423B6D91-376A-C902-1214-ADCD916913CA}"/>
              </a:ext>
            </a:extLst>
          </xdr:cNvPr>
          <xdr:cNvGrpSpPr/>
        </xdr:nvGrpSpPr>
        <xdr:grpSpPr>
          <a:xfrm>
            <a:off x="6419850" y="200025"/>
            <a:ext cx="280427" cy="200025"/>
            <a:chOff x="5495924" y="2943225"/>
            <a:chExt cx="1362075" cy="971550"/>
          </a:xfrm>
        </xdr:grpSpPr>
        <xdr:sp macro="" textlink="">
          <xdr:nvSpPr>
            <xdr:cNvPr id="9" name="Rectangle: Rounded Corners 8">
              <a:extLst>
                <a:ext uri="{FF2B5EF4-FFF2-40B4-BE49-F238E27FC236}">
                  <a16:creationId xmlns:a16="http://schemas.microsoft.com/office/drawing/2014/main" id="{04CDA2C0-22A8-E673-096D-C12F584EF5B5}"/>
                </a:ext>
              </a:extLst>
            </xdr:cNvPr>
            <xdr:cNvSpPr/>
          </xdr:nvSpPr>
          <xdr:spPr>
            <a:xfrm>
              <a:off x="5495924" y="2943225"/>
              <a:ext cx="1362075" cy="971550"/>
            </a:xfrm>
            <a:prstGeom prst="roundRect">
              <a:avLst>
                <a:gd name="adj" fmla="val 23738"/>
              </a:avLst>
            </a:prstGeom>
            <a:solidFill>
              <a:srgbClr val="FF0000">
                <a:alpha val="69804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  <xdr:sp macro="" textlink="">
          <xdr:nvSpPr>
            <xdr:cNvPr id="10" name="Isosceles Triangle 9">
              <a:extLst>
                <a:ext uri="{FF2B5EF4-FFF2-40B4-BE49-F238E27FC236}">
                  <a16:creationId xmlns:a16="http://schemas.microsoft.com/office/drawing/2014/main" id="{E8DEE9AC-F257-3AC9-AE46-76A3C2B35E73}"/>
                </a:ext>
              </a:extLst>
            </xdr:cNvPr>
            <xdr:cNvSpPr/>
          </xdr:nvSpPr>
          <xdr:spPr>
            <a:xfrm rot="5400000">
              <a:off x="5960961" y="3267000"/>
              <a:ext cx="432000" cy="324000"/>
            </a:xfrm>
            <a:prstGeom prst="triangle">
              <a:avLst/>
            </a:prstGeom>
            <a:solidFill>
              <a:schemeClr val="bg1"/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</xdr:grpSp>
    </xdr:grp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absolute">
    <xdr:from>
      <xdr:col>10</xdr:col>
      <xdr:colOff>228447</xdr:colOff>
      <xdr:row>0</xdr:row>
      <xdr:rowOff>57151</xdr:rowOff>
    </xdr:from>
    <xdr:to>
      <xdr:col>15</xdr:col>
      <xdr:colOff>361949</xdr:colOff>
      <xdr:row>0</xdr:row>
      <xdr:rowOff>561975</xdr:rowOff>
    </xdr:to>
    <xdr:pic>
      <xdr:nvPicPr>
        <xdr:cNvPr id="2" name="my-online-training-hub-logo-2">
          <a:extLst>
            <a:ext uri="{FF2B5EF4-FFF2-40B4-BE49-F238E27FC236}">
              <a16:creationId xmlns:a16="http://schemas.microsoft.com/office/drawing/2014/main" id="{03B23CD3-A06B-47A6-BA9C-631101EAE2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8029422" y="57151"/>
          <a:ext cx="3705377" cy="504824"/>
        </a:xfrm>
        <a:prstGeom prst="rect">
          <a:avLst/>
        </a:prstGeom>
      </xdr:spPr>
    </xdr:pic>
    <xdr:clientData/>
  </xdr:twoCellAnchor>
  <xdr:twoCellAnchor editAs="absolute">
    <xdr:from>
      <xdr:col>3</xdr:col>
      <xdr:colOff>104775</xdr:colOff>
      <xdr:row>0</xdr:row>
      <xdr:rowOff>171450</xdr:rowOff>
    </xdr:from>
    <xdr:to>
      <xdr:col>4</xdr:col>
      <xdr:colOff>552450</xdr:colOff>
      <xdr:row>0</xdr:row>
      <xdr:rowOff>466725</xdr:rowOff>
    </xdr:to>
    <xdr:grpSp>
      <xdr:nvGrpSpPr>
        <xdr:cNvPr id="3" name="Group 2">
          <a:extLst>
            <a:ext uri="{FF2B5EF4-FFF2-40B4-BE49-F238E27FC236}">
              <a16:creationId xmlns:a16="http://schemas.microsoft.com/office/drawing/2014/main" id="{0AEB9D4F-1398-46C9-94D3-95587D69719D}"/>
            </a:ext>
          </a:extLst>
        </xdr:cNvPr>
        <xdr:cNvGrpSpPr/>
      </xdr:nvGrpSpPr>
      <xdr:grpSpPr>
        <a:xfrm>
          <a:off x="2743200" y="171450"/>
          <a:ext cx="1162050" cy="295275"/>
          <a:chOff x="4486275" y="142875"/>
          <a:chExt cx="1162050" cy="295275"/>
        </a:xfrm>
      </xdr:grpSpPr>
      <xdr:sp macro="" textlink="">
        <xdr:nvSpPr>
          <xdr:cNvPr id="4" name="Rectangle: Rounded Corners 3">
            <a:hlinkClick xmlns:r="http://schemas.openxmlformats.org/officeDocument/2006/relationships" r:id="rId3"/>
            <a:extLst>
              <a:ext uri="{FF2B5EF4-FFF2-40B4-BE49-F238E27FC236}">
                <a16:creationId xmlns:a16="http://schemas.microsoft.com/office/drawing/2014/main" id="{5580C3CB-8B69-AC83-3652-F5180BF92634}"/>
              </a:ext>
            </a:extLst>
          </xdr:cNvPr>
          <xdr:cNvSpPr/>
        </xdr:nvSpPr>
        <xdr:spPr>
          <a:xfrm>
            <a:off x="4486275" y="142875"/>
            <a:ext cx="1162050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read tutorial</a:t>
            </a:r>
          </a:p>
        </xdr:txBody>
      </xdr:sp>
      <xdr:pic>
        <xdr:nvPicPr>
          <xdr:cNvPr id="5" name="Graphic 4" descr="Document">
            <a:extLst>
              <a:ext uri="{FF2B5EF4-FFF2-40B4-BE49-F238E27FC236}">
                <a16:creationId xmlns:a16="http://schemas.microsoft.com/office/drawing/2014/main" id="{F4162041-7A9A-93EF-9770-93E8E3DE32A1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 cstate="print">
            <a:extLst>
              <a:ext uri="{28A0092B-C50C-407E-A947-70E740481C1C}">
                <a14:useLocalDpi xmlns:a14="http://schemas.microsoft.com/office/drawing/2010/main" val="0"/>
              </a:ext>
              <a:ext uri="{96DAC541-7B7A-43D3-8B79-37D633B846F1}">
                <asvg:svgBlip xmlns:asvg="http://schemas.microsoft.com/office/drawing/2016/SVG/main" r:embed="rId5"/>
              </a:ext>
            </a:extLst>
          </a:blip>
          <a:stretch>
            <a:fillRect/>
          </a:stretch>
        </xdr:blipFill>
        <xdr:spPr>
          <a:xfrm>
            <a:off x="5391149" y="171449"/>
            <a:ext cx="238126" cy="238126"/>
          </a:xfrm>
          <a:prstGeom prst="rect">
            <a:avLst/>
          </a:prstGeom>
        </xdr:spPr>
      </xdr:pic>
    </xdr:grpSp>
    <xdr:clientData/>
  </xdr:twoCellAnchor>
  <xdr:twoCellAnchor editAs="absolute">
    <xdr:from>
      <xdr:col>5</xdr:col>
      <xdr:colOff>47624</xdr:colOff>
      <xdr:row>0</xdr:row>
      <xdr:rowOff>171450</xdr:rowOff>
    </xdr:from>
    <xdr:to>
      <xdr:col>6</xdr:col>
      <xdr:colOff>590549</xdr:colOff>
      <xdr:row>0</xdr:row>
      <xdr:rowOff>466725</xdr:rowOff>
    </xdr:to>
    <xdr:grpSp>
      <xdr:nvGrpSpPr>
        <xdr:cNvPr id="6" name="Group 5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C54F7963-264F-42FF-A155-95DA35C143F8}"/>
            </a:ext>
          </a:extLst>
        </xdr:cNvPr>
        <xdr:cNvGrpSpPr/>
      </xdr:nvGrpSpPr>
      <xdr:grpSpPr>
        <a:xfrm>
          <a:off x="4048124" y="171450"/>
          <a:ext cx="1362075" cy="295275"/>
          <a:chOff x="5400674" y="152400"/>
          <a:chExt cx="1362075" cy="295275"/>
        </a:xfrm>
      </xdr:grpSpPr>
      <xdr:sp macro="" textlink="">
        <xdr:nvSpPr>
          <xdr:cNvPr id="7" name="Rectangle: Rounded Corners 6">
            <a:extLst>
              <a:ext uri="{FF2B5EF4-FFF2-40B4-BE49-F238E27FC236}">
                <a16:creationId xmlns:a16="http://schemas.microsoft.com/office/drawing/2014/main" id="{7DFDFA93-7096-AB35-EDEB-BF8ADE8F8B0A}"/>
              </a:ext>
            </a:extLst>
          </xdr:cNvPr>
          <xdr:cNvSpPr/>
        </xdr:nvSpPr>
        <xdr:spPr>
          <a:xfrm>
            <a:off x="5400674" y="152400"/>
            <a:ext cx="1362075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watch tutorial</a:t>
            </a:r>
          </a:p>
        </xdr:txBody>
      </xdr:sp>
      <xdr:grpSp>
        <xdr:nvGrpSpPr>
          <xdr:cNvPr id="8" name="Group 7">
            <a:extLst>
              <a:ext uri="{FF2B5EF4-FFF2-40B4-BE49-F238E27FC236}">
                <a16:creationId xmlns:a16="http://schemas.microsoft.com/office/drawing/2014/main" id="{7B24DEE6-9B1C-C10B-D8E3-675FAA04C69D}"/>
              </a:ext>
            </a:extLst>
          </xdr:cNvPr>
          <xdr:cNvGrpSpPr/>
        </xdr:nvGrpSpPr>
        <xdr:grpSpPr>
          <a:xfrm>
            <a:off x="6419850" y="200025"/>
            <a:ext cx="280427" cy="200025"/>
            <a:chOff x="5495924" y="2943225"/>
            <a:chExt cx="1362075" cy="971550"/>
          </a:xfrm>
        </xdr:grpSpPr>
        <xdr:sp macro="" textlink="">
          <xdr:nvSpPr>
            <xdr:cNvPr id="9" name="Rectangle: Rounded Corners 8">
              <a:extLst>
                <a:ext uri="{FF2B5EF4-FFF2-40B4-BE49-F238E27FC236}">
                  <a16:creationId xmlns:a16="http://schemas.microsoft.com/office/drawing/2014/main" id="{CE00F09D-6CB2-D94C-3196-731CEDDFA59A}"/>
                </a:ext>
              </a:extLst>
            </xdr:cNvPr>
            <xdr:cNvSpPr/>
          </xdr:nvSpPr>
          <xdr:spPr>
            <a:xfrm>
              <a:off x="5495924" y="2943225"/>
              <a:ext cx="1362075" cy="971550"/>
            </a:xfrm>
            <a:prstGeom prst="roundRect">
              <a:avLst>
                <a:gd name="adj" fmla="val 23738"/>
              </a:avLst>
            </a:prstGeom>
            <a:solidFill>
              <a:srgbClr val="FF0000">
                <a:alpha val="69804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  <xdr:sp macro="" textlink="">
          <xdr:nvSpPr>
            <xdr:cNvPr id="10" name="Isosceles Triangle 9">
              <a:extLst>
                <a:ext uri="{FF2B5EF4-FFF2-40B4-BE49-F238E27FC236}">
                  <a16:creationId xmlns:a16="http://schemas.microsoft.com/office/drawing/2014/main" id="{5DD3D690-36BA-9D67-59C5-37C48F25D63E}"/>
                </a:ext>
              </a:extLst>
            </xdr:cNvPr>
            <xdr:cNvSpPr/>
          </xdr:nvSpPr>
          <xdr:spPr>
            <a:xfrm rot="5400000">
              <a:off x="5960961" y="3267000"/>
              <a:ext cx="432000" cy="324000"/>
            </a:xfrm>
            <a:prstGeom prst="triangle">
              <a:avLst/>
            </a:prstGeom>
            <a:solidFill>
              <a:schemeClr val="bg1"/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</xdr:grpSp>
    </xdr:grp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absolute">
    <xdr:from>
      <xdr:col>9</xdr:col>
      <xdr:colOff>371475</xdr:colOff>
      <xdr:row>0</xdr:row>
      <xdr:rowOff>57150</xdr:rowOff>
    </xdr:from>
    <xdr:to>
      <xdr:col>15</xdr:col>
      <xdr:colOff>419252</xdr:colOff>
      <xdr:row>0</xdr:row>
      <xdr:rowOff>561974</xdr:rowOff>
    </xdr:to>
    <xdr:pic>
      <xdr:nvPicPr>
        <xdr:cNvPr id="2" name="my-online-training-hub-logo-2">
          <a:extLst>
            <a:ext uri="{FF2B5EF4-FFF2-40B4-BE49-F238E27FC236}">
              <a16:creationId xmlns:a16="http://schemas.microsoft.com/office/drawing/2014/main" id="{293E09D1-B43D-4276-A3DD-6FB5F9DDE9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9229725" y="57150"/>
          <a:ext cx="3705377" cy="504824"/>
        </a:xfrm>
        <a:prstGeom prst="rect">
          <a:avLst/>
        </a:prstGeom>
      </xdr:spPr>
    </xdr:pic>
    <xdr:clientData/>
  </xdr:twoCellAnchor>
  <xdr:twoCellAnchor editAs="absolute">
    <xdr:from>
      <xdr:col>6</xdr:col>
      <xdr:colOff>1533525</xdr:colOff>
      <xdr:row>0</xdr:row>
      <xdr:rowOff>171450</xdr:rowOff>
    </xdr:from>
    <xdr:to>
      <xdr:col>6</xdr:col>
      <xdr:colOff>2695575</xdr:colOff>
      <xdr:row>0</xdr:row>
      <xdr:rowOff>466725</xdr:rowOff>
    </xdr:to>
    <xdr:grpSp>
      <xdr:nvGrpSpPr>
        <xdr:cNvPr id="3" name="Group 2">
          <a:extLst>
            <a:ext uri="{FF2B5EF4-FFF2-40B4-BE49-F238E27FC236}">
              <a16:creationId xmlns:a16="http://schemas.microsoft.com/office/drawing/2014/main" id="{D2FFD833-86C8-4893-9943-416DC6B83553}"/>
            </a:ext>
          </a:extLst>
        </xdr:cNvPr>
        <xdr:cNvGrpSpPr/>
      </xdr:nvGrpSpPr>
      <xdr:grpSpPr>
        <a:xfrm>
          <a:off x="6267450" y="171450"/>
          <a:ext cx="1162050" cy="295275"/>
          <a:chOff x="4486275" y="142875"/>
          <a:chExt cx="1162050" cy="295275"/>
        </a:xfrm>
      </xdr:grpSpPr>
      <xdr:sp macro="" textlink="">
        <xdr:nvSpPr>
          <xdr:cNvPr id="4" name="Rectangle: Rounded Corners 3">
            <a:hlinkClick xmlns:r="http://schemas.openxmlformats.org/officeDocument/2006/relationships" r:id="rId3"/>
            <a:extLst>
              <a:ext uri="{FF2B5EF4-FFF2-40B4-BE49-F238E27FC236}">
                <a16:creationId xmlns:a16="http://schemas.microsoft.com/office/drawing/2014/main" id="{867634EA-082F-3A62-1876-B4ABB9F14D30}"/>
              </a:ext>
            </a:extLst>
          </xdr:cNvPr>
          <xdr:cNvSpPr/>
        </xdr:nvSpPr>
        <xdr:spPr>
          <a:xfrm>
            <a:off x="4486275" y="142875"/>
            <a:ext cx="1162050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read tutorial</a:t>
            </a:r>
          </a:p>
        </xdr:txBody>
      </xdr:sp>
      <xdr:pic>
        <xdr:nvPicPr>
          <xdr:cNvPr id="5" name="Graphic 4" descr="Document">
            <a:extLst>
              <a:ext uri="{FF2B5EF4-FFF2-40B4-BE49-F238E27FC236}">
                <a16:creationId xmlns:a16="http://schemas.microsoft.com/office/drawing/2014/main" id="{6A139B9D-139A-4E01-DE5B-CCE11E280FEE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 cstate="print">
            <a:extLst>
              <a:ext uri="{28A0092B-C50C-407E-A947-70E740481C1C}">
                <a14:useLocalDpi xmlns:a14="http://schemas.microsoft.com/office/drawing/2010/main" val="0"/>
              </a:ext>
              <a:ext uri="{96DAC541-7B7A-43D3-8B79-37D633B846F1}">
                <asvg:svgBlip xmlns:asvg="http://schemas.microsoft.com/office/drawing/2016/SVG/main" r:embed="rId5"/>
              </a:ext>
            </a:extLst>
          </a:blip>
          <a:stretch>
            <a:fillRect/>
          </a:stretch>
        </xdr:blipFill>
        <xdr:spPr>
          <a:xfrm>
            <a:off x="5391149" y="171449"/>
            <a:ext cx="238126" cy="238126"/>
          </a:xfrm>
          <a:prstGeom prst="rect">
            <a:avLst/>
          </a:prstGeom>
        </xdr:spPr>
      </xdr:pic>
    </xdr:grpSp>
    <xdr:clientData/>
  </xdr:twoCellAnchor>
  <xdr:twoCellAnchor editAs="absolute">
    <xdr:from>
      <xdr:col>6</xdr:col>
      <xdr:colOff>2838449</xdr:colOff>
      <xdr:row>0</xdr:row>
      <xdr:rowOff>171450</xdr:rowOff>
    </xdr:from>
    <xdr:to>
      <xdr:col>9</xdr:col>
      <xdr:colOff>76199</xdr:colOff>
      <xdr:row>0</xdr:row>
      <xdr:rowOff>466725</xdr:rowOff>
    </xdr:to>
    <xdr:grpSp>
      <xdr:nvGrpSpPr>
        <xdr:cNvPr id="6" name="Group 5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2DF2E2A6-14BE-471E-8D8D-63FE8822E9EF}"/>
            </a:ext>
          </a:extLst>
        </xdr:cNvPr>
        <xdr:cNvGrpSpPr/>
      </xdr:nvGrpSpPr>
      <xdr:grpSpPr>
        <a:xfrm>
          <a:off x="7572374" y="171450"/>
          <a:ext cx="1362075" cy="295275"/>
          <a:chOff x="5400674" y="152400"/>
          <a:chExt cx="1362075" cy="295275"/>
        </a:xfrm>
      </xdr:grpSpPr>
      <xdr:sp macro="" textlink="">
        <xdr:nvSpPr>
          <xdr:cNvPr id="7" name="Rectangle: Rounded Corners 6">
            <a:extLst>
              <a:ext uri="{FF2B5EF4-FFF2-40B4-BE49-F238E27FC236}">
                <a16:creationId xmlns:a16="http://schemas.microsoft.com/office/drawing/2014/main" id="{CE54798E-E313-54FA-328D-0610867E8F42}"/>
              </a:ext>
            </a:extLst>
          </xdr:cNvPr>
          <xdr:cNvSpPr/>
        </xdr:nvSpPr>
        <xdr:spPr>
          <a:xfrm>
            <a:off x="5400674" y="152400"/>
            <a:ext cx="1362075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watch tutorial</a:t>
            </a:r>
          </a:p>
        </xdr:txBody>
      </xdr:sp>
      <xdr:grpSp>
        <xdr:nvGrpSpPr>
          <xdr:cNvPr id="8" name="Group 7">
            <a:extLst>
              <a:ext uri="{FF2B5EF4-FFF2-40B4-BE49-F238E27FC236}">
                <a16:creationId xmlns:a16="http://schemas.microsoft.com/office/drawing/2014/main" id="{62CFC079-6080-DD30-8379-5FF8DE8C1CD9}"/>
              </a:ext>
            </a:extLst>
          </xdr:cNvPr>
          <xdr:cNvGrpSpPr/>
        </xdr:nvGrpSpPr>
        <xdr:grpSpPr>
          <a:xfrm>
            <a:off x="6419850" y="200025"/>
            <a:ext cx="280427" cy="200025"/>
            <a:chOff x="5495924" y="2943225"/>
            <a:chExt cx="1362075" cy="971550"/>
          </a:xfrm>
        </xdr:grpSpPr>
        <xdr:sp macro="" textlink="">
          <xdr:nvSpPr>
            <xdr:cNvPr id="9" name="Rectangle: Rounded Corners 8">
              <a:extLst>
                <a:ext uri="{FF2B5EF4-FFF2-40B4-BE49-F238E27FC236}">
                  <a16:creationId xmlns:a16="http://schemas.microsoft.com/office/drawing/2014/main" id="{6E72BBB8-B7ED-8904-9A60-E31C03CACA92}"/>
                </a:ext>
              </a:extLst>
            </xdr:cNvPr>
            <xdr:cNvSpPr/>
          </xdr:nvSpPr>
          <xdr:spPr>
            <a:xfrm>
              <a:off x="5495924" y="2943225"/>
              <a:ext cx="1362075" cy="971550"/>
            </a:xfrm>
            <a:prstGeom prst="roundRect">
              <a:avLst>
                <a:gd name="adj" fmla="val 23738"/>
              </a:avLst>
            </a:prstGeom>
            <a:solidFill>
              <a:srgbClr val="FF0000">
                <a:alpha val="69804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  <xdr:sp macro="" textlink="">
          <xdr:nvSpPr>
            <xdr:cNvPr id="10" name="Isosceles Triangle 9">
              <a:extLst>
                <a:ext uri="{FF2B5EF4-FFF2-40B4-BE49-F238E27FC236}">
                  <a16:creationId xmlns:a16="http://schemas.microsoft.com/office/drawing/2014/main" id="{EABC553C-5CB2-FD7A-3F1E-3311BC0E4ED5}"/>
                </a:ext>
              </a:extLst>
            </xdr:cNvPr>
            <xdr:cNvSpPr/>
          </xdr:nvSpPr>
          <xdr:spPr>
            <a:xfrm rot="5400000">
              <a:off x="5960961" y="3267000"/>
              <a:ext cx="432000" cy="324000"/>
            </a:xfrm>
            <a:prstGeom prst="triangle">
              <a:avLst/>
            </a:prstGeom>
            <a:solidFill>
              <a:schemeClr val="bg1"/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</xdr:grpSp>
    </xdr:grp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absolute">
    <xdr:from>
      <xdr:col>8</xdr:col>
      <xdr:colOff>352425</xdr:colOff>
      <xdr:row>0</xdr:row>
      <xdr:rowOff>47625</xdr:rowOff>
    </xdr:from>
    <xdr:to>
      <xdr:col>14</xdr:col>
      <xdr:colOff>400202</xdr:colOff>
      <xdr:row>0</xdr:row>
      <xdr:rowOff>552449</xdr:rowOff>
    </xdr:to>
    <xdr:pic>
      <xdr:nvPicPr>
        <xdr:cNvPr id="2" name="my-online-training-hub-logo-2">
          <a:extLst>
            <a:ext uri="{FF2B5EF4-FFF2-40B4-BE49-F238E27FC236}">
              <a16:creationId xmlns:a16="http://schemas.microsoft.com/office/drawing/2014/main" id="{F95F5893-D23E-4FCB-B9AD-886B5FF99C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6134100" y="47625"/>
          <a:ext cx="3705377" cy="504824"/>
        </a:xfrm>
        <a:prstGeom prst="rect">
          <a:avLst/>
        </a:prstGeom>
      </xdr:spPr>
    </xdr:pic>
    <xdr:clientData/>
  </xdr:twoCellAnchor>
  <xdr:twoCellAnchor editAs="absolute">
    <xdr:from>
      <xdr:col>4</xdr:col>
      <xdr:colOff>66675</xdr:colOff>
      <xdr:row>0</xdr:row>
      <xdr:rowOff>190500</xdr:rowOff>
    </xdr:from>
    <xdr:to>
      <xdr:col>5</xdr:col>
      <xdr:colOff>361950</xdr:colOff>
      <xdr:row>0</xdr:row>
      <xdr:rowOff>485775</xdr:rowOff>
    </xdr:to>
    <xdr:grpSp>
      <xdr:nvGrpSpPr>
        <xdr:cNvPr id="3" name="Group 2">
          <a:extLst>
            <a:ext uri="{FF2B5EF4-FFF2-40B4-BE49-F238E27FC236}">
              <a16:creationId xmlns:a16="http://schemas.microsoft.com/office/drawing/2014/main" id="{6734BB9D-C4DB-4A4C-B970-95E18FE99517}"/>
            </a:ext>
          </a:extLst>
        </xdr:cNvPr>
        <xdr:cNvGrpSpPr/>
      </xdr:nvGrpSpPr>
      <xdr:grpSpPr>
        <a:xfrm>
          <a:off x="2686050" y="190500"/>
          <a:ext cx="1162050" cy="295275"/>
          <a:chOff x="4486275" y="142875"/>
          <a:chExt cx="1162050" cy="295275"/>
        </a:xfrm>
      </xdr:grpSpPr>
      <xdr:sp macro="" textlink="">
        <xdr:nvSpPr>
          <xdr:cNvPr id="4" name="Rectangle: Rounded Corners 3">
            <a:hlinkClick xmlns:r="http://schemas.openxmlformats.org/officeDocument/2006/relationships" r:id="rId3"/>
            <a:extLst>
              <a:ext uri="{FF2B5EF4-FFF2-40B4-BE49-F238E27FC236}">
                <a16:creationId xmlns:a16="http://schemas.microsoft.com/office/drawing/2014/main" id="{177E5226-900C-7482-E367-950AF0DF9A93}"/>
              </a:ext>
            </a:extLst>
          </xdr:cNvPr>
          <xdr:cNvSpPr/>
        </xdr:nvSpPr>
        <xdr:spPr>
          <a:xfrm>
            <a:off x="4486275" y="142875"/>
            <a:ext cx="1162050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read tutorial</a:t>
            </a:r>
          </a:p>
        </xdr:txBody>
      </xdr:sp>
      <xdr:pic>
        <xdr:nvPicPr>
          <xdr:cNvPr id="5" name="Graphic 4" descr="Document">
            <a:extLst>
              <a:ext uri="{FF2B5EF4-FFF2-40B4-BE49-F238E27FC236}">
                <a16:creationId xmlns:a16="http://schemas.microsoft.com/office/drawing/2014/main" id="{31712570-49C9-6A89-A2E4-96F93B10BF84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 cstate="print">
            <a:extLst>
              <a:ext uri="{28A0092B-C50C-407E-A947-70E740481C1C}">
                <a14:useLocalDpi xmlns:a14="http://schemas.microsoft.com/office/drawing/2010/main" val="0"/>
              </a:ext>
              <a:ext uri="{96DAC541-7B7A-43D3-8B79-37D633B846F1}">
                <asvg:svgBlip xmlns:asvg="http://schemas.microsoft.com/office/drawing/2016/SVG/main" r:embed="rId5"/>
              </a:ext>
            </a:extLst>
          </a:blip>
          <a:stretch>
            <a:fillRect/>
          </a:stretch>
        </xdr:blipFill>
        <xdr:spPr>
          <a:xfrm>
            <a:off x="5391149" y="171449"/>
            <a:ext cx="238126" cy="238126"/>
          </a:xfrm>
          <a:prstGeom prst="rect">
            <a:avLst/>
          </a:prstGeom>
        </xdr:spPr>
      </xdr:pic>
    </xdr:grpSp>
    <xdr:clientData/>
  </xdr:twoCellAnchor>
  <xdr:twoCellAnchor editAs="absolute">
    <xdr:from>
      <xdr:col>5</xdr:col>
      <xdr:colOff>504824</xdr:colOff>
      <xdr:row>0</xdr:row>
      <xdr:rowOff>190500</xdr:rowOff>
    </xdr:from>
    <xdr:to>
      <xdr:col>7</xdr:col>
      <xdr:colOff>590549</xdr:colOff>
      <xdr:row>0</xdr:row>
      <xdr:rowOff>485775</xdr:rowOff>
    </xdr:to>
    <xdr:grpSp>
      <xdr:nvGrpSpPr>
        <xdr:cNvPr id="6" name="Group 5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B8446F58-AE67-4EF9-879B-3A595B79C6D9}"/>
            </a:ext>
          </a:extLst>
        </xdr:cNvPr>
        <xdr:cNvGrpSpPr/>
      </xdr:nvGrpSpPr>
      <xdr:grpSpPr>
        <a:xfrm>
          <a:off x="3990974" y="190500"/>
          <a:ext cx="1362075" cy="295275"/>
          <a:chOff x="5400674" y="152400"/>
          <a:chExt cx="1362075" cy="295275"/>
        </a:xfrm>
      </xdr:grpSpPr>
      <xdr:sp macro="" textlink="">
        <xdr:nvSpPr>
          <xdr:cNvPr id="7" name="Rectangle: Rounded Corners 6">
            <a:extLst>
              <a:ext uri="{FF2B5EF4-FFF2-40B4-BE49-F238E27FC236}">
                <a16:creationId xmlns:a16="http://schemas.microsoft.com/office/drawing/2014/main" id="{A05485A1-452A-5206-DA23-B61C3CF51407}"/>
              </a:ext>
            </a:extLst>
          </xdr:cNvPr>
          <xdr:cNvSpPr/>
        </xdr:nvSpPr>
        <xdr:spPr>
          <a:xfrm>
            <a:off x="5400674" y="152400"/>
            <a:ext cx="1362075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watch tutorial</a:t>
            </a:r>
          </a:p>
        </xdr:txBody>
      </xdr:sp>
      <xdr:grpSp>
        <xdr:nvGrpSpPr>
          <xdr:cNvPr id="8" name="Group 7">
            <a:extLst>
              <a:ext uri="{FF2B5EF4-FFF2-40B4-BE49-F238E27FC236}">
                <a16:creationId xmlns:a16="http://schemas.microsoft.com/office/drawing/2014/main" id="{729A5A74-9757-67E5-43A9-C8C00B4FB761}"/>
              </a:ext>
            </a:extLst>
          </xdr:cNvPr>
          <xdr:cNvGrpSpPr/>
        </xdr:nvGrpSpPr>
        <xdr:grpSpPr>
          <a:xfrm>
            <a:off x="6419850" y="200025"/>
            <a:ext cx="280427" cy="200025"/>
            <a:chOff x="5495924" y="2943225"/>
            <a:chExt cx="1362075" cy="971550"/>
          </a:xfrm>
        </xdr:grpSpPr>
        <xdr:sp macro="" textlink="">
          <xdr:nvSpPr>
            <xdr:cNvPr id="9" name="Rectangle: Rounded Corners 8">
              <a:extLst>
                <a:ext uri="{FF2B5EF4-FFF2-40B4-BE49-F238E27FC236}">
                  <a16:creationId xmlns:a16="http://schemas.microsoft.com/office/drawing/2014/main" id="{9D065121-C302-2D58-FE23-8B76F7A2FF24}"/>
                </a:ext>
              </a:extLst>
            </xdr:cNvPr>
            <xdr:cNvSpPr/>
          </xdr:nvSpPr>
          <xdr:spPr>
            <a:xfrm>
              <a:off x="5495924" y="2943225"/>
              <a:ext cx="1362075" cy="971550"/>
            </a:xfrm>
            <a:prstGeom prst="roundRect">
              <a:avLst>
                <a:gd name="adj" fmla="val 23738"/>
              </a:avLst>
            </a:prstGeom>
            <a:solidFill>
              <a:srgbClr val="FF0000">
                <a:alpha val="69804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  <xdr:sp macro="" textlink="">
          <xdr:nvSpPr>
            <xdr:cNvPr id="10" name="Isosceles Triangle 9">
              <a:extLst>
                <a:ext uri="{FF2B5EF4-FFF2-40B4-BE49-F238E27FC236}">
                  <a16:creationId xmlns:a16="http://schemas.microsoft.com/office/drawing/2014/main" id="{173B759A-DFBE-D212-5D73-B2E587C2486D}"/>
                </a:ext>
              </a:extLst>
            </xdr:cNvPr>
            <xdr:cNvSpPr/>
          </xdr:nvSpPr>
          <xdr:spPr>
            <a:xfrm rot="5400000">
              <a:off x="5960961" y="3267000"/>
              <a:ext cx="432000" cy="324000"/>
            </a:xfrm>
            <a:prstGeom prst="triangle">
              <a:avLst/>
            </a:prstGeom>
            <a:solidFill>
              <a:schemeClr val="bg1"/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</xdr:grpSp>
    </xdr:grp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absolute">
    <xdr:from>
      <xdr:col>9</xdr:col>
      <xdr:colOff>561822</xdr:colOff>
      <xdr:row>0</xdr:row>
      <xdr:rowOff>57151</xdr:rowOff>
    </xdr:from>
    <xdr:to>
      <xdr:col>15</xdr:col>
      <xdr:colOff>38099</xdr:colOff>
      <xdr:row>0</xdr:row>
      <xdr:rowOff>561975</xdr:rowOff>
    </xdr:to>
    <xdr:pic>
      <xdr:nvPicPr>
        <xdr:cNvPr id="2" name="my-online-training-hub-logo-2">
          <a:extLst>
            <a:ext uri="{FF2B5EF4-FFF2-40B4-BE49-F238E27FC236}">
              <a16:creationId xmlns:a16="http://schemas.microsoft.com/office/drawing/2014/main" id="{3FBBCBAF-7674-47CF-BF45-07D21EB9E7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8029422" y="57151"/>
          <a:ext cx="3705377" cy="504824"/>
        </a:xfrm>
        <a:prstGeom prst="rect">
          <a:avLst/>
        </a:prstGeom>
      </xdr:spPr>
    </xdr:pic>
    <xdr:clientData/>
  </xdr:twoCellAnchor>
  <xdr:twoCellAnchor editAs="absolute">
    <xdr:from>
      <xdr:col>6</xdr:col>
      <xdr:colOff>152400</xdr:colOff>
      <xdr:row>0</xdr:row>
      <xdr:rowOff>171450</xdr:rowOff>
    </xdr:from>
    <xdr:to>
      <xdr:col>6</xdr:col>
      <xdr:colOff>1314450</xdr:colOff>
      <xdr:row>0</xdr:row>
      <xdr:rowOff>466725</xdr:rowOff>
    </xdr:to>
    <xdr:grpSp>
      <xdr:nvGrpSpPr>
        <xdr:cNvPr id="3" name="Group 2">
          <a:extLst>
            <a:ext uri="{FF2B5EF4-FFF2-40B4-BE49-F238E27FC236}">
              <a16:creationId xmlns:a16="http://schemas.microsoft.com/office/drawing/2014/main" id="{6A626CBE-E985-482F-B475-417BAEF196FC}"/>
            </a:ext>
          </a:extLst>
        </xdr:cNvPr>
        <xdr:cNvGrpSpPr/>
      </xdr:nvGrpSpPr>
      <xdr:grpSpPr>
        <a:xfrm>
          <a:off x="4505325" y="171450"/>
          <a:ext cx="1162050" cy="295275"/>
          <a:chOff x="4486275" y="142875"/>
          <a:chExt cx="1162050" cy="295275"/>
        </a:xfrm>
      </xdr:grpSpPr>
      <xdr:sp macro="" textlink="">
        <xdr:nvSpPr>
          <xdr:cNvPr id="4" name="Rectangle: Rounded Corners 3">
            <a:hlinkClick xmlns:r="http://schemas.openxmlformats.org/officeDocument/2006/relationships" r:id="rId3"/>
            <a:extLst>
              <a:ext uri="{FF2B5EF4-FFF2-40B4-BE49-F238E27FC236}">
                <a16:creationId xmlns:a16="http://schemas.microsoft.com/office/drawing/2014/main" id="{CE882559-B212-FDCB-9C66-347FEFEA81E4}"/>
              </a:ext>
            </a:extLst>
          </xdr:cNvPr>
          <xdr:cNvSpPr/>
        </xdr:nvSpPr>
        <xdr:spPr>
          <a:xfrm>
            <a:off x="4486275" y="142875"/>
            <a:ext cx="1162050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read tutorial</a:t>
            </a:r>
          </a:p>
        </xdr:txBody>
      </xdr:sp>
      <xdr:pic>
        <xdr:nvPicPr>
          <xdr:cNvPr id="5" name="Graphic 4" descr="Document">
            <a:extLst>
              <a:ext uri="{FF2B5EF4-FFF2-40B4-BE49-F238E27FC236}">
                <a16:creationId xmlns:a16="http://schemas.microsoft.com/office/drawing/2014/main" id="{23A683D5-2A17-CC2E-7985-75203C613BD5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 cstate="print">
            <a:extLst>
              <a:ext uri="{28A0092B-C50C-407E-A947-70E740481C1C}">
                <a14:useLocalDpi xmlns:a14="http://schemas.microsoft.com/office/drawing/2010/main" val="0"/>
              </a:ext>
              <a:ext uri="{96DAC541-7B7A-43D3-8B79-37D633B846F1}">
                <asvg:svgBlip xmlns:asvg="http://schemas.microsoft.com/office/drawing/2016/SVG/main" r:embed="rId5"/>
              </a:ext>
            </a:extLst>
          </a:blip>
          <a:stretch>
            <a:fillRect/>
          </a:stretch>
        </xdr:blipFill>
        <xdr:spPr>
          <a:xfrm>
            <a:off x="5391149" y="171449"/>
            <a:ext cx="238126" cy="238126"/>
          </a:xfrm>
          <a:prstGeom prst="rect">
            <a:avLst/>
          </a:prstGeom>
        </xdr:spPr>
      </xdr:pic>
    </xdr:grpSp>
    <xdr:clientData/>
  </xdr:twoCellAnchor>
  <xdr:twoCellAnchor editAs="absolute">
    <xdr:from>
      <xdr:col>7</xdr:col>
      <xdr:colOff>104774</xdr:colOff>
      <xdr:row>0</xdr:row>
      <xdr:rowOff>171450</xdr:rowOff>
    </xdr:from>
    <xdr:to>
      <xdr:col>8</xdr:col>
      <xdr:colOff>371474</xdr:colOff>
      <xdr:row>0</xdr:row>
      <xdr:rowOff>466725</xdr:rowOff>
    </xdr:to>
    <xdr:grpSp>
      <xdr:nvGrpSpPr>
        <xdr:cNvPr id="6" name="Group 5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D67DA15B-C0F1-42D1-B381-571AA1306225}"/>
            </a:ext>
          </a:extLst>
        </xdr:cNvPr>
        <xdr:cNvGrpSpPr/>
      </xdr:nvGrpSpPr>
      <xdr:grpSpPr>
        <a:xfrm>
          <a:off x="5810249" y="171450"/>
          <a:ext cx="1362075" cy="295275"/>
          <a:chOff x="5400674" y="152400"/>
          <a:chExt cx="1362075" cy="295275"/>
        </a:xfrm>
      </xdr:grpSpPr>
      <xdr:sp macro="" textlink="">
        <xdr:nvSpPr>
          <xdr:cNvPr id="7" name="Rectangle: Rounded Corners 6">
            <a:extLst>
              <a:ext uri="{FF2B5EF4-FFF2-40B4-BE49-F238E27FC236}">
                <a16:creationId xmlns:a16="http://schemas.microsoft.com/office/drawing/2014/main" id="{E2111F6A-D280-F57F-769F-41BE0D58F9CD}"/>
              </a:ext>
            </a:extLst>
          </xdr:cNvPr>
          <xdr:cNvSpPr/>
        </xdr:nvSpPr>
        <xdr:spPr>
          <a:xfrm>
            <a:off x="5400674" y="152400"/>
            <a:ext cx="1362075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watch tutorial</a:t>
            </a:r>
          </a:p>
        </xdr:txBody>
      </xdr:sp>
      <xdr:grpSp>
        <xdr:nvGrpSpPr>
          <xdr:cNvPr id="8" name="Group 7">
            <a:extLst>
              <a:ext uri="{FF2B5EF4-FFF2-40B4-BE49-F238E27FC236}">
                <a16:creationId xmlns:a16="http://schemas.microsoft.com/office/drawing/2014/main" id="{411AB42B-4BF5-1119-FA9A-F1BBC2E555D0}"/>
              </a:ext>
            </a:extLst>
          </xdr:cNvPr>
          <xdr:cNvGrpSpPr/>
        </xdr:nvGrpSpPr>
        <xdr:grpSpPr>
          <a:xfrm>
            <a:off x="6419850" y="200025"/>
            <a:ext cx="280427" cy="200025"/>
            <a:chOff x="5495924" y="2943225"/>
            <a:chExt cx="1362075" cy="971550"/>
          </a:xfrm>
        </xdr:grpSpPr>
        <xdr:sp macro="" textlink="">
          <xdr:nvSpPr>
            <xdr:cNvPr id="9" name="Rectangle: Rounded Corners 8">
              <a:extLst>
                <a:ext uri="{FF2B5EF4-FFF2-40B4-BE49-F238E27FC236}">
                  <a16:creationId xmlns:a16="http://schemas.microsoft.com/office/drawing/2014/main" id="{C84A8E96-1BEA-E80C-B1E9-ED8E5FF8B14B}"/>
                </a:ext>
              </a:extLst>
            </xdr:cNvPr>
            <xdr:cNvSpPr/>
          </xdr:nvSpPr>
          <xdr:spPr>
            <a:xfrm>
              <a:off x="5495924" y="2943225"/>
              <a:ext cx="1362075" cy="971550"/>
            </a:xfrm>
            <a:prstGeom prst="roundRect">
              <a:avLst>
                <a:gd name="adj" fmla="val 23738"/>
              </a:avLst>
            </a:prstGeom>
            <a:solidFill>
              <a:srgbClr val="FF0000">
                <a:alpha val="69804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  <xdr:sp macro="" textlink="">
          <xdr:nvSpPr>
            <xdr:cNvPr id="10" name="Isosceles Triangle 9">
              <a:extLst>
                <a:ext uri="{FF2B5EF4-FFF2-40B4-BE49-F238E27FC236}">
                  <a16:creationId xmlns:a16="http://schemas.microsoft.com/office/drawing/2014/main" id="{85DF5690-8ECE-075B-4189-94B6C5E5EA6D}"/>
                </a:ext>
              </a:extLst>
            </xdr:cNvPr>
            <xdr:cNvSpPr/>
          </xdr:nvSpPr>
          <xdr:spPr>
            <a:xfrm rot="5400000">
              <a:off x="5960961" y="3267000"/>
              <a:ext cx="432000" cy="324000"/>
            </a:xfrm>
            <a:prstGeom prst="triangle">
              <a:avLst/>
            </a:prstGeom>
            <a:solidFill>
              <a:schemeClr val="bg1"/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</xdr:grpSp>
    </xdr:grp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2143125</xdr:colOff>
      <xdr:row>0</xdr:row>
      <xdr:rowOff>66675</xdr:rowOff>
    </xdr:from>
    <xdr:ext cx="3705377" cy="504824"/>
    <xdr:pic>
      <xdr:nvPicPr>
        <xdr:cNvPr id="3" name="my-online-training-hub-logo-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72E1EDD-2E48-4D48-83CF-7534C68BEC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3"/>
            </a:ext>
          </a:extLst>
        </a:blip>
        <a:stretch>
          <a:fillRect/>
        </a:stretch>
      </xdr:blipFill>
      <xdr:spPr>
        <a:xfrm>
          <a:off x="5495925" y="66675"/>
          <a:ext cx="3705377" cy="504824"/>
        </a:xfrm>
        <a:prstGeom prst="rect">
          <a:avLst/>
        </a:prstGeom>
      </xdr:spPr>
    </xdr:pic>
    <xdr:clientData/>
  </xdr:oneCellAnchor>
  <xdr:twoCellAnchor editAs="oneCell">
    <xdr:from>
      <xdr:col>1</xdr:col>
      <xdr:colOff>0</xdr:colOff>
      <xdr:row>31</xdr:row>
      <xdr:rowOff>166687</xdr:rowOff>
    </xdr:from>
    <xdr:to>
      <xdr:col>1</xdr:col>
      <xdr:colOff>609600</xdr:colOff>
      <xdr:row>35</xdr:row>
      <xdr:rowOff>14287</xdr:rowOff>
    </xdr:to>
    <xdr:pic>
      <xdr:nvPicPr>
        <xdr:cNvPr id="2" name="Picture 1" descr="YouTube Channel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CAEBEA2D-61B1-8647-9985-591C6D34A7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266700" y="6338887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822325</xdr:colOff>
      <xdr:row>31</xdr:row>
      <xdr:rowOff>166687</xdr:rowOff>
    </xdr:from>
    <xdr:to>
      <xdr:col>1</xdr:col>
      <xdr:colOff>1431925</xdr:colOff>
      <xdr:row>35</xdr:row>
      <xdr:rowOff>14287</xdr:rowOff>
    </xdr:to>
    <xdr:pic>
      <xdr:nvPicPr>
        <xdr:cNvPr id="4" name="Picture 3" descr="LinkedIn Profile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F7C1EC3B-96BA-10BE-5A67-67780FFD0D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089025" y="6338887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1644650</xdr:colOff>
      <xdr:row>31</xdr:row>
      <xdr:rowOff>166687</xdr:rowOff>
    </xdr:from>
    <xdr:to>
      <xdr:col>1</xdr:col>
      <xdr:colOff>2254250</xdr:colOff>
      <xdr:row>35</xdr:row>
      <xdr:rowOff>14287</xdr:rowOff>
    </xdr:to>
    <xdr:pic>
      <xdr:nvPicPr>
        <xdr:cNvPr id="5" name="Picture 4" descr="Instagram Profile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1AA6C5BA-97A4-68A0-66DC-AA339DF89A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911350" y="6338887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2466975</xdr:colOff>
      <xdr:row>31</xdr:row>
      <xdr:rowOff>180975</xdr:rowOff>
    </xdr:from>
    <xdr:to>
      <xdr:col>1</xdr:col>
      <xdr:colOff>3076575</xdr:colOff>
      <xdr:row>35</xdr:row>
      <xdr:rowOff>28575</xdr:rowOff>
    </xdr:to>
    <xdr:pic>
      <xdr:nvPicPr>
        <xdr:cNvPr id="6" name="Picture 5" descr="Pinterest Profile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4CE18769-A5D3-6C55-3EC6-5982D0D1EE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2733675" y="6353175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203200</xdr:colOff>
      <xdr:row>31</xdr:row>
      <xdr:rowOff>185737</xdr:rowOff>
    </xdr:from>
    <xdr:to>
      <xdr:col>2</xdr:col>
      <xdr:colOff>812800</xdr:colOff>
      <xdr:row>35</xdr:row>
      <xdr:rowOff>33337</xdr:rowOff>
    </xdr:to>
    <xdr:pic>
      <xdr:nvPicPr>
        <xdr:cNvPr id="7" name="Picture 6" descr="TikTok Profile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9C68A299-60D2-665D-713D-81C71F9B73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3556000" y="6357937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1025525</xdr:colOff>
      <xdr:row>31</xdr:row>
      <xdr:rowOff>166687</xdr:rowOff>
    </xdr:from>
    <xdr:to>
      <xdr:col>2</xdr:col>
      <xdr:colOff>1635125</xdr:colOff>
      <xdr:row>35</xdr:row>
      <xdr:rowOff>14287</xdr:rowOff>
    </xdr:to>
    <xdr:pic>
      <xdr:nvPicPr>
        <xdr:cNvPr id="8" name="Picture 7" descr="Facebook Page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CEF04461-8449-2CB0-FBC7-BD134D0F91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4378325" y="6338887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1866899</xdr:colOff>
      <xdr:row>31</xdr:row>
      <xdr:rowOff>172216</xdr:rowOff>
    </xdr:from>
    <xdr:to>
      <xdr:col>2</xdr:col>
      <xdr:colOff>2466975</xdr:colOff>
      <xdr:row>35</xdr:row>
      <xdr:rowOff>10292</xdr:rowOff>
    </xdr:to>
    <xdr:pic>
      <xdr:nvPicPr>
        <xdr:cNvPr id="13" name="Picture 12" descr="A black and white x in a black square&#10;&#10;Description automatically generated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27E9550A-15C5-1404-FD2A-008F771E9C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22297" y="6346148"/>
          <a:ext cx="600076" cy="600076"/>
        </a:xfrm>
        <a:prstGeom prst="roundRect">
          <a:avLst>
            <a:gd name="adj" fmla="val 12338"/>
          </a:avLst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_rels/pivotCacheDefinition3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3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Mynda Treacy" refreshedDate="45584.515182291667" createdVersion="8" refreshedVersion="8" minRefreshableVersion="3" recordCount="17" xr:uid="{92BEB05C-08EE-464D-A604-0A20062B42DD}">
  <cacheSource type="worksheet">
    <worksheetSource ref="B4:E21" sheet="Mistake 1"/>
  </cacheSource>
  <cacheFields count="4">
    <cacheField name="Year" numFmtId="0">
      <sharedItems containsSemiMixedTypes="0" containsString="0" containsNumber="1" containsInteger="1" minValue="2022" maxValue="2022"/>
    </cacheField>
    <cacheField name="Category" numFmtId="0">
      <sharedItems count="4">
        <s v="Components"/>
        <s v="Clothing"/>
        <s v="Accessories"/>
        <s v="Bikes"/>
      </sharedItems>
    </cacheField>
    <cacheField name="Product" numFmtId="0">
      <sharedItems/>
    </cacheField>
    <cacheField name="Sales" numFmtId="165">
      <sharedItems containsSemiMixedTypes="0" containsString="0" containsNumber="1" containsInteger="1" minValue="600" maxValue="63700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Mynda Treacy" refreshedDate="45584.516336342589" createdVersion="8" refreshedVersion="8" minRefreshableVersion="3" recordCount="17" xr:uid="{42FE4A8F-192A-4A14-A2B9-A60394E978FA}">
  <cacheSource type="worksheet">
    <worksheetSource name="Table3"/>
  </cacheSource>
  <cacheFields count="4">
    <cacheField name="Year" numFmtId="0">
      <sharedItems containsSemiMixedTypes="0" containsString="0" containsNumber="1" containsInteger="1" minValue="2022" maxValue="2022"/>
    </cacheField>
    <cacheField name="Category" numFmtId="0">
      <sharedItems count="4">
        <s v="Components"/>
        <s v="Clothing"/>
        <s v="Accessories"/>
        <s v="Bikes"/>
      </sharedItems>
    </cacheField>
    <cacheField name="Product" numFmtId="0">
      <sharedItems/>
    </cacheField>
    <cacheField name="Sales" numFmtId="165">
      <sharedItems containsSemiMixedTypes="0" containsString="0" containsNumber="1" containsInteger="1" minValue="600" maxValue="63700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3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Mynda Treacy" refreshedDate="45584.791461574074" createdVersion="8" refreshedVersion="8" minRefreshableVersion="3" recordCount="500" xr:uid="{181BDD54-88F1-4426-9E20-9A631453CA93}">
  <cacheSource type="worksheet">
    <worksheetSource name="Table47"/>
  </cacheSource>
  <cacheFields count="5">
    <cacheField name="Date and Time" numFmtId="22">
      <sharedItems containsSemiMixedTypes="0" containsNonDate="0" containsDate="1" containsString="0" minDate="2023-09-04T10:54:31" maxDate="2025-09-21T22:54:31" count="500">
        <d v="2023-09-04T10:54:31"/>
        <d v="2023-09-05T22:54:31"/>
        <d v="2023-09-07T10:54:31"/>
        <d v="2023-09-08T22:54:31"/>
        <d v="2023-09-10T10:54:31"/>
        <d v="2023-09-11T22:54:31"/>
        <d v="2023-09-13T10:54:31"/>
        <d v="2023-09-14T22:54:31"/>
        <d v="2023-09-16T10:54:31"/>
        <d v="2023-09-17T22:54:31"/>
        <d v="2023-09-19T10:54:31"/>
        <d v="2023-09-20T22:54:31"/>
        <d v="2023-09-22T10:54:31"/>
        <d v="2023-09-23T22:54:31"/>
        <d v="2023-09-25T10:54:31"/>
        <d v="2023-09-26T22:54:31"/>
        <d v="2023-09-28T10:54:31"/>
        <d v="2023-09-29T22:54:31"/>
        <d v="2023-10-01T10:54:31"/>
        <d v="2023-10-02T22:54:31"/>
        <d v="2023-10-04T10:54:31"/>
        <d v="2023-10-05T22:54:31"/>
        <d v="2023-10-07T10:54:31"/>
        <d v="2023-10-08T22:54:31"/>
        <d v="2023-10-10T10:54:31"/>
        <d v="2023-10-11T22:54:31"/>
        <d v="2023-10-13T10:54:31"/>
        <d v="2023-10-14T22:54:31"/>
        <d v="2023-10-16T10:54:31"/>
        <d v="2023-10-17T22:54:31"/>
        <d v="2023-10-19T10:54:31"/>
        <d v="2023-10-20T22:54:31"/>
        <d v="2023-10-22T10:54:31"/>
        <d v="2023-10-23T22:54:31"/>
        <d v="2023-10-25T10:54:31"/>
        <d v="2023-10-26T22:54:31"/>
        <d v="2023-10-28T10:54:31"/>
        <d v="2023-10-29T22:54:31"/>
        <d v="2023-10-31T10:54:31"/>
        <d v="2023-11-01T22:54:31"/>
        <d v="2023-11-03T10:54:31"/>
        <d v="2023-11-04T22:54:31"/>
        <d v="2023-11-06T10:54:31"/>
        <d v="2023-11-07T22:54:31"/>
        <d v="2023-11-09T10:54:31"/>
        <d v="2023-11-10T22:54:31"/>
        <d v="2023-11-12T10:54:31"/>
        <d v="2023-11-13T22:54:31"/>
        <d v="2023-11-15T10:54:31"/>
        <d v="2023-11-16T22:54:31"/>
        <d v="2023-11-18T10:54:31"/>
        <d v="2023-11-19T22:54:31"/>
        <d v="2023-11-21T10:54:31"/>
        <d v="2023-11-22T22:54:31"/>
        <d v="2023-11-24T10:54:31"/>
        <d v="2023-11-25T22:54:31"/>
        <d v="2023-11-27T10:54:31"/>
        <d v="2023-11-28T22:54:31"/>
        <d v="2023-11-30T10:54:31"/>
        <d v="2023-12-01T22:54:31"/>
        <d v="2023-12-03T10:54:31"/>
        <d v="2023-12-04T22:54:31"/>
        <d v="2023-12-06T10:54:31"/>
        <d v="2023-12-07T22:54:31"/>
        <d v="2023-12-09T10:54:31"/>
        <d v="2023-12-10T22:54:31"/>
        <d v="2023-12-12T10:54:31"/>
        <d v="2023-12-13T22:54:31"/>
        <d v="2023-12-15T10:54:31"/>
        <d v="2023-12-16T22:54:31"/>
        <d v="2023-12-18T10:54:31"/>
        <d v="2023-12-19T22:54:31"/>
        <d v="2023-12-21T10:54:31"/>
        <d v="2023-12-22T22:54:31"/>
        <d v="2023-12-24T10:54:31"/>
        <d v="2023-12-25T22:54:31"/>
        <d v="2023-12-27T10:54:31"/>
        <d v="2023-12-28T22:54:31"/>
        <d v="2023-12-30T10:54:31"/>
        <d v="2023-12-31T22:54:31"/>
        <d v="2024-01-02T10:54:31"/>
        <d v="2024-01-03T22:54:31"/>
        <d v="2024-01-05T10:54:31"/>
        <d v="2024-01-06T22:54:31"/>
        <d v="2024-01-08T10:54:31"/>
        <d v="2024-01-09T22:54:31"/>
        <d v="2024-01-11T10:54:31"/>
        <d v="2024-01-12T22:54:31"/>
        <d v="2024-01-14T10:54:31"/>
        <d v="2024-01-15T22:54:31"/>
        <d v="2024-01-17T10:54:31"/>
        <d v="2024-01-18T22:54:31"/>
        <d v="2024-01-20T10:54:31"/>
        <d v="2024-01-21T22:54:31"/>
        <d v="2024-01-23T10:54:31"/>
        <d v="2024-01-24T22:54:31"/>
        <d v="2024-01-26T10:54:31"/>
        <d v="2024-01-27T22:54:31"/>
        <d v="2024-01-29T10:54:31"/>
        <d v="2024-01-30T22:54:31"/>
        <d v="2024-02-01T10:54:31"/>
        <d v="2024-02-02T22:54:31"/>
        <d v="2024-02-04T10:54:31"/>
        <d v="2024-02-05T22:54:31"/>
        <d v="2024-02-07T10:54:31"/>
        <d v="2024-02-08T22:54:31"/>
        <d v="2024-02-10T10:54:31"/>
        <d v="2024-02-11T22:54:31"/>
        <d v="2024-02-13T10:54:31"/>
        <d v="2024-02-14T22:54:31"/>
        <d v="2024-02-16T10:54:31"/>
        <d v="2024-02-17T22:54:31"/>
        <d v="2024-02-19T10:54:31"/>
        <d v="2024-02-20T22:54:31"/>
        <d v="2024-02-22T10:54:31"/>
        <d v="2024-02-23T22:54:31"/>
        <d v="2024-02-25T10:54:31"/>
        <d v="2024-02-26T22:54:31"/>
        <d v="2024-02-28T10:54:31"/>
        <d v="2024-02-29T22:54:31"/>
        <d v="2024-03-02T10:54:31"/>
        <d v="2024-03-03T22:54:31"/>
        <d v="2024-03-05T10:54:31"/>
        <d v="2024-03-06T22:54:31"/>
        <d v="2024-03-08T10:54:31"/>
        <d v="2024-03-09T22:54:31"/>
        <d v="2024-03-11T10:54:31"/>
        <d v="2024-03-12T22:54:31"/>
        <d v="2024-03-14T10:54:31"/>
        <d v="2024-03-15T22:54:31"/>
        <d v="2024-03-17T10:54:31"/>
        <d v="2024-03-18T22:54:31"/>
        <d v="2024-03-20T10:54:31"/>
        <d v="2024-03-21T22:54:31"/>
        <d v="2024-03-23T10:54:31"/>
        <d v="2024-03-24T22:54:31"/>
        <d v="2024-03-26T10:54:31"/>
        <d v="2024-03-27T22:54:31"/>
        <d v="2024-03-29T10:54:31"/>
        <d v="2024-03-30T22:54:31"/>
        <d v="2024-04-01T10:54:31"/>
        <d v="2024-04-02T22:54:31"/>
        <d v="2024-04-04T10:54:31"/>
        <d v="2024-04-05T22:54:31"/>
        <d v="2024-04-07T10:54:31"/>
        <d v="2024-04-08T22:54:31"/>
        <d v="2024-04-10T10:54:31"/>
        <d v="2024-04-11T22:54:31"/>
        <d v="2024-04-13T10:54:31"/>
        <d v="2024-04-14T22:54:31"/>
        <d v="2024-04-16T10:54:31"/>
        <d v="2024-04-17T22:54:31"/>
        <d v="2024-04-19T10:54:31"/>
        <d v="2024-04-20T22:54:31"/>
        <d v="2024-04-22T10:54:31"/>
        <d v="2024-04-23T22:54:31"/>
        <d v="2024-04-25T10:54:31"/>
        <d v="2024-04-26T22:54:31"/>
        <d v="2024-04-28T10:54:31"/>
        <d v="2024-04-29T22:54:31"/>
        <d v="2024-05-01T10:54:31"/>
        <d v="2024-05-02T22:54:31"/>
        <d v="2024-05-04T10:54:31"/>
        <d v="2024-05-05T22:54:31"/>
        <d v="2024-05-07T10:54:31"/>
        <d v="2024-05-08T22:54:31"/>
        <d v="2024-05-10T10:54:31"/>
        <d v="2024-05-11T22:54:31"/>
        <d v="2024-05-13T10:54:31"/>
        <d v="2024-05-14T22:54:31"/>
        <d v="2024-05-16T10:54:31"/>
        <d v="2024-05-17T22:54:31"/>
        <d v="2024-05-19T10:54:31"/>
        <d v="2024-05-20T22:54:31"/>
        <d v="2024-05-22T10:54:31"/>
        <d v="2024-05-23T22:54:31"/>
        <d v="2024-05-25T10:54:31"/>
        <d v="2024-05-26T22:54:31"/>
        <d v="2024-05-28T10:54:31"/>
        <d v="2024-05-29T22:54:31"/>
        <d v="2024-05-31T10:54:31"/>
        <d v="2024-06-01T22:54:31"/>
        <d v="2024-06-03T10:54:31"/>
        <d v="2024-06-04T22:54:31"/>
        <d v="2024-06-06T10:54:31"/>
        <d v="2024-06-07T22:54:31"/>
        <d v="2024-06-09T10:54:31"/>
        <d v="2024-06-10T22:54:31"/>
        <d v="2024-06-12T10:54:31"/>
        <d v="2024-06-13T22:54:31"/>
        <d v="2024-06-15T10:54:31"/>
        <d v="2024-06-16T22:54:31"/>
        <d v="2024-06-18T10:54:31"/>
        <d v="2024-06-19T22:54:31"/>
        <d v="2024-06-21T10:54:31"/>
        <d v="2024-06-22T22:54:31"/>
        <d v="2024-06-24T10:54:31"/>
        <d v="2024-06-25T22:54:31"/>
        <d v="2024-06-27T10:54:31"/>
        <d v="2024-06-28T22:54:31"/>
        <d v="2024-06-30T10:54:31"/>
        <d v="2024-07-01T22:54:31"/>
        <d v="2024-07-03T10:54:31"/>
        <d v="2024-07-04T22:54:31"/>
        <d v="2024-07-06T10:54:31"/>
        <d v="2024-07-07T22:54:31"/>
        <d v="2024-07-09T10:54:31"/>
        <d v="2024-07-10T22:54:31"/>
        <d v="2024-07-12T10:54:31"/>
        <d v="2024-07-13T22:54:31"/>
        <d v="2024-07-15T10:54:31"/>
        <d v="2024-07-16T22:54:31"/>
        <d v="2024-07-18T10:54:31"/>
        <d v="2024-07-19T22:54:31"/>
        <d v="2024-07-21T10:54:31"/>
        <d v="2024-07-22T22:54:31"/>
        <d v="2024-07-24T10:54:31"/>
        <d v="2024-07-25T22:54:31"/>
        <d v="2024-07-27T10:54:31"/>
        <d v="2024-07-28T22:54:31"/>
        <d v="2024-07-30T10:54:31"/>
        <d v="2024-07-31T22:54:31"/>
        <d v="2024-08-02T10:54:31"/>
        <d v="2024-08-03T22:54:31"/>
        <d v="2024-08-05T10:54:31"/>
        <d v="2024-08-06T22:54:31"/>
        <d v="2024-08-08T10:54:31"/>
        <d v="2024-08-09T22:54:31"/>
        <d v="2024-08-11T10:54:31"/>
        <d v="2024-08-12T22:54:31"/>
        <d v="2024-08-14T10:54:31"/>
        <d v="2024-08-15T22:54:31"/>
        <d v="2024-08-17T10:54:31"/>
        <d v="2024-08-18T22:54:31"/>
        <d v="2024-08-20T10:54:31"/>
        <d v="2024-08-21T22:54:31"/>
        <d v="2024-08-23T10:54:31"/>
        <d v="2024-08-24T22:54:31"/>
        <d v="2024-08-26T10:54:31"/>
        <d v="2024-08-27T22:54:31"/>
        <d v="2024-08-29T10:54:31"/>
        <d v="2024-08-30T22:54:31"/>
        <d v="2024-09-01T10:54:31"/>
        <d v="2024-09-02T22:54:31"/>
        <d v="2024-09-04T10:54:31"/>
        <d v="2024-09-05T22:54:31"/>
        <d v="2024-09-07T10:54:31"/>
        <d v="2024-09-08T22:54:31"/>
        <d v="2024-09-10T10:54:31"/>
        <d v="2024-09-11T22:54:31"/>
        <d v="2024-09-13T10:54:31"/>
        <d v="2024-09-14T22:54:31"/>
        <d v="2024-09-16T10:54:31"/>
        <d v="2024-09-17T22:54:31"/>
        <d v="2024-09-19T10:54:31"/>
        <d v="2024-09-20T22:54:31"/>
        <d v="2024-09-22T10:54:31"/>
        <d v="2024-09-23T22:54:31"/>
        <d v="2024-09-25T10:54:31"/>
        <d v="2024-09-26T22:54:31"/>
        <d v="2024-09-28T10:54:31"/>
        <d v="2024-09-29T22:54:31"/>
        <d v="2024-10-01T10:54:31"/>
        <d v="2024-10-02T22:54:31"/>
        <d v="2024-10-04T10:54:31"/>
        <d v="2024-10-05T22:54:31"/>
        <d v="2024-10-07T10:54:31"/>
        <d v="2024-10-08T22:54:31"/>
        <d v="2024-10-10T10:54:31"/>
        <d v="2024-10-11T22:54:31"/>
        <d v="2024-10-13T10:54:31"/>
        <d v="2024-10-14T22:54:31"/>
        <d v="2024-10-16T10:54:31"/>
        <d v="2024-10-17T22:54:31"/>
        <d v="2024-10-19T10:54:31"/>
        <d v="2024-10-20T22:54:31"/>
        <d v="2024-10-22T10:54:31"/>
        <d v="2024-10-23T22:54:31"/>
        <d v="2024-10-25T10:54:31"/>
        <d v="2024-10-26T22:54:31"/>
        <d v="2024-10-28T10:54:31"/>
        <d v="2024-10-29T22:54:31"/>
        <d v="2024-10-31T10:54:31"/>
        <d v="2024-11-01T22:54:31"/>
        <d v="2024-11-03T10:54:31"/>
        <d v="2024-11-04T22:54:31"/>
        <d v="2024-11-06T10:54:31"/>
        <d v="2024-11-07T22:54:31"/>
        <d v="2024-11-09T10:54:31"/>
        <d v="2024-11-10T22:54:31"/>
        <d v="2024-11-12T10:54:31"/>
        <d v="2024-11-13T22:54:31"/>
        <d v="2024-11-15T10:54:31"/>
        <d v="2024-11-16T22:54:31"/>
        <d v="2024-11-18T10:54:31"/>
        <d v="2024-11-19T22:54:31"/>
        <d v="2024-11-21T10:54:31"/>
        <d v="2024-11-22T22:54:31"/>
        <d v="2024-11-24T10:54:31"/>
        <d v="2024-11-25T22:54:31"/>
        <d v="2024-11-27T10:54:31"/>
        <d v="2024-11-28T22:54:31"/>
        <d v="2024-11-30T10:54:31"/>
        <d v="2024-12-01T22:54:31"/>
        <d v="2024-12-03T10:54:31"/>
        <d v="2024-12-04T22:54:31"/>
        <d v="2024-12-06T10:54:31"/>
        <d v="2024-12-07T22:54:31"/>
        <d v="2024-12-09T10:54:31"/>
        <d v="2024-12-10T22:54:31"/>
        <d v="2024-12-12T10:54:31"/>
        <d v="2024-12-13T22:54:31"/>
        <d v="2024-12-15T10:54:31"/>
        <d v="2024-12-16T22:54:31"/>
        <d v="2024-12-18T10:54:31"/>
        <d v="2024-12-19T22:54:31"/>
        <d v="2024-12-21T10:54:31"/>
        <d v="2024-12-22T22:54:31"/>
        <d v="2024-12-24T10:54:31"/>
        <d v="2024-12-25T22:54:31"/>
        <d v="2024-12-27T10:54:31"/>
        <d v="2024-12-28T22:54:31"/>
        <d v="2024-12-30T10:54:31"/>
        <d v="2024-12-31T22:54:31"/>
        <d v="2025-01-02T10:54:31"/>
        <d v="2025-01-03T22:54:31"/>
        <d v="2025-01-05T10:54:31"/>
        <d v="2025-01-06T22:54:31"/>
        <d v="2025-01-08T10:54:31"/>
        <d v="2025-01-09T22:54:31"/>
        <d v="2025-01-11T10:54:31"/>
        <d v="2025-01-12T22:54:31"/>
        <d v="2025-01-14T10:54:31"/>
        <d v="2025-01-15T22:54:31"/>
        <d v="2025-01-17T10:54:31"/>
        <d v="2025-01-18T22:54:31"/>
        <d v="2025-01-20T10:54:31"/>
        <d v="2025-01-21T22:54:31"/>
        <d v="2025-01-23T10:54:31"/>
        <d v="2025-01-24T22:54:31"/>
        <d v="2025-01-26T10:54:31"/>
        <d v="2025-01-27T22:54:31"/>
        <d v="2025-01-29T10:54:31"/>
        <d v="2025-01-30T22:54:31"/>
        <d v="2025-02-01T10:54:31"/>
        <d v="2025-02-02T22:54:31"/>
        <d v="2025-02-04T10:54:31"/>
        <d v="2025-02-05T22:54:31"/>
        <d v="2025-02-07T10:54:31"/>
        <d v="2025-02-08T22:54:31"/>
        <d v="2025-02-10T10:54:31"/>
        <d v="2025-02-11T22:54:31"/>
        <d v="2025-02-13T10:54:31"/>
        <d v="2025-02-14T22:54:31"/>
        <d v="2025-02-16T10:54:31"/>
        <d v="2025-02-17T22:54:31"/>
        <d v="2025-02-19T10:54:31"/>
        <d v="2025-02-20T22:54:31"/>
        <d v="2025-02-22T10:54:31"/>
        <d v="2025-02-23T22:54:31"/>
        <d v="2025-02-25T10:54:31"/>
        <d v="2025-02-26T22:54:31"/>
        <d v="2025-02-28T10:54:31"/>
        <d v="2025-03-01T22:54:31"/>
        <d v="2025-03-03T10:54:31"/>
        <d v="2025-03-04T22:54:31"/>
        <d v="2025-03-06T10:54:31"/>
        <d v="2025-03-07T22:54:31"/>
        <d v="2025-03-09T10:54:31"/>
        <d v="2025-03-10T22:54:31"/>
        <d v="2025-03-12T10:54:31"/>
        <d v="2025-03-13T22:54:31"/>
        <d v="2025-03-15T10:54:31"/>
        <d v="2025-03-16T22:54:31"/>
        <d v="2025-03-18T10:54:31"/>
        <d v="2025-03-19T22:54:31"/>
        <d v="2025-03-21T10:54:31"/>
        <d v="2025-03-22T22:54:31"/>
        <d v="2025-03-24T10:54:31"/>
        <d v="2025-03-25T22:54:31"/>
        <d v="2025-03-27T10:54:31"/>
        <d v="2025-03-28T22:54:31"/>
        <d v="2025-03-30T10:54:31"/>
        <d v="2025-03-31T22:54:31"/>
        <d v="2025-04-02T10:54:31"/>
        <d v="2025-04-03T22:54:31"/>
        <d v="2025-04-05T10:54:31"/>
        <d v="2025-04-06T22:54:31"/>
        <d v="2025-04-08T10:54:31"/>
        <d v="2025-04-09T22:54:31"/>
        <d v="2025-04-11T10:54:31"/>
        <d v="2025-04-12T22:54:31"/>
        <d v="2025-04-14T10:54:31"/>
        <d v="2025-04-15T22:54:31"/>
        <d v="2025-04-17T10:54:31"/>
        <d v="2025-04-18T22:54:31"/>
        <d v="2025-04-20T10:54:31"/>
        <d v="2025-04-21T22:54:31"/>
        <d v="2025-04-23T10:54:31"/>
        <d v="2025-04-24T22:54:31"/>
        <d v="2025-04-26T10:54:31"/>
        <d v="2025-04-27T22:54:31"/>
        <d v="2025-04-29T10:54:31"/>
        <d v="2025-04-30T22:54:31"/>
        <d v="2025-05-02T10:54:31"/>
        <d v="2025-05-03T22:54:31"/>
        <d v="2025-05-05T10:54:31"/>
        <d v="2025-05-06T22:54:31"/>
        <d v="2025-05-08T10:54:31"/>
        <d v="2025-05-09T22:54:31"/>
        <d v="2025-05-11T10:54:31"/>
        <d v="2025-05-12T22:54:31"/>
        <d v="2025-05-14T10:54:31"/>
        <d v="2025-05-15T22:54:31"/>
        <d v="2025-05-17T10:54:31"/>
        <d v="2025-05-18T22:54:31"/>
        <d v="2025-05-20T10:54:31"/>
        <d v="2025-05-21T22:54:31"/>
        <d v="2025-05-23T10:54:31"/>
        <d v="2025-05-24T22:54:31"/>
        <d v="2025-05-26T10:54:31"/>
        <d v="2025-05-27T22:54:31"/>
        <d v="2025-05-29T10:54:31"/>
        <d v="2025-05-30T22:54:31"/>
        <d v="2025-06-01T10:54:31"/>
        <d v="2025-06-02T22:54:31"/>
        <d v="2025-06-04T10:54:31"/>
        <d v="2025-06-05T22:54:31"/>
        <d v="2025-06-07T10:54:31"/>
        <d v="2025-06-08T22:54:31"/>
        <d v="2025-06-10T10:54:31"/>
        <d v="2025-06-11T22:54:31"/>
        <d v="2025-06-13T10:54:31"/>
        <d v="2025-06-14T22:54:31"/>
        <d v="2025-06-16T10:54:31"/>
        <d v="2025-06-17T22:54:31"/>
        <d v="2025-06-19T10:54:31"/>
        <d v="2025-06-20T22:54:31"/>
        <d v="2025-06-22T10:54:31"/>
        <d v="2025-06-23T22:54:31"/>
        <d v="2025-06-25T10:54:31"/>
        <d v="2025-06-26T22:54:31"/>
        <d v="2025-06-28T10:54:31"/>
        <d v="2025-06-29T22:54:31"/>
        <d v="2025-07-01T10:54:31"/>
        <d v="2025-07-02T22:54:31"/>
        <d v="2025-07-04T10:54:31"/>
        <d v="2025-07-05T22:54:31"/>
        <d v="2025-07-07T10:54:31"/>
        <d v="2025-07-08T22:54:31"/>
        <d v="2025-07-10T10:54:31"/>
        <d v="2025-07-11T22:54:31"/>
        <d v="2025-07-13T10:54:31"/>
        <d v="2025-07-14T22:54:31"/>
        <d v="2025-07-16T10:54:31"/>
        <d v="2025-07-17T22:54:31"/>
        <d v="2025-07-19T10:54:31"/>
        <d v="2025-07-20T22:54:31"/>
        <d v="2025-07-22T10:54:31"/>
        <d v="2025-07-23T22:54:31"/>
        <d v="2025-07-25T10:54:31"/>
        <d v="2025-07-26T22:54:31"/>
        <d v="2025-07-28T10:54:31"/>
        <d v="2025-07-29T22:54:31"/>
        <d v="2025-07-31T10:54:31"/>
        <d v="2025-08-01T22:54:31"/>
        <d v="2025-08-03T10:54:31"/>
        <d v="2025-08-04T22:54:31"/>
        <d v="2025-08-06T10:54:31"/>
        <d v="2025-08-07T22:54:31"/>
        <d v="2025-08-09T10:54:31"/>
        <d v="2025-08-10T22:54:31"/>
        <d v="2025-08-12T10:54:31"/>
        <d v="2025-08-13T22:54:31"/>
        <d v="2025-08-15T10:54:31"/>
        <d v="2025-08-16T22:54:31"/>
        <d v="2025-08-18T10:54:31"/>
        <d v="2025-08-19T22:54:31"/>
        <d v="2025-08-21T10:54:31"/>
        <d v="2025-08-22T22:54:31"/>
        <d v="2025-08-24T10:54:31"/>
        <d v="2025-08-25T22:54:31"/>
        <d v="2025-08-27T10:54:31"/>
        <d v="2025-08-28T22:54:31"/>
        <d v="2025-08-30T10:54:31"/>
        <d v="2025-08-31T22:54:31"/>
        <d v="2025-09-02T10:54:31"/>
        <d v="2025-09-03T22:54:31"/>
        <d v="2025-09-05T10:54:31"/>
        <d v="2025-09-06T22:54:31"/>
        <d v="2025-09-08T10:54:31"/>
        <d v="2025-09-09T22:54:31"/>
        <d v="2025-09-11T10:54:31"/>
        <d v="2025-09-12T22:54:31"/>
        <d v="2025-09-14T10:54:31"/>
        <d v="2025-09-15T22:54:31"/>
        <d v="2025-09-17T10:54:31"/>
        <d v="2025-09-18T22:54:31"/>
        <d v="2025-09-20T10:54:31"/>
        <d v="2025-09-21T22:54:31"/>
      </sharedItems>
      <fieldGroup par="4"/>
    </cacheField>
    <cacheField name="Score" numFmtId="0">
      <sharedItems containsSemiMixedTypes="0" containsString="0" containsNumber="1" containsInteger="1" minValue="0" maxValue="100"/>
    </cacheField>
    <cacheField name="Months (Date and Time)" numFmtId="0" databaseField="0">
      <fieldGroup base="0">
        <rangePr groupBy="months" startDate="2023-09-04T10:54:31" endDate="2025-09-21T22:54:31"/>
        <groupItems count="14">
          <s v="&lt;4/09/2023"/>
          <s v="Jan"/>
          <s v="Feb"/>
          <s v="Mar"/>
          <s v="Apr"/>
          <s v="May"/>
          <s v="Jun"/>
          <s v="Jul"/>
          <s v="Aug"/>
          <s v="Sep"/>
          <s v="Oct"/>
          <s v="Nov"/>
          <s v="Dec"/>
          <s v="&gt;21/09/2025"/>
        </groupItems>
      </fieldGroup>
    </cacheField>
    <cacheField name="Quarters (Date and Time)" numFmtId="0" databaseField="0">
      <fieldGroup base="0">
        <rangePr groupBy="quarters" startDate="2023-09-04T10:54:31" endDate="2025-09-21T22:54:31"/>
        <groupItems count="6">
          <s v="&lt;4/09/2023"/>
          <s v="Qtr1"/>
          <s v="Qtr2"/>
          <s v="Qtr3"/>
          <s v="Qtr4"/>
          <s v="&gt;21/09/2025"/>
        </groupItems>
      </fieldGroup>
    </cacheField>
    <cacheField name="Years (Date and Time)" numFmtId="0" databaseField="0">
      <fieldGroup base="0">
        <rangePr groupBy="years" startDate="2023-09-04T10:54:31" endDate="2025-09-21T22:54:31"/>
        <groupItems count="5">
          <s v="&lt;4/09/2023"/>
          <s v="2023"/>
          <s v="2024"/>
          <s v="2025"/>
          <s v="&gt;21/09/2025"/>
        </groupItems>
      </fieldGroup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7">
  <r>
    <n v="2022"/>
    <x v="0"/>
    <s v="Chains"/>
    <n v="20000"/>
  </r>
  <r>
    <n v="2022"/>
    <x v="1"/>
    <s v="Bib-Shorts"/>
    <n v="4000"/>
  </r>
  <r>
    <n v="2022"/>
    <x v="1"/>
    <s v="Tights"/>
    <n v="36000"/>
  </r>
  <r>
    <n v="2022"/>
    <x v="0"/>
    <s v="Brakes"/>
    <n v="5400"/>
  </r>
  <r>
    <n v="2022"/>
    <x v="0"/>
    <s v="Bottom Brackets"/>
    <n v="600"/>
  </r>
  <r>
    <n v="2022"/>
    <x v="1"/>
    <s v="Jerseys"/>
    <n v="7500"/>
  </r>
  <r>
    <n v="2022"/>
    <x v="2"/>
    <s v="Tires and Tubes"/>
    <n v="63700"/>
  </r>
  <r>
    <n v="2022"/>
    <x v="3"/>
    <s v="Cargo Bike"/>
    <n v="9300"/>
  </r>
  <r>
    <n v="2022"/>
    <x v="3"/>
    <s v="Mountain Bikes"/>
    <n v="8500"/>
  </r>
  <r>
    <n v="2022"/>
    <x v="2"/>
    <s v="Bike Racks"/>
    <n v="33700"/>
  </r>
  <r>
    <n v="2022"/>
    <x v="1"/>
    <s v="Caps"/>
    <n v="600"/>
  </r>
  <r>
    <n v="2022"/>
    <x v="2"/>
    <s v="Pumps"/>
    <n v="30700"/>
  </r>
  <r>
    <n v="2022"/>
    <x v="2"/>
    <s v="Helmets"/>
    <n v="34000"/>
  </r>
  <r>
    <n v="2022"/>
    <x v="3"/>
    <s v="Road Bikes"/>
    <n v="16900"/>
  </r>
  <r>
    <n v="2022"/>
    <x v="2"/>
    <s v="Lights"/>
    <n v="36700"/>
  </r>
  <r>
    <n v="2022"/>
    <x v="2"/>
    <s v="Locks"/>
    <n v="35000"/>
  </r>
  <r>
    <n v="2022"/>
    <x v="1"/>
    <s v="Socks"/>
    <n v="3700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7">
  <r>
    <n v="2022"/>
    <x v="0"/>
    <s v="Chains"/>
    <n v="20000"/>
  </r>
  <r>
    <n v="2022"/>
    <x v="1"/>
    <s v="Bib-Shorts"/>
    <n v="4000"/>
  </r>
  <r>
    <n v="2022"/>
    <x v="1"/>
    <s v="Tights"/>
    <n v="36000"/>
  </r>
  <r>
    <n v="2022"/>
    <x v="0"/>
    <s v="Brakes"/>
    <n v="5400"/>
  </r>
  <r>
    <n v="2022"/>
    <x v="0"/>
    <s v="Bottom Brackets"/>
    <n v="600"/>
  </r>
  <r>
    <n v="2022"/>
    <x v="1"/>
    <s v="Jerseys"/>
    <n v="7500"/>
  </r>
  <r>
    <n v="2022"/>
    <x v="2"/>
    <s v="Tires and Tubes"/>
    <n v="63700"/>
  </r>
  <r>
    <n v="2022"/>
    <x v="3"/>
    <s v="Cargo Bike"/>
    <n v="9300"/>
  </r>
  <r>
    <n v="2022"/>
    <x v="3"/>
    <s v="Mountain Bikes"/>
    <n v="8500"/>
  </r>
  <r>
    <n v="2022"/>
    <x v="2"/>
    <s v="Bike Racks"/>
    <n v="33700"/>
  </r>
  <r>
    <n v="2022"/>
    <x v="1"/>
    <s v="Caps"/>
    <n v="600"/>
  </r>
  <r>
    <n v="2022"/>
    <x v="2"/>
    <s v="Pumps"/>
    <n v="30700"/>
  </r>
  <r>
    <n v="2022"/>
    <x v="2"/>
    <s v="Helmets"/>
    <n v="34000"/>
  </r>
  <r>
    <n v="2022"/>
    <x v="3"/>
    <s v="Road Bikes"/>
    <n v="16900"/>
  </r>
  <r>
    <n v="2022"/>
    <x v="2"/>
    <s v="Lights"/>
    <n v="36700"/>
  </r>
  <r>
    <n v="2022"/>
    <x v="2"/>
    <s v="Locks"/>
    <n v="35000"/>
  </r>
  <r>
    <n v="2022"/>
    <x v="1"/>
    <s v="Socks"/>
    <n v="3700"/>
  </r>
</pivotCacheRecords>
</file>

<file path=xl/pivotCache/pivotCacheRecords3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500">
  <r>
    <x v="0"/>
    <n v="43"/>
  </r>
  <r>
    <x v="1"/>
    <n v="75"/>
  </r>
  <r>
    <x v="2"/>
    <n v="37"/>
  </r>
  <r>
    <x v="3"/>
    <n v="89"/>
  </r>
  <r>
    <x v="4"/>
    <n v="14"/>
  </r>
  <r>
    <x v="5"/>
    <n v="84"/>
  </r>
  <r>
    <x v="6"/>
    <n v="73"/>
  </r>
  <r>
    <x v="7"/>
    <n v="61"/>
  </r>
  <r>
    <x v="8"/>
    <n v="89"/>
  </r>
  <r>
    <x v="9"/>
    <n v="47"/>
  </r>
  <r>
    <x v="10"/>
    <n v="51"/>
  </r>
  <r>
    <x v="11"/>
    <n v="54"/>
  </r>
  <r>
    <x v="12"/>
    <n v="51"/>
  </r>
  <r>
    <x v="13"/>
    <n v="21"/>
  </r>
  <r>
    <x v="14"/>
    <n v="67"/>
  </r>
  <r>
    <x v="15"/>
    <n v="34"/>
  </r>
  <r>
    <x v="16"/>
    <n v="66"/>
  </r>
  <r>
    <x v="17"/>
    <n v="74"/>
  </r>
  <r>
    <x v="18"/>
    <n v="16"/>
  </r>
  <r>
    <x v="19"/>
    <n v="22"/>
  </r>
  <r>
    <x v="20"/>
    <n v="72"/>
  </r>
  <r>
    <x v="21"/>
    <n v="18"/>
  </r>
  <r>
    <x v="22"/>
    <n v="40"/>
  </r>
  <r>
    <x v="23"/>
    <n v="8"/>
  </r>
  <r>
    <x v="24"/>
    <n v="76"/>
  </r>
  <r>
    <x v="25"/>
    <n v="46"/>
  </r>
  <r>
    <x v="26"/>
    <n v="10"/>
  </r>
  <r>
    <x v="27"/>
    <n v="89"/>
  </r>
  <r>
    <x v="28"/>
    <n v="95"/>
  </r>
  <r>
    <x v="29"/>
    <n v="26"/>
  </r>
  <r>
    <x v="30"/>
    <n v="50"/>
  </r>
  <r>
    <x v="31"/>
    <n v="11"/>
  </r>
  <r>
    <x v="32"/>
    <n v="37"/>
  </r>
  <r>
    <x v="33"/>
    <n v="75"/>
  </r>
  <r>
    <x v="34"/>
    <n v="72"/>
  </r>
  <r>
    <x v="35"/>
    <n v="34"/>
  </r>
  <r>
    <x v="36"/>
    <n v="46"/>
  </r>
  <r>
    <x v="37"/>
    <n v="52"/>
  </r>
  <r>
    <x v="38"/>
    <n v="90"/>
  </r>
  <r>
    <x v="39"/>
    <n v="29"/>
  </r>
  <r>
    <x v="40"/>
    <n v="51"/>
  </r>
  <r>
    <x v="41"/>
    <n v="64"/>
  </r>
  <r>
    <x v="42"/>
    <n v="45"/>
  </r>
  <r>
    <x v="43"/>
    <n v="85"/>
  </r>
  <r>
    <x v="44"/>
    <n v="35"/>
  </r>
  <r>
    <x v="45"/>
    <n v="96"/>
  </r>
  <r>
    <x v="46"/>
    <n v="54"/>
  </r>
  <r>
    <x v="47"/>
    <n v="21"/>
  </r>
  <r>
    <x v="48"/>
    <n v="30"/>
  </r>
  <r>
    <x v="49"/>
    <n v="53"/>
  </r>
  <r>
    <x v="50"/>
    <n v="43"/>
  </r>
  <r>
    <x v="51"/>
    <n v="94"/>
  </r>
  <r>
    <x v="52"/>
    <n v="97"/>
  </r>
  <r>
    <x v="53"/>
    <n v="65"/>
  </r>
  <r>
    <x v="54"/>
    <n v="5"/>
  </r>
  <r>
    <x v="55"/>
    <n v="78"/>
  </r>
  <r>
    <x v="56"/>
    <n v="27"/>
  </r>
  <r>
    <x v="57"/>
    <n v="77"/>
  </r>
  <r>
    <x v="58"/>
    <n v="76"/>
  </r>
  <r>
    <x v="59"/>
    <n v="67"/>
  </r>
  <r>
    <x v="60"/>
    <n v="45"/>
  </r>
  <r>
    <x v="61"/>
    <n v="0"/>
  </r>
  <r>
    <x v="62"/>
    <n v="49"/>
  </r>
  <r>
    <x v="63"/>
    <n v="12"/>
  </r>
  <r>
    <x v="64"/>
    <n v="0"/>
  </r>
  <r>
    <x v="65"/>
    <n v="47"/>
  </r>
  <r>
    <x v="66"/>
    <n v="58"/>
  </r>
  <r>
    <x v="67"/>
    <n v="5"/>
  </r>
  <r>
    <x v="68"/>
    <n v="29"/>
  </r>
  <r>
    <x v="69"/>
    <n v="7"/>
  </r>
  <r>
    <x v="70"/>
    <n v="58"/>
  </r>
  <r>
    <x v="71"/>
    <n v="13"/>
  </r>
  <r>
    <x v="72"/>
    <n v="32"/>
  </r>
  <r>
    <x v="73"/>
    <n v="60"/>
  </r>
  <r>
    <x v="74"/>
    <n v="79"/>
  </r>
  <r>
    <x v="75"/>
    <n v="98"/>
  </r>
  <r>
    <x v="76"/>
    <n v="94"/>
  </r>
  <r>
    <x v="77"/>
    <n v="59"/>
  </r>
  <r>
    <x v="78"/>
    <n v="96"/>
  </r>
  <r>
    <x v="79"/>
    <n v="76"/>
  </r>
  <r>
    <x v="80"/>
    <n v="73"/>
  </r>
  <r>
    <x v="81"/>
    <n v="81"/>
  </r>
  <r>
    <x v="82"/>
    <n v="8"/>
  </r>
  <r>
    <x v="83"/>
    <n v="78"/>
  </r>
  <r>
    <x v="84"/>
    <n v="97"/>
  </r>
  <r>
    <x v="85"/>
    <n v="96"/>
  </r>
  <r>
    <x v="86"/>
    <n v="96"/>
  </r>
  <r>
    <x v="87"/>
    <n v="71"/>
  </r>
  <r>
    <x v="88"/>
    <n v="97"/>
  </r>
  <r>
    <x v="89"/>
    <n v="43"/>
  </r>
  <r>
    <x v="90"/>
    <n v="82"/>
  </r>
  <r>
    <x v="91"/>
    <n v="43"/>
  </r>
  <r>
    <x v="92"/>
    <n v="31"/>
  </r>
  <r>
    <x v="93"/>
    <n v="87"/>
  </r>
  <r>
    <x v="94"/>
    <n v="32"/>
  </r>
  <r>
    <x v="95"/>
    <n v="45"/>
  </r>
  <r>
    <x v="96"/>
    <n v="14"/>
  </r>
  <r>
    <x v="97"/>
    <n v="35"/>
  </r>
  <r>
    <x v="98"/>
    <n v="35"/>
  </r>
  <r>
    <x v="99"/>
    <n v="4"/>
  </r>
  <r>
    <x v="100"/>
    <n v="93"/>
  </r>
  <r>
    <x v="101"/>
    <n v="27"/>
  </r>
  <r>
    <x v="102"/>
    <n v="99"/>
  </r>
  <r>
    <x v="103"/>
    <n v="39"/>
  </r>
  <r>
    <x v="104"/>
    <n v="59"/>
  </r>
  <r>
    <x v="105"/>
    <n v="33"/>
  </r>
  <r>
    <x v="106"/>
    <n v="58"/>
  </r>
  <r>
    <x v="107"/>
    <n v="89"/>
  </r>
  <r>
    <x v="108"/>
    <n v="84"/>
  </r>
  <r>
    <x v="109"/>
    <n v="87"/>
  </r>
  <r>
    <x v="110"/>
    <n v="66"/>
  </r>
  <r>
    <x v="111"/>
    <n v="8"/>
  </r>
  <r>
    <x v="112"/>
    <n v="87"/>
  </r>
  <r>
    <x v="113"/>
    <n v="99"/>
  </r>
  <r>
    <x v="114"/>
    <n v="4"/>
  </r>
  <r>
    <x v="115"/>
    <n v="69"/>
  </r>
  <r>
    <x v="116"/>
    <n v="28"/>
  </r>
  <r>
    <x v="117"/>
    <n v="61"/>
  </r>
  <r>
    <x v="118"/>
    <n v="34"/>
  </r>
  <r>
    <x v="119"/>
    <n v="81"/>
  </r>
  <r>
    <x v="120"/>
    <n v="22"/>
  </r>
  <r>
    <x v="121"/>
    <n v="52"/>
  </r>
  <r>
    <x v="122"/>
    <n v="13"/>
  </r>
  <r>
    <x v="123"/>
    <n v="87"/>
  </r>
  <r>
    <x v="124"/>
    <n v="59"/>
  </r>
  <r>
    <x v="125"/>
    <n v="73"/>
  </r>
  <r>
    <x v="126"/>
    <n v="87"/>
  </r>
  <r>
    <x v="127"/>
    <n v="69"/>
  </r>
  <r>
    <x v="128"/>
    <n v="96"/>
  </r>
  <r>
    <x v="129"/>
    <n v="99"/>
  </r>
  <r>
    <x v="130"/>
    <n v="83"/>
  </r>
  <r>
    <x v="131"/>
    <n v="94"/>
  </r>
  <r>
    <x v="132"/>
    <n v="57"/>
  </r>
  <r>
    <x v="133"/>
    <n v="48"/>
  </r>
  <r>
    <x v="134"/>
    <n v="54"/>
  </r>
  <r>
    <x v="135"/>
    <n v="42"/>
  </r>
  <r>
    <x v="136"/>
    <n v="91"/>
  </r>
  <r>
    <x v="137"/>
    <n v="60"/>
  </r>
  <r>
    <x v="138"/>
    <n v="40"/>
  </r>
  <r>
    <x v="139"/>
    <n v="85"/>
  </r>
  <r>
    <x v="140"/>
    <n v="60"/>
  </r>
  <r>
    <x v="141"/>
    <n v="39"/>
  </r>
  <r>
    <x v="142"/>
    <n v="42"/>
  </r>
  <r>
    <x v="143"/>
    <n v="47"/>
  </r>
  <r>
    <x v="144"/>
    <n v="10"/>
  </r>
  <r>
    <x v="145"/>
    <n v="37"/>
  </r>
  <r>
    <x v="146"/>
    <n v="38"/>
  </r>
  <r>
    <x v="147"/>
    <n v="24"/>
  </r>
  <r>
    <x v="148"/>
    <n v="35"/>
  </r>
  <r>
    <x v="149"/>
    <n v="76"/>
  </r>
  <r>
    <x v="150"/>
    <n v="2"/>
  </r>
  <r>
    <x v="151"/>
    <n v="63"/>
  </r>
  <r>
    <x v="152"/>
    <n v="94"/>
  </r>
  <r>
    <x v="153"/>
    <n v="60"/>
  </r>
  <r>
    <x v="154"/>
    <n v="99"/>
  </r>
  <r>
    <x v="155"/>
    <n v="60"/>
  </r>
  <r>
    <x v="156"/>
    <n v="41"/>
  </r>
  <r>
    <x v="157"/>
    <n v="23"/>
  </r>
  <r>
    <x v="158"/>
    <n v="77"/>
  </r>
  <r>
    <x v="159"/>
    <n v="70"/>
  </r>
  <r>
    <x v="160"/>
    <n v="91"/>
  </r>
  <r>
    <x v="161"/>
    <n v="45"/>
  </r>
  <r>
    <x v="162"/>
    <n v="68"/>
  </r>
  <r>
    <x v="163"/>
    <n v="50"/>
  </r>
  <r>
    <x v="164"/>
    <n v="38"/>
  </r>
  <r>
    <x v="165"/>
    <n v="93"/>
  </r>
  <r>
    <x v="166"/>
    <n v="43"/>
  </r>
  <r>
    <x v="167"/>
    <n v="36"/>
  </r>
  <r>
    <x v="168"/>
    <n v="15"/>
  </r>
  <r>
    <x v="169"/>
    <n v="40"/>
  </r>
  <r>
    <x v="170"/>
    <n v="65"/>
  </r>
  <r>
    <x v="171"/>
    <n v="63"/>
  </r>
  <r>
    <x v="172"/>
    <n v="89"/>
  </r>
  <r>
    <x v="173"/>
    <n v="21"/>
  </r>
  <r>
    <x v="174"/>
    <n v="51"/>
  </r>
  <r>
    <x v="175"/>
    <n v="19"/>
  </r>
  <r>
    <x v="176"/>
    <n v="93"/>
  </r>
  <r>
    <x v="177"/>
    <n v="20"/>
  </r>
  <r>
    <x v="178"/>
    <n v="69"/>
  </r>
  <r>
    <x v="179"/>
    <n v="76"/>
  </r>
  <r>
    <x v="180"/>
    <n v="3"/>
  </r>
  <r>
    <x v="181"/>
    <n v="25"/>
  </r>
  <r>
    <x v="182"/>
    <n v="85"/>
  </r>
  <r>
    <x v="183"/>
    <n v="58"/>
  </r>
  <r>
    <x v="184"/>
    <n v="2"/>
  </r>
  <r>
    <x v="185"/>
    <n v="100"/>
  </r>
  <r>
    <x v="186"/>
    <n v="51"/>
  </r>
  <r>
    <x v="187"/>
    <n v="71"/>
  </r>
  <r>
    <x v="188"/>
    <n v="89"/>
  </r>
  <r>
    <x v="189"/>
    <n v="29"/>
  </r>
  <r>
    <x v="190"/>
    <n v="40"/>
  </r>
  <r>
    <x v="191"/>
    <n v="29"/>
  </r>
  <r>
    <x v="192"/>
    <n v="41"/>
  </r>
  <r>
    <x v="193"/>
    <n v="44"/>
  </r>
  <r>
    <x v="194"/>
    <n v="91"/>
  </r>
  <r>
    <x v="195"/>
    <n v="78"/>
  </r>
  <r>
    <x v="196"/>
    <n v="97"/>
  </r>
  <r>
    <x v="197"/>
    <n v="12"/>
  </r>
  <r>
    <x v="198"/>
    <n v="16"/>
  </r>
  <r>
    <x v="199"/>
    <n v="98"/>
  </r>
  <r>
    <x v="200"/>
    <n v="3"/>
  </r>
  <r>
    <x v="201"/>
    <n v="5"/>
  </r>
  <r>
    <x v="202"/>
    <n v="82"/>
  </r>
  <r>
    <x v="203"/>
    <n v="21"/>
  </r>
  <r>
    <x v="204"/>
    <n v="63"/>
  </r>
  <r>
    <x v="205"/>
    <n v="79"/>
  </r>
  <r>
    <x v="206"/>
    <n v="32"/>
  </r>
  <r>
    <x v="207"/>
    <n v="1"/>
  </r>
  <r>
    <x v="208"/>
    <n v="58"/>
  </r>
  <r>
    <x v="209"/>
    <n v="80"/>
  </r>
  <r>
    <x v="210"/>
    <n v="0"/>
  </r>
  <r>
    <x v="211"/>
    <n v="15"/>
  </r>
  <r>
    <x v="212"/>
    <n v="71"/>
  </r>
  <r>
    <x v="213"/>
    <n v="99"/>
  </r>
  <r>
    <x v="214"/>
    <n v="23"/>
  </r>
  <r>
    <x v="215"/>
    <n v="0"/>
  </r>
  <r>
    <x v="216"/>
    <n v="43"/>
  </r>
  <r>
    <x v="217"/>
    <n v="87"/>
  </r>
  <r>
    <x v="218"/>
    <n v="50"/>
  </r>
  <r>
    <x v="219"/>
    <n v="70"/>
  </r>
  <r>
    <x v="220"/>
    <n v="43"/>
  </r>
  <r>
    <x v="221"/>
    <n v="76"/>
  </r>
  <r>
    <x v="222"/>
    <n v="93"/>
  </r>
  <r>
    <x v="223"/>
    <n v="16"/>
  </r>
  <r>
    <x v="224"/>
    <n v="68"/>
  </r>
  <r>
    <x v="225"/>
    <n v="87"/>
  </r>
  <r>
    <x v="226"/>
    <n v="8"/>
  </r>
  <r>
    <x v="227"/>
    <n v="55"/>
  </r>
  <r>
    <x v="228"/>
    <n v="64"/>
  </r>
  <r>
    <x v="229"/>
    <n v="38"/>
  </r>
  <r>
    <x v="230"/>
    <n v="1"/>
  </r>
  <r>
    <x v="231"/>
    <n v="63"/>
  </r>
  <r>
    <x v="232"/>
    <n v="10"/>
  </r>
  <r>
    <x v="233"/>
    <n v="36"/>
  </r>
  <r>
    <x v="234"/>
    <n v="10"/>
  </r>
  <r>
    <x v="235"/>
    <n v="31"/>
  </r>
  <r>
    <x v="236"/>
    <n v="49"/>
  </r>
  <r>
    <x v="237"/>
    <n v="46"/>
  </r>
  <r>
    <x v="238"/>
    <n v="91"/>
  </r>
  <r>
    <x v="239"/>
    <n v="25"/>
  </r>
  <r>
    <x v="240"/>
    <n v="97"/>
  </r>
  <r>
    <x v="241"/>
    <n v="24"/>
  </r>
  <r>
    <x v="242"/>
    <n v="80"/>
  </r>
  <r>
    <x v="243"/>
    <n v="43"/>
  </r>
  <r>
    <x v="244"/>
    <n v="86"/>
  </r>
  <r>
    <x v="245"/>
    <n v="98"/>
  </r>
  <r>
    <x v="246"/>
    <n v="9"/>
  </r>
  <r>
    <x v="247"/>
    <n v="47"/>
  </r>
  <r>
    <x v="248"/>
    <n v="86"/>
  </r>
  <r>
    <x v="249"/>
    <n v="99"/>
  </r>
  <r>
    <x v="250"/>
    <n v="86"/>
  </r>
  <r>
    <x v="251"/>
    <n v="57"/>
  </r>
  <r>
    <x v="252"/>
    <n v="29"/>
  </r>
  <r>
    <x v="253"/>
    <n v="32"/>
  </r>
  <r>
    <x v="254"/>
    <n v="78"/>
  </r>
  <r>
    <x v="255"/>
    <n v="61"/>
  </r>
  <r>
    <x v="256"/>
    <n v="70"/>
  </r>
  <r>
    <x v="257"/>
    <n v="52"/>
  </r>
  <r>
    <x v="258"/>
    <n v="38"/>
  </r>
  <r>
    <x v="259"/>
    <n v="46"/>
  </r>
  <r>
    <x v="260"/>
    <n v="25"/>
  </r>
  <r>
    <x v="261"/>
    <n v="10"/>
  </r>
  <r>
    <x v="262"/>
    <n v="35"/>
  </r>
  <r>
    <x v="263"/>
    <n v="15"/>
  </r>
  <r>
    <x v="264"/>
    <n v="34"/>
  </r>
  <r>
    <x v="265"/>
    <n v="30"/>
  </r>
  <r>
    <x v="266"/>
    <n v="1"/>
  </r>
  <r>
    <x v="267"/>
    <n v="35"/>
  </r>
  <r>
    <x v="268"/>
    <n v="22"/>
  </r>
  <r>
    <x v="269"/>
    <n v="97"/>
  </r>
  <r>
    <x v="270"/>
    <n v="38"/>
  </r>
  <r>
    <x v="271"/>
    <n v="2"/>
  </r>
  <r>
    <x v="272"/>
    <n v="90"/>
  </r>
  <r>
    <x v="273"/>
    <n v="61"/>
  </r>
  <r>
    <x v="274"/>
    <n v="99"/>
  </r>
  <r>
    <x v="275"/>
    <n v="84"/>
  </r>
  <r>
    <x v="276"/>
    <n v="17"/>
  </r>
  <r>
    <x v="277"/>
    <n v="50"/>
  </r>
  <r>
    <x v="278"/>
    <n v="19"/>
  </r>
  <r>
    <x v="279"/>
    <n v="16"/>
  </r>
  <r>
    <x v="280"/>
    <n v="37"/>
  </r>
  <r>
    <x v="281"/>
    <n v="66"/>
  </r>
  <r>
    <x v="282"/>
    <n v="3"/>
  </r>
  <r>
    <x v="283"/>
    <n v="45"/>
  </r>
  <r>
    <x v="284"/>
    <n v="23"/>
  </r>
  <r>
    <x v="285"/>
    <n v="84"/>
  </r>
  <r>
    <x v="286"/>
    <n v="59"/>
  </r>
  <r>
    <x v="287"/>
    <n v="45"/>
  </r>
  <r>
    <x v="288"/>
    <n v="66"/>
  </r>
  <r>
    <x v="289"/>
    <n v="86"/>
  </r>
  <r>
    <x v="290"/>
    <n v="95"/>
  </r>
  <r>
    <x v="291"/>
    <n v="91"/>
  </r>
  <r>
    <x v="292"/>
    <n v="90"/>
  </r>
  <r>
    <x v="293"/>
    <n v="41"/>
  </r>
  <r>
    <x v="294"/>
    <n v="43"/>
  </r>
  <r>
    <x v="295"/>
    <n v="61"/>
  </r>
  <r>
    <x v="296"/>
    <n v="72"/>
  </r>
  <r>
    <x v="297"/>
    <n v="68"/>
  </r>
  <r>
    <x v="298"/>
    <n v="2"/>
  </r>
  <r>
    <x v="299"/>
    <n v="2"/>
  </r>
  <r>
    <x v="300"/>
    <n v="57"/>
  </r>
  <r>
    <x v="301"/>
    <n v="62"/>
  </r>
  <r>
    <x v="302"/>
    <n v="46"/>
  </r>
  <r>
    <x v="303"/>
    <n v="63"/>
  </r>
  <r>
    <x v="304"/>
    <n v="85"/>
  </r>
  <r>
    <x v="305"/>
    <n v="4"/>
  </r>
  <r>
    <x v="306"/>
    <n v="47"/>
  </r>
  <r>
    <x v="307"/>
    <n v="19"/>
  </r>
  <r>
    <x v="308"/>
    <n v="14"/>
  </r>
  <r>
    <x v="309"/>
    <n v="23"/>
  </r>
  <r>
    <x v="310"/>
    <n v="72"/>
  </r>
  <r>
    <x v="311"/>
    <n v="64"/>
  </r>
  <r>
    <x v="312"/>
    <n v="62"/>
  </r>
  <r>
    <x v="313"/>
    <n v="70"/>
  </r>
  <r>
    <x v="314"/>
    <n v="18"/>
  </r>
  <r>
    <x v="315"/>
    <n v="54"/>
  </r>
  <r>
    <x v="316"/>
    <n v="77"/>
  </r>
  <r>
    <x v="317"/>
    <n v="96"/>
  </r>
  <r>
    <x v="318"/>
    <n v="7"/>
  </r>
  <r>
    <x v="319"/>
    <n v="95"/>
  </r>
  <r>
    <x v="320"/>
    <n v="57"/>
  </r>
  <r>
    <x v="321"/>
    <n v="57"/>
  </r>
  <r>
    <x v="322"/>
    <n v="2"/>
  </r>
  <r>
    <x v="323"/>
    <n v="60"/>
  </r>
  <r>
    <x v="324"/>
    <n v="84"/>
  </r>
  <r>
    <x v="325"/>
    <n v="31"/>
  </r>
  <r>
    <x v="326"/>
    <n v="35"/>
  </r>
  <r>
    <x v="327"/>
    <n v="12"/>
  </r>
  <r>
    <x v="328"/>
    <n v="32"/>
  </r>
  <r>
    <x v="329"/>
    <n v="2"/>
  </r>
  <r>
    <x v="330"/>
    <n v="2"/>
  </r>
  <r>
    <x v="331"/>
    <n v="68"/>
  </r>
  <r>
    <x v="332"/>
    <n v="33"/>
  </r>
  <r>
    <x v="333"/>
    <n v="78"/>
  </r>
  <r>
    <x v="334"/>
    <n v="21"/>
  </r>
  <r>
    <x v="335"/>
    <n v="22"/>
  </r>
  <r>
    <x v="336"/>
    <n v="16"/>
  </r>
  <r>
    <x v="337"/>
    <n v="95"/>
  </r>
  <r>
    <x v="338"/>
    <n v="16"/>
  </r>
  <r>
    <x v="339"/>
    <n v="60"/>
  </r>
  <r>
    <x v="340"/>
    <n v="34"/>
  </r>
  <r>
    <x v="341"/>
    <n v="13"/>
  </r>
  <r>
    <x v="342"/>
    <n v="77"/>
  </r>
  <r>
    <x v="343"/>
    <n v="17"/>
  </r>
  <r>
    <x v="344"/>
    <n v="91"/>
  </r>
  <r>
    <x v="345"/>
    <n v="90"/>
  </r>
  <r>
    <x v="346"/>
    <n v="99"/>
  </r>
  <r>
    <x v="347"/>
    <n v="40"/>
  </r>
  <r>
    <x v="348"/>
    <n v="45"/>
  </r>
  <r>
    <x v="349"/>
    <n v="5"/>
  </r>
  <r>
    <x v="350"/>
    <n v="19"/>
  </r>
  <r>
    <x v="351"/>
    <n v="47"/>
  </r>
  <r>
    <x v="352"/>
    <n v="49"/>
  </r>
  <r>
    <x v="353"/>
    <n v="7"/>
  </r>
  <r>
    <x v="354"/>
    <n v="63"/>
  </r>
  <r>
    <x v="355"/>
    <n v="87"/>
  </r>
  <r>
    <x v="356"/>
    <n v="7"/>
  </r>
  <r>
    <x v="357"/>
    <n v="81"/>
  </r>
  <r>
    <x v="358"/>
    <n v="2"/>
  </r>
  <r>
    <x v="359"/>
    <n v="71"/>
  </r>
  <r>
    <x v="360"/>
    <n v="13"/>
  </r>
  <r>
    <x v="361"/>
    <n v="40"/>
  </r>
  <r>
    <x v="362"/>
    <n v="12"/>
  </r>
  <r>
    <x v="363"/>
    <n v="78"/>
  </r>
  <r>
    <x v="364"/>
    <n v="43"/>
  </r>
  <r>
    <x v="365"/>
    <n v="46"/>
  </r>
  <r>
    <x v="366"/>
    <n v="71"/>
  </r>
  <r>
    <x v="367"/>
    <n v="58"/>
  </r>
  <r>
    <x v="368"/>
    <n v="82"/>
  </r>
  <r>
    <x v="369"/>
    <n v="61"/>
  </r>
  <r>
    <x v="370"/>
    <n v="79"/>
  </r>
  <r>
    <x v="371"/>
    <n v="83"/>
  </r>
  <r>
    <x v="372"/>
    <n v="74"/>
  </r>
  <r>
    <x v="373"/>
    <n v="77"/>
  </r>
  <r>
    <x v="374"/>
    <n v="57"/>
  </r>
  <r>
    <x v="375"/>
    <n v="45"/>
  </r>
  <r>
    <x v="376"/>
    <n v="85"/>
  </r>
  <r>
    <x v="377"/>
    <n v="40"/>
  </r>
  <r>
    <x v="378"/>
    <n v="4"/>
  </r>
  <r>
    <x v="379"/>
    <n v="86"/>
  </r>
  <r>
    <x v="380"/>
    <n v="18"/>
  </r>
  <r>
    <x v="381"/>
    <n v="74"/>
  </r>
  <r>
    <x v="382"/>
    <n v="82"/>
  </r>
  <r>
    <x v="383"/>
    <n v="42"/>
  </r>
  <r>
    <x v="384"/>
    <n v="20"/>
  </r>
  <r>
    <x v="385"/>
    <n v="84"/>
  </r>
  <r>
    <x v="386"/>
    <n v="78"/>
  </r>
  <r>
    <x v="387"/>
    <n v="73"/>
  </r>
  <r>
    <x v="388"/>
    <n v="47"/>
  </r>
  <r>
    <x v="389"/>
    <n v="75"/>
  </r>
  <r>
    <x v="390"/>
    <n v="62"/>
  </r>
  <r>
    <x v="391"/>
    <n v="20"/>
  </r>
  <r>
    <x v="392"/>
    <n v="39"/>
  </r>
  <r>
    <x v="393"/>
    <n v="87"/>
  </r>
  <r>
    <x v="394"/>
    <n v="98"/>
  </r>
  <r>
    <x v="395"/>
    <n v="55"/>
  </r>
  <r>
    <x v="396"/>
    <n v="95"/>
  </r>
  <r>
    <x v="397"/>
    <n v="26"/>
  </r>
  <r>
    <x v="398"/>
    <n v="3"/>
  </r>
  <r>
    <x v="399"/>
    <n v="89"/>
  </r>
  <r>
    <x v="400"/>
    <n v="67"/>
  </r>
  <r>
    <x v="401"/>
    <n v="80"/>
  </r>
  <r>
    <x v="402"/>
    <n v="52"/>
  </r>
  <r>
    <x v="403"/>
    <n v="83"/>
  </r>
  <r>
    <x v="404"/>
    <n v="56"/>
  </r>
  <r>
    <x v="405"/>
    <n v="48"/>
  </r>
  <r>
    <x v="406"/>
    <n v="94"/>
  </r>
  <r>
    <x v="407"/>
    <n v="89"/>
  </r>
  <r>
    <x v="408"/>
    <n v="33"/>
  </r>
  <r>
    <x v="409"/>
    <n v="71"/>
  </r>
  <r>
    <x v="410"/>
    <n v="1"/>
  </r>
  <r>
    <x v="411"/>
    <n v="67"/>
  </r>
  <r>
    <x v="412"/>
    <n v="37"/>
  </r>
  <r>
    <x v="413"/>
    <n v="27"/>
  </r>
  <r>
    <x v="414"/>
    <n v="38"/>
  </r>
  <r>
    <x v="415"/>
    <n v="24"/>
  </r>
  <r>
    <x v="416"/>
    <n v="45"/>
  </r>
  <r>
    <x v="417"/>
    <n v="50"/>
  </r>
  <r>
    <x v="418"/>
    <n v="59"/>
  </r>
  <r>
    <x v="419"/>
    <n v="43"/>
  </r>
  <r>
    <x v="420"/>
    <n v="21"/>
  </r>
  <r>
    <x v="421"/>
    <n v="21"/>
  </r>
  <r>
    <x v="422"/>
    <n v="63"/>
  </r>
  <r>
    <x v="423"/>
    <n v="45"/>
  </r>
  <r>
    <x v="424"/>
    <n v="92"/>
  </r>
  <r>
    <x v="425"/>
    <n v="60"/>
  </r>
  <r>
    <x v="426"/>
    <n v="26"/>
  </r>
  <r>
    <x v="427"/>
    <n v="97"/>
  </r>
  <r>
    <x v="428"/>
    <n v="4"/>
  </r>
  <r>
    <x v="429"/>
    <n v="21"/>
  </r>
  <r>
    <x v="430"/>
    <n v="44"/>
  </r>
  <r>
    <x v="431"/>
    <n v="25"/>
  </r>
  <r>
    <x v="432"/>
    <n v="33"/>
  </r>
  <r>
    <x v="433"/>
    <n v="77"/>
  </r>
  <r>
    <x v="434"/>
    <n v="50"/>
  </r>
  <r>
    <x v="435"/>
    <n v="61"/>
  </r>
  <r>
    <x v="436"/>
    <n v="4"/>
  </r>
  <r>
    <x v="437"/>
    <n v="38"/>
  </r>
  <r>
    <x v="438"/>
    <n v="6"/>
  </r>
  <r>
    <x v="439"/>
    <n v="81"/>
  </r>
  <r>
    <x v="440"/>
    <n v="51"/>
  </r>
  <r>
    <x v="441"/>
    <n v="36"/>
  </r>
  <r>
    <x v="442"/>
    <n v="98"/>
  </r>
  <r>
    <x v="443"/>
    <n v="29"/>
  </r>
  <r>
    <x v="444"/>
    <n v="16"/>
  </r>
  <r>
    <x v="445"/>
    <n v="2"/>
  </r>
  <r>
    <x v="446"/>
    <n v="6"/>
  </r>
  <r>
    <x v="447"/>
    <n v="74"/>
  </r>
  <r>
    <x v="448"/>
    <n v="79"/>
  </r>
  <r>
    <x v="449"/>
    <n v="77"/>
  </r>
  <r>
    <x v="450"/>
    <n v="68"/>
  </r>
  <r>
    <x v="451"/>
    <n v="6"/>
  </r>
  <r>
    <x v="452"/>
    <n v="64"/>
  </r>
  <r>
    <x v="453"/>
    <n v="27"/>
  </r>
  <r>
    <x v="454"/>
    <n v="28"/>
  </r>
  <r>
    <x v="455"/>
    <n v="51"/>
  </r>
  <r>
    <x v="456"/>
    <n v="34"/>
  </r>
  <r>
    <x v="457"/>
    <n v="11"/>
  </r>
  <r>
    <x v="458"/>
    <n v="43"/>
  </r>
  <r>
    <x v="459"/>
    <n v="78"/>
  </r>
  <r>
    <x v="460"/>
    <n v="14"/>
  </r>
  <r>
    <x v="461"/>
    <n v="58"/>
  </r>
  <r>
    <x v="462"/>
    <n v="10"/>
  </r>
  <r>
    <x v="463"/>
    <n v="45"/>
  </r>
  <r>
    <x v="464"/>
    <n v="3"/>
  </r>
  <r>
    <x v="465"/>
    <n v="70"/>
  </r>
  <r>
    <x v="466"/>
    <n v="70"/>
  </r>
  <r>
    <x v="467"/>
    <n v="33"/>
  </r>
  <r>
    <x v="468"/>
    <n v="79"/>
  </r>
  <r>
    <x v="469"/>
    <n v="85"/>
  </r>
  <r>
    <x v="470"/>
    <n v="47"/>
  </r>
  <r>
    <x v="471"/>
    <n v="61"/>
  </r>
  <r>
    <x v="472"/>
    <n v="70"/>
  </r>
  <r>
    <x v="473"/>
    <n v="52"/>
  </r>
  <r>
    <x v="474"/>
    <n v="57"/>
  </r>
  <r>
    <x v="475"/>
    <n v="62"/>
  </r>
  <r>
    <x v="476"/>
    <n v="26"/>
  </r>
  <r>
    <x v="477"/>
    <n v="77"/>
  </r>
  <r>
    <x v="478"/>
    <n v="35"/>
  </r>
  <r>
    <x v="479"/>
    <n v="24"/>
  </r>
  <r>
    <x v="480"/>
    <n v="39"/>
  </r>
  <r>
    <x v="481"/>
    <n v="3"/>
  </r>
  <r>
    <x v="482"/>
    <n v="57"/>
  </r>
  <r>
    <x v="483"/>
    <n v="36"/>
  </r>
  <r>
    <x v="484"/>
    <n v="63"/>
  </r>
  <r>
    <x v="485"/>
    <n v="54"/>
  </r>
  <r>
    <x v="486"/>
    <n v="83"/>
  </r>
  <r>
    <x v="487"/>
    <n v="49"/>
  </r>
  <r>
    <x v="488"/>
    <n v="84"/>
  </r>
  <r>
    <x v="489"/>
    <n v="68"/>
  </r>
  <r>
    <x v="490"/>
    <n v="69"/>
  </r>
  <r>
    <x v="491"/>
    <n v="36"/>
  </r>
  <r>
    <x v="492"/>
    <n v="57"/>
  </r>
  <r>
    <x v="493"/>
    <n v="58"/>
  </r>
  <r>
    <x v="494"/>
    <n v="31"/>
  </r>
  <r>
    <x v="495"/>
    <n v="66"/>
  </r>
  <r>
    <x v="496"/>
    <n v="6"/>
  </r>
  <r>
    <x v="497"/>
    <n v="86"/>
  </r>
  <r>
    <x v="498"/>
    <n v="23"/>
  </r>
  <r>
    <x v="499"/>
    <n v="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3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6E42B08B-FB6D-48E3-94E2-DC2149A3ED3B}" name="PivotTable1" cacheId="0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outline="1" outlineData="1" multipleFieldFilters="0">
  <location ref="G7:H12" firstHeaderRow="1" firstDataRow="1" firstDataCol="1"/>
  <pivotFields count="4">
    <pivotField showAll="0"/>
    <pivotField axis="axisRow" showAll="0">
      <items count="5">
        <item x="2"/>
        <item x="3"/>
        <item x="1"/>
        <item x="0"/>
        <item t="default"/>
      </items>
    </pivotField>
    <pivotField showAll="0"/>
    <pivotField dataField="1" numFmtId="165" showAll="0"/>
  </pivotFields>
  <rowFields count="1">
    <field x="1"/>
  </rowFields>
  <rowItems count="5">
    <i>
      <x/>
    </i>
    <i>
      <x v="1"/>
    </i>
    <i>
      <x v="2"/>
    </i>
    <i>
      <x v="3"/>
    </i>
    <i t="grand">
      <x/>
    </i>
  </rowItems>
  <colItems count="1">
    <i/>
  </colItems>
  <dataFields count="1">
    <dataField name="Sum of Sales" fld="3" baseField="0" baseItem="0" numFmtId="165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8494D092-8233-475F-AAF1-1503EF00826B}" name="PivotTable2" cacheId="1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outline="1" outlineData="1" multipleFieldFilters="0">
  <location ref="O7:P12" firstHeaderRow="1" firstDataRow="1" firstDataCol="1"/>
  <pivotFields count="4">
    <pivotField showAll="0"/>
    <pivotField axis="axisRow" showAll="0">
      <items count="5">
        <item x="2"/>
        <item x="3"/>
        <item x="1"/>
        <item x="0"/>
        <item t="default"/>
      </items>
    </pivotField>
    <pivotField showAll="0"/>
    <pivotField dataField="1" numFmtId="165" showAll="0"/>
  </pivotFields>
  <rowFields count="1">
    <field x="1"/>
  </rowFields>
  <rowItems count="5">
    <i>
      <x/>
    </i>
    <i>
      <x v="1"/>
    </i>
    <i>
      <x v="2"/>
    </i>
    <i>
      <x v="3"/>
    </i>
    <i t="grand">
      <x/>
    </i>
  </rowItems>
  <colItems count="1">
    <i/>
  </colItems>
  <dataFields count="1">
    <dataField name="Sum of Sales" fld="3" baseField="0" baseItem="0" numFmtId="165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D080FA3E-0353-49A5-86B3-C5F6D6E2443B}" name="PivotTable4" cacheId="2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outline="1" outlineData="1" multipleFieldFilters="0">
  <location ref="E4:F8" firstHeaderRow="1" firstDataRow="1" firstDataCol="1"/>
  <pivotFields count="5">
    <pivotField numFmtId="22" showAll="0">
      <items count="501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  <item x="365"/>
        <item x="366"/>
        <item x="367"/>
        <item x="368"/>
        <item x="369"/>
        <item x="370"/>
        <item x="371"/>
        <item x="372"/>
        <item x="373"/>
        <item x="374"/>
        <item x="375"/>
        <item x="376"/>
        <item x="377"/>
        <item x="378"/>
        <item x="379"/>
        <item x="380"/>
        <item x="381"/>
        <item x="382"/>
        <item x="383"/>
        <item x="384"/>
        <item x="385"/>
        <item x="386"/>
        <item x="387"/>
        <item x="388"/>
        <item x="389"/>
        <item x="390"/>
        <item x="391"/>
        <item x="392"/>
        <item x="393"/>
        <item x="394"/>
        <item x="395"/>
        <item x="396"/>
        <item x="397"/>
        <item x="398"/>
        <item x="399"/>
        <item x="400"/>
        <item x="401"/>
        <item x="402"/>
        <item x="403"/>
        <item x="404"/>
        <item x="405"/>
        <item x="406"/>
        <item x="407"/>
        <item x="408"/>
        <item x="409"/>
        <item x="410"/>
        <item x="411"/>
        <item x="412"/>
        <item x="413"/>
        <item x="414"/>
        <item x="415"/>
        <item x="416"/>
        <item x="417"/>
        <item x="418"/>
        <item x="419"/>
        <item x="420"/>
        <item x="421"/>
        <item x="422"/>
        <item x="423"/>
        <item x="424"/>
        <item x="425"/>
        <item x="426"/>
        <item x="427"/>
        <item x="428"/>
        <item x="429"/>
        <item x="430"/>
        <item x="431"/>
        <item x="432"/>
        <item x="433"/>
        <item x="434"/>
        <item x="435"/>
        <item x="436"/>
        <item x="437"/>
        <item x="438"/>
        <item x="439"/>
        <item x="440"/>
        <item x="441"/>
        <item x="442"/>
        <item x="443"/>
        <item x="444"/>
        <item x="445"/>
        <item x="446"/>
        <item x="447"/>
        <item x="448"/>
        <item x="449"/>
        <item x="450"/>
        <item x="451"/>
        <item x="452"/>
        <item x="453"/>
        <item x="454"/>
        <item x="455"/>
        <item x="456"/>
        <item x="457"/>
        <item x="458"/>
        <item x="459"/>
        <item x="460"/>
        <item x="461"/>
        <item x="462"/>
        <item x="463"/>
        <item x="464"/>
        <item x="465"/>
        <item x="466"/>
        <item x="467"/>
        <item x="468"/>
        <item x="469"/>
        <item x="470"/>
        <item x="471"/>
        <item x="472"/>
        <item x="473"/>
        <item x="474"/>
        <item x="475"/>
        <item x="476"/>
        <item x="477"/>
        <item x="478"/>
        <item x="479"/>
        <item x="480"/>
        <item x="481"/>
        <item x="482"/>
        <item x="483"/>
        <item x="484"/>
        <item x="485"/>
        <item x="486"/>
        <item x="487"/>
        <item x="488"/>
        <item x="489"/>
        <item x="490"/>
        <item x="491"/>
        <item x="492"/>
        <item x="493"/>
        <item x="494"/>
        <item x="495"/>
        <item x="496"/>
        <item x="497"/>
        <item x="498"/>
        <item x="499"/>
        <item t="default"/>
      </items>
    </pivotField>
    <pivotField dataField="1" showAll="0"/>
    <pivotField axis="axisRow" showAll="0">
      <items count="15">
        <item sd="0" x="0"/>
        <item sd="0" x="1"/>
        <item sd="0" x="2"/>
        <item sd="0" x="3"/>
        <item sd="0" x="4"/>
        <item sd="0" x="5"/>
        <item sd="0" x="6"/>
        <item sd="0" x="7"/>
        <item sd="0" x="8"/>
        <item sd="0" x="9"/>
        <item sd="0" x="10"/>
        <item sd="0" x="11"/>
        <item sd="0" x="12"/>
        <item sd="0" x="13"/>
        <item t="default" sd="0"/>
      </items>
    </pivotField>
    <pivotField axis="axisRow" showAll="0">
      <items count="7">
        <item x="0"/>
        <item sd="0" x="1"/>
        <item sd="0" x="2"/>
        <item sd="0" x="3"/>
        <item sd="0" x="4"/>
        <item x="5"/>
        <item t="default"/>
      </items>
    </pivotField>
    <pivotField axis="axisRow" showAll="0">
      <items count="6">
        <item sd="0" x="0"/>
        <item sd="0" x="1"/>
        <item sd="0" x="2"/>
        <item sd="0" x="3"/>
        <item sd="0" x="4"/>
        <item t="default" sd="0"/>
      </items>
    </pivotField>
  </pivotFields>
  <rowFields count="3">
    <field x="4"/>
    <field x="3"/>
    <field x="2"/>
  </rowFields>
  <rowItems count="4">
    <i>
      <x v="1"/>
    </i>
    <i>
      <x v="2"/>
    </i>
    <i>
      <x v="3"/>
    </i>
    <i t="grand">
      <x/>
    </i>
  </rowItems>
  <colItems count="1">
    <i/>
  </colItems>
  <dataFields count="1">
    <dataField name="Average of Score" fld="1" subtotal="average" baseField="4" baseItem="1" numFmtId="4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48143AA2-A05C-4BFD-A8C7-FC6E3A3EB5AC}" name="Table3" displayName="Table3" ref="J4:M21" totalsRowShown="0" dataDxfId="5" headerRowBorderDxfId="6">
  <autoFilter ref="J4:M21" xr:uid="{48143AA2-A05C-4BFD-A8C7-FC6E3A3EB5AC}"/>
  <tableColumns count="4">
    <tableColumn id="1" xr3:uid="{700343D9-8E7D-4B43-BA64-C6F0400BB96E}" name="Year" dataDxfId="4"/>
    <tableColumn id="2" xr3:uid="{D6A7445A-9094-4023-BB8F-89F32D1B7CFB}" name="Category" dataDxfId="3"/>
    <tableColumn id="3" xr3:uid="{A545A966-EA37-41FB-B875-0465D1A9C9EB}" name="Product" dataDxfId="2"/>
    <tableColumn id="4" xr3:uid="{02D397C9-82FC-46D2-9F93-F02742088BF3}" name="Sales" dataDxfId="1" dataCellStyle="Comma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316E89E-DC33-4AB2-AB72-246326FABD1F}" name="Table47" displayName="Table47" ref="A4:B504" totalsRowShown="0">
  <autoFilter ref="A4:B504" xr:uid="{742F4CEA-3828-4401-9230-EEE831E8DA82}"/>
  <tableColumns count="2">
    <tableColumn id="1" xr3:uid="{42406F02-DDE0-46DB-8E06-F97FE2F6F47D}" name="Date and Time" dataDxfId="0"/>
    <tableColumn id="2" xr3:uid="{3F3283BF-7AD8-4EA1-9EF6-94149195BE49}" name="Score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Relationship Id="rId5" Type="http://schemas.openxmlformats.org/officeDocument/2006/relationships/table" Target="../tables/table1.xml"/><Relationship Id="rId4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6.xml"/><Relationship Id="rId1" Type="http://schemas.openxmlformats.org/officeDocument/2006/relationships/pivotTable" Target="../pivotTables/pivotTable3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5.bin"/></Relationships>
</file>

<file path=xl/worksheets/_rels/sheet10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myonlinetraininghub.com/excel-expert-upgrade" TargetMode="External"/><Relationship Id="rId13" Type="http://schemas.openxmlformats.org/officeDocument/2006/relationships/hyperlink" Target="https://www.myonlinetraininghub.com/power-pivot-course" TargetMode="External"/><Relationship Id="rId18" Type="http://schemas.openxmlformats.org/officeDocument/2006/relationships/hyperlink" Target="https://www.myonlinetraininghub.com/excel-operations-management-course" TargetMode="External"/><Relationship Id="rId3" Type="http://schemas.openxmlformats.org/officeDocument/2006/relationships/hyperlink" Target="https://www.myonlinetraininghub.com/power-bi-course" TargetMode="External"/><Relationship Id="rId21" Type="http://schemas.openxmlformats.org/officeDocument/2006/relationships/drawing" Target="../drawings/drawing9.xml"/><Relationship Id="rId7" Type="http://schemas.openxmlformats.org/officeDocument/2006/relationships/hyperlink" Target="https://www.myonlinetraininghub.com/excel-functions" TargetMode="External"/><Relationship Id="rId12" Type="http://schemas.openxmlformats.org/officeDocument/2006/relationships/hyperlink" Target="https://www.myonlinetraininghub.com/excel-pivottable-course" TargetMode="External"/><Relationship Id="rId17" Type="http://schemas.openxmlformats.org/officeDocument/2006/relationships/hyperlink" Target="https://www.myonlinetraininghub.com/excel-for-customer-service-professionals" TargetMode="External"/><Relationship Id="rId2" Type="http://schemas.openxmlformats.org/officeDocument/2006/relationships/hyperlink" Target="http://www.myonlinetraininghub.com/category/excel-dashboard" TargetMode="External"/><Relationship Id="rId16" Type="http://schemas.openxmlformats.org/officeDocument/2006/relationships/hyperlink" Target="https://www.myonlinetraininghub.com/excel-analysis-toolpak-course" TargetMode="External"/><Relationship Id="rId20" Type="http://schemas.openxmlformats.org/officeDocument/2006/relationships/hyperlink" Target="https://www.myonlinetraininghub.com/microsoft-word-course" TargetMode="External"/><Relationship Id="rId1" Type="http://schemas.openxmlformats.org/officeDocument/2006/relationships/hyperlink" Target="http://www.myonlinetraininghub.com/category/excel-charts" TargetMode="External"/><Relationship Id="rId6" Type="http://schemas.openxmlformats.org/officeDocument/2006/relationships/hyperlink" Target="https://www.myonlinetraininghub.com/excel-dashboard-course" TargetMode="External"/><Relationship Id="rId11" Type="http://schemas.openxmlformats.org/officeDocument/2006/relationships/hyperlink" Target="https://www.myonlinetraininghub.com/excel-pivottable-course-quick-start" TargetMode="External"/><Relationship Id="rId5" Type="http://schemas.openxmlformats.org/officeDocument/2006/relationships/hyperlink" Target="https://www.myonlinetraininghub.com/excel-forum" TargetMode="External"/><Relationship Id="rId15" Type="http://schemas.openxmlformats.org/officeDocument/2006/relationships/hyperlink" Target="https://www.myonlinetraininghub.com/excel-for-finance-course" TargetMode="External"/><Relationship Id="rId10" Type="http://schemas.openxmlformats.org/officeDocument/2006/relationships/hyperlink" Target="https://www.myonlinetraininghub.com/excel-power-query-course" TargetMode="External"/><Relationship Id="rId19" Type="http://schemas.openxmlformats.org/officeDocument/2006/relationships/hyperlink" Target="https://www.myonlinetraininghub.com/financial-modelling-course" TargetMode="External"/><Relationship Id="rId4" Type="http://schemas.openxmlformats.org/officeDocument/2006/relationships/hyperlink" Target="http://www.myonlinetraininghub.com/excel-webinars" TargetMode="External"/><Relationship Id="rId9" Type="http://schemas.openxmlformats.org/officeDocument/2006/relationships/hyperlink" Target="https://www.myonlinetraininghub.com/advanced-excel-formulas-course" TargetMode="External"/><Relationship Id="rId14" Type="http://schemas.openxmlformats.org/officeDocument/2006/relationships/hyperlink" Target="https://www.myonlinetraininghub.com/excel-for-decision-making-cour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7A8689-294F-425B-92D5-0A64A793B10E}">
  <dimension ref="A1:Q30"/>
  <sheetViews>
    <sheetView showGridLines="0" showRowColHeaders="0" tabSelected="1" workbookViewId="0">
      <selection activeCell="G12" sqref="G12"/>
    </sheetView>
  </sheetViews>
  <sheetFormatPr defaultColWidth="0" defaultRowHeight="15" zeroHeight="1" x14ac:dyDescent="0.25"/>
  <cols>
    <col min="1" max="1" width="4.85546875" customWidth="1"/>
    <col min="2" max="17" width="9.140625" customWidth="1"/>
    <col min="18" max="16384" width="9.140625" hidden="1"/>
  </cols>
  <sheetData>
    <row r="1" spans="1:17" ht="52.5" customHeight="1" x14ac:dyDescent="0.25">
      <c r="A1" s="7"/>
      <c r="B1" s="7" t="s">
        <v>0</v>
      </c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</row>
    <row r="2" spans="1:17" x14ac:dyDescent="0.25"/>
    <row r="3" spans="1:17" ht="18.75" x14ac:dyDescent="0.3">
      <c r="B3" s="5" t="s">
        <v>1</v>
      </c>
    </row>
    <row r="4" spans="1:17" ht="18.75" x14ac:dyDescent="0.25">
      <c r="B4" s="6" t="s">
        <v>2</v>
      </c>
    </row>
    <row r="5" spans="1:17" ht="18.75" x14ac:dyDescent="0.25">
      <c r="B5" s="6" t="s">
        <v>3</v>
      </c>
    </row>
    <row r="6" spans="1:17" ht="18.75" x14ac:dyDescent="0.25">
      <c r="B6" s="6" t="s">
        <v>4</v>
      </c>
    </row>
    <row r="7" spans="1:17" ht="18.75" x14ac:dyDescent="0.25">
      <c r="B7" s="6"/>
    </row>
    <row r="8" spans="1:17" ht="18.75" x14ac:dyDescent="0.25">
      <c r="B8" s="6" t="s">
        <v>5</v>
      </c>
    </row>
    <row r="9" spans="1:17" x14ac:dyDescent="0.25"/>
    <row r="10" spans="1:17" ht="18.75" x14ac:dyDescent="0.25">
      <c r="B10" s="6" t="s">
        <v>6</v>
      </c>
    </row>
    <row r="11" spans="1:17" ht="18.75" x14ac:dyDescent="0.25">
      <c r="B11" s="6" t="s">
        <v>7</v>
      </c>
    </row>
    <row r="30" spans="2:2" hidden="1" x14ac:dyDescent="0.25">
      <c r="B30" t="s">
        <v>8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E751F1-0960-4650-BC6D-021B2F78A774}">
  <dimension ref="A1:P29"/>
  <sheetViews>
    <sheetView showGridLines="0" workbookViewId="0">
      <selection activeCell="I4" sqref="I4"/>
    </sheetView>
  </sheetViews>
  <sheetFormatPr defaultRowHeight="16.5" x14ac:dyDescent="0.3"/>
  <cols>
    <col min="1" max="1" width="3.42578125" style="4" customWidth="1"/>
    <col min="2" max="2" width="7.140625" style="4" customWidth="1"/>
    <col min="3" max="3" width="13.140625" style="4" bestFit="1" customWidth="1"/>
    <col min="4" max="4" width="15.5703125" style="4" bestFit="1" customWidth="1"/>
    <col min="5" max="5" width="11.5703125" style="4" bestFit="1" customWidth="1"/>
    <col min="6" max="6" width="8.42578125" style="4" customWidth="1"/>
    <col min="7" max="7" width="13.140625" style="4" bestFit="1" customWidth="1"/>
    <col min="8" max="8" width="12.140625" style="4" bestFit="1" customWidth="1"/>
    <col min="9" max="9" width="11.85546875" style="4" bestFit="1" customWidth="1"/>
    <col min="10" max="10" width="8" style="4" bestFit="1" customWidth="1"/>
    <col min="11" max="11" width="13.140625" style="4" bestFit="1" customWidth="1"/>
    <col min="12" max="12" width="16.7109375" style="4" bestFit="1" customWidth="1"/>
    <col min="13" max="13" width="10.140625" style="4" bestFit="1" customWidth="1"/>
    <col min="14" max="14" width="9.28515625" style="4" customWidth="1"/>
    <col min="15" max="15" width="13.140625" style="4" bestFit="1" customWidth="1"/>
    <col min="16" max="16" width="12.140625" style="4" bestFit="1" customWidth="1"/>
    <col min="17" max="18" width="15.85546875" style="4" customWidth="1"/>
    <col min="19" max="16384" width="9.140625" style="4"/>
  </cols>
  <sheetData>
    <row r="1" spans="1:16" s="9" customFormat="1" ht="48.75" customHeight="1" x14ac:dyDescent="0.3">
      <c r="A1" s="7" t="s">
        <v>9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</row>
    <row r="4" spans="1:16" x14ac:dyDescent="0.3">
      <c r="B4" s="14" t="s">
        <v>10</v>
      </c>
      <c r="C4" s="14" t="s">
        <v>11</v>
      </c>
      <c r="D4" s="14" t="s">
        <v>12</v>
      </c>
      <c r="E4" s="15" t="s">
        <v>13</v>
      </c>
      <c r="F4"/>
      <c r="G4" s="17" t="s">
        <v>14</v>
      </c>
      <c r="J4" s="13" t="s">
        <v>10</v>
      </c>
      <c r="K4" s="14" t="s">
        <v>11</v>
      </c>
      <c r="L4" s="14" t="s">
        <v>12</v>
      </c>
      <c r="M4" s="18" t="s">
        <v>13</v>
      </c>
      <c r="N4"/>
      <c r="O4" s="17" t="s">
        <v>14</v>
      </c>
    </row>
    <row r="5" spans="1:16" x14ac:dyDescent="0.3">
      <c r="B5" s="4">
        <v>2024</v>
      </c>
      <c r="C5" s="4" t="s">
        <v>15</v>
      </c>
      <c r="D5" s="4" t="s">
        <v>16</v>
      </c>
      <c r="E5" s="12">
        <v>20000</v>
      </c>
      <c r="F5"/>
      <c r="G5" s="16">
        <f>SUM(E5:E21)</f>
        <v>346300</v>
      </c>
      <c r="J5" s="4">
        <v>2024</v>
      </c>
      <c r="K5" s="4" t="s">
        <v>15</v>
      </c>
      <c r="L5" s="4" t="s">
        <v>16</v>
      </c>
      <c r="M5" s="12">
        <v>20000</v>
      </c>
      <c r="N5"/>
      <c r="O5" s="16">
        <f>SUM(Table3[Sales])</f>
        <v>346300</v>
      </c>
    </row>
    <row r="6" spans="1:16" x14ac:dyDescent="0.3">
      <c r="B6" s="4">
        <v>2024</v>
      </c>
      <c r="C6" s="4" t="s">
        <v>17</v>
      </c>
      <c r="D6" s="4" t="s">
        <v>18</v>
      </c>
      <c r="E6" s="12">
        <v>4000</v>
      </c>
      <c r="F6"/>
      <c r="G6"/>
      <c r="H6"/>
      <c r="I6"/>
      <c r="J6" s="4">
        <v>2024</v>
      </c>
      <c r="K6" s="4" t="s">
        <v>17</v>
      </c>
      <c r="L6" s="4" t="s">
        <v>18</v>
      </c>
      <c r="M6" s="12">
        <v>4000</v>
      </c>
      <c r="N6"/>
      <c r="O6"/>
      <c r="P6"/>
    </row>
    <row r="7" spans="1:16" x14ac:dyDescent="0.3">
      <c r="B7" s="4">
        <v>2024</v>
      </c>
      <c r="C7" s="4" t="s">
        <v>17</v>
      </c>
      <c r="D7" s="4" t="s">
        <v>19</v>
      </c>
      <c r="E7" s="12">
        <v>36000</v>
      </c>
      <c r="F7"/>
      <c r="G7" s="19" t="s">
        <v>20</v>
      </c>
      <c r="H7" t="s">
        <v>21</v>
      </c>
      <c r="I7"/>
      <c r="J7" s="4">
        <v>2024</v>
      </c>
      <c r="K7" s="4" t="s">
        <v>17</v>
      </c>
      <c r="L7" s="4" t="s">
        <v>19</v>
      </c>
      <c r="M7" s="12">
        <v>36000</v>
      </c>
      <c r="N7"/>
      <c r="O7" s="19" t="s">
        <v>20</v>
      </c>
      <c r="P7" t="s">
        <v>21</v>
      </c>
    </row>
    <row r="8" spans="1:16" x14ac:dyDescent="0.3">
      <c r="B8" s="4">
        <v>2024</v>
      </c>
      <c r="C8" s="4" t="s">
        <v>15</v>
      </c>
      <c r="D8" s="4" t="s">
        <v>22</v>
      </c>
      <c r="E8" s="12">
        <v>5400</v>
      </c>
      <c r="F8"/>
      <c r="G8" s="20" t="s">
        <v>23</v>
      </c>
      <c r="H8" s="16">
        <v>233800</v>
      </c>
      <c r="I8"/>
      <c r="J8" s="4">
        <v>2024</v>
      </c>
      <c r="K8" s="4" t="s">
        <v>15</v>
      </c>
      <c r="L8" s="4" t="s">
        <v>22</v>
      </c>
      <c r="M8" s="12">
        <v>5400</v>
      </c>
      <c r="N8"/>
      <c r="O8" s="20" t="s">
        <v>23</v>
      </c>
      <c r="P8" s="16">
        <v>233800</v>
      </c>
    </row>
    <row r="9" spans="1:16" x14ac:dyDescent="0.3">
      <c r="B9" s="4">
        <v>2024</v>
      </c>
      <c r="C9" s="4" t="s">
        <v>15</v>
      </c>
      <c r="D9" s="4" t="s">
        <v>24</v>
      </c>
      <c r="E9" s="12">
        <v>600</v>
      </c>
      <c r="F9"/>
      <c r="G9" s="20" t="s">
        <v>25</v>
      </c>
      <c r="H9" s="16">
        <v>34700</v>
      </c>
      <c r="I9"/>
      <c r="J9" s="4">
        <v>2024</v>
      </c>
      <c r="K9" s="4" t="s">
        <v>15</v>
      </c>
      <c r="L9" s="4" t="s">
        <v>24</v>
      </c>
      <c r="M9" s="12">
        <v>600</v>
      </c>
      <c r="N9"/>
      <c r="O9" s="20" t="s">
        <v>25</v>
      </c>
      <c r="P9" s="16">
        <v>34700</v>
      </c>
    </row>
    <row r="10" spans="1:16" x14ac:dyDescent="0.3">
      <c r="B10" s="4">
        <v>2024</v>
      </c>
      <c r="C10" s="4" t="s">
        <v>17</v>
      </c>
      <c r="D10" s="4" t="s">
        <v>26</v>
      </c>
      <c r="E10" s="12">
        <v>7500</v>
      </c>
      <c r="F10"/>
      <c r="G10" s="20" t="s">
        <v>17</v>
      </c>
      <c r="H10" s="16">
        <v>51800</v>
      </c>
      <c r="I10"/>
      <c r="J10" s="4">
        <v>2024</v>
      </c>
      <c r="K10" s="4" t="s">
        <v>17</v>
      </c>
      <c r="L10" s="4" t="s">
        <v>26</v>
      </c>
      <c r="M10" s="12">
        <v>7500</v>
      </c>
      <c r="N10"/>
      <c r="O10" s="20" t="s">
        <v>17</v>
      </c>
      <c r="P10" s="16">
        <v>51800</v>
      </c>
    </row>
    <row r="11" spans="1:16" x14ac:dyDescent="0.3">
      <c r="B11" s="4">
        <v>2024</v>
      </c>
      <c r="C11" s="4" t="s">
        <v>23</v>
      </c>
      <c r="D11" s="4" t="s">
        <v>27</v>
      </c>
      <c r="E11" s="12">
        <v>63700</v>
      </c>
      <c r="F11"/>
      <c r="G11" s="20" t="s">
        <v>15</v>
      </c>
      <c r="H11" s="16">
        <v>26000</v>
      </c>
      <c r="I11"/>
      <c r="J11" s="4">
        <v>2024</v>
      </c>
      <c r="K11" s="4" t="s">
        <v>23</v>
      </c>
      <c r="L11" s="4" t="s">
        <v>27</v>
      </c>
      <c r="M11" s="12">
        <v>63700</v>
      </c>
      <c r="N11"/>
      <c r="O11" s="20" t="s">
        <v>15</v>
      </c>
      <c r="P11" s="16">
        <v>26000</v>
      </c>
    </row>
    <row r="12" spans="1:16" x14ac:dyDescent="0.3">
      <c r="B12" s="4">
        <v>2024</v>
      </c>
      <c r="C12" s="4" t="s">
        <v>25</v>
      </c>
      <c r="D12" s="4" t="s">
        <v>28</v>
      </c>
      <c r="E12" s="12">
        <v>9300</v>
      </c>
      <c r="F12"/>
      <c r="G12" s="20" t="s">
        <v>29</v>
      </c>
      <c r="H12" s="16">
        <v>346300</v>
      </c>
      <c r="I12"/>
      <c r="J12" s="4">
        <v>2024</v>
      </c>
      <c r="K12" s="4" t="s">
        <v>25</v>
      </c>
      <c r="L12" s="4" t="s">
        <v>28</v>
      </c>
      <c r="M12" s="12">
        <v>9300</v>
      </c>
      <c r="N12"/>
      <c r="O12" s="20" t="s">
        <v>29</v>
      </c>
      <c r="P12" s="16">
        <v>346300</v>
      </c>
    </row>
    <row r="13" spans="1:16" x14ac:dyDescent="0.3">
      <c r="B13" s="4">
        <v>2024</v>
      </c>
      <c r="C13" s="4" t="s">
        <v>25</v>
      </c>
      <c r="D13" s="4" t="s">
        <v>30</v>
      </c>
      <c r="E13" s="12">
        <v>8500</v>
      </c>
      <c r="G13"/>
      <c r="H13"/>
      <c r="I13"/>
      <c r="J13" s="4">
        <v>2024</v>
      </c>
      <c r="K13" s="4" t="s">
        <v>25</v>
      </c>
      <c r="L13" s="4" t="s">
        <v>30</v>
      </c>
      <c r="M13" s="12">
        <v>8500</v>
      </c>
      <c r="O13"/>
      <c r="P13"/>
    </row>
    <row r="14" spans="1:16" x14ac:dyDescent="0.3">
      <c r="B14" s="4">
        <v>2024</v>
      </c>
      <c r="C14" s="4" t="s">
        <v>23</v>
      </c>
      <c r="D14" s="4" t="s">
        <v>31</v>
      </c>
      <c r="E14" s="12">
        <v>33700</v>
      </c>
      <c r="G14"/>
      <c r="H14"/>
      <c r="I14"/>
      <c r="J14" s="4">
        <v>2024</v>
      </c>
      <c r="K14" s="4" t="s">
        <v>23</v>
      </c>
      <c r="L14" s="4" t="s">
        <v>31</v>
      </c>
      <c r="M14" s="12">
        <v>33700</v>
      </c>
      <c r="O14"/>
      <c r="P14"/>
    </row>
    <row r="15" spans="1:16" x14ac:dyDescent="0.3">
      <c r="B15" s="4">
        <v>2024</v>
      </c>
      <c r="C15" s="4" t="s">
        <v>17</v>
      </c>
      <c r="D15" s="4" t="s">
        <v>32</v>
      </c>
      <c r="E15" s="12">
        <v>600</v>
      </c>
      <c r="G15"/>
      <c r="H15"/>
      <c r="I15"/>
      <c r="J15" s="4">
        <v>2024</v>
      </c>
      <c r="K15" s="4" t="s">
        <v>17</v>
      </c>
      <c r="L15" s="4" t="s">
        <v>32</v>
      </c>
      <c r="M15" s="12">
        <v>600</v>
      </c>
      <c r="O15"/>
      <c r="P15"/>
    </row>
    <row r="16" spans="1:16" x14ac:dyDescent="0.3">
      <c r="B16" s="4">
        <v>2024</v>
      </c>
      <c r="C16" s="4" t="s">
        <v>23</v>
      </c>
      <c r="D16" s="4" t="s">
        <v>33</v>
      </c>
      <c r="E16" s="12">
        <v>30700</v>
      </c>
      <c r="G16"/>
      <c r="H16"/>
      <c r="I16"/>
      <c r="J16" s="4">
        <v>2024</v>
      </c>
      <c r="K16" s="4" t="s">
        <v>23</v>
      </c>
      <c r="L16" s="4" t="s">
        <v>33</v>
      </c>
      <c r="M16" s="12">
        <v>30700</v>
      </c>
      <c r="O16"/>
      <c r="P16"/>
    </row>
    <row r="17" spans="2:16" x14ac:dyDescent="0.3">
      <c r="B17" s="4">
        <v>2024</v>
      </c>
      <c r="C17" s="4" t="s">
        <v>23</v>
      </c>
      <c r="D17" s="4" t="s">
        <v>34</v>
      </c>
      <c r="E17" s="12">
        <v>34000</v>
      </c>
      <c r="G17"/>
      <c r="H17"/>
      <c r="I17"/>
      <c r="J17" s="4">
        <v>2024</v>
      </c>
      <c r="K17" s="4" t="s">
        <v>23</v>
      </c>
      <c r="L17" s="4" t="s">
        <v>34</v>
      </c>
      <c r="M17" s="12">
        <v>34000</v>
      </c>
      <c r="O17"/>
      <c r="P17"/>
    </row>
    <row r="18" spans="2:16" x14ac:dyDescent="0.3">
      <c r="B18" s="4">
        <v>2024</v>
      </c>
      <c r="C18" s="4" t="s">
        <v>25</v>
      </c>
      <c r="D18" s="4" t="s">
        <v>35</v>
      </c>
      <c r="E18" s="12">
        <v>16900</v>
      </c>
      <c r="G18"/>
      <c r="H18"/>
      <c r="I18"/>
      <c r="J18" s="4">
        <v>2024</v>
      </c>
      <c r="K18" s="4" t="s">
        <v>25</v>
      </c>
      <c r="L18" s="4" t="s">
        <v>35</v>
      </c>
      <c r="M18" s="12">
        <v>16900</v>
      </c>
      <c r="O18"/>
      <c r="P18"/>
    </row>
    <row r="19" spans="2:16" x14ac:dyDescent="0.3">
      <c r="B19" s="4">
        <v>2024</v>
      </c>
      <c r="C19" s="4" t="s">
        <v>23</v>
      </c>
      <c r="D19" s="4" t="s">
        <v>36</v>
      </c>
      <c r="E19" s="12">
        <v>36700</v>
      </c>
      <c r="G19"/>
      <c r="H19"/>
      <c r="I19"/>
      <c r="J19" s="4">
        <v>2024</v>
      </c>
      <c r="K19" s="4" t="s">
        <v>23</v>
      </c>
      <c r="L19" s="4" t="s">
        <v>36</v>
      </c>
      <c r="M19" s="12">
        <v>36700</v>
      </c>
      <c r="O19"/>
      <c r="P19"/>
    </row>
    <row r="20" spans="2:16" x14ac:dyDescent="0.3">
      <c r="B20" s="4">
        <v>2024</v>
      </c>
      <c r="C20" s="4" t="s">
        <v>23</v>
      </c>
      <c r="D20" s="4" t="s">
        <v>37</v>
      </c>
      <c r="E20" s="12">
        <v>35000</v>
      </c>
      <c r="G20"/>
      <c r="H20"/>
      <c r="I20"/>
      <c r="J20" s="4">
        <v>2024</v>
      </c>
      <c r="K20" s="4" t="s">
        <v>23</v>
      </c>
      <c r="L20" s="4" t="s">
        <v>37</v>
      </c>
      <c r="M20" s="12">
        <v>35000</v>
      </c>
      <c r="O20"/>
      <c r="P20"/>
    </row>
    <row r="21" spans="2:16" x14ac:dyDescent="0.3">
      <c r="B21" s="4">
        <v>2024</v>
      </c>
      <c r="C21" s="4" t="s">
        <v>17</v>
      </c>
      <c r="D21" s="4" t="s">
        <v>38</v>
      </c>
      <c r="E21" s="12">
        <v>3700</v>
      </c>
      <c r="G21"/>
      <c r="H21"/>
      <c r="I21"/>
      <c r="J21" s="4">
        <v>2024</v>
      </c>
      <c r="K21" s="4" t="s">
        <v>17</v>
      </c>
      <c r="L21" s="4" t="s">
        <v>38</v>
      </c>
      <c r="M21" s="12">
        <v>3700</v>
      </c>
      <c r="O21"/>
      <c r="P21"/>
    </row>
    <row r="22" spans="2:16" x14ac:dyDescent="0.3">
      <c r="B22" s="4">
        <v>2024</v>
      </c>
      <c r="C22" s="4" t="s">
        <v>15</v>
      </c>
      <c r="D22" s="4" t="s">
        <v>39</v>
      </c>
      <c r="E22" s="12">
        <v>21800</v>
      </c>
      <c r="G22"/>
      <c r="H22"/>
      <c r="I22"/>
      <c r="M22" s="12"/>
      <c r="O22"/>
      <c r="P22"/>
    </row>
    <row r="23" spans="2:16" x14ac:dyDescent="0.3">
      <c r="B23" s="4">
        <v>2024</v>
      </c>
      <c r="C23" s="4" t="s">
        <v>15</v>
      </c>
      <c r="D23" s="4" t="s">
        <v>40</v>
      </c>
      <c r="E23" s="12">
        <v>5000</v>
      </c>
      <c r="G23"/>
      <c r="H23"/>
      <c r="I23"/>
      <c r="M23" s="12"/>
      <c r="O23"/>
      <c r="P23"/>
    </row>
    <row r="24" spans="2:16" x14ac:dyDescent="0.3">
      <c r="B24" s="4">
        <v>2024</v>
      </c>
      <c r="C24" s="4" t="s">
        <v>15</v>
      </c>
      <c r="D24" s="4" t="s">
        <v>41</v>
      </c>
      <c r="E24" s="12">
        <v>6200</v>
      </c>
      <c r="M24" s="12"/>
      <c r="O24"/>
      <c r="P24"/>
    </row>
    <row r="25" spans="2:16" x14ac:dyDescent="0.3">
      <c r="B25" s="4">
        <v>2024</v>
      </c>
      <c r="C25" s="4" t="s">
        <v>17</v>
      </c>
      <c r="D25" s="4" t="s">
        <v>42</v>
      </c>
      <c r="E25" s="12">
        <v>27000</v>
      </c>
    </row>
    <row r="26" spans="2:16" x14ac:dyDescent="0.3">
      <c r="B26" s="4">
        <v>2024</v>
      </c>
      <c r="C26" s="4" t="s">
        <v>17</v>
      </c>
      <c r="D26" s="4" t="s">
        <v>43</v>
      </c>
      <c r="E26" s="12">
        <v>2400</v>
      </c>
    </row>
    <row r="27" spans="2:16" x14ac:dyDescent="0.3">
      <c r="B27" s="4">
        <v>2024</v>
      </c>
      <c r="C27" s="4" t="s">
        <v>17</v>
      </c>
      <c r="D27" s="4" t="s">
        <v>44</v>
      </c>
      <c r="E27" s="12">
        <v>23000</v>
      </c>
    </row>
    <row r="28" spans="2:16" x14ac:dyDescent="0.3">
      <c r="B28" s="4">
        <v>2024</v>
      </c>
      <c r="C28" s="4" t="s">
        <v>15</v>
      </c>
      <c r="D28" s="4" t="s">
        <v>45</v>
      </c>
      <c r="E28" s="12">
        <v>3100</v>
      </c>
    </row>
    <row r="29" spans="2:16" x14ac:dyDescent="0.3">
      <c r="B29" s="4">
        <v>2024</v>
      </c>
      <c r="C29" s="4" t="s">
        <v>25</v>
      </c>
      <c r="D29" s="4" t="s">
        <v>46</v>
      </c>
      <c r="E29" s="12">
        <v>3100</v>
      </c>
    </row>
  </sheetData>
  <sortState xmlns:xlrd2="http://schemas.microsoft.com/office/spreadsheetml/2017/richdata2" ref="E4:E39">
    <sortCondition ref="E4:E39"/>
  </sortState>
  <pageMargins left="0.7" right="0.7" top="0.75" bottom="0.75" header="0.3" footer="0.3"/>
  <pageSetup paperSize="9" orientation="portrait" r:id="rId3"/>
  <drawing r:id="rId4"/>
  <tableParts count="1">
    <tablePart r:id="rId5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136345-E2DA-4D17-AAC6-63AAD650AFEA}">
  <dimension ref="A1:P29"/>
  <sheetViews>
    <sheetView showGridLines="0" workbookViewId="0">
      <selection activeCell="G3" sqref="G3"/>
    </sheetView>
  </sheetViews>
  <sheetFormatPr defaultRowHeight="16.5" x14ac:dyDescent="0.3"/>
  <cols>
    <col min="1" max="1" width="3.42578125" style="4" customWidth="1"/>
    <col min="2" max="2" width="7.140625" style="4" customWidth="1"/>
    <col min="3" max="3" width="13.140625" style="4" bestFit="1" customWidth="1"/>
    <col min="4" max="4" width="15.5703125" style="4" bestFit="1" customWidth="1"/>
    <col min="5" max="5" width="11.5703125" style="4" bestFit="1" customWidth="1"/>
    <col min="6" max="6" width="14.140625" style="4" customWidth="1"/>
    <col min="7" max="7" width="18.140625" style="4" bestFit="1" customWidth="1"/>
    <col min="8" max="8" width="20.28515625" style="4" bestFit="1" customWidth="1"/>
    <col min="9" max="9" width="16.42578125" style="4" bestFit="1" customWidth="1"/>
    <col min="10" max="10" width="10" style="4" bestFit="1" customWidth="1"/>
    <col min="11" max="11" width="14.85546875" style="4" bestFit="1" customWidth="1"/>
    <col min="12" max="15" width="9.28515625" style="4" customWidth="1"/>
    <col min="16" max="16" width="17" style="4" bestFit="1" customWidth="1"/>
    <col min="17" max="18" width="15.85546875" style="4" customWidth="1"/>
    <col min="19" max="16384" width="9.140625" style="4"/>
  </cols>
  <sheetData>
    <row r="1" spans="1:16" s="9" customFormat="1" ht="48.75" customHeight="1" x14ac:dyDescent="0.3">
      <c r="A1" s="7" t="s">
        <v>47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</row>
    <row r="3" spans="1:16" x14ac:dyDescent="0.3">
      <c r="K3" s="44" t="s">
        <v>154</v>
      </c>
    </row>
    <row r="4" spans="1:16" x14ac:dyDescent="0.3">
      <c r="B4" s="14" t="s">
        <v>10</v>
      </c>
      <c r="C4" s="14" t="s">
        <v>11</v>
      </c>
      <c r="D4" s="14" t="s">
        <v>12</v>
      </c>
      <c r="E4" s="23" t="s">
        <v>13</v>
      </c>
      <c r="F4" s="15" t="s">
        <v>48</v>
      </c>
      <c r="G4" s="21" t="s">
        <v>49</v>
      </c>
      <c r="H4" s="14" t="s">
        <v>50</v>
      </c>
      <c r="I4" s="21" t="s">
        <v>51</v>
      </c>
      <c r="K4" s="21" t="s">
        <v>155</v>
      </c>
    </row>
    <row r="5" spans="1:16" x14ac:dyDescent="0.3">
      <c r="B5" s="4">
        <v>2024</v>
      </c>
      <c r="C5" s="4" t="s">
        <v>15</v>
      </c>
      <c r="D5" s="4" t="s">
        <v>16</v>
      </c>
      <c r="E5" s="12">
        <v>20000</v>
      </c>
      <c r="F5" s="12">
        <f>E5</f>
        <v>20000</v>
      </c>
      <c r="G5" s="22" t="str">
        <f ca="1">_xlfn.FORMULATEXT(F5)</f>
        <v>=E5</v>
      </c>
      <c r="H5" s="16">
        <f>SUM($E$5:E5)</f>
        <v>20000</v>
      </c>
      <c r="I5" s="22" t="str">
        <f ca="1">_xlfn.FORMULATEXT(H5)</f>
        <v>=SUM($E$5:E5)</v>
      </c>
      <c r="K5" s="16" cm="1">
        <f t="array" ref="K5:K21">_xlfn.SCAN(0,E5:E21,_xleta.SUM)</f>
        <v>20000</v>
      </c>
    </row>
    <row r="6" spans="1:16" x14ac:dyDescent="0.3">
      <c r="B6" s="4">
        <v>2024</v>
      </c>
      <c r="C6" s="4" t="s">
        <v>17</v>
      </c>
      <c r="D6" s="4" t="s">
        <v>18</v>
      </c>
      <c r="E6" s="12">
        <v>4000</v>
      </c>
      <c r="F6" s="12">
        <f>F5+E6</f>
        <v>24000</v>
      </c>
      <c r="G6" s="22" t="str">
        <f t="shared" ref="G6:I21" ca="1" si="0">_xlfn.FORMULATEXT(F6)</f>
        <v>=F5+E6</v>
      </c>
      <c r="H6" s="16">
        <f>SUM($E$5:E6)</f>
        <v>24000</v>
      </c>
      <c r="I6" s="22" t="str">
        <f t="shared" ca="1" si="0"/>
        <v>=SUM($E$5:E6)</v>
      </c>
      <c r="K6" s="16">
        <v>24000</v>
      </c>
    </row>
    <row r="7" spans="1:16" x14ac:dyDescent="0.3">
      <c r="B7" s="4">
        <v>2024</v>
      </c>
      <c r="C7" s="4" t="s">
        <v>17</v>
      </c>
      <c r="D7" s="4" t="s">
        <v>19</v>
      </c>
      <c r="E7" s="12">
        <v>36000</v>
      </c>
      <c r="F7" s="12">
        <f t="shared" ref="F7:F21" si="1">F6+E7</f>
        <v>60000</v>
      </c>
      <c r="G7" s="22" t="str">
        <f t="shared" ca="1" si="0"/>
        <v>=F6+E7</v>
      </c>
      <c r="H7" s="16">
        <f>SUM($E$5:E7)</f>
        <v>60000</v>
      </c>
      <c r="I7" s="22" t="str">
        <f t="shared" ca="1" si="0"/>
        <v>=SUM($E$5:E7)</v>
      </c>
      <c r="K7" s="16">
        <v>60000</v>
      </c>
    </row>
    <row r="8" spans="1:16" x14ac:dyDescent="0.3">
      <c r="B8" s="4">
        <v>2024</v>
      </c>
      <c r="C8" s="4" t="s">
        <v>15</v>
      </c>
      <c r="D8" s="4" t="s">
        <v>22</v>
      </c>
      <c r="E8" s="12">
        <v>5400</v>
      </c>
      <c r="F8" s="12">
        <f t="shared" si="1"/>
        <v>65400</v>
      </c>
      <c r="G8" s="22" t="str">
        <f t="shared" ca="1" si="0"/>
        <v>=F7+E8</v>
      </c>
      <c r="H8" s="16">
        <f>SUM($E$5:E8)</f>
        <v>65400</v>
      </c>
      <c r="I8" s="22" t="str">
        <f t="shared" ca="1" si="0"/>
        <v>=SUM($E$5:E8)</v>
      </c>
      <c r="K8" s="16">
        <v>65400</v>
      </c>
    </row>
    <row r="9" spans="1:16" x14ac:dyDescent="0.3">
      <c r="B9" s="4">
        <v>2024</v>
      </c>
      <c r="C9" s="4" t="s">
        <v>15</v>
      </c>
      <c r="D9" s="4" t="s">
        <v>24</v>
      </c>
      <c r="E9" s="12">
        <v>600</v>
      </c>
      <c r="F9" s="12">
        <f t="shared" si="1"/>
        <v>66000</v>
      </c>
      <c r="G9" s="22" t="str">
        <f t="shared" ca="1" si="0"/>
        <v>=F8+E9</v>
      </c>
      <c r="H9" s="16">
        <f>SUM($E$5:E9)</f>
        <v>66000</v>
      </c>
      <c r="I9" s="22" t="str">
        <f t="shared" ca="1" si="0"/>
        <v>=SUM($E$5:E9)</v>
      </c>
      <c r="K9" s="16">
        <v>66000</v>
      </c>
    </row>
    <row r="10" spans="1:16" x14ac:dyDescent="0.3">
      <c r="B10" s="4">
        <v>2024</v>
      </c>
      <c r="C10" s="4" t="s">
        <v>17</v>
      </c>
      <c r="D10" s="4" t="s">
        <v>26</v>
      </c>
      <c r="E10" s="12">
        <v>7500</v>
      </c>
      <c r="F10" s="12">
        <f t="shared" si="1"/>
        <v>73500</v>
      </c>
      <c r="G10" s="22" t="str">
        <f t="shared" ca="1" si="0"/>
        <v>=F9+E10</v>
      </c>
      <c r="H10" s="16">
        <f>SUM($E$5:E10)</f>
        <v>73500</v>
      </c>
      <c r="I10" s="22" t="str">
        <f t="shared" ca="1" si="0"/>
        <v>=SUM($E$5:E10)</v>
      </c>
      <c r="K10" s="16">
        <v>73500</v>
      </c>
    </row>
    <row r="11" spans="1:16" x14ac:dyDescent="0.3">
      <c r="B11" s="4">
        <v>2024</v>
      </c>
      <c r="C11" s="4" t="s">
        <v>23</v>
      </c>
      <c r="D11" s="4" t="s">
        <v>27</v>
      </c>
      <c r="E11" s="12">
        <v>63700</v>
      </c>
      <c r="F11" s="12">
        <f t="shared" si="1"/>
        <v>137200</v>
      </c>
      <c r="G11" s="22" t="str">
        <f t="shared" ca="1" si="0"/>
        <v>=F10+E11</v>
      </c>
      <c r="H11" s="16">
        <f>SUM($E$5:E11)</f>
        <v>137200</v>
      </c>
      <c r="I11" s="22" t="str">
        <f t="shared" ca="1" si="0"/>
        <v>=SUM($E$5:E11)</v>
      </c>
      <c r="K11" s="16">
        <v>137200</v>
      </c>
    </row>
    <row r="12" spans="1:16" x14ac:dyDescent="0.3">
      <c r="B12" s="4">
        <v>2024</v>
      </c>
      <c r="C12" s="4" t="s">
        <v>25</v>
      </c>
      <c r="D12" s="4" t="s">
        <v>28</v>
      </c>
      <c r="E12" s="12">
        <v>9300</v>
      </c>
      <c r="F12" s="12">
        <f t="shared" si="1"/>
        <v>146500</v>
      </c>
      <c r="G12" s="22" t="str">
        <f t="shared" ca="1" si="0"/>
        <v>=F11+E12</v>
      </c>
      <c r="H12" s="16">
        <f>SUM($E$5:E12)</f>
        <v>146500</v>
      </c>
      <c r="I12" s="22" t="str">
        <f t="shared" ca="1" si="0"/>
        <v>=SUM($E$5:E12)</v>
      </c>
      <c r="K12" s="16">
        <v>146500</v>
      </c>
    </row>
    <row r="13" spans="1:16" x14ac:dyDescent="0.3">
      <c r="B13" s="4">
        <v>2024</v>
      </c>
      <c r="C13" s="4" t="s">
        <v>25</v>
      </c>
      <c r="D13" s="4" t="s">
        <v>30</v>
      </c>
      <c r="E13" s="12">
        <v>8500</v>
      </c>
      <c r="F13" s="12">
        <f t="shared" si="1"/>
        <v>155000</v>
      </c>
      <c r="G13" s="22" t="str">
        <f t="shared" ca="1" si="0"/>
        <v>=F12+E13</v>
      </c>
      <c r="H13" s="16">
        <f>SUM($E$5:E13)</f>
        <v>155000</v>
      </c>
      <c r="I13" s="22" t="str">
        <f t="shared" ca="1" si="0"/>
        <v>=SUM($E$5:E13)</v>
      </c>
      <c r="K13" s="16">
        <v>155000</v>
      </c>
    </row>
    <row r="14" spans="1:16" x14ac:dyDescent="0.3">
      <c r="B14" s="4">
        <v>2024</v>
      </c>
      <c r="C14" s="4" t="s">
        <v>23</v>
      </c>
      <c r="D14" s="4" t="s">
        <v>31</v>
      </c>
      <c r="E14" s="12">
        <v>33700</v>
      </c>
      <c r="F14" s="12">
        <f t="shared" si="1"/>
        <v>188700</v>
      </c>
      <c r="G14" s="22" t="str">
        <f t="shared" ca="1" si="0"/>
        <v>=F13+E14</v>
      </c>
      <c r="H14" s="16">
        <f>SUM($E$5:E14)</f>
        <v>188700</v>
      </c>
      <c r="I14" s="22" t="str">
        <f t="shared" ca="1" si="0"/>
        <v>=SUM($E$5:E14)</v>
      </c>
      <c r="K14" s="16">
        <v>188700</v>
      </c>
    </row>
    <row r="15" spans="1:16" x14ac:dyDescent="0.3">
      <c r="B15" s="4">
        <v>2024</v>
      </c>
      <c r="C15" s="4" t="s">
        <v>17</v>
      </c>
      <c r="D15" s="4" t="s">
        <v>32</v>
      </c>
      <c r="E15" s="12">
        <v>600</v>
      </c>
      <c r="F15" s="12">
        <f t="shared" si="1"/>
        <v>189300</v>
      </c>
      <c r="G15" s="22" t="str">
        <f t="shared" ca="1" si="0"/>
        <v>=F14+E15</v>
      </c>
      <c r="H15" s="16">
        <f>SUM($E$5:E15)</f>
        <v>189300</v>
      </c>
      <c r="I15" s="22" t="str">
        <f t="shared" ca="1" si="0"/>
        <v>=SUM($E$5:E15)</v>
      </c>
      <c r="K15" s="16">
        <v>189300</v>
      </c>
    </row>
    <row r="16" spans="1:16" x14ac:dyDescent="0.3">
      <c r="B16" s="4">
        <v>2024</v>
      </c>
      <c r="C16" s="4" t="s">
        <v>23</v>
      </c>
      <c r="D16" s="4" t="s">
        <v>33</v>
      </c>
      <c r="E16" s="12">
        <v>30700</v>
      </c>
      <c r="F16" s="12">
        <f t="shared" si="1"/>
        <v>220000</v>
      </c>
      <c r="G16" s="22" t="str">
        <f t="shared" ca="1" si="0"/>
        <v>=F15+E16</v>
      </c>
      <c r="H16" s="16">
        <f>SUM($E$5:E16)</f>
        <v>220000</v>
      </c>
      <c r="I16" s="22" t="str">
        <f t="shared" ca="1" si="0"/>
        <v>=SUM($E$5:E16)</v>
      </c>
      <c r="K16" s="16">
        <v>220000</v>
      </c>
    </row>
    <row r="17" spans="2:11" x14ac:dyDescent="0.3">
      <c r="B17" s="4">
        <v>2024</v>
      </c>
      <c r="C17" s="4" t="s">
        <v>23</v>
      </c>
      <c r="D17" s="4" t="s">
        <v>34</v>
      </c>
      <c r="E17" s="12">
        <v>34000</v>
      </c>
      <c r="F17" s="12">
        <f t="shared" si="1"/>
        <v>254000</v>
      </c>
      <c r="G17" s="22" t="str">
        <f t="shared" ca="1" si="0"/>
        <v>=F16+E17</v>
      </c>
      <c r="H17" s="16">
        <f>SUM($E$5:E17)</f>
        <v>254000</v>
      </c>
      <c r="I17" s="22" t="str">
        <f t="shared" ca="1" si="0"/>
        <v>=SUM($E$5:E17)</v>
      </c>
      <c r="K17" s="16">
        <v>254000</v>
      </c>
    </row>
    <row r="18" spans="2:11" x14ac:dyDescent="0.3">
      <c r="B18" s="4">
        <v>2024</v>
      </c>
      <c r="C18" s="4" t="s">
        <v>25</v>
      </c>
      <c r="D18" s="4" t="s">
        <v>35</v>
      </c>
      <c r="E18" s="12">
        <v>16900</v>
      </c>
      <c r="F18" s="12">
        <f t="shared" si="1"/>
        <v>270900</v>
      </c>
      <c r="G18" s="22" t="str">
        <f t="shared" ca="1" si="0"/>
        <v>=F17+E18</v>
      </c>
      <c r="H18" s="16">
        <f>SUM($E$5:E18)</f>
        <v>270900</v>
      </c>
      <c r="I18" s="22" t="str">
        <f t="shared" ca="1" si="0"/>
        <v>=SUM($E$5:E18)</v>
      </c>
      <c r="K18" s="16">
        <v>270900</v>
      </c>
    </row>
    <row r="19" spans="2:11" x14ac:dyDescent="0.3">
      <c r="B19" s="4">
        <v>2024</v>
      </c>
      <c r="C19" s="4" t="s">
        <v>23</v>
      </c>
      <c r="D19" s="4" t="s">
        <v>36</v>
      </c>
      <c r="E19" s="12">
        <v>36700</v>
      </c>
      <c r="F19" s="12">
        <f t="shared" si="1"/>
        <v>307600</v>
      </c>
      <c r="G19" s="22" t="str">
        <f t="shared" ca="1" si="0"/>
        <v>=F18+E19</v>
      </c>
      <c r="H19" s="16">
        <f>SUM($E$5:E19)</f>
        <v>307600</v>
      </c>
      <c r="I19" s="22" t="str">
        <f t="shared" ca="1" si="0"/>
        <v>=SUM($E$5:E19)</v>
      </c>
      <c r="K19" s="16">
        <v>307600</v>
      </c>
    </row>
    <row r="20" spans="2:11" x14ac:dyDescent="0.3">
      <c r="B20" s="4">
        <v>2024</v>
      </c>
      <c r="C20" s="4" t="s">
        <v>23</v>
      </c>
      <c r="D20" s="4" t="s">
        <v>37</v>
      </c>
      <c r="E20" s="12">
        <v>35000</v>
      </c>
      <c r="F20" s="12">
        <f t="shared" si="1"/>
        <v>342600</v>
      </c>
      <c r="G20" s="22" t="str">
        <f t="shared" ca="1" si="0"/>
        <v>=F19+E20</v>
      </c>
      <c r="H20" s="16">
        <f>SUM($E$5:E20)</f>
        <v>342600</v>
      </c>
      <c r="I20" s="22" t="str">
        <f t="shared" ca="1" si="0"/>
        <v>=SUM($E$5:E20)</v>
      </c>
      <c r="K20" s="16">
        <v>342600</v>
      </c>
    </row>
    <row r="21" spans="2:11" x14ac:dyDescent="0.3">
      <c r="B21" s="4">
        <v>2024</v>
      </c>
      <c r="C21" s="4" t="s">
        <v>17</v>
      </c>
      <c r="D21" s="4" t="s">
        <v>38</v>
      </c>
      <c r="E21" s="12">
        <v>3700</v>
      </c>
      <c r="F21" s="12">
        <f t="shared" si="1"/>
        <v>346300</v>
      </c>
      <c r="G21" s="22" t="str">
        <f t="shared" ca="1" si="0"/>
        <v>=F20+E21</v>
      </c>
      <c r="H21" s="16">
        <f>SUM($E$5:E21)</f>
        <v>346300</v>
      </c>
      <c r="I21" s="22" t="str">
        <f t="shared" ca="1" si="0"/>
        <v>=SUM($E$5:E21)</v>
      </c>
      <c r="K21" s="16">
        <v>346300</v>
      </c>
    </row>
    <row r="22" spans="2:11" x14ac:dyDescent="0.3">
      <c r="E22" s="12"/>
      <c r="G22"/>
      <c r="H22"/>
      <c r="I22"/>
    </row>
    <row r="23" spans="2:11" x14ac:dyDescent="0.3">
      <c r="E23" s="12"/>
      <c r="G23"/>
      <c r="H23"/>
      <c r="I23"/>
    </row>
    <row r="24" spans="2:11" x14ac:dyDescent="0.3">
      <c r="E24" s="12"/>
    </row>
    <row r="25" spans="2:11" x14ac:dyDescent="0.3">
      <c r="E25" s="12"/>
    </row>
    <row r="26" spans="2:11" x14ac:dyDescent="0.3">
      <c r="E26" s="12"/>
    </row>
    <row r="27" spans="2:11" x14ac:dyDescent="0.3">
      <c r="E27" s="12"/>
    </row>
    <row r="28" spans="2:11" x14ac:dyDescent="0.3">
      <c r="E28" s="12"/>
    </row>
    <row r="29" spans="2:11" x14ac:dyDescent="0.3">
      <c r="E29" s="12"/>
    </row>
  </sheetData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605B6D-8FFF-497E-B692-6F5CF7A1820A}">
  <dimension ref="A1:P55"/>
  <sheetViews>
    <sheetView showGridLines="0" workbookViewId="0">
      <selection activeCell="D3" sqref="D3"/>
    </sheetView>
  </sheetViews>
  <sheetFormatPr defaultRowHeight="16.5" x14ac:dyDescent="0.3"/>
  <cols>
    <col min="1" max="1" width="5" style="4" customWidth="1"/>
    <col min="2" max="2" width="7.140625" style="4" customWidth="1"/>
    <col min="3" max="3" width="29.42578125" style="4" customWidth="1"/>
    <col min="4" max="4" width="76.5703125" style="4" bestFit="1" customWidth="1"/>
    <col min="5" max="5" width="11.5703125" style="4" bestFit="1" customWidth="1"/>
    <col min="6" max="6" width="14.140625" style="4" customWidth="1"/>
    <col min="7" max="7" width="18.140625" style="4" bestFit="1" customWidth="1"/>
    <col min="8" max="8" width="20.28515625" style="4" bestFit="1" customWidth="1"/>
    <col min="9" max="9" width="16.42578125" style="4" bestFit="1" customWidth="1"/>
    <col min="10" max="10" width="10" style="4" bestFit="1" customWidth="1"/>
    <col min="11" max="11" width="9.28515625" style="4" bestFit="1" customWidth="1"/>
    <col min="12" max="15" width="9.28515625" style="4" customWidth="1"/>
    <col min="16" max="16" width="17" style="4" bestFit="1" customWidth="1"/>
    <col min="17" max="18" width="15.85546875" style="4" customWidth="1"/>
    <col min="19" max="16384" width="9.140625" style="4"/>
  </cols>
  <sheetData>
    <row r="1" spans="1:16" s="9" customFormat="1" ht="48.75" customHeight="1" x14ac:dyDescent="0.3">
      <c r="A1" s="7" t="s">
        <v>52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</row>
    <row r="3" spans="1:16" customFormat="1" x14ac:dyDescent="0.3">
      <c r="A3" s="4"/>
      <c r="B3" s="18" t="s">
        <v>53</v>
      </c>
      <c r="C3" s="21" t="s">
        <v>54</v>
      </c>
      <c r="D3" s="14" t="s">
        <v>55</v>
      </c>
    </row>
    <row r="4" spans="1:16" customFormat="1" ht="18.75" customHeight="1" x14ac:dyDescent="0.25">
      <c r="B4" s="26" t="str" cm="1">
        <f t="array" ref="B4:B13">"A"&amp;TEXT(_xlfn.SEQUENCE(COUNTA(C4:C17)),"00")</f>
        <v>A01</v>
      </c>
      <c r="C4" s="25" t="s">
        <v>56</v>
      </c>
      <c r="D4" s="24" t="s">
        <v>57</v>
      </c>
    </row>
    <row r="5" spans="1:16" customFormat="1" ht="18.75" customHeight="1" x14ac:dyDescent="0.25">
      <c r="B5" s="26" t="str">
        <v>A02</v>
      </c>
      <c r="C5" s="25" t="s">
        <v>58</v>
      </c>
      <c r="D5" s="24" t="s">
        <v>59</v>
      </c>
    </row>
    <row r="6" spans="1:16" customFormat="1" ht="18.75" customHeight="1" x14ac:dyDescent="0.3">
      <c r="B6" s="26" t="str">
        <v>A03</v>
      </c>
      <c r="C6" s="25" t="s">
        <v>60</v>
      </c>
      <c r="D6" s="24" t="s">
        <v>61</v>
      </c>
      <c r="E6" s="4"/>
    </row>
    <row r="7" spans="1:16" customFormat="1" ht="18.75" customHeight="1" x14ac:dyDescent="0.3">
      <c r="B7" s="26" t="str">
        <v>A04</v>
      </c>
      <c r="C7" s="25" t="s">
        <v>62</v>
      </c>
      <c r="D7" s="24" t="s">
        <v>63</v>
      </c>
      <c r="E7" s="4"/>
    </row>
    <row r="8" spans="1:16" customFormat="1" ht="18.75" customHeight="1" x14ac:dyDescent="0.3">
      <c r="B8" s="26" t="str">
        <v>A05</v>
      </c>
      <c r="C8" s="25" t="s">
        <v>64</v>
      </c>
      <c r="D8" s="24" t="s">
        <v>65</v>
      </c>
      <c r="E8" s="4"/>
    </row>
    <row r="9" spans="1:16" customFormat="1" ht="18.75" customHeight="1" x14ac:dyDescent="0.3">
      <c r="B9" s="26" t="str">
        <v>A06</v>
      </c>
      <c r="C9" s="25" t="s">
        <v>66</v>
      </c>
      <c r="D9" s="24" t="s">
        <v>67</v>
      </c>
      <c r="E9" s="4"/>
    </row>
    <row r="10" spans="1:16" customFormat="1" ht="18.75" customHeight="1" x14ac:dyDescent="0.3">
      <c r="B10" s="26" t="str">
        <v>A07</v>
      </c>
      <c r="C10" s="25" t="s">
        <v>68</v>
      </c>
      <c r="D10" s="24" t="s">
        <v>69</v>
      </c>
      <c r="E10" s="4"/>
    </row>
    <row r="11" spans="1:16" customFormat="1" ht="18.75" customHeight="1" x14ac:dyDescent="0.3">
      <c r="B11" s="26" t="str">
        <v>A08</v>
      </c>
      <c r="C11" s="25" t="s">
        <v>70</v>
      </c>
      <c r="D11" s="24" t="s">
        <v>71</v>
      </c>
      <c r="E11" s="4"/>
    </row>
    <row r="12" spans="1:16" customFormat="1" ht="18.75" customHeight="1" x14ac:dyDescent="0.3">
      <c r="B12" s="26" t="str">
        <v>A09</v>
      </c>
      <c r="C12" s="25" t="s">
        <v>72</v>
      </c>
      <c r="D12" s="24" t="s">
        <v>73</v>
      </c>
      <c r="E12" s="4"/>
    </row>
    <row r="13" spans="1:16" customFormat="1" ht="18.75" customHeight="1" x14ac:dyDescent="0.3">
      <c r="B13" s="26" t="str">
        <v>A10</v>
      </c>
      <c r="C13" s="25" t="s">
        <v>74</v>
      </c>
      <c r="D13" s="24" t="s">
        <v>75</v>
      </c>
      <c r="E13" s="4"/>
    </row>
    <row r="14" spans="1:16" customFormat="1" ht="18.75" customHeight="1" x14ac:dyDescent="0.3">
      <c r="B14" s="26"/>
      <c r="C14" s="25"/>
      <c r="D14" s="24"/>
      <c r="E14" s="4"/>
    </row>
    <row r="15" spans="1:16" customFormat="1" ht="18.75" customHeight="1" x14ac:dyDescent="0.3">
      <c r="B15" s="26"/>
      <c r="C15" s="25"/>
      <c r="D15" s="24"/>
      <c r="E15" s="4"/>
    </row>
    <row r="16" spans="1:16" customFormat="1" ht="15" x14ac:dyDescent="0.25"/>
    <row r="17" customFormat="1" ht="15" x14ac:dyDescent="0.25"/>
    <row r="18" customFormat="1" ht="15" x14ac:dyDescent="0.25"/>
    <row r="19" customFormat="1" ht="15" x14ac:dyDescent="0.25"/>
    <row r="20" customFormat="1" ht="15" x14ac:dyDescent="0.25"/>
    <row r="21" customFormat="1" ht="15" x14ac:dyDescent="0.25"/>
    <row r="22" customFormat="1" ht="15" x14ac:dyDescent="0.25"/>
    <row r="23" customFormat="1" ht="15" x14ac:dyDescent="0.25"/>
    <row r="24" customFormat="1" ht="15" x14ac:dyDescent="0.25"/>
    <row r="25" customFormat="1" ht="15" x14ac:dyDescent="0.25"/>
    <row r="26" customFormat="1" ht="15" x14ac:dyDescent="0.25"/>
    <row r="27" customFormat="1" ht="15" x14ac:dyDescent="0.25"/>
    <row r="28" customFormat="1" ht="15" x14ac:dyDescent="0.25"/>
    <row r="29" customFormat="1" ht="15" x14ac:dyDescent="0.25"/>
    <row r="30" customFormat="1" ht="15" x14ac:dyDescent="0.25"/>
    <row r="31" customFormat="1" ht="15" x14ac:dyDescent="0.25"/>
    <row r="32" customFormat="1" ht="15" x14ac:dyDescent="0.25"/>
    <row r="33" customFormat="1" ht="15" x14ac:dyDescent="0.25"/>
    <row r="34" customFormat="1" ht="15" x14ac:dyDescent="0.25"/>
    <row r="35" customFormat="1" ht="15" x14ac:dyDescent="0.25"/>
    <row r="36" customFormat="1" ht="15" x14ac:dyDescent="0.25"/>
    <row r="37" customFormat="1" ht="15" x14ac:dyDescent="0.25"/>
    <row r="38" customFormat="1" ht="15" x14ac:dyDescent="0.25"/>
    <row r="39" customFormat="1" ht="15" x14ac:dyDescent="0.25"/>
    <row r="40" customFormat="1" ht="15" x14ac:dyDescent="0.25"/>
    <row r="41" customFormat="1" ht="15" x14ac:dyDescent="0.25"/>
    <row r="42" customFormat="1" ht="15" x14ac:dyDescent="0.25"/>
    <row r="43" customFormat="1" ht="15" x14ac:dyDescent="0.25"/>
    <row r="44" customFormat="1" ht="15" x14ac:dyDescent="0.25"/>
    <row r="45" customFormat="1" ht="15" x14ac:dyDescent="0.25"/>
    <row r="46" customFormat="1" ht="15" x14ac:dyDescent="0.25"/>
    <row r="47" customFormat="1" ht="15" x14ac:dyDescent="0.25"/>
    <row r="48" customFormat="1" ht="15" x14ac:dyDescent="0.25"/>
    <row r="49" customFormat="1" ht="15" x14ac:dyDescent="0.25"/>
    <row r="50" customFormat="1" ht="15" x14ac:dyDescent="0.25"/>
    <row r="51" customFormat="1" ht="15" x14ac:dyDescent="0.25"/>
    <row r="52" customFormat="1" ht="15" x14ac:dyDescent="0.25"/>
    <row r="53" customFormat="1" ht="15" x14ac:dyDescent="0.25"/>
    <row r="54" customFormat="1" ht="15" x14ac:dyDescent="0.25"/>
    <row r="55" customFormat="1" ht="15" x14ac:dyDescent="0.25"/>
  </sheetData>
  <phoneticPr fontId="9" type="noConversion"/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44A50A-586F-4E3D-A254-C1573D3D9641}">
  <dimension ref="A1:AE369"/>
  <sheetViews>
    <sheetView showGridLines="0" workbookViewId="0">
      <selection activeCell="F20" sqref="F20"/>
    </sheetView>
  </sheetViews>
  <sheetFormatPr defaultRowHeight="16.5" x14ac:dyDescent="0.3"/>
  <cols>
    <col min="1" max="1" width="2.85546875" style="4" customWidth="1"/>
    <col min="2" max="2" width="27" style="4" bestFit="1" customWidth="1"/>
    <col min="3" max="3" width="9.7109375" style="4" bestFit="1" customWidth="1"/>
    <col min="4" max="4" width="10.7109375" style="27" bestFit="1" customWidth="1"/>
    <col min="5" max="5" width="9.7109375" style="4" bestFit="1" customWidth="1"/>
    <col min="6" max="6" width="12.28515625" style="4" bestFit="1" customWidth="1"/>
    <col min="7" max="7" width="9.7109375" style="4" bestFit="1" customWidth="1"/>
    <col min="8" max="8" width="13.5703125" style="4" bestFit="1" customWidth="1"/>
    <col min="9" max="31" width="10.7109375" style="4" bestFit="1" customWidth="1"/>
    <col min="32" max="16384" width="9.140625" style="4"/>
  </cols>
  <sheetData>
    <row r="1" spans="1:31" s="9" customFormat="1" ht="48.75" customHeight="1" x14ac:dyDescent="0.3">
      <c r="A1" s="7" t="s">
        <v>76</v>
      </c>
      <c r="B1" s="7"/>
    </row>
    <row r="3" spans="1:31" x14ac:dyDescent="0.3">
      <c r="B3" s="13" t="s">
        <v>77</v>
      </c>
      <c r="D3" s="29" t="s">
        <v>78</v>
      </c>
      <c r="F3" s="13" t="s">
        <v>79</v>
      </c>
      <c r="H3" s="13" t="s">
        <v>80</v>
      </c>
    </row>
    <row r="4" spans="1:31" customFormat="1" x14ac:dyDescent="0.3">
      <c r="B4" s="28">
        <v>45566</v>
      </c>
      <c r="C4" s="27"/>
      <c r="D4" s="27" cm="1">
        <f t="array" ref="D4:D369">DATE(2024,1,_xlfn.SEQUENCE(366))</f>
        <v>45292</v>
      </c>
      <c r="E4" s="4"/>
      <c r="F4" s="27" cm="1">
        <f t="array" ref="F4:F15">EOMONTH(DATE(2024,1,0),_xlfn.SEQUENCE(12))</f>
        <v>45322</v>
      </c>
      <c r="G4" s="27"/>
      <c r="H4" s="27" cm="1">
        <f t="array" ref="H4:H15">EOMONTH(DATE(2023,12,0),_xlfn.SEQUENCE(12))+1</f>
        <v>45292</v>
      </c>
      <c r="I4" s="4"/>
      <c r="J4" s="30"/>
      <c r="K4" s="27"/>
      <c r="M4" s="27"/>
      <c r="N4" s="27"/>
      <c r="O4" s="27"/>
      <c r="P4" s="27"/>
      <c r="Q4" s="27"/>
      <c r="R4" s="27"/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</row>
    <row r="5" spans="1:31" customFormat="1" x14ac:dyDescent="0.3">
      <c r="B5" s="28">
        <v>45567</v>
      </c>
      <c r="D5" s="27">
        <v>45293</v>
      </c>
      <c r="E5" s="4"/>
      <c r="F5" s="27">
        <v>45351</v>
      </c>
      <c r="H5" s="27">
        <v>45323</v>
      </c>
      <c r="I5" s="4"/>
      <c r="J5" s="4"/>
    </row>
    <row r="6" spans="1:31" customFormat="1" x14ac:dyDescent="0.3">
      <c r="B6" s="28">
        <v>45568</v>
      </c>
      <c r="D6" s="27">
        <v>45294</v>
      </c>
      <c r="E6" s="4"/>
      <c r="F6" s="27">
        <v>45382</v>
      </c>
      <c r="H6" s="27">
        <v>45352</v>
      </c>
      <c r="I6" s="4"/>
      <c r="J6" s="4"/>
    </row>
    <row r="7" spans="1:31" customFormat="1" x14ac:dyDescent="0.3">
      <c r="B7" s="28">
        <v>45569</v>
      </c>
      <c r="D7" s="27">
        <v>45295</v>
      </c>
      <c r="E7" s="4"/>
      <c r="F7" s="27">
        <v>45412</v>
      </c>
      <c r="H7" s="27">
        <v>45383</v>
      </c>
      <c r="I7" s="4"/>
      <c r="J7" s="4"/>
    </row>
    <row r="8" spans="1:31" customFormat="1" x14ac:dyDescent="0.3">
      <c r="B8" s="28">
        <v>45572</v>
      </c>
      <c r="D8" s="27">
        <v>45296</v>
      </c>
      <c r="E8" s="4"/>
      <c r="F8" s="27">
        <v>45443</v>
      </c>
      <c r="H8" s="27">
        <v>45413</v>
      </c>
      <c r="I8" s="4"/>
      <c r="J8" s="4"/>
    </row>
    <row r="9" spans="1:31" customFormat="1" x14ac:dyDescent="0.3">
      <c r="B9" s="28">
        <v>45573</v>
      </c>
      <c r="D9" s="27">
        <v>45297</v>
      </c>
      <c r="E9" s="4"/>
      <c r="F9" s="27">
        <v>45473</v>
      </c>
      <c r="H9" s="27">
        <v>45444</v>
      </c>
      <c r="I9" s="4"/>
      <c r="J9" s="4"/>
    </row>
    <row r="10" spans="1:31" customFormat="1" x14ac:dyDescent="0.3">
      <c r="B10" s="28">
        <v>45574</v>
      </c>
      <c r="D10" s="27">
        <v>45298</v>
      </c>
      <c r="E10" s="4"/>
      <c r="F10" s="27">
        <v>45504</v>
      </c>
      <c r="H10" s="27">
        <v>45474</v>
      </c>
      <c r="I10" s="4"/>
      <c r="J10" s="4"/>
    </row>
    <row r="11" spans="1:31" customFormat="1" x14ac:dyDescent="0.3">
      <c r="B11" s="28">
        <v>45575</v>
      </c>
      <c r="D11" s="27">
        <v>45299</v>
      </c>
      <c r="E11" s="4"/>
      <c r="F11" s="27">
        <v>45535</v>
      </c>
      <c r="H11" s="27">
        <v>45505</v>
      </c>
      <c r="I11" s="4"/>
      <c r="J11" s="4"/>
    </row>
    <row r="12" spans="1:31" customFormat="1" x14ac:dyDescent="0.3">
      <c r="B12" s="28">
        <v>45576</v>
      </c>
      <c r="D12" s="27">
        <v>45300</v>
      </c>
      <c r="E12" s="4"/>
      <c r="F12" s="27">
        <v>45565</v>
      </c>
      <c r="H12" s="27">
        <v>45536</v>
      </c>
      <c r="I12" s="4"/>
      <c r="J12" s="4"/>
    </row>
    <row r="13" spans="1:31" customFormat="1" x14ac:dyDescent="0.3">
      <c r="B13" s="28">
        <v>45579</v>
      </c>
      <c r="D13" s="27">
        <v>45301</v>
      </c>
      <c r="E13" s="4"/>
      <c r="F13" s="27">
        <v>45596</v>
      </c>
      <c r="H13" s="27">
        <v>45566</v>
      </c>
      <c r="I13" s="4"/>
      <c r="J13" s="4"/>
    </row>
    <row r="14" spans="1:31" customFormat="1" x14ac:dyDescent="0.3">
      <c r="B14" s="28">
        <v>45580</v>
      </c>
      <c r="D14" s="27">
        <v>45302</v>
      </c>
      <c r="E14" s="4"/>
      <c r="F14" s="27">
        <v>45626</v>
      </c>
      <c r="H14" s="27">
        <v>45597</v>
      </c>
      <c r="I14" s="4"/>
      <c r="J14" s="4"/>
    </row>
    <row r="15" spans="1:31" customFormat="1" x14ac:dyDescent="0.3">
      <c r="B15" s="28">
        <v>45581</v>
      </c>
      <c r="D15" s="27">
        <v>45303</v>
      </c>
      <c r="E15" s="4"/>
      <c r="F15" s="27">
        <v>45657</v>
      </c>
      <c r="H15" s="27">
        <v>45627</v>
      </c>
      <c r="I15" s="4"/>
      <c r="J15" s="4"/>
    </row>
    <row r="16" spans="1:31" customFormat="1" ht="15" x14ac:dyDescent="0.25">
      <c r="B16" s="28">
        <v>45582</v>
      </c>
      <c r="D16" s="27">
        <v>45304</v>
      </c>
    </row>
    <row r="17" spans="2:4" customFormat="1" ht="15" x14ac:dyDescent="0.25">
      <c r="B17" s="28">
        <v>45583</v>
      </c>
      <c r="D17" s="27">
        <v>45305</v>
      </c>
    </row>
    <row r="18" spans="2:4" customFormat="1" ht="15" x14ac:dyDescent="0.25">
      <c r="B18" s="28">
        <v>45586</v>
      </c>
      <c r="D18" s="27">
        <v>45306</v>
      </c>
    </row>
    <row r="19" spans="2:4" customFormat="1" ht="15" x14ac:dyDescent="0.25">
      <c r="B19" s="28">
        <v>45587</v>
      </c>
      <c r="D19" s="27">
        <v>45307</v>
      </c>
    </row>
    <row r="20" spans="2:4" customFormat="1" ht="15" x14ac:dyDescent="0.25">
      <c r="B20" s="28">
        <v>45588</v>
      </c>
      <c r="D20" s="27">
        <v>45308</v>
      </c>
    </row>
    <row r="21" spans="2:4" customFormat="1" ht="15" x14ac:dyDescent="0.25">
      <c r="B21" s="28">
        <v>45589</v>
      </c>
      <c r="D21" s="27">
        <v>45309</v>
      </c>
    </row>
    <row r="22" spans="2:4" customFormat="1" ht="15" x14ac:dyDescent="0.25">
      <c r="B22" s="28">
        <v>45590</v>
      </c>
      <c r="D22" s="27">
        <v>45310</v>
      </c>
    </row>
    <row r="23" spans="2:4" customFormat="1" ht="15" x14ac:dyDescent="0.25">
      <c r="B23" s="28">
        <v>45593</v>
      </c>
      <c r="D23" s="27">
        <v>45311</v>
      </c>
    </row>
    <row r="24" spans="2:4" customFormat="1" ht="15" x14ac:dyDescent="0.25">
      <c r="B24" s="28">
        <v>45594</v>
      </c>
      <c r="D24" s="27">
        <v>45312</v>
      </c>
    </row>
    <row r="25" spans="2:4" customFormat="1" ht="15" x14ac:dyDescent="0.25">
      <c r="B25" s="28">
        <v>45595</v>
      </c>
      <c r="D25" s="27">
        <v>45313</v>
      </c>
    </row>
    <row r="26" spans="2:4" customFormat="1" ht="15" x14ac:dyDescent="0.25">
      <c r="B26" s="28">
        <v>45596</v>
      </c>
      <c r="D26" s="27">
        <v>45314</v>
      </c>
    </row>
    <row r="27" spans="2:4" customFormat="1" ht="15" x14ac:dyDescent="0.25">
      <c r="D27" s="27">
        <v>45315</v>
      </c>
    </row>
    <row r="28" spans="2:4" customFormat="1" ht="15" x14ac:dyDescent="0.25">
      <c r="D28" s="27">
        <v>45316</v>
      </c>
    </row>
    <row r="29" spans="2:4" customFormat="1" ht="15" x14ac:dyDescent="0.25">
      <c r="D29" s="27">
        <v>45317</v>
      </c>
    </row>
    <row r="30" spans="2:4" customFormat="1" ht="15" x14ac:dyDescent="0.25">
      <c r="D30" s="27">
        <v>45318</v>
      </c>
    </row>
    <row r="31" spans="2:4" customFormat="1" ht="15" x14ac:dyDescent="0.25">
      <c r="D31" s="27">
        <v>45319</v>
      </c>
    </row>
    <row r="32" spans="2:4" customFormat="1" ht="15" x14ac:dyDescent="0.25">
      <c r="D32" s="27">
        <v>45320</v>
      </c>
    </row>
    <row r="33" spans="4:4" customFormat="1" ht="15" x14ac:dyDescent="0.25">
      <c r="D33" s="27">
        <v>45321</v>
      </c>
    </row>
    <row r="34" spans="4:4" customFormat="1" ht="15" x14ac:dyDescent="0.25">
      <c r="D34" s="27">
        <v>45322</v>
      </c>
    </row>
    <row r="35" spans="4:4" customFormat="1" ht="15" x14ac:dyDescent="0.25">
      <c r="D35" s="27">
        <v>45323</v>
      </c>
    </row>
    <row r="36" spans="4:4" customFormat="1" ht="15" x14ac:dyDescent="0.25">
      <c r="D36" s="27">
        <v>45324</v>
      </c>
    </row>
    <row r="37" spans="4:4" customFormat="1" ht="15" x14ac:dyDescent="0.25">
      <c r="D37" s="27">
        <v>45325</v>
      </c>
    </row>
    <row r="38" spans="4:4" customFormat="1" ht="15" x14ac:dyDescent="0.25">
      <c r="D38" s="27">
        <v>45326</v>
      </c>
    </row>
    <row r="39" spans="4:4" customFormat="1" ht="15" x14ac:dyDescent="0.25">
      <c r="D39" s="27">
        <v>45327</v>
      </c>
    </row>
    <row r="40" spans="4:4" customFormat="1" ht="15" x14ac:dyDescent="0.25">
      <c r="D40" s="27">
        <v>45328</v>
      </c>
    </row>
    <row r="41" spans="4:4" customFormat="1" ht="15" x14ac:dyDescent="0.25">
      <c r="D41" s="27">
        <v>45329</v>
      </c>
    </row>
    <row r="42" spans="4:4" customFormat="1" ht="15" x14ac:dyDescent="0.25">
      <c r="D42" s="27">
        <v>45330</v>
      </c>
    </row>
    <row r="43" spans="4:4" x14ac:dyDescent="0.3">
      <c r="D43" s="27">
        <v>45331</v>
      </c>
    </row>
    <row r="44" spans="4:4" x14ac:dyDescent="0.3">
      <c r="D44" s="27">
        <v>45332</v>
      </c>
    </row>
    <row r="45" spans="4:4" x14ac:dyDescent="0.3">
      <c r="D45" s="27">
        <v>45333</v>
      </c>
    </row>
    <row r="46" spans="4:4" x14ac:dyDescent="0.3">
      <c r="D46" s="27">
        <v>45334</v>
      </c>
    </row>
    <row r="47" spans="4:4" x14ac:dyDescent="0.3">
      <c r="D47" s="27">
        <v>45335</v>
      </c>
    </row>
    <row r="48" spans="4:4" x14ac:dyDescent="0.3">
      <c r="D48" s="27">
        <v>45336</v>
      </c>
    </row>
    <row r="49" spans="4:4" x14ac:dyDescent="0.3">
      <c r="D49" s="27">
        <v>45337</v>
      </c>
    </row>
    <row r="50" spans="4:4" x14ac:dyDescent="0.3">
      <c r="D50" s="27">
        <v>45338</v>
      </c>
    </row>
    <row r="51" spans="4:4" x14ac:dyDescent="0.3">
      <c r="D51" s="27">
        <v>45339</v>
      </c>
    </row>
    <row r="52" spans="4:4" x14ac:dyDescent="0.3">
      <c r="D52" s="27">
        <v>45340</v>
      </c>
    </row>
    <row r="53" spans="4:4" x14ac:dyDescent="0.3">
      <c r="D53" s="27">
        <v>45341</v>
      </c>
    </row>
    <row r="54" spans="4:4" x14ac:dyDescent="0.3">
      <c r="D54" s="27">
        <v>45342</v>
      </c>
    </row>
    <row r="55" spans="4:4" x14ac:dyDescent="0.3">
      <c r="D55" s="27">
        <v>45343</v>
      </c>
    </row>
    <row r="56" spans="4:4" x14ac:dyDescent="0.3">
      <c r="D56" s="27">
        <v>45344</v>
      </c>
    </row>
    <row r="57" spans="4:4" x14ac:dyDescent="0.3">
      <c r="D57" s="27">
        <v>45345</v>
      </c>
    </row>
    <row r="58" spans="4:4" x14ac:dyDescent="0.3">
      <c r="D58" s="27">
        <v>45346</v>
      </c>
    </row>
    <row r="59" spans="4:4" x14ac:dyDescent="0.3">
      <c r="D59" s="27">
        <v>45347</v>
      </c>
    </row>
    <row r="60" spans="4:4" x14ac:dyDescent="0.3">
      <c r="D60" s="27">
        <v>45348</v>
      </c>
    </row>
    <row r="61" spans="4:4" x14ac:dyDescent="0.3">
      <c r="D61" s="27">
        <v>45349</v>
      </c>
    </row>
    <row r="62" spans="4:4" x14ac:dyDescent="0.3">
      <c r="D62" s="27">
        <v>45350</v>
      </c>
    </row>
    <row r="63" spans="4:4" x14ac:dyDescent="0.3">
      <c r="D63" s="27">
        <v>45351</v>
      </c>
    </row>
    <row r="64" spans="4:4" x14ac:dyDescent="0.3">
      <c r="D64" s="27">
        <v>45352</v>
      </c>
    </row>
    <row r="65" spans="4:4" x14ac:dyDescent="0.3">
      <c r="D65" s="27">
        <v>45353</v>
      </c>
    </row>
    <row r="66" spans="4:4" x14ac:dyDescent="0.3">
      <c r="D66" s="27">
        <v>45354</v>
      </c>
    </row>
    <row r="67" spans="4:4" x14ac:dyDescent="0.3">
      <c r="D67" s="27">
        <v>45355</v>
      </c>
    </row>
    <row r="68" spans="4:4" x14ac:dyDescent="0.3">
      <c r="D68" s="27">
        <v>45356</v>
      </c>
    </row>
    <row r="69" spans="4:4" x14ac:dyDescent="0.3">
      <c r="D69" s="27">
        <v>45357</v>
      </c>
    </row>
    <row r="70" spans="4:4" x14ac:dyDescent="0.3">
      <c r="D70" s="27">
        <v>45358</v>
      </c>
    </row>
    <row r="71" spans="4:4" x14ac:dyDescent="0.3">
      <c r="D71" s="27">
        <v>45359</v>
      </c>
    </row>
    <row r="72" spans="4:4" x14ac:dyDescent="0.3">
      <c r="D72" s="27">
        <v>45360</v>
      </c>
    </row>
    <row r="73" spans="4:4" x14ac:dyDescent="0.3">
      <c r="D73" s="27">
        <v>45361</v>
      </c>
    </row>
    <row r="74" spans="4:4" x14ac:dyDescent="0.3">
      <c r="D74" s="27">
        <v>45362</v>
      </c>
    </row>
    <row r="75" spans="4:4" x14ac:dyDescent="0.3">
      <c r="D75" s="27">
        <v>45363</v>
      </c>
    </row>
    <row r="76" spans="4:4" x14ac:dyDescent="0.3">
      <c r="D76" s="27">
        <v>45364</v>
      </c>
    </row>
    <row r="77" spans="4:4" x14ac:dyDescent="0.3">
      <c r="D77" s="27">
        <v>45365</v>
      </c>
    </row>
    <row r="78" spans="4:4" x14ac:dyDescent="0.3">
      <c r="D78" s="27">
        <v>45366</v>
      </c>
    </row>
    <row r="79" spans="4:4" x14ac:dyDescent="0.3">
      <c r="D79" s="27">
        <v>45367</v>
      </c>
    </row>
    <row r="80" spans="4:4" x14ac:dyDescent="0.3">
      <c r="D80" s="27">
        <v>45368</v>
      </c>
    </row>
    <row r="81" spans="4:4" x14ac:dyDescent="0.3">
      <c r="D81" s="27">
        <v>45369</v>
      </c>
    </row>
    <row r="82" spans="4:4" x14ac:dyDescent="0.3">
      <c r="D82" s="27">
        <v>45370</v>
      </c>
    </row>
    <row r="83" spans="4:4" x14ac:dyDescent="0.3">
      <c r="D83" s="27">
        <v>45371</v>
      </c>
    </row>
    <row r="84" spans="4:4" x14ac:dyDescent="0.3">
      <c r="D84" s="27">
        <v>45372</v>
      </c>
    </row>
    <row r="85" spans="4:4" x14ac:dyDescent="0.3">
      <c r="D85" s="27">
        <v>45373</v>
      </c>
    </row>
    <row r="86" spans="4:4" x14ac:dyDescent="0.3">
      <c r="D86" s="27">
        <v>45374</v>
      </c>
    </row>
    <row r="87" spans="4:4" x14ac:dyDescent="0.3">
      <c r="D87" s="27">
        <v>45375</v>
      </c>
    </row>
    <row r="88" spans="4:4" x14ac:dyDescent="0.3">
      <c r="D88" s="27">
        <v>45376</v>
      </c>
    </row>
    <row r="89" spans="4:4" x14ac:dyDescent="0.3">
      <c r="D89" s="27">
        <v>45377</v>
      </c>
    </row>
    <row r="90" spans="4:4" x14ac:dyDescent="0.3">
      <c r="D90" s="27">
        <v>45378</v>
      </c>
    </row>
    <row r="91" spans="4:4" x14ac:dyDescent="0.3">
      <c r="D91" s="27">
        <v>45379</v>
      </c>
    </row>
    <row r="92" spans="4:4" x14ac:dyDescent="0.3">
      <c r="D92" s="27">
        <v>45380</v>
      </c>
    </row>
    <row r="93" spans="4:4" x14ac:dyDescent="0.3">
      <c r="D93" s="27">
        <v>45381</v>
      </c>
    </row>
    <row r="94" spans="4:4" x14ac:dyDescent="0.3">
      <c r="D94" s="27">
        <v>45382</v>
      </c>
    </row>
    <row r="95" spans="4:4" x14ac:dyDescent="0.3">
      <c r="D95" s="27">
        <v>45383</v>
      </c>
    </row>
    <row r="96" spans="4:4" x14ac:dyDescent="0.3">
      <c r="D96" s="27">
        <v>45384</v>
      </c>
    </row>
    <row r="97" spans="4:4" x14ac:dyDescent="0.3">
      <c r="D97" s="27">
        <v>45385</v>
      </c>
    </row>
    <row r="98" spans="4:4" x14ac:dyDescent="0.3">
      <c r="D98" s="27">
        <v>45386</v>
      </c>
    </row>
    <row r="99" spans="4:4" x14ac:dyDescent="0.3">
      <c r="D99" s="27">
        <v>45387</v>
      </c>
    </row>
    <row r="100" spans="4:4" x14ac:dyDescent="0.3">
      <c r="D100" s="27">
        <v>45388</v>
      </c>
    </row>
    <row r="101" spans="4:4" x14ac:dyDescent="0.3">
      <c r="D101" s="27">
        <v>45389</v>
      </c>
    </row>
    <row r="102" spans="4:4" x14ac:dyDescent="0.3">
      <c r="D102" s="27">
        <v>45390</v>
      </c>
    </row>
    <row r="103" spans="4:4" x14ac:dyDescent="0.3">
      <c r="D103" s="27">
        <v>45391</v>
      </c>
    </row>
    <row r="104" spans="4:4" x14ac:dyDescent="0.3">
      <c r="D104" s="27">
        <v>45392</v>
      </c>
    </row>
    <row r="105" spans="4:4" x14ac:dyDescent="0.3">
      <c r="D105" s="27">
        <v>45393</v>
      </c>
    </row>
    <row r="106" spans="4:4" x14ac:dyDescent="0.3">
      <c r="D106" s="27">
        <v>45394</v>
      </c>
    </row>
    <row r="107" spans="4:4" x14ac:dyDescent="0.3">
      <c r="D107" s="27">
        <v>45395</v>
      </c>
    </row>
    <row r="108" spans="4:4" x14ac:dyDescent="0.3">
      <c r="D108" s="27">
        <v>45396</v>
      </c>
    </row>
    <row r="109" spans="4:4" x14ac:dyDescent="0.3">
      <c r="D109" s="27">
        <v>45397</v>
      </c>
    </row>
    <row r="110" spans="4:4" x14ac:dyDescent="0.3">
      <c r="D110" s="27">
        <v>45398</v>
      </c>
    </row>
    <row r="111" spans="4:4" x14ac:dyDescent="0.3">
      <c r="D111" s="27">
        <v>45399</v>
      </c>
    </row>
    <row r="112" spans="4:4" x14ac:dyDescent="0.3">
      <c r="D112" s="27">
        <v>45400</v>
      </c>
    </row>
    <row r="113" spans="4:4" x14ac:dyDescent="0.3">
      <c r="D113" s="27">
        <v>45401</v>
      </c>
    </row>
    <row r="114" spans="4:4" x14ac:dyDescent="0.3">
      <c r="D114" s="27">
        <v>45402</v>
      </c>
    </row>
    <row r="115" spans="4:4" x14ac:dyDescent="0.3">
      <c r="D115" s="27">
        <v>45403</v>
      </c>
    </row>
    <row r="116" spans="4:4" x14ac:dyDescent="0.3">
      <c r="D116" s="27">
        <v>45404</v>
      </c>
    </row>
    <row r="117" spans="4:4" x14ac:dyDescent="0.3">
      <c r="D117" s="27">
        <v>45405</v>
      </c>
    </row>
    <row r="118" spans="4:4" x14ac:dyDescent="0.3">
      <c r="D118" s="27">
        <v>45406</v>
      </c>
    </row>
    <row r="119" spans="4:4" x14ac:dyDescent="0.3">
      <c r="D119" s="27">
        <v>45407</v>
      </c>
    </row>
    <row r="120" spans="4:4" x14ac:dyDescent="0.3">
      <c r="D120" s="27">
        <v>45408</v>
      </c>
    </row>
    <row r="121" spans="4:4" x14ac:dyDescent="0.3">
      <c r="D121" s="27">
        <v>45409</v>
      </c>
    </row>
    <row r="122" spans="4:4" x14ac:dyDescent="0.3">
      <c r="D122" s="27">
        <v>45410</v>
      </c>
    </row>
    <row r="123" spans="4:4" x14ac:dyDescent="0.3">
      <c r="D123" s="27">
        <v>45411</v>
      </c>
    </row>
    <row r="124" spans="4:4" x14ac:dyDescent="0.3">
      <c r="D124" s="27">
        <v>45412</v>
      </c>
    </row>
    <row r="125" spans="4:4" x14ac:dyDescent="0.3">
      <c r="D125" s="27">
        <v>45413</v>
      </c>
    </row>
    <row r="126" spans="4:4" x14ac:dyDescent="0.3">
      <c r="D126" s="27">
        <v>45414</v>
      </c>
    </row>
    <row r="127" spans="4:4" x14ac:dyDescent="0.3">
      <c r="D127" s="27">
        <v>45415</v>
      </c>
    </row>
    <row r="128" spans="4:4" x14ac:dyDescent="0.3">
      <c r="D128" s="27">
        <v>45416</v>
      </c>
    </row>
    <row r="129" spans="4:4" x14ac:dyDescent="0.3">
      <c r="D129" s="27">
        <v>45417</v>
      </c>
    </row>
    <row r="130" spans="4:4" x14ac:dyDescent="0.3">
      <c r="D130" s="27">
        <v>45418</v>
      </c>
    </row>
    <row r="131" spans="4:4" x14ac:dyDescent="0.3">
      <c r="D131" s="27">
        <v>45419</v>
      </c>
    </row>
    <row r="132" spans="4:4" x14ac:dyDescent="0.3">
      <c r="D132" s="27">
        <v>45420</v>
      </c>
    </row>
    <row r="133" spans="4:4" x14ac:dyDescent="0.3">
      <c r="D133" s="27">
        <v>45421</v>
      </c>
    </row>
    <row r="134" spans="4:4" x14ac:dyDescent="0.3">
      <c r="D134" s="27">
        <v>45422</v>
      </c>
    </row>
    <row r="135" spans="4:4" x14ac:dyDescent="0.3">
      <c r="D135" s="27">
        <v>45423</v>
      </c>
    </row>
    <row r="136" spans="4:4" x14ac:dyDescent="0.3">
      <c r="D136" s="27">
        <v>45424</v>
      </c>
    </row>
    <row r="137" spans="4:4" x14ac:dyDescent="0.3">
      <c r="D137" s="27">
        <v>45425</v>
      </c>
    </row>
    <row r="138" spans="4:4" x14ac:dyDescent="0.3">
      <c r="D138" s="27">
        <v>45426</v>
      </c>
    </row>
    <row r="139" spans="4:4" x14ac:dyDescent="0.3">
      <c r="D139" s="27">
        <v>45427</v>
      </c>
    </row>
    <row r="140" spans="4:4" x14ac:dyDescent="0.3">
      <c r="D140" s="27">
        <v>45428</v>
      </c>
    </row>
    <row r="141" spans="4:4" x14ac:dyDescent="0.3">
      <c r="D141" s="27">
        <v>45429</v>
      </c>
    </row>
    <row r="142" spans="4:4" x14ac:dyDescent="0.3">
      <c r="D142" s="27">
        <v>45430</v>
      </c>
    </row>
    <row r="143" spans="4:4" x14ac:dyDescent="0.3">
      <c r="D143" s="27">
        <v>45431</v>
      </c>
    </row>
    <row r="144" spans="4:4" x14ac:dyDescent="0.3">
      <c r="D144" s="27">
        <v>45432</v>
      </c>
    </row>
    <row r="145" spans="4:4" x14ac:dyDescent="0.3">
      <c r="D145" s="27">
        <v>45433</v>
      </c>
    </row>
    <row r="146" spans="4:4" x14ac:dyDescent="0.3">
      <c r="D146" s="27">
        <v>45434</v>
      </c>
    </row>
    <row r="147" spans="4:4" x14ac:dyDescent="0.3">
      <c r="D147" s="27">
        <v>45435</v>
      </c>
    </row>
    <row r="148" spans="4:4" x14ac:dyDescent="0.3">
      <c r="D148" s="27">
        <v>45436</v>
      </c>
    </row>
    <row r="149" spans="4:4" x14ac:dyDescent="0.3">
      <c r="D149" s="27">
        <v>45437</v>
      </c>
    </row>
    <row r="150" spans="4:4" x14ac:dyDescent="0.3">
      <c r="D150" s="27">
        <v>45438</v>
      </c>
    </row>
    <row r="151" spans="4:4" x14ac:dyDescent="0.3">
      <c r="D151" s="27">
        <v>45439</v>
      </c>
    </row>
    <row r="152" spans="4:4" x14ac:dyDescent="0.3">
      <c r="D152" s="27">
        <v>45440</v>
      </c>
    </row>
    <row r="153" spans="4:4" x14ac:dyDescent="0.3">
      <c r="D153" s="27">
        <v>45441</v>
      </c>
    </row>
    <row r="154" spans="4:4" x14ac:dyDescent="0.3">
      <c r="D154" s="27">
        <v>45442</v>
      </c>
    </row>
    <row r="155" spans="4:4" x14ac:dyDescent="0.3">
      <c r="D155" s="27">
        <v>45443</v>
      </c>
    </row>
    <row r="156" spans="4:4" x14ac:dyDescent="0.3">
      <c r="D156" s="27">
        <v>45444</v>
      </c>
    </row>
    <row r="157" spans="4:4" x14ac:dyDescent="0.3">
      <c r="D157" s="27">
        <v>45445</v>
      </c>
    </row>
    <row r="158" spans="4:4" x14ac:dyDescent="0.3">
      <c r="D158" s="27">
        <v>45446</v>
      </c>
    </row>
    <row r="159" spans="4:4" x14ac:dyDescent="0.3">
      <c r="D159" s="27">
        <v>45447</v>
      </c>
    </row>
    <row r="160" spans="4:4" x14ac:dyDescent="0.3">
      <c r="D160" s="27">
        <v>45448</v>
      </c>
    </row>
    <row r="161" spans="4:4" x14ac:dyDescent="0.3">
      <c r="D161" s="27">
        <v>45449</v>
      </c>
    </row>
    <row r="162" spans="4:4" x14ac:dyDescent="0.3">
      <c r="D162" s="27">
        <v>45450</v>
      </c>
    </row>
    <row r="163" spans="4:4" x14ac:dyDescent="0.3">
      <c r="D163" s="27">
        <v>45451</v>
      </c>
    </row>
    <row r="164" spans="4:4" x14ac:dyDescent="0.3">
      <c r="D164" s="27">
        <v>45452</v>
      </c>
    </row>
    <row r="165" spans="4:4" x14ac:dyDescent="0.3">
      <c r="D165" s="27">
        <v>45453</v>
      </c>
    </row>
    <row r="166" spans="4:4" x14ac:dyDescent="0.3">
      <c r="D166" s="27">
        <v>45454</v>
      </c>
    </row>
    <row r="167" spans="4:4" x14ac:dyDescent="0.3">
      <c r="D167" s="27">
        <v>45455</v>
      </c>
    </row>
    <row r="168" spans="4:4" x14ac:dyDescent="0.3">
      <c r="D168" s="27">
        <v>45456</v>
      </c>
    </row>
    <row r="169" spans="4:4" x14ac:dyDescent="0.3">
      <c r="D169" s="27">
        <v>45457</v>
      </c>
    </row>
    <row r="170" spans="4:4" x14ac:dyDescent="0.3">
      <c r="D170" s="27">
        <v>45458</v>
      </c>
    </row>
    <row r="171" spans="4:4" x14ac:dyDescent="0.3">
      <c r="D171" s="27">
        <v>45459</v>
      </c>
    </row>
    <row r="172" spans="4:4" x14ac:dyDescent="0.3">
      <c r="D172" s="27">
        <v>45460</v>
      </c>
    </row>
    <row r="173" spans="4:4" x14ac:dyDescent="0.3">
      <c r="D173" s="27">
        <v>45461</v>
      </c>
    </row>
    <row r="174" spans="4:4" x14ac:dyDescent="0.3">
      <c r="D174" s="27">
        <v>45462</v>
      </c>
    </row>
    <row r="175" spans="4:4" x14ac:dyDescent="0.3">
      <c r="D175" s="27">
        <v>45463</v>
      </c>
    </row>
    <row r="176" spans="4:4" x14ac:dyDescent="0.3">
      <c r="D176" s="27">
        <v>45464</v>
      </c>
    </row>
    <row r="177" spans="4:4" x14ac:dyDescent="0.3">
      <c r="D177" s="27">
        <v>45465</v>
      </c>
    </row>
    <row r="178" spans="4:4" x14ac:dyDescent="0.3">
      <c r="D178" s="27">
        <v>45466</v>
      </c>
    </row>
    <row r="179" spans="4:4" x14ac:dyDescent="0.3">
      <c r="D179" s="27">
        <v>45467</v>
      </c>
    </row>
    <row r="180" spans="4:4" x14ac:dyDescent="0.3">
      <c r="D180" s="27">
        <v>45468</v>
      </c>
    </row>
    <row r="181" spans="4:4" x14ac:dyDescent="0.3">
      <c r="D181" s="27">
        <v>45469</v>
      </c>
    </row>
    <row r="182" spans="4:4" x14ac:dyDescent="0.3">
      <c r="D182" s="27">
        <v>45470</v>
      </c>
    </row>
    <row r="183" spans="4:4" x14ac:dyDescent="0.3">
      <c r="D183" s="27">
        <v>45471</v>
      </c>
    </row>
    <row r="184" spans="4:4" x14ac:dyDescent="0.3">
      <c r="D184" s="27">
        <v>45472</v>
      </c>
    </row>
    <row r="185" spans="4:4" x14ac:dyDescent="0.3">
      <c r="D185" s="27">
        <v>45473</v>
      </c>
    </row>
    <row r="186" spans="4:4" x14ac:dyDescent="0.3">
      <c r="D186" s="27">
        <v>45474</v>
      </c>
    </row>
    <row r="187" spans="4:4" x14ac:dyDescent="0.3">
      <c r="D187" s="27">
        <v>45475</v>
      </c>
    </row>
    <row r="188" spans="4:4" x14ac:dyDescent="0.3">
      <c r="D188" s="27">
        <v>45476</v>
      </c>
    </row>
    <row r="189" spans="4:4" x14ac:dyDescent="0.3">
      <c r="D189" s="27">
        <v>45477</v>
      </c>
    </row>
    <row r="190" spans="4:4" x14ac:dyDescent="0.3">
      <c r="D190" s="27">
        <v>45478</v>
      </c>
    </row>
    <row r="191" spans="4:4" x14ac:dyDescent="0.3">
      <c r="D191" s="27">
        <v>45479</v>
      </c>
    </row>
    <row r="192" spans="4:4" x14ac:dyDescent="0.3">
      <c r="D192" s="27">
        <v>45480</v>
      </c>
    </row>
    <row r="193" spans="4:4" x14ac:dyDescent="0.3">
      <c r="D193" s="27">
        <v>45481</v>
      </c>
    </row>
    <row r="194" spans="4:4" x14ac:dyDescent="0.3">
      <c r="D194" s="27">
        <v>45482</v>
      </c>
    </row>
    <row r="195" spans="4:4" x14ac:dyDescent="0.3">
      <c r="D195" s="27">
        <v>45483</v>
      </c>
    </row>
    <row r="196" spans="4:4" x14ac:dyDescent="0.3">
      <c r="D196" s="27">
        <v>45484</v>
      </c>
    </row>
    <row r="197" spans="4:4" x14ac:dyDescent="0.3">
      <c r="D197" s="27">
        <v>45485</v>
      </c>
    </row>
    <row r="198" spans="4:4" x14ac:dyDescent="0.3">
      <c r="D198" s="27">
        <v>45486</v>
      </c>
    </row>
    <row r="199" spans="4:4" x14ac:dyDescent="0.3">
      <c r="D199" s="27">
        <v>45487</v>
      </c>
    </row>
    <row r="200" spans="4:4" x14ac:dyDescent="0.3">
      <c r="D200" s="27">
        <v>45488</v>
      </c>
    </row>
    <row r="201" spans="4:4" x14ac:dyDescent="0.3">
      <c r="D201" s="27">
        <v>45489</v>
      </c>
    </row>
    <row r="202" spans="4:4" x14ac:dyDescent="0.3">
      <c r="D202" s="27">
        <v>45490</v>
      </c>
    </row>
    <row r="203" spans="4:4" x14ac:dyDescent="0.3">
      <c r="D203" s="27">
        <v>45491</v>
      </c>
    </row>
    <row r="204" spans="4:4" x14ac:dyDescent="0.3">
      <c r="D204" s="27">
        <v>45492</v>
      </c>
    </row>
    <row r="205" spans="4:4" x14ac:dyDescent="0.3">
      <c r="D205" s="27">
        <v>45493</v>
      </c>
    </row>
    <row r="206" spans="4:4" x14ac:dyDescent="0.3">
      <c r="D206" s="27">
        <v>45494</v>
      </c>
    </row>
    <row r="207" spans="4:4" x14ac:dyDescent="0.3">
      <c r="D207" s="27">
        <v>45495</v>
      </c>
    </row>
    <row r="208" spans="4:4" x14ac:dyDescent="0.3">
      <c r="D208" s="27">
        <v>45496</v>
      </c>
    </row>
    <row r="209" spans="4:4" x14ac:dyDescent="0.3">
      <c r="D209" s="27">
        <v>45497</v>
      </c>
    </row>
    <row r="210" spans="4:4" x14ac:dyDescent="0.3">
      <c r="D210" s="27">
        <v>45498</v>
      </c>
    </row>
    <row r="211" spans="4:4" x14ac:dyDescent="0.3">
      <c r="D211" s="27">
        <v>45499</v>
      </c>
    </row>
    <row r="212" spans="4:4" x14ac:dyDescent="0.3">
      <c r="D212" s="27">
        <v>45500</v>
      </c>
    </row>
    <row r="213" spans="4:4" x14ac:dyDescent="0.3">
      <c r="D213" s="27">
        <v>45501</v>
      </c>
    </row>
    <row r="214" spans="4:4" x14ac:dyDescent="0.3">
      <c r="D214" s="27">
        <v>45502</v>
      </c>
    </row>
    <row r="215" spans="4:4" x14ac:dyDescent="0.3">
      <c r="D215" s="27">
        <v>45503</v>
      </c>
    </row>
    <row r="216" spans="4:4" x14ac:dyDescent="0.3">
      <c r="D216" s="27">
        <v>45504</v>
      </c>
    </row>
    <row r="217" spans="4:4" x14ac:dyDescent="0.3">
      <c r="D217" s="27">
        <v>45505</v>
      </c>
    </row>
    <row r="218" spans="4:4" x14ac:dyDescent="0.3">
      <c r="D218" s="27">
        <v>45506</v>
      </c>
    </row>
    <row r="219" spans="4:4" x14ac:dyDescent="0.3">
      <c r="D219" s="27">
        <v>45507</v>
      </c>
    </row>
    <row r="220" spans="4:4" x14ac:dyDescent="0.3">
      <c r="D220" s="27">
        <v>45508</v>
      </c>
    </row>
    <row r="221" spans="4:4" x14ac:dyDescent="0.3">
      <c r="D221" s="27">
        <v>45509</v>
      </c>
    </row>
    <row r="222" spans="4:4" x14ac:dyDescent="0.3">
      <c r="D222" s="27">
        <v>45510</v>
      </c>
    </row>
    <row r="223" spans="4:4" x14ac:dyDescent="0.3">
      <c r="D223" s="27">
        <v>45511</v>
      </c>
    </row>
    <row r="224" spans="4:4" x14ac:dyDescent="0.3">
      <c r="D224" s="27">
        <v>45512</v>
      </c>
    </row>
    <row r="225" spans="4:4" x14ac:dyDescent="0.3">
      <c r="D225" s="27">
        <v>45513</v>
      </c>
    </row>
    <row r="226" spans="4:4" x14ac:dyDescent="0.3">
      <c r="D226" s="27">
        <v>45514</v>
      </c>
    </row>
    <row r="227" spans="4:4" x14ac:dyDescent="0.3">
      <c r="D227" s="27">
        <v>45515</v>
      </c>
    </row>
    <row r="228" spans="4:4" x14ac:dyDescent="0.3">
      <c r="D228" s="27">
        <v>45516</v>
      </c>
    </row>
    <row r="229" spans="4:4" x14ac:dyDescent="0.3">
      <c r="D229" s="27">
        <v>45517</v>
      </c>
    </row>
    <row r="230" spans="4:4" x14ac:dyDescent="0.3">
      <c r="D230" s="27">
        <v>45518</v>
      </c>
    </row>
    <row r="231" spans="4:4" x14ac:dyDescent="0.3">
      <c r="D231" s="27">
        <v>45519</v>
      </c>
    </row>
    <row r="232" spans="4:4" x14ac:dyDescent="0.3">
      <c r="D232" s="27">
        <v>45520</v>
      </c>
    </row>
    <row r="233" spans="4:4" x14ac:dyDescent="0.3">
      <c r="D233" s="27">
        <v>45521</v>
      </c>
    </row>
    <row r="234" spans="4:4" x14ac:dyDescent="0.3">
      <c r="D234" s="27">
        <v>45522</v>
      </c>
    </row>
    <row r="235" spans="4:4" x14ac:dyDescent="0.3">
      <c r="D235" s="27">
        <v>45523</v>
      </c>
    </row>
    <row r="236" spans="4:4" x14ac:dyDescent="0.3">
      <c r="D236" s="27">
        <v>45524</v>
      </c>
    </row>
    <row r="237" spans="4:4" x14ac:dyDescent="0.3">
      <c r="D237" s="27">
        <v>45525</v>
      </c>
    </row>
    <row r="238" spans="4:4" x14ac:dyDescent="0.3">
      <c r="D238" s="27">
        <v>45526</v>
      </c>
    </row>
    <row r="239" spans="4:4" x14ac:dyDescent="0.3">
      <c r="D239" s="27">
        <v>45527</v>
      </c>
    </row>
    <row r="240" spans="4:4" x14ac:dyDescent="0.3">
      <c r="D240" s="27">
        <v>45528</v>
      </c>
    </row>
    <row r="241" spans="4:4" x14ac:dyDescent="0.3">
      <c r="D241" s="27">
        <v>45529</v>
      </c>
    </row>
    <row r="242" spans="4:4" x14ac:dyDescent="0.3">
      <c r="D242" s="27">
        <v>45530</v>
      </c>
    </row>
    <row r="243" spans="4:4" x14ac:dyDescent="0.3">
      <c r="D243" s="27">
        <v>45531</v>
      </c>
    </row>
    <row r="244" spans="4:4" x14ac:dyDescent="0.3">
      <c r="D244" s="27">
        <v>45532</v>
      </c>
    </row>
    <row r="245" spans="4:4" x14ac:dyDescent="0.3">
      <c r="D245" s="27">
        <v>45533</v>
      </c>
    </row>
    <row r="246" spans="4:4" x14ac:dyDescent="0.3">
      <c r="D246" s="27">
        <v>45534</v>
      </c>
    </row>
    <row r="247" spans="4:4" x14ac:dyDescent="0.3">
      <c r="D247" s="27">
        <v>45535</v>
      </c>
    </row>
    <row r="248" spans="4:4" x14ac:dyDescent="0.3">
      <c r="D248" s="27">
        <v>45536</v>
      </c>
    </row>
    <row r="249" spans="4:4" x14ac:dyDescent="0.3">
      <c r="D249" s="27">
        <v>45537</v>
      </c>
    </row>
    <row r="250" spans="4:4" x14ac:dyDescent="0.3">
      <c r="D250" s="27">
        <v>45538</v>
      </c>
    </row>
    <row r="251" spans="4:4" x14ac:dyDescent="0.3">
      <c r="D251" s="27">
        <v>45539</v>
      </c>
    </row>
    <row r="252" spans="4:4" x14ac:dyDescent="0.3">
      <c r="D252" s="27">
        <v>45540</v>
      </c>
    </row>
    <row r="253" spans="4:4" x14ac:dyDescent="0.3">
      <c r="D253" s="27">
        <v>45541</v>
      </c>
    </row>
    <row r="254" spans="4:4" x14ac:dyDescent="0.3">
      <c r="D254" s="27">
        <v>45542</v>
      </c>
    </row>
    <row r="255" spans="4:4" x14ac:dyDescent="0.3">
      <c r="D255" s="27">
        <v>45543</v>
      </c>
    </row>
    <row r="256" spans="4:4" x14ac:dyDescent="0.3">
      <c r="D256" s="27">
        <v>45544</v>
      </c>
    </row>
    <row r="257" spans="4:4" x14ac:dyDescent="0.3">
      <c r="D257" s="27">
        <v>45545</v>
      </c>
    </row>
    <row r="258" spans="4:4" x14ac:dyDescent="0.3">
      <c r="D258" s="27">
        <v>45546</v>
      </c>
    </row>
    <row r="259" spans="4:4" x14ac:dyDescent="0.3">
      <c r="D259" s="27">
        <v>45547</v>
      </c>
    </row>
    <row r="260" spans="4:4" x14ac:dyDescent="0.3">
      <c r="D260" s="27">
        <v>45548</v>
      </c>
    </row>
    <row r="261" spans="4:4" x14ac:dyDescent="0.3">
      <c r="D261" s="27">
        <v>45549</v>
      </c>
    </row>
    <row r="262" spans="4:4" x14ac:dyDescent="0.3">
      <c r="D262" s="27">
        <v>45550</v>
      </c>
    </row>
    <row r="263" spans="4:4" x14ac:dyDescent="0.3">
      <c r="D263" s="27">
        <v>45551</v>
      </c>
    </row>
    <row r="264" spans="4:4" x14ac:dyDescent="0.3">
      <c r="D264" s="27">
        <v>45552</v>
      </c>
    </row>
    <row r="265" spans="4:4" x14ac:dyDescent="0.3">
      <c r="D265" s="27">
        <v>45553</v>
      </c>
    </row>
    <row r="266" spans="4:4" x14ac:dyDescent="0.3">
      <c r="D266" s="27">
        <v>45554</v>
      </c>
    </row>
    <row r="267" spans="4:4" x14ac:dyDescent="0.3">
      <c r="D267" s="27">
        <v>45555</v>
      </c>
    </row>
    <row r="268" spans="4:4" x14ac:dyDescent="0.3">
      <c r="D268" s="27">
        <v>45556</v>
      </c>
    </row>
    <row r="269" spans="4:4" x14ac:dyDescent="0.3">
      <c r="D269" s="27">
        <v>45557</v>
      </c>
    </row>
    <row r="270" spans="4:4" x14ac:dyDescent="0.3">
      <c r="D270" s="27">
        <v>45558</v>
      </c>
    </row>
    <row r="271" spans="4:4" x14ac:dyDescent="0.3">
      <c r="D271" s="27">
        <v>45559</v>
      </c>
    </row>
    <row r="272" spans="4:4" x14ac:dyDescent="0.3">
      <c r="D272" s="27">
        <v>45560</v>
      </c>
    </row>
    <row r="273" spans="4:4" x14ac:dyDescent="0.3">
      <c r="D273" s="27">
        <v>45561</v>
      </c>
    </row>
    <row r="274" spans="4:4" x14ac:dyDescent="0.3">
      <c r="D274" s="27">
        <v>45562</v>
      </c>
    </row>
    <row r="275" spans="4:4" x14ac:dyDescent="0.3">
      <c r="D275" s="27">
        <v>45563</v>
      </c>
    </row>
    <row r="276" spans="4:4" x14ac:dyDescent="0.3">
      <c r="D276" s="27">
        <v>45564</v>
      </c>
    </row>
    <row r="277" spans="4:4" x14ac:dyDescent="0.3">
      <c r="D277" s="27">
        <v>45565</v>
      </c>
    </row>
    <row r="278" spans="4:4" x14ac:dyDescent="0.3">
      <c r="D278" s="27">
        <v>45566</v>
      </c>
    </row>
    <row r="279" spans="4:4" x14ac:dyDescent="0.3">
      <c r="D279" s="27">
        <v>45567</v>
      </c>
    </row>
    <row r="280" spans="4:4" x14ac:dyDescent="0.3">
      <c r="D280" s="27">
        <v>45568</v>
      </c>
    </row>
    <row r="281" spans="4:4" x14ac:dyDescent="0.3">
      <c r="D281" s="27">
        <v>45569</v>
      </c>
    </row>
    <row r="282" spans="4:4" x14ac:dyDescent="0.3">
      <c r="D282" s="27">
        <v>45570</v>
      </c>
    </row>
    <row r="283" spans="4:4" x14ac:dyDescent="0.3">
      <c r="D283" s="27">
        <v>45571</v>
      </c>
    </row>
    <row r="284" spans="4:4" x14ac:dyDescent="0.3">
      <c r="D284" s="27">
        <v>45572</v>
      </c>
    </row>
    <row r="285" spans="4:4" x14ac:dyDescent="0.3">
      <c r="D285" s="27">
        <v>45573</v>
      </c>
    </row>
    <row r="286" spans="4:4" x14ac:dyDescent="0.3">
      <c r="D286" s="27">
        <v>45574</v>
      </c>
    </row>
    <row r="287" spans="4:4" x14ac:dyDescent="0.3">
      <c r="D287" s="27">
        <v>45575</v>
      </c>
    </row>
    <row r="288" spans="4:4" x14ac:dyDescent="0.3">
      <c r="D288" s="27">
        <v>45576</v>
      </c>
    </row>
    <row r="289" spans="4:4" x14ac:dyDescent="0.3">
      <c r="D289" s="27">
        <v>45577</v>
      </c>
    </row>
    <row r="290" spans="4:4" x14ac:dyDescent="0.3">
      <c r="D290" s="27">
        <v>45578</v>
      </c>
    </row>
    <row r="291" spans="4:4" x14ac:dyDescent="0.3">
      <c r="D291" s="27">
        <v>45579</v>
      </c>
    </row>
    <row r="292" spans="4:4" x14ac:dyDescent="0.3">
      <c r="D292" s="27">
        <v>45580</v>
      </c>
    </row>
    <row r="293" spans="4:4" x14ac:dyDescent="0.3">
      <c r="D293" s="27">
        <v>45581</v>
      </c>
    </row>
    <row r="294" spans="4:4" x14ac:dyDescent="0.3">
      <c r="D294" s="27">
        <v>45582</v>
      </c>
    </row>
    <row r="295" spans="4:4" x14ac:dyDescent="0.3">
      <c r="D295" s="27">
        <v>45583</v>
      </c>
    </row>
    <row r="296" spans="4:4" x14ac:dyDescent="0.3">
      <c r="D296" s="27">
        <v>45584</v>
      </c>
    </row>
    <row r="297" spans="4:4" x14ac:dyDescent="0.3">
      <c r="D297" s="27">
        <v>45585</v>
      </c>
    </row>
    <row r="298" spans="4:4" x14ac:dyDescent="0.3">
      <c r="D298" s="27">
        <v>45586</v>
      </c>
    </row>
    <row r="299" spans="4:4" x14ac:dyDescent="0.3">
      <c r="D299" s="27">
        <v>45587</v>
      </c>
    </row>
    <row r="300" spans="4:4" x14ac:dyDescent="0.3">
      <c r="D300" s="27">
        <v>45588</v>
      </c>
    </row>
    <row r="301" spans="4:4" x14ac:dyDescent="0.3">
      <c r="D301" s="27">
        <v>45589</v>
      </c>
    </row>
    <row r="302" spans="4:4" x14ac:dyDescent="0.3">
      <c r="D302" s="27">
        <v>45590</v>
      </c>
    </row>
    <row r="303" spans="4:4" x14ac:dyDescent="0.3">
      <c r="D303" s="27">
        <v>45591</v>
      </c>
    </row>
    <row r="304" spans="4:4" x14ac:dyDescent="0.3">
      <c r="D304" s="27">
        <v>45592</v>
      </c>
    </row>
    <row r="305" spans="4:4" x14ac:dyDescent="0.3">
      <c r="D305" s="27">
        <v>45593</v>
      </c>
    </row>
    <row r="306" spans="4:4" x14ac:dyDescent="0.3">
      <c r="D306" s="27">
        <v>45594</v>
      </c>
    </row>
    <row r="307" spans="4:4" x14ac:dyDescent="0.3">
      <c r="D307" s="27">
        <v>45595</v>
      </c>
    </row>
    <row r="308" spans="4:4" x14ac:dyDescent="0.3">
      <c r="D308" s="27">
        <v>45596</v>
      </c>
    </row>
    <row r="309" spans="4:4" x14ac:dyDescent="0.3">
      <c r="D309" s="27">
        <v>45597</v>
      </c>
    </row>
    <row r="310" spans="4:4" x14ac:dyDescent="0.3">
      <c r="D310" s="27">
        <v>45598</v>
      </c>
    </row>
    <row r="311" spans="4:4" x14ac:dyDescent="0.3">
      <c r="D311" s="27">
        <v>45599</v>
      </c>
    </row>
    <row r="312" spans="4:4" x14ac:dyDescent="0.3">
      <c r="D312" s="27">
        <v>45600</v>
      </c>
    </row>
    <row r="313" spans="4:4" x14ac:dyDescent="0.3">
      <c r="D313" s="27">
        <v>45601</v>
      </c>
    </row>
    <row r="314" spans="4:4" x14ac:dyDescent="0.3">
      <c r="D314" s="27">
        <v>45602</v>
      </c>
    </row>
    <row r="315" spans="4:4" x14ac:dyDescent="0.3">
      <c r="D315" s="27">
        <v>45603</v>
      </c>
    </row>
    <row r="316" spans="4:4" x14ac:dyDescent="0.3">
      <c r="D316" s="27">
        <v>45604</v>
      </c>
    </row>
    <row r="317" spans="4:4" x14ac:dyDescent="0.3">
      <c r="D317" s="27">
        <v>45605</v>
      </c>
    </row>
    <row r="318" spans="4:4" x14ac:dyDescent="0.3">
      <c r="D318" s="27">
        <v>45606</v>
      </c>
    </row>
    <row r="319" spans="4:4" x14ac:dyDescent="0.3">
      <c r="D319" s="27">
        <v>45607</v>
      </c>
    </row>
    <row r="320" spans="4:4" x14ac:dyDescent="0.3">
      <c r="D320" s="27">
        <v>45608</v>
      </c>
    </row>
    <row r="321" spans="4:4" x14ac:dyDescent="0.3">
      <c r="D321" s="27">
        <v>45609</v>
      </c>
    </row>
    <row r="322" spans="4:4" x14ac:dyDescent="0.3">
      <c r="D322" s="27">
        <v>45610</v>
      </c>
    </row>
    <row r="323" spans="4:4" x14ac:dyDescent="0.3">
      <c r="D323" s="27">
        <v>45611</v>
      </c>
    </row>
    <row r="324" spans="4:4" x14ac:dyDescent="0.3">
      <c r="D324" s="27">
        <v>45612</v>
      </c>
    </row>
    <row r="325" spans="4:4" x14ac:dyDescent="0.3">
      <c r="D325" s="27">
        <v>45613</v>
      </c>
    </row>
    <row r="326" spans="4:4" x14ac:dyDescent="0.3">
      <c r="D326" s="27">
        <v>45614</v>
      </c>
    </row>
    <row r="327" spans="4:4" x14ac:dyDescent="0.3">
      <c r="D327" s="27">
        <v>45615</v>
      </c>
    </row>
    <row r="328" spans="4:4" x14ac:dyDescent="0.3">
      <c r="D328" s="27">
        <v>45616</v>
      </c>
    </row>
    <row r="329" spans="4:4" x14ac:dyDescent="0.3">
      <c r="D329" s="27">
        <v>45617</v>
      </c>
    </row>
    <row r="330" spans="4:4" x14ac:dyDescent="0.3">
      <c r="D330" s="27">
        <v>45618</v>
      </c>
    </row>
    <row r="331" spans="4:4" x14ac:dyDescent="0.3">
      <c r="D331" s="27">
        <v>45619</v>
      </c>
    </row>
    <row r="332" spans="4:4" x14ac:dyDescent="0.3">
      <c r="D332" s="27">
        <v>45620</v>
      </c>
    </row>
    <row r="333" spans="4:4" x14ac:dyDescent="0.3">
      <c r="D333" s="27">
        <v>45621</v>
      </c>
    </row>
    <row r="334" spans="4:4" x14ac:dyDescent="0.3">
      <c r="D334" s="27">
        <v>45622</v>
      </c>
    </row>
    <row r="335" spans="4:4" x14ac:dyDescent="0.3">
      <c r="D335" s="27">
        <v>45623</v>
      </c>
    </row>
    <row r="336" spans="4:4" x14ac:dyDescent="0.3">
      <c r="D336" s="27">
        <v>45624</v>
      </c>
    </row>
    <row r="337" spans="4:4" x14ac:dyDescent="0.3">
      <c r="D337" s="27">
        <v>45625</v>
      </c>
    </row>
    <row r="338" spans="4:4" x14ac:dyDescent="0.3">
      <c r="D338" s="27">
        <v>45626</v>
      </c>
    </row>
    <row r="339" spans="4:4" x14ac:dyDescent="0.3">
      <c r="D339" s="27">
        <v>45627</v>
      </c>
    </row>
    <row r="340" spans="4:4" x14ac:dyDescent="0.3">
      <c r="D340" s="27">
        <v>45628</v>
      </c>
    </row>
    <row r="341" spans="4:4" x14ac:dyDescent="0.3">
      <c r="D341" s="27">
        <v>45629</v>
      </c>
    </row>
    <row r="342" spans="4:4" x14ac:dyDescent="0.3">
      <c r="D342" s="27">
        <v>45630</v>
      </c>
    </row>
    <row r="343" spans="4:4" x14ac:dyDescent="0.3">
      <c r="D343" s="27">
        <v>45631</v>
      </c>
    </row>
    <row r="344" spans="4:4" x14ac:dyDescent="0.3">
      <c r="D344" s="27">
        <v>45632</v>
      </c>
    </row>
    <row r="345" spans="4:4" x14ac:dyDescent="0.3">
      <c r="D345" s="27">
        <v>45633</v>
      </c>
    </row>
    <row r="346" spans="4:4" x14ac:dyDescent="0.3">
      <c r="D346" s="27">
        <v>45634</v>
      </c>
    </row>
    <row r="347" spans="4:4" x14ac:dyDescent="0.3">
      <c r="D347" s="27">
        <v>45635</v>
      </c>
    </row>
    <row r="348" spans="4:4" x14ac:dyDescent="0.3">
      <c r="D348" s="27">
        <v>45636</v>
      </c>
    </row>
    <row r="349" spans="4:4" x14ac:dyDescent="0.3">
      <c r="D349" s="27">
        <v>45637</v>
      </c>
    </row>
    <row r="350" spans="4:4" x14ac:dyDescent="0.3">
      <c r="D350" s="27">
        <v>45638</v>
      </c>
    </row>
    <row r="351" spans="4:4" x14ac:dyDescent="0.3">
      <c r="D351" s="27">
        <v>45639</v>
      </c>
    </row>
    <row r="352" spans="4:4" x14ac:dyDescent="0.3">
      <c r="D352" s="27">
        <v>45640</v>
      </c>
    </row>
    <row r="353" spans="4:4" x14ac:dyDescent="0.3">
      <c r="D353" s="27">
        <v>45641</v>
      </c>
    </row>
    <row r="354" spans="4:4" x14ac:dyDescent="0.3">
      <c r="D354" s="27">
        <v>45642</v>
      </c>
    </row>
    <row r="355" spans="4:4" x14ac:dyDescent="0.3">
      <c r="D355" s="27">
        <v>45643</v>
      </c>
    </row>
    <row r="356" spans="4:4" x14ac:dyDescent="0.3">
      <c r="D356" s="27">
        <v>45644</v>
      </c>
    </row>
    <row r="357" spans="4:4" x14ac:dyDescent="0.3">
      <c r="D357" s="27">
        <v>45645</v>
      </c>
    </row>
    <row r="358" spans="4:4" x14ac:dyDescent="0.3">
      <c r="D358" s="27">
        <v>45646</v>
      </c>
    </row>
    <row r="359" spans="4:4" x14ac:dyDescent="0.3">
      <c r="D359" s="27">
        <v>45647</v>
      </c>
    </row>
    <row r="360" spans="4:4" x14ac:dyDescent="0.3">
      <c r="D360" s="27">
        <v>45648</v>
      </c>
    </row>
    <row r="361" spans="4:4" x14ac:dyDescent="0.3">
      <c r="D361" s="27">
        <v>45649</v>
      </c>
    </row>
    <row r="362" spans="4:4" x14ac:dyDescent="0.3">
      <c r="D362" s="27">
        <v>45650</v>
      </c>
    </row>
    <row r="363" spans="4:4" x14ac:dyDescent="0.3">
      <c r="D363" s="27">
        <v>45651</v>
      </c>
    </row>
    <row r="364" spans="4:4" x14ac:dyDescent="0.3">
      <c r="D364" s="27">
        <v>45652</v>
      </c>
    </row>
    <row r="365" spans="4:4" x14ac:dyDescent="0.3">
      <c r="D365" s="27">
        <v>45653</v>
      </c>
    </row>
    <row r="366" spans="4:4" x14ac:dyDescent="0.3">
      <c r="D366" s="27">
        <v>45654</v>
      </c>
    </row>
    <row r="367" spans="4:4" x14ac:dyDescent="0.3">
      <c r="D367" s="27">
        <v>45655</v>
      </c>
    </row>
    <row r="368" spans="4:4" x14ac:dyDescent="0.3">
      <c r="D368" s="27">
        <v>45656</v>
      </c>
    </row>
    <row r="369" spans="4:4" x14ac:dyDescent="0.3">
      <c r="D369" s="27">
        <v>45657</v>
      </c>
    </row>
  </sheetData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3B0F66-E4D4-42C0-BD83-4FFC6F82792F}">
  <dimension ref="A1:G504"/>
  <sheetViews>
    <sheetView workbookViewId="0">
      <selection activeCell="L13" sqref="L13"/>
    </sheetView>
  </sheetViews>
  <sheetFormatPr defaultRowHeight="15" x14ac:dyDescent="0.25"/>
  <cols>
    <col min="1" max="1" width="16.28515625" style="31" bestFit="1" customWidth="1"/>
    <col min="2" max="2" width="7.28515625" customWidth="1"/>
    <col min="5" max="5" width="13.140625" bestFit="1" customWidth="1"/>
    <col min="6" max="6" width="16" bestFit="1" customWidth="1"/>
    <col min="7" max="7" width="43.7109375" customWidth="1"/>
    <col min="9" max="9" width="9" customWidth="1"/>
    <col min="16" max="16" width="13.28515625" bestFit="1" customWidth="1"/>
    <col min="17" max="17" width="15.7109375" bestFit="1" customWidth="1"/>
  </cols>
  <sheetData>
    <row r="1" spans="1:7" s="9" customFormat="1" ht="48.75" customHeight="1" x14ac:dyDescent="0.3">
      <c r="A1" s="7" t="s">
        <v>81</v>
      </c>
      <c r="B1" s="7"/>
    </row>
    <row r="4" spans="1:7" x14ac:dyDescent="0.25">
      <c r="A4" s="31" t="s">
        <v>82</v>
      </c>
      <c r="B4" t="s">
        <v>83</v>
      </c>
      <c r="E4" s="19" t="s">
        <v>20</v>
      </c>
      <c r="F4" t="s">
        <v>84</v>
      </c>
    </row>
    <row r="5" spans="1:7" x14ac:dyDescent="0.25">
      <c r="A5" s="31">
        <v>45173.454519722225</v>
      </c>
      <c r="B5" s="32">
        <v>43</v>
      </c>
      <c r="E5" s="20" t="s">
        <v>85</v>
      </c>
      <c r="F5" s="8">
        <v>51.55</v>
      </c>
    </row>
    <row r="6" spans="1:7" x14ac:dyDescent="0.25">
      <c r="A6" s="31">
        <v>45174.954519722225</v>
      </c>
      <c r="B6" s="32">
        <v>75</v>
      </c>
      <c r="E6" s="20" t="s">
        <v>86</v>
      </c>
      <c r="F6" s="8">
        <v>52.807377049180324</v>
      </c>
    </row>
    <row r="7" spans="1:7" x14ac:dyDescent="0.25">
      <c r="A7" s="31">
        <v>45176.454519722225</v>
      </c>
      <c r="B7" s="32">
        <v>37</v>
      </c>
      <c r="E7" s="20" t="s">
        <v>87</v>
      </c>
      <c r="F7" s="8">
        <v>48.926136363636367</v>
      </c>
    </row>
    <row r="8" spans="1:7" x14ac:dyDescent="0.25">
      <c r="A8" s="31">
        <v>45177.954519722225</v>
      </c>
      <c r="B8" s="32">
        <v>89</v>
      </c>
      <c r="E8" s="20" t="s">
        <v>29</v>
      </c>
      <c r="F8" s="8">
        <v>51.24</v>
      </c>
      <c r="G8" s="28"/>
    </row>
    <row r="9" spans="1:7" x14ac:dyDescent="0.25">
      <c r="A9" s="31">
        <v>45179.454519722225</v>
      </c>
      <c r="B9" s="32">
        <v>14</v>
      </c>
    </row>
    <row r="10" spans="1:7" x14ac:dyDescent="0.25">
      <c r="A10" s="31">
        <v>45180.954519722225</v>
      </c>
      <c r="B10" s="32">
        <v>84</v>
      </c>
    </row>
    <row r="11" spans="1:7" x14ac:dyDescent="0.25">
      <c r="A11" s="31">
        <v>45182.454519722225</v>
      </c>
      <c r="B11" s="32">
        <v>73</v>
      </c>
    </row>
    <row r="12" spans="1:7" x14ac:dyDescent="0.25">
      <c r="A12" s="31">
        <v>45183.954519722225</v>
      </c>
      <c r="B12" s="32">
        <v>61</v>
      </c>
    </row>
    <row r="13" spans="1:7" x14ac:dyDescent="0.25">
      <c r="A13" s="31">
        <v>45185.454519722225</v>
      </c>
      <c r="B13" s="32">
        <v>89</v>
      </c>
    </row>
    <row r="14" spans="1:7" x14ac:dyDescent="0.25">
      <c r="A14" s="31">
        <v>45186.954519722225</v>
      </c>
      <c r="B14" s="32">
        <v>47</v>
      </c>
    </row>
    <row r="15" spans="1:7" x14ac:dyDescent="0.25">
      <c r="A15" s="31">
        <v>45188.454519722225</v>
      </c>
      <c r="B15" s="32">
        <v>51</v>
      </c>
    </row>
    <row r="16" spans="1:7" x14ac:dyDescent="0.25">
      <c r="A16" s="31">
        <v>45189.954519722225</v>
      </c>
      <c r="B16" s="32">
        <v>54</v>
      </c>
    </row>
    <row r="17" spans="1:2" x14ac:dyDescent="0.25">
      <c r="A17" s="31">
        <v>45191.454519722225</v>
      </c>
      <c r="B17" s="32">
        <v>51</v>
      </c>
    </row>
    <row r="18" spans="1:2" x14ac:dyDescent="0.25">
      <c r="A18" s="31">
        <v>45192.954519722225</v>
      </c>
      <c r="B18" s="32">
        <v>21</v>
      </c>
    </row>
    <row r="19" spans="1:2" x14ac:dyDescent="0.25">
      <c r="A19" s="31">
        <v>45194.454519722225</v>
      </c>
      <c r="B19" s="32">
        <v>67</v>
      </c>
    </row>
    <row r="20" spans="1:2" x14ac:dyDescent="0.25">
      <c r="A20" s="31">
        <v>45195.954519722225</v>
      </c>
      <c r="B20" s="32">
        <v>34</v>
      </c>
    </row>
    <row r="21" spans="1:2" x14ac:dyDescent="0.25">
      <c r="A21" s="31">
        <v>45197.454519722225</v>
      </c>
      <c r="B21" s="32">
        <v>66</v>
      </c>
    </row>
    <row r="22" spans="1:2" x14ac:dyDescent="0.25">
      <c r="A22" s="31">
        <v>45198.954519722225</v>
      </c>
      <c r="B22" s="32">
        <v>74</v>
      </c>
    </row>
    <row r="23" spans="1:2" x14ac:dyDescent="0.25">
      <c r="A23" s="31">
        <v>45200.454519722225</v>
      </c>
      <c r="B23" s="32">
        <v>16</v>
      </c>
    </row>
    <row r="24" spans="1:2" x14ac:dyDescent="0.25">
      <c r="A24" s="31">
        <v>45201.954519722225</v>
      </c>
      <c r="B24" s="32">
        <v>22</v>
      </c>
    </row>
    <row r="25" spans="1:2" x14ac:dyDescent="0.25">
      <c r="A25" s="31">
        <v>45203.454519722225</v>
      </c>
      <c r="B25" s="32">
        <v>72</v>
      </c>
    </row>
    <row r="26" spans="1:2" x14ac:dyDescent="0.25">
      <c r="A26" s="31">
        <v>45204.954519722225</v>
      </c>
      <c r="B26" s="32">
        <v>18</v>
      </c>
    </row>
    <row r="27" spans="1:2" x14ac:dyDescent="0.25">
      <c r="A27" s="31">
        <v>45206.454519722225</v>
      </c>
      <c r="B27" s="32">
        <v>40</v>
      </c>
    </row>
    <row r="28" spans="1:2" x14ac:dyDescent="0.25">
      <c r="A28" s="31">
        <v>45207.954519722225</v>
      </c>
      <c r="B28" s="32">
        <v>8</v>
      </c>
    </row>
    <row r="29" spans="1:2" x14ac:dyDescent="0.25">
      <c r="A29" s="31">
        <v>45209.454519722225</v>
      </c>
      <c r="B29" s="32">
        <v>76</v>
      </c>
    </row>
    <row r="30" spans="1:2" x14ac:dyDescent="0.25">
      <c r="A30" s="31">
        <v>45210.954519722225</v>
      </c>
      <c r="B30" s="32">
        <v>46</v>
      </c>
    </row>
    <row r="31" spans="1:2" x14ac:dyDescent="0.25">
      <c r="A31" s="31">
        <v>45212.454519722225</v>
      </c>
      <c r="B31" s="32">
        <v>10</v>
      </c>
    </row>
    <row r="32" spans="1:2" x14ac:dyDescent="0.25">
      <c r="A32" s="31">
        <v>45213.954519722225</v>
      </c>
      <c r="B32" s="32">
        <v>89</v>
      </c>
    </row>
    <row r="33" spans="1:2" x14ac:dyDescent="0.25">
      <c r="A33" s="31">
        <v>45215.454519722225</v>
      </c>
      <c r="B33" s="32">
        <v>95</v>
      </c>
    </row>
    <row r="34" spans="1:2" x14ac:dyDescent="0.25">
      <c r="A34" s="31">
        <v>45216.954519722225</v>
      </c>
      <c r="B34" s="32">
        <v>26</v>
      </c>
    </row>
    <row r="35" spans="1:2" x14ac:dyDescent="0.25">
      <c r="A35" s="31">
        <v>45218.454519722225</v>
      </c>
      <c r="B35" s="32">
        <v>50</v>
      </c>
    </row>
    <row r="36" spans="1:2" x14ac:dyDescent="0.25">
      <c r="A36" s="31">
        <v>45219.954519722225</v>
      </c>
      <c r="B36" s="32">
        <v>11</v>
      </c>
    </row>
    <row r="37" spans="1:2" x14ac:dyDescent="0.25">
      <c r="A37" s="31">
        <v>45221.454519722225</v>
      </c>
      <c r="B37" s="32">
        <v>37</v>
      </c>
    </row>
    <row r="38" spans="1:2" x14ac:dyDescent="0.25">
      <c r="A38" s="31">
        <v>45222.954519722225</v>
      </c>
      <c r="B38">
        <v>75</v>
      </c>
    </row>
    <row r="39" spans="1:2" x14ac:dyDescent="0.25">
      <c r="A39" s="31">
        <v>45224.454519722225</v>
      </c>
      <c r="B39" s="32">
        <v>72</v>
      </c>
    </row>
    <row r="40" spans="1:2" x14ac:dyDescent="0.25">
      <c r="A40" s="31">
        <v>45225.954519722225</v>
      </c>
      <c r="B40" s="32">
        <v>34</v>
      </c>
    </row>
    <row r="41" spans="1:2" x14ac:dyDescent="0.25">
      <c r="A41" s="31">
        <v>45227.454519722225</v>
      </c>
      <c r="B41" s="32">
        <v>46</v>
      </c>
    </row>
    <row r="42" spans="1:2" x14ac:dyDescent="0.25">
      <c r="A42" s="31">
        <v>45228.954519722225</v>
      </c>
      <c r="B42" s="32">
        <v>52</v>
      </c>
    </row>
    <row r="43" spans="1:2" x14ac:dyDescent="0.25">
      <c r="A43" s="31">
        <v>45230.454519722225</v>
      </c>
      <c r="B43" s="32">
        <v>90</v>
      </c>
    </row>
    <row r="44" spans="1:2" x14ac:dyDescent="0.25">
      <c r="A44" s="31">
        <v>45231.954519722225</v>
      </c>
      <c r="B44" s="32">
        <v>29</v>
      </c>
    </row>
    <row r="45" spans="1:2" x14ac:dyDescent="0.25">
      <c r="A45" s="31">
        <v>45233.454519722225</v>
      </c>
      <c r="B45" s="32">
        <v>51</v>
      </c>
    </row>
    <row r="46" spans="1:2" x14ac:dyDescent="0.25">
      <c r="A46" s="31">
        <v>45234.954519722225</v>
      </c>
      <c r="B46" s="32">
        <v>64</v>
      </c>
    </row>
    <row r="47" spans="1:2" x14ac:dyDescent="0.25">
      <c r="A47" s="31">
        <v>45236.454519722225</v>
      </c>
      <c r="B47" s="32">
        <v>45</v>
      </c>
    </row>
    <row r="48" spans="1:2" x14ac:dyDescent="0.25">
      <c r="A48" s="31">
        <v>45237.954519722225</v>
      </c>
      <c r="B48">
        <v>85</v>
      </c>
    </row>
    <row r="49" spans="1:2" x14ac:dyDescent="0.25">
      <c r="A49" s="31">
        <v>45239.454519722225</v>
      </c>
      <c r="B49" s="32">
        <v>35</v>
      </c>
    </row>
    <row r="50" spans="1:2" x14ac:dyDescent="0.25">
      <c r="A50" s="31">
        <v>45240.954519722225</v>
      </c>
      <c r="B50" s="32">
        <v>96</v>
      </c>
    </row>
    <row r="51" spans="1:2" x14ac:dyDescent="0.25">
      <c r="A51" s="31">
        <v>45242.454519722225</v>
      </c>
      <c r="B51" s="32">
        <v>54</v>
      </c>
    </row>
    <row r="52" spans="1:2" x14ac:dyDescent="0.25">
      <c r="A52" s="31">
        <v>45243.954519722225</v>
      </c>
      <c r="B52" s="32">
        <v>21</v>
      </c>
    </row>
    <row r="53" spans="1:2" x14ac:dyDescent="0.25">
      <c r="A53" s="31">
        <v>45245.454519722225</v>
      </c>
      <c r="B53" s="32">
        <v>30</v>
      </c>
    </row>
    <row r="54" spans="1:2" x14ac:dyDescent="0.25">
      <c r="A54" s="31">
        <v>45246.954519722225</v>
      </c>
      <c r="B54" s="32">
        <v>53</v>
      </c>
    </row>
    <row r="55" spans="1:2" x14ac:dyDescent="0.25">
      <c r="A55" s="31">
        <v>45248.454519722225</v>
      </c>
      <c r="B55" s="32">
        <v>43</v>
      </c>
    </row>
    <row r="56" spans="1:2" x14ac:dyDescent="0.25">
      <c r="A56" s="31">
        <v>45249.954519722225</v>
      </c>
      <c r="B56" s="32">
        <v>94</v>
      </c>
    </row>
    <row r="57" spans="1:2" x14ac:dyDescent="0.25">
      <c r="A57" s="31">
        <v>45251.454519722225</v>
      </c>
      <c r="B57" s="32">
        <v>97</v>
      </c>
    </row>
    <row r="58" spans="1:2" x14ac:dyDescent="0.25">
      <c r="A58" s="31">
        <v>45252.954519722225</v>
      </c>
      <c r="B58" s="32">
        <v>65</v>
      </c>
    </row>
    <row r="59" spans="1:2" x14ac:dyDescent="0.25">
      <c r="A59" s="31">
        <v>45254.454519722225</v>
      </c>
      <c r="B59" s="32">
        <v>5</v>
      </c>
    </row>
    <row r="60" spans="1:2" x14ac:dyDescent="0.25">
      <c r="A60" s="31">
        <v>45255.954519722225</v>
      </c>
      <c r="B60" s="32">
        <v>78</v>
      </c>
    </row>
    <row r="61" spans="1:2" x14ac:dyDescent="0.25">
      <c r="A61" s="31">
        <v>45257.454519722225</v>
      </c>
      <c r="B61" s="32">
        <v>27</v>
      </c>
    </row>
    <row r="62" spans="1:2" x14ac:dyDescent="0.25">
      <c r="A62" s="31">
        <v>45258.954519722225</v>
      </c>
      <c r="B62" s="32">
        <v>77</v>
      </c>
    </row>
    <row r="63" spans="1:2" x14ac:dyDescent="0.25">
      <c r="A63" s="31">
        <v>45260.454519722225</v>
      </c>
      <c r="B63" s="32">
        <v>76</v>
      </c>
    </row>
    <row r="64" spans="1:2" x14ac:dyDescent="0.25">
      <c r="A64" s="31">
        <v>45261.954519722225</v>
      </c>
      <c r="B64" s="32">
        <v>67</v>
      </c>
    </row>
    <row r="65" spans="1:2" x14ac:dyDescent="0.25">
      <c r="A65" s="31">
        <v>45263.454519722225</v>
      </c>
      <c r="B65">
        <v>45</v>
      </c>
    </row>
    <row r="66" spans="1:2" x14ac:dyDescent="0.25">
      <c r="A66" s="31">
        <v>45264.954519722225</v>
      </c>
      <c r="B66" s="32">
        <v>0</v>
      </c>
    </row>
    <row r="67" spans="1:2" x14ac:dyDescent="0.25">
      <c r="A67" s="31">
        <v>45266.454519722225</v>
      </c>
      <c r="B67" s="32">
        <v>49</v>
      </c>
    </row>
    <row r="68" spans="1:2" x14ac:dyDescent="0.25">
      <c r="A68" s="31">
        <v>45267.954519722225</v>
      </c>
      <c r="B68" s="32">
        <v>12</v>
      </c>
    </row>
    <row r="69" spans="1:2" x14ac:dyDescent="0.25">
      <c r="A69" s="31">
        <v>45269.454519722225</v>
      </c>
      <c r="B69">
        <v>0</v>
      </c>
    </row>
    <row r="70" spans="1:2" x14ac:dyDescent="0.25">
      <c r="A70" s="31">
        <v>45270.954519722225</v>
      </c>
      <c r="B70" s="32">
        <v>47</v>
      </c>
    </row>
    <row r="71" spans="1:2" x14ac:dyDescent="0.25">
      <c r="A71" s="31">
        <v>45272.454519722225</v>
      </c>
      <c r="B71" s="32">
        <v>58</v>
      </c>
    </row>
    <row r="72" spans="1:2" x14ac:dyDescent="0.25">
      <c r="A72" s="31">
        <v>45273.954519722225</v>
      </c>
      <c r="B72" s="32">
        <v>5</v>
      </c>
    </row>
    <row r="73" spans="1:2" x14ac:dyDescent="0.25">
      <c r="A73" s="31">
        <v>45275.454519722225</v>
      </c>
      <c r="B73">
        <v>29</v>
      </c>
    </row>
    <row r="74" spans="1:2" x14ac:dyDescent="0.25">
      <c r="A74" s="31">
        <v>45276.954519722225</v>
      </c>
      <c r="B74" s="32">
        <v>7</v>
      </c>
    </row>
    <row r="75" spans="1:2" x14ac:dyDescent="0.25">
      <c r="A75" s="31">
        <v>45278.454519722225</v>
      </c>
      <c r="B75" s="32">
        <v>58</v>
      </c>
    </row>
    <row r="76" spans="1:2" x14ac:dyDescent="0.25">
      <c r="A76" s="31">
        <v>45279.954519722225</v>
      </c>
      <c r="B76" s="32">
        <v>13</v>
      </c>
    </row>
    <row r="77" spans="1:2" x14ac:dyDescent="0.25">
      <c r="A77" s="31">
        <v>45281.454519722225</v>
      </c>
      <c r="B77" s="32">
        <v>32</v>
      </c>
    </row>
    <row r="78" spans="1:2" x14ac:dyDescent="0.25">
      <c r="A78" s="31">
        <v>45282.954519722225</v>
      </c>
      <c r="B78" s="32">
        <v>60</v>
      </c>
    </row>
    <row r="79" spans="1:2" x14ac:dyDescent="0.25">
      <c r="A79" s="31">
        <v>45284.454519722225</v>
      </c>
      <c r="B79">
        <v>79</v>
      </c>
    </row>
    <row r="80" spans="1:2" x14ac:dyDescent="0.25">
      <c r="A80" s="31">
        <v>45285.954519722225</v>
      </c>
      <c r="B80" s="32">
        <v>98</v>
      </c>
    </row>
    <row r="81" spans="1:2" x14ac:dyDescent="0.25">
      <c r="A81" s="31">
        <v>45287.454519722225</v>
      </c>
      <c r="B81" s="32">
        <v>94</v>
      </c>
    </row>
    <row r="82" spans="1:2" x14ac:dyDescent="0.25">
      <c r="A82" s="31">
        <v>45288.954519722225</v>
      </c>
      <c r="B82" s="32">
        <v>59</v>
      </c>
    </row>
    <row r="83" spans="1:2" x14ac:dyDescent="0.25">
      <c r="A83" s="31">
        <v>45290.454519722225</v>
      </c>
      <c r="B83" s="32">
        <v>96</v>
      </c>
    </row>
    <row r="84" spans="1:2" x14ac:dyDescent="0.25">
      <c r="A84" s="31">
        <v>45291.954519722225</v>
      </c>
      <c r="B84" s="32">
        <v>76</v>
      </c>
    </row>
    <row r="85" spans="1:2" x14ac:dyDescent="0.25">
      <c r="A85" s="31">
        <v>45293.454519722225</v>
      </c>
      <c r="B85" s="32">
        <v>73</v>
      </c>
    </row>
    <row r="86" spans="1:2" x14ac:dyDescent="0.25">
      <c r="A86" s="31">
        <v>45294.954519722225</v>
      </c>
      <c r="B86" s="32">
        <v>81</v>
      </c>
    </row>
    <row r="87" spans="1:2" x14ac:dyDescent="0.25">
      <c r="A87" s="31">
        <v>45296.454519722225</v>
      </c>
      <c r="B87" s="32">
        <v>8</v>
      </c>
    </row>
    <row r="88" spans="1:2" x14ac:dyDescent="0.25">
      <c r="A88" s="31">
        <v>45297.954519722225</v>
      </c>
      <c r="B88" s="32">
        <v>78</v>
      </c>
    </row>
    <row r="89" spans="1:2" x14ac:dyDescent="0.25">
      <c r="A89" s="31">
        <v>45299.454519722225</v>
      </c>
      <c r="B89" s="32">
        <v>97</v>
      </c>
    </row>
    <row r="90" spans="1:2" x14ac:dyDescent="0.25">
      <c r="A90" s="31">
        <v>45300.954519722225</v>
      </c>
      <c r="B90" s="32">
        <v>96</v>
      </c>
    </row>
    <row r="91" spans="1:2" x14ac:dyDescent="0.25">
      <c r="A91" s="31">
        <v>45302.454519722225</v>
      </c>
      <c r="B91" s="32">
        <v>96</v>
      </c>
    </row>
    <row r="92" spans="1:2" x14ac:dyDescent="0.25">
      <c r="A92" s="31">
        <v>45303.954519722225</v>
      </c>
      <c r="B92" s="32">
        <v>71</v>
      </c>
    </row>
    <row r="93" spans="1:2" x14ac:dyDescent="0.25">
      <c r="A93" s="31">
        <v>45305.454519722225</v>
      </c>
      <c r="B93" s="32">
        <v>97</v>
      </c>
    </row>
    <row r="94" spans="1:2" x14ac:dyDescent="0.25">
      <c r="A94" s="31">
        <v>45306.954519722225</v>
      </c>
      <c r="B94" s="32">
        <v>43</v>
      </c>
    </row>
    <row r="95" spans="1:2" x14ac:dyDescent="0.25">
      <c r="A95" s="31">
        <v>45308.454519722225</v>
      </c>
      <c r="B95" s="32">
        <v>82</v>
      </c>
    </row>
    <row r="96" spans="1:2" x14ac:dyDescent="0.25">
      <c r="A96" s="31">
        <v>45309.954519722225</v>
      </c>
      <c r="B96" s="32">
        <v>43</v>
      </c>
    </row>
    <row r="97" spans="1:2" x14ac:dyDescent="0.25">
      <c r="A97" s="31">
        <v>45311.454519722225</v>
      </c>
      <c r="B97" s="32">
        <v>31</v>
      </c>
    </row>
    <row r="98" spans="1:2" x14ac:dyDescent="0.25">
      <c r="A98" s="31">
        <v>45312.954519722225</v>
      </c>
      <c r="B98" s="32">
        <v>87</v>
      </c>
    </row>
    <row r="99" spans="1:2" x14ac:dyDescent="0.25">
      <c r="A99" s="31">
        <v>45314.454519722225</v>
      </c>
      <c r="B99" s="32">
        <v>32</v>
      </c>
    </row>
    <row r="100" spans="1:2" x14ac:dyDescent="0.25">
      <c r="A100" s="31">
        <v>45315.954519722225</v>
      </c>
      <c r="B100" s="32">
        <v>45</v>
      </c>
    </row>
    <row r="101" spans="1:2" x14ac:dyDescent="0.25">
      <c r="A101" s="31">
        <v>45317.454519722225</v>
      </c>
      <c r="B101" s="32">
        <v>14</v>
      </c>
    </row>
    <row r="102" spans="1:2" x14ac:dyDescent="0.25">
      <c r="A102" s="31">
        <v>45318.954519722225</v>
      </c>
      <c r="B102" s="32">
        <v>35</v>
      </c>
    </row>
    <row r="103" spans="1:2" x14ac:dyDescent="0.25">
      <c r="A103" s="31">
        <v>45320.454519722225</v>
      </c>
      <c r="B103" s="32">
        <v>35</v>
      </c>
    </row>
    <row r="104" spans="1:2" x14ac:dyDescent="0.25">
      <c r="A104" s="31">
        <v>45321.954519722225</v>
      </c>
      <c r="B104" s="32">
        <v>4</v>
      </c>
    </row>
    <row r="105" spans="1:2" x14ac:dyDescent="0.25">
      <c r="A105" s="31">
        <v>45323.454519722225</v>
      </c>
      <c r="B105">
        <v>93</v>
      </c>
    </row>
    <row r="106" spans="1:2" x14ac:dyDescent="0.25">
      <c r="A106" s="31">
        <v>45324.954519722225</v>
      </c>
      <c r="B106">
        <v>27</v>
      </c>
    </row>
    <row r="107" spans="1:2" x14ac:dyDescent="0.25">
      <c r="A107" s="31">
        <v>45326.454519722225</v>
      </c>
      <c r="B107">
        <v>99</v>
      </c>
    </row>
    <row r="108" spans="1:2" x14ac:dyDescent="0.25">
      <c r="A108" s="31">
        <v>45327.954519722225</v>
      </c>
      <c r="B108">
        <v>39</v>
      </c>
    </row>
    <row r="109" spans="1:2" x14ac:dyDescent="0.25">
      <c r="A109" s="31">
        <v>45329.454519722225</v>
      </c>
      <c r="B109">
        <v>59</v>
      </c>
    </row>
    <row r="110" spans="1:2" x14ac:dyDescent="0.25">
      <c r="A110" s="31">
        <v>45330.954519722225</v>
      </c>
      <c r="B110">
        <v>33</v>
      </c>
    </row>
    <row r="111" spans="1:2" x14ac:dyDescent="0.25">
      <c r="A111" s="31">
        <v>45332.454519722225</v>
      </c>
      <c r="B111">
        <v>58</v>
      </c>
    </row>
    <row r="112" spans="1:2" x14ac:dyDescent="0.25">
      <c r="A112" s="31">
        <v>45333.954519722225</v>
      </c>
      <c r="B112">
        <v>89</v>
      </c>
    </row>
    <row r="113" spans="1:2" x14ac:dyDescent="0.25">
      <c r="A113" s="31">
        <v>45335.454519722225</v>
      </c>
      <c r="B113">
        <v>84</v>
      </c>
    </row>
    <row r="114" spans="1:2" x14ac:dyDescent="0.25">
      <c r="A114" s="31">
        <v>45336.954519722225</v>
      </c>
      <c r="B114">
        <v>87</v>
      </c>
    </row>
    <row r="115" spans="1:2" x14ac:dyDescent="0.25">
      <c r="A115" s="31">
        <v>45338.454519722225</v>
      </c>
      <c r="B115">
        <v>66</v>
      </c>
    </row>
    <row r="116" spans="1:2" x14ac:dyDescent="0.25">
      <c r="A116" s="31">
        <v>45339.954519722225</v>
      </c>
      <c r="B116">
        <v>8</v>
      </c>
    </row>
    <row r="117" spans="1:2" x14ac:dyDescent="0.25">
      <c r="A117" s="31">
        <v>45341.454519722225</v>
      </c>
      <c r="B117">
        <v>87</v>
      </c>
    </row>
    <row r="118" spans="1:2" x14ac:dyDescent="0.25">
      <c r="A118" s="31">
        <v>45342.954519722225</v>
      </c>
      <c r="B118">
        <v>99</v>
      </c>
    </row>
    <row r="119" spans="1:2" x14ac:dyDescent="0.25">
      <c r="A119" s="31">
        <v>45344.454519722225</v>
      </c>
      <c r="B119">
        <v>4</v>
      </c>
    </row>
    <row r="120" spans="1:2" x14ac:dyDescent="0.25">
      <c r="A120" s="31">
        <v>45345.954519722225</v>
      </c>
      <c r="B120">
        <v>69</v>
      </c>
    </row>
    <row r="121" spans="1:2" x14ac:dyDescent="0.25">
      <c r="A121" s="31">
        <v>45347.454519722225</v>
      </c>
      <c r="B121">
        <v>28</v>
      </c>
    </row>
    <row r="122" spans="1:2" x14ac:dyDescent="0.25">
      <c r="A122" s="31">
        <v>45348.954519722225</v>
      </c>
      <c r="B122">
        <v>61</v>
      </c>
    </row>
    <row r="123" spans="1:2" x14ac:dyDescent="0.25">
      <c r="A123" s="31">
        <v>45350.454519722225</v>
      </c>
      <c r="B123">
        <v>34</v>
      </c>
    </row>
    <row r="124" spans="1:2" x14ac:dyDescent="0.25">
      <c r="A124" s="31">
        <v>45351.954519722225</v>
      </c>
      <c r="B124">
        <v>81</v>
      </c>
    </row>
    <row r="125" spans="1:2" x14ac:dyDescent="0.25">
      <c r="A125" s="31">
        <v>45353.454519722225</v>
      </c>
      <c r="B125">
        <v>22</v>
      </c>
    </row>
    <row r="126" spans="1:2" x14ac:dyDescent="0.25">
      <c r="A126" s="31">
        <v>45354.954519722225</v>
      </c>
      <c r="B126">
        <v>52</v>
      </c>
    </row>
    <row r="127" spans="1:2" x14ac:dyDescent="0.25">
      <c r="A127" s="31">
        <v>45356.454519722225</v>
      </c>
      <c r="B127">
        <v>13</v>
      </c>
    </row>
    <row r="128" spans="1:2" x14ac:dyDescent="0.25">
      <c r="A128" s="31">
        <v>45357.954519722225</v>
      </c>
      <c r="B128">
        <v>87</v>
      </c>
    </row>
    <row r="129" spans="1:2" x14ac:dyDescent="0.25">
      <c r="A129" s="31">
        <v>45359.454519722225</v>
      </c>
      <c r="B129">
        <v>59</v>
      </c>
    </row>
    <row r="130" spans="1:2" x14ac:dyDescent="0.25">
      <c r="A130" s="31">
        <v>45360.954519722225</v>
      </c>
      <c r="B130">
        <v>73</v>
      </c>
    </row>
    <row r="131" spans="1:2" x14ac:dyDescent="0.25">
      <c r="A131" s="31">
        <v>45362.454519722225</v>
      </c>
      <c r="B131">
        <v>87</v>
      </c>
    </row>
    <row r="132" spans="1:2" x14ac:dyDescent="0.25">
      <c r="A132" s="31">
        <v>45363.954519722225</v>
      </c>
      <c r="B132">
        <v>69</v>
      </c>
    </row>
    <row r="133" spans="1:2" x14ac:dyDescent="0.25">
      <c r="A133" s="31">
        <v>45365.454519722225</v>
      </c>
      <c r="B133">
        <v>96</v>
      </c>
    </row>
    <row r="134" spans="1:2" x14ac:dyDescent="0.25">
      <c r="A134" s="31">
        <v>45366.954519722225</v>
      </c>
      <c r="B134">
        <v>99</v>
      </c>
    </row>
    <row r="135" spans="1:2" x14ac:dyDescent="0.25">
      <c r="A135" s="31">
        <v>45368.454519722225</v>
      </c>
      <c r="B135">
        <v>83</v>
      </c>
    </row>
    <row r="136" spans="1:2" x14ac:dyDescent="0.25">
      <c r="A136" s="31">
        <v>45369.954519722225</v>
      </c>
      <c r="B136">
        <v>94</v>
      </c>
    </row>
    <row r="137" spans="1:2" x14ac:dyDescent="0.25">
      <c r="A137" s="31">
        <v>45371.454519722225</v>
      </c>
      <c r="B137">
        <v>57</v>
      </c>
    </row>
    <row r="138" spans="1:2" x14ac:dyDescent="0.25">
      <c r="A138" s="31">
        <v>45372.954519722225</v>
      </c>
      <c r="B138">
        <v>48</v>
      </c>
    </row>
    <row r="139" spans="1:2" x14ac:dyDescent="0.25">
      <c r="A139" s="31">
        <v>45374.454519722225</v>
      </c>
      <c r="B139">
        <v>54</v>
      </c>
    </row>
    <row r="140" spans="1:2" x14ac:dyDescent="0.25">
      <c r="A140" s="31">
        <v>45375.954519722225</v>
      </c>
      <c r="B140">
        <v>42</v>
      </c>
    </row>
    <row r="141" spans="1:2" x14ac:dyDescent="0.25">
      <c r="A141" s="31">
        <v>45377.454519722225</v>
      </c>
      <c r="B141">
        <v>91</v>
      </c>
    </row>
    <row r="142" spans="1:2" x14ac:dyDescent="0.25">
      <c r="A142" s="31">
        <v>45378.954519722225</v>
      </c>
      <c r="B142">
        <v>60</v>
      </c>
    </row>
    <row r="143" spans="1:2" x14ac:dyDescent="0.25">
      <c r="A143" s="31">
        <v>45380.454519722225</v>
      </c>
      <c r="B143">
        <v>40</v>
      </c>
    </row>
    <row r="144" spans="1:2" x14ac:dyDescent="0.25">
      <c r="A144" s="31">
        <v>45381.954519722225</v>
      </c>
      <c r="B144">
        <v>85</v>
      </c>
    </row>
    <row r="145" spans="1:2" x14ac:dyDescent="0.25">
      <c r="A145" s="31">
        <v>45383.454519722225</v>
      </c>
      <c r="B145">
        <v>60</v>
      </c>
    </row>
    <row r="146" spans="1:2" x14ac:dyDescent="0.25">
      <c r="A146" s="31">
        <v>45384.954519722225</v>
      </c>
      <c r="B146">
        <v>39</v>
      </c>
    </row>
    <row r="147" spans="1:2" x14ac:dyDescent="0.25">
      <c r="A147" s="31">
        <v>45386.454519722225</v>
      </c>
      <c r="B147">
        <v>42</v>
      </c>
    </row>
    <row r="148" spans="1:2" x14ac:dyDescent="0.25">
      <c r="A148" s="31">
        <v>45387.954519722225</v>
      </c>
      <c r="B148">
        <v>47</v>
      </c>
    </row>
    <row r="149" spans="1:2" x14ac:dyDescent="0.25">
      <c r="A149" s="31">
        <v>45389.454519722225</v>
      </c>
      <c r="B149">
        <v>10</v>
      </c>
    </row>
    <row r="150" spans="1:2" x14ac:dyDescent="0.25">
      <c r="A150" s="31">
        <v>45390.954519722225</v>
      </c>
      <c r="B150">
        <v>37</v>
      </c>
    </row>
    <row r="151" spans="1:2" x14ac:dyDescent="0.25">
      <c r="A151" s="31">
        <v>45392.454519722225</v>
      </c>
      <c r="B151">
        <v>38</v>
      </c>
    </row>
    <row r="152" spans="1:2" x14ac:dyDescent="0.25">
      <c r="A152" s="31">
        <v>45393.954519722225</v>
      </c>
      <c r="B152">
        <v>24</v>
      </c>
    </row>
    <row r="153" spans="1:2" x14ac:dyDescent="0.25">
      <c r="A153" s="31">
        <v>45395.454519722225</v>
      </c>
      <c r="B153">
        <v>35</v>
      </c>
    </row>
    <row r="154" spans="1:2" x14ac:dyDescent="0.25">
      <c r="A154" s="31">
        <v>45396.954519722225</v>
      </c>
      <c r="B154">
        <v>76</v>
      </c>
    </row>
    <row r="155" spans="1:2" x14ac:dyDescent="0.25">
      <c r="A155" s="31">
        <v>45398.454519722225</v>
      </c>
      <c r="B155">
        <v>2</v>
      </c>
    </row>
    <row r="156" spans="1:2" x14ac:dyDescent="0.25">
      <c r="A156" s="31">
        <v>45399.954519722225</v>
      </c>
      <c r="B156">
        <v>63</v>
      </c>
    </row>
    <row r="157" spans="1:2" x14ac:dyDescent="0.25">
      <c r="A157" s="31">
        <v>45401.454519722225</v>
      </c>
      <c r="B157">
        <v>94</v>
      </c>
    </row>
    <row r="158" spans="1:2" x14ac:dyDescent="0.25">
      <c r="A158" s="31">
        <v>45402.954519722225</v>
      </c>
      <c r="B158">
        <v>60</v>
      </c>
    </row>
    <row r="159" spans="1:2" x14ac:dyDescent="0.25">
      <c r="A159" s="31">
        <v>45404.454519722225</v>
      </c>
      <c r="B159">
        <v>99</v>
      </c>
    </row>
    <row r="160" spans="1:2" x14ac:dyDescent="0.25">
      <c r="A160" s="31">
        <v>45405.954519722225</v>
      </c>
      <c r="B160">
        <v>60</v>
      </c>
    </row>
    <row r="161" spans="1:2" x14ac:dyDescent="0.25">
      <c r="A161" s="31">
        <v>45407.454519722225</v>
      </c>
      <c r="B161">
        <v>41</v>
      </c>
    </row>
    <row r="162" spans="1:2" x14ac:dyDescent="0.25">
      <c r="A162" s="31">
        <v>45408.954519722225</v>
      </c>
      <c r="B162">
        <v>23</v>
      </c>
    </row>
    <row r="163" spans="1:2" x14ac:dyDescent="0.25">
      <c r="A163" s="31">
        <v>45410.454519722225</v>
      </c>
      <c r="B163">
        <v>77</v>
      </c>
    </row>
    <row r="164" spans="1:2" x14ac:dyDescent="0.25">
      <c r="A164" s="31">
        <v>45411.954519722225</v>
      </c>
      <c r="B164">
        <v>70</v>
      </c>
    </row>
    <row r="165" spans="1:2" x14ac:dyDescent="0.25">
      <c r="A165" s="31">
        <v>45413.454519722225</v>
      </c>
      <c r="B165">
        <v>91</v>
      </c>
    </row>
    <row r="166" spans="1:2" x14ac:dyDescent="0.25">
      <c r="A166" s="31">
        <v>45414.954519722225</v>
      </c>
      <c r="B166">
        <v>45</v>
      </c>
    </row>
    <row r="167" spans="1:2" x14ac:dyDescent="0.25">
      <c r="A167" s="31">
        <v>45416.454519722225</v>
      </c>
      <c r="B167">
        <v>68</v>
      </c>
    </row>
    <row r="168" spans="1:2" x14ac:dyDescent="0.25">
      <c r="A168" s="31">
        <v>45417.954519722225</v>
      </c>
      <c r="B168">
        <v>50</v>
      </c>
    </row>
    <row r="169" spans="1:2" x14ac:dyDescent="0.25">
      <c r="A169" s="31">
        <v>45419.454519722225</v>
      </c>
      <c r="B169">
        <v>38</v>
      </c>
    </row>
    <row r="170" spans="1:2" x14ac:dyDescent="0.25">
      <c r="A170" s="31">
        <v>45420.954519722225</v>
      </c>
      <c r="B170">
        <v>93</v>
      </c>
    </row>
    <row r="171" spans="1:2" x14ac:dyDescent="0.25">
      <c r="A171" s="31">
        <v>45422.454519722225</v>
      </c>
      <c r="B171">
        <v>43</v>
      </c>
    </row>
    <row r="172" spans="1:2" x14ac:dyDescent="0.25">
      <c r="A172" s="31">
        <v>45423.954519722225</v>
      </c>
      <c r="B172">
        <v>36</v>
      </c>
    </row>
    <row r="173" spans="1:2" x14ac:dyDescent="0.25">
      <c r="A173" s="31">
        <v>45425.454519722225</v>
      </c>
      <c r="B173">
        <v>15</v>
      </c>
    </row>
    <row r="174" spans="1:2" x14ac:dyDescent="0.25">
      <c r="A174" s="31">
        <v>45426.954519722225</v>
      </c>
      <c r="B174">
        <v>40</v>
      </c>
    </row>
    <row r="175" spans="1:2" x14ac:dyDescent="0.25">
      <c r="A175" s="31">
        <v>45428.454519722225</v>
      </c>
      <c r="B175">
        <v>65</v>
      </c>
    </row>
    <row r="176" spans="1:2" x14ac:dyDescent="0.25">
      <c r="A176" s="31">
        <v>45429.954519722225</v>
      </c>
      <c r="B176">
        <v>63</v>
      </c>
    </row>
    <row r="177" spans="1:2" x14ac:dyDescent="0.25">
      <c r="A177" s="31">
        <v>45431.454519722225</v>
      </c>
      <c r="B177">
        <v>89</v>
      </c>
    </row>
    <row r="178" spans="1:2" x14ac:dyDescent="0.25">
      <c r="A178" s="31">
        <v>45432.954519722225</v>
      </c>
      <c r="B178">
        <v>21</v>
      </c>
    </row>
    <row r="179" spans="1:2" x14ac:dyDescent="0.25">
      <c r="A179" s="31">
        <v>45434.454519722225</v>
      </c>
      <c r="B179">
        <v>51</v>
      </c>
    </row>
    <row r="180" spans="1:2" x14ac:dyDescent="0.25">
      <c r="A180" s="31">
        <v>45435.954519722225</v>
      </c>
      <c r="B180">
        <v>19</v>
      </c>
    </row>
    <row r="181" spans="1:2" x14ac:dyDescent="0.25">
      <c r="A181" s="31">
        <v>45437.454519722225</v>
      </c>
      <c r="B181">
        <v>93</v>
      </c>
    </row>
    <row r="182" spans="1:2" x14ac:dyDescent="0.25">
      <c r="A182" s="31">
        <v>45438.954519722225</v>
      </c>
      <c r="B182">
        <v>20</v>
      </c>
    </row>
    <row r="183" spans="1:2" x14ac:dyDescent="0.25">
      <c r="A183" s="31">
        <v>45440.454519722225</v>
      </c>
      <c r="B183">
        <v>69</v>
      </c>
    </row>
    <row r="184" spans="1:2" x14ac:dyDescent="0.25">
      <c r="A184" s="31">
        <v>45441.954519722225</v>
      </c>
      <c r="B184">
        <v>76</v>
      </c>
    </row>
    <row r="185" spans="1:2" x14ac:dyDescent="0.25">
      <c r="A185" s="31">
        <v>45443.454519722225</v>
      </c>
      <c r="B185">
        <v>3</v>
      </c>
    </row>
    <row r="186" spans="1:2" x14ac:dyDescent="0.25">
      <c r="A186" s="31">
        <v>45444.954519722225</v>
      </c>
      <c r="B186">
        <v>25</v>
      </c>
    </row>
    <row r="187" spans="1:2" x14ac:dyDescent="0.25">
      <c r="A187" s="31">
        <v>45446.454519722225</v>
      </c>
      <c r="B187">
        <v>85</v>
      </c>
    </row>
    <row r="188" spans="1:2" x14ac:dyDescent="0.25">
      <c r="A188" s="31">
        <v>45447.954519722225</v>
      </c>
      <c r="B188">
        <v>58</v>
      </c>
    </row>
    <row r="189" spans="1:2" x14ac:dyDescent="0.25">
      <c r="A189" s="31">
        <v>45449.454519722225</v>
      </c>
      <c r="B189">
        <v>2</v>
      </c>
    </row>
    <row r="190" spans="1:2" x14ac:dyDescent="0.25">
      <c r="A190" s="31">
        <v>45450.954519722225</v>
      </c>
      <c r="B190">
        <v>100</v>
      </c>
    </row>
    <row r="191" spans="1:2" x14ac:dyDescent="0.25">
      <c r="A191" s="31">
        <v>45452.454519722225</v>
      </c>
      <c r="B191">
        <v>51</v>
      </c>
    </row>
    <row r="192" spans="1:2" x14ac:dyDescent="0.25">
      <c r="A192" s="31">
        <v>45453.954519722225</v>
      </c>
      <c r="B192">
        <v>71</v>
      </c>
    </row>
    <row r="193" spans="1:2" x14ac:dyDescent="0.25">
      <c r="A193" s="31">
        <v>45455.454519722225</v>
      </c>
      <c r="B193">
        <v>89</v>
      </c>
    </row>
    <row r="194" spans="1:2" x14ac:dyDescent="0.25">
      <c r="A194" s="31">
        <v>45456.954519722225</v>
      </c>
      <c r="B194">
        <v>29</v>
      </c>
    </row>
    <row r="195" spans="1:2" x14ac:dyDescent="0.25">
      <c r="A195" s="31">
        <v>45458.454519722225</v>
      </c>
      <c r="B195">
        <v>40</v>
      </c>
    </row>
    <row r="196" spans="1:2" x14ac:dyDescent="0.25">
      <c r="A196" s="31">
        <v>45459.954519722225</v>
      </c>
      <c r="B196">
        <v>29</v>
      </c>
    </row>
    <row r="197" spans="1:2" x14ac:dyDescent="0.25">
      <c r="A197" s="31">
        <v>45461.454519722225</v>
      </c>
      <c r="B197">
        <v>41</v>
      </c>
    </row>
    <row r="198" spans="1:2" x14ac:dyDescent="0.25">
      <c r="A198" s="31">
        <v>45462.954519722225</v>
      </c>
      <c r="B198">
        <v>44</v>
      </c>
    </row>
    <row r="199" spans="1:2" x14ac:dyDescent="0.25">
      <c r="A199" s="31">
        <v>45464.454519722225</v>
      </c>
      <c r="B199">
        <v>91</v>
      </c>
    </row>
    <row r="200" spans="1:2" x14ac:dyDescent="0.25">
      <c r="A200" s="31">
        <v>45465.954519722225</v>
      </c>
      <c r="B200">
        <v>78</v>
      </c>
    </row>
    <row r="201" spans="1:2" x14ac:dyDescent="0.25">
      <c r="A201" s="31">
        <v>45467.454519722225</v>
      </c>
      <c r="B201">
        <v>97</v>
      </c>
    </row>
    <row r="202" spans="1:2" x14ac:dyDescent="0.25">
      <c r="A202" s="31">
        <v>45468.954519722225</v>
      </c>
      <c r="B202">
        <v>12</v>
      </c>
    </row>
    <row r="203" spans="1:2" x14ac:dyDescent="0.25">
      <c r="A203" s="31">
        <v>45470.454519722225</v>
      </c>
      <c r="B203">
        <v>16</v>
      </c>
    </row>
    <row r="204" spans="1:2" x14ac:dyDescent="0.25">
      <c r="A204" s="31">
        <v>45471.954519722225</v>
      </c>
      <c r="B204">
        <v>98</v>
      </c>
    </row>
    <row r="205" spans="1:2" x14ac:dyDescent="0.25">
      <c r="A205" s="31">
        <v>45473.454519722225</v>
      </c>
      <c r="B205">
        <v>3</v>
      </c>
    </row>
    <row r="206" spans="1:2" x14ac:dyDescent="0.25">
      <c r="A206" s="31">
        <v>45474.954519722225</v>
      </c>
      <c r="B206">
        <v>5</v>
      </c>
    </row>
    <row r="207" spans="1:2" x14ac:dyDescent="0.25">
      <c r="A207" s="31">
        <v>45476.454519722225</v>
      </c>
      <c r="B207">
        <v>82</v>
      </c>
    </row>
    <row r="208" spans="1:2" x14ac:dyDescent="0.25">
      <c r="A208" s="31">
        <v>45477.954519722225</v>
      </c>
      <c r="B208">
        <v>21</v>
      </c>
    </row>
    <row r="209" spans="1:2" x14ac:dyDescent="0.25">
      <c r="A209" s="31">
        <v>45479.454519722225</v>
      </c>
      <c r="B209">
        <v>63</v>
      </c>
    </row>
    <row r="210" spans="1:2" x14ac:dyDescent="0.25">
      <c r="A210" s="31">
        <v>45480.954519722225</v>
      </c>
      <c r="B210">
        <v>79</v>
      </c>
    </row>
    <row r="211" spans="1:2" x14ac:dyDescent="0.25">
      <c r="A211" s="31">
        <v>45482.454519722225</v>
      </c>
      <c r="B211">
        <v>32</v>
      </c>
    </row>
    <row r="212" spans="1:2" x14ac:dyDescent="0.25">
      <c r="A212" s="31">
        <v>45483.954519722225</v>
      </c>
      <c r="B212">
        <v>1</v>
      </c>
    </row>
    <row r="213" spans="1:2" x14ac:dyDescent="0.25">
      <c r="A213" s="31">
        <v>45485.454519722225</v>
      </c>
      <c r="B213">
        <v>58</v>
      </c>
    </row>
    <row r="214" spans="1:2" x14ac:dyDescent="0.25">
      <c r="A214" s="31">
        <v>45486.954519722225</v>
      </c>
      <c r="B214">
        <v>80</v>
      </c>
    </row>
    <row r="215" spans="1:2" x14ac:dyDescent="0.25">
      <c r="A215" s="31">
        <v>45488.454519722225</v>
      </c>
      <c r="B215">
        <v>0</v>
      </c>
    </row>
    <row r="216" spans="1:2" x14ac:dyDescent="0.25">
      <c r="A216" s="31">
        <v>45489.954519722225</v>
      </c>
      <c r="B216">
        <v>15</v>
      </c>
    </row>
    <row r="217" spans="1:2" x14ac:dyDescent="0.25">
      <c r="A217" s="31">
        <v>45491.454519722225</v>
      </c>
      <c r="B217">
        <v>71</v>
      </c>
    </row>
    <row r="218" spans="1:2" x14ac:dyDescent="0.25">
      <c r="A218" s="31">
        <v>45492.954519722225</v>
      </c>
      <c r="B218">
        <v>99</v>
      </c>
    </row>
    <row r="219" spans="1:2" x14ac:dyDescent="0.25">
      <c r="A219" s="31">
        <v>45494.454519722225</v>
      </c>
      <c r="B219">
        <v>23</v>
      </c>
    </row>
    <row r="220" spans="1:2" x14ac:dyDescent="0.25">
      <c r="A220" s="31">
        <v>45495.954519722225</v>
      </c>
      <c r="B220">
        <v>0</v>
      </c>
    </row>
    <row r="221" spans="1:2" x14ac:dyDescent="0.25">
      <c r="A221" s="31">
        <v>45497.454519722225</v>
      </c>
      <c r="B221">
        <v>43</v>
      </c>
    </row>
    <row r="222" spans="1:2" x14ac:dyDescent="0.25">
      <c r="A222" s="31">
        <v>45498.954519722225</v>
      </c>
      <c r="B222">
        <v>87</v>
      </c>
    </row>
    <row r="223" spans="1:2" x14ac:dyDescent="0.25">
      <c r="A223" s="31">
        <v>45500.454519722225</v>
      </c>
      <c r="B223">
        <v>50</v>
      </c>
    </row>
    <row r="224" spans="1:2" x14ac:dyDescent="0.25">
      <c r="A224" s="31">
        <v>45501.954519722225</v>
      </c>
      <c r="B224">
        <v>70</v>
      </c>
    </row>
    <row r="225" spans="1:2" x14ac:dyDescent="0.25">
      <c r="A225" s="31">
        <v>45503.454519722225</v>
      </c>
      <c r="B225">
        <v>43</v>
      </c>
    </row>
    <row r="226" spans="1:2" x14ac:dyDescent="0.25">
      <c r="A226" s="31">
        <v>45504.954519722225</v>
      </c>
      <c r="B226">
        <v>76</v>
      </c>
    </row>
    <row r="227" spans="1:2" x14ac:dyDescent="0.25">
      <c r="A227" s="31">
        <v>45506.454519722225</v>
      </c>
      <c r="B227">
        <v>93</v>
      </c>
    </row>
    <row r="228" spans="1:2" x14ac:dyDescent="0.25">
      <c r="A228" s="31">
        <v>45507.954519722225</v>
      </c>
      <c r="B228">
        <v>16</v>
      </c>
    </row>
    <row r="229" spans="1:2" x14ac:dyDescent="0.25">
      <c r="A229" s="31">
        <v>45509.454519722225</v>
      </c>
      <c r="B229">
        <v>68</v>
      </c>
    </row>
    <row r="230" spans="1:2" x14ac:dyDescent="0.25">
      <c r="A230" s="31">
        <v>45510.954519722225</v>
      </c>
      <c r="B230">
        <v>87</v>
      </c>
    </row>
    <row r="231" spans="1:2" x14ac:dyDescent="0.25">
      <c r="A231" s="31">
        <v>45512.454519722225</v>
      </c>
      <c r="B231">
        <v>8</v>
      </c>
    </row>
    <row r="232" spans="1:2" x14ac:dyDescent="0.25">
      <c r="A232" s="31">
        <v>45513.954519722225</v>
      </c>
      <c r="B232">
        <v>55</v>
      </c>
    </row>
    <row r="233" spans="1:2" x14ac:dyDescent="0.25">
      <c r="A233" s="31">
        <v>45515.454519722225</v>
      </c>
      <c r="B233">
        <v>64</v>
      </c>
    </row>
    <row r="234" spans="1:2" x14ac:dyDescent="0.25">
      <c r="A234" s="31">
        <v>45516.954519722225</v>
      </c>
      <c r="B234">
        <v>38</v>
      </c>
    </row>
    <row r="235" spans="1:2" x14ac:dyDescent="0.25">
      <c r="A235" s="31">
        <v>45518.454519722225</v>
      </c>
      <c r="B235">
        <v>1</v>
      </c>
    </row>
    <row r="236" spans="1:2" x14ac:dyDescent="0.25">
      <c r="A236" s="31">
        <v>45519.954519722225</v>
      </c>
      <c r="B236">
        <v>63</v>
      </c>
    </row>
    <row r="237" spans="1:2" x14ac:dyDescent="0.25">
      <c r="A237" s="31">
        <v>45521.454519722225</v>
      </c>
      <c r="B237">
        <v>10</v>
      </c>
    </row>
    <row r="238" spans="1:2" x14ac:dyDescent="0.25">
      <c r="A238" s="31">
        <v>45522.954519722225</v>
      </c>
      <c r="B238">
        <v>36</v>
      </c>
    </row>
    <row r="239" spans="1:2" x14ac:dyDescent="0.25">
      <c r="A239" s="31">
        <v>45524.454519722225</v>
      </c>
      <c r="B239">
        <v>10</v>
      </c>
    </row>
    <row r="240" spans="1:2" x14ac:dyDescent="0.25">
      <c r="A240" s="31">
        <v>45525.954519722225</v>
      </c>
      <c r="B240">
        <v>31</v>
      </c>
    </row>
    <row r="241" spans="1:2" x14ac:dyDescent="0.25">
      <c r="A241" s="31">
        <v>45527.454519722225</v>
      </c>
      <c r="B241">
        <v>49</v>
      </c>
    </row>
    <row r="242" spans="1:2" x14ac:dyDescent="0.25">
      <c r="A242" s="31">
        <v>45528.954519722225</v>
      </c>
      <c r="B242">
        <v>46</v>
      </c>
    </row>
    <row r="243" spans="1:2" x14ac:dyDescent="0.25">
      <c r="A243" s="31">
        <v>45530.454519722225</v>
      </c>
      <c r="B243">
        <v>91</v>
      </c>
    </row>
    <row r="244" spans="1:2" x14ac:dyDescent="0.25">
      <c r="A244" s="31">
        <v>45531.954519722225</v>
      </c>
      <c r="B244">
        <v>25</v>
      </c>
    </row>
    <row r="245" spans="1:2" x14ac:dyDescent="0.25">
      <c r="A245" s="31">
        <v>45533.454519722225</v>
      </c>
      <c r="B245">
        <v>97</v>
      </c>
    </row>
    <row r="246" spans="1:2" x14ac:dyDescent="0.25">
      <c r="A246" s="31">
        <v>45534.954519722225</v>
      </c>
      <c r="B246">
        <v>24</v>
      </c>
    </row>
    <row r="247" spans="1:2" x14ac:dyDescent="0.25">
      <c r="A247" s="31">
        <v>45536.454519722225</v>
      </c>
      <c r="B247">
        <v>80</v>
      </c>
    </row>
    <row r="248" spans="1:2" x14ac:dyDescent="0.25">
      <c r="A248" s="31">
        <v>45537.954519722225</v>
      </c>
      <c r="B248">
        <v>43</v>
      </c>
    </row>
    <row r="249" spans="1:2" x14ac:dyDescent="0.25">
      <c r="A249" s="31">
        <v>45539.454519722225</v>
      </c>
      <c r="B249">
        <v>86</v>
      </c>
    </row>
    <row r="250" spans="1:2" x14ac:dyDescent="0.25">
      <c r="A250" s="31">
        <v>45540.954519722225</v>
      </c>
      <c r="B250">
        <v>98</v>
      </c>
    </row>
    <row r="251" spans="1:2" x14ac:dyDescent="0.25">
      <c r="A251" s="31">
        <v>45542.454519722225</v>
      </c>
      <c r="B251">
        <v>9</v>
      </c>
    </row>
    <row r="252" spans="1:2" x14ac:dyDescent="0.25">
      <c r="A252" s="31">
        <v>45543.954519722225</v>
      </c>
      <c r="B252">
        <v>47</v>
      </c>
    </row>
    <row r="253" spans="1:2" x14ac:dyDescent="0.25">
      <c r="A253" s="31">
        <v>45545.454519722225</v>
      </c>
      <c r="B253">
        <v>86</v>
      </c>
    </row>
    <row r="254" spans="1:2" x14ac:dyDescent="0.25">
      <c r="A254" s="31">
        <v>45546.954519722225</v>
      </c>
      <c r="B254">
        <v>99</v>
      </c>
    </row>
    <row r="255" spans="1:2" x14ac:dyDescent="0.25">
      <c r="A255" s="31">
        <v>45548.454519722225</v>
      </c>
      <c r="B255">
        <v>86</v>
      </c>
    </row>
    <row r="256" spans="1:2" x14ac:dyDescent="0.25">
      <c r="A256" s="31">
        <v>45549.954519722225</v>
      </c>
      <c r="B256">
        <v>57</v>
      </c>
    </row>
    <row r="257" spans="1:2" x14ac:dyDescent="0.25">
      <c r="A257" s="31">
        <v>45551.454519722225</v>
      </c>
      <c r="B257">
        <v>29</v>
      </c>
    </row>
    <row r="258" spans="1:2" x14ac:dyDescent="0.25">
      <c r="A258" s="31">
        <v>45552.954519722225</v>
      </c>
      <c r="B258">
        <v>32</v>
      </c>
    </row>
    <row r="259" spans="1:2" x14ac:dyDescent="0.25">
      <c r="A259" s="31">
        <v>45554.454519722225</v>
      </c>
      <c r="B259">
        <v>78</v>
      </c>
    </row>
    <row r="260" spans="1:2" x14ac:dyDescent="0.25">
      <c r="A260" s="31">
        <v>45555.954519722225</v>
      </c>
      <c r="B260">
        <v>61</v>
      </c>
    </row>
    <row r="261" spans="1:2" x14ac:dyDescent="0.25">
      <c r="A261" s="31">
        <v>45557.454519722225</v>
      </c>
      <c r="B261">
        <v>70</v>
      </c>
    </row>
    <row r="262" spans="1:2" x14ac:dyDescent="0.25">
      <c r="A262" s="31">
        <v>45558.954519722225</v>
      </c>
      <c r="B262">
        <v>52</v>
      </c>
    </row>
    <row r="263" spans="1:2" x14ac:dyDescent="0.25">
      <c r="A263" s="31">
        <v>45560.454519722225</v>
      </c>
      <c r="B263">
        <v>38</v>
      </c>
    </row>
    <row r="264" spans="1:2" x14ac:dyDescent="0.25">
      <c r="A264" s="31">
        <v>45561.954519722225</v>
      </c>
      <c r="B264">
        <v>46</v>
      </c>
    </row>
    <row r="265" spans="1:2" x14ac:dyDescent="0.25">
      <c r="A265" s="31">
        <v>45563.454519722225</v>
      </c>
      <c r="B265">
        <v>25</v>
      </c>
    </row>
    <row r="266" spans="1:2" x14ac:dyDescent="0.25">
      <c r="A266" s="31">
        <v>45564.954519722225</v>
      </c>
      <c r="B266">
        <v>10</v>
      </c>
    </row>
    <row r="267" spans="1:2" x14ac:dyDescent="0.25">
      <c r="A267" s="31">
        <v>45566.454519722225</v>
      </c>
      <c r="B267">
        <v>35</v>
      </c>
    </row>
    <row r="268" spans="1:2" x14ac:dyDescent="0.25">
      <c r="A268" s="31">
        <v>45567.954519722225</v>
      </c>
      <c r="B268">
        <v>15</v>
      </c>
    </row>
    <row r="269" spans="1:2" x14ac:dyDescent="0.25">
      <c r="A269" s="31">
        <v>45569.454519722225</v>
      </c>
      <c r="B269">
        <v>34</v>
      </c>
    </row>
    <row r="270" spans="1:2" x14ac:dyDescent="0.25">
      <c r="A270" s="31">
        <v>45570.954519722225</v>
      </c>
      <c r="B270">
        <v>30</v>
      </c>
    </row>
    <row r="271" spans="1:2" x14ac:dyDescent="0.25">
      <c r="A271" s="31">
        <v>45572.454519722225</v>
      </c>
      <c r="B271">
        <v>1</v>
      </c>
    </row>
    <row r="272" spans="1:2" x14ac:dyDescent="0.25">
      <c r="A272" s="31">
        <v>45573.954519722225</v>
      </c>
      <c r="B272">
        <v>35</v>
      </c>
    </row>
    <row r="273" spans="1:2" x14ac:dyDescent="0.25">
      <c r="A273" s="31">
        <v>45575.454519722225</v>
      </c>
      <c r="B273">
        <v>22</v>
      </c>
    </row>
    <row r="274" spans="1:2" x14ac:dyDescent="0.25">
      <c r="A274" s="31">
        <v>45576.954519722225</v>
      </c>
      <c r="B274">
        <v>97</v>
      </c>
    </row>
    <row r="275" spans="1:2" x14ac:dyDescent="0.25">
      <c r="A275" s="31">
        <v>45578.454519722225</v>
      </c>
      <c r="B275">
        <v>38</v>
      </c>
    </row>
    <row r="276" spans="1:2" x14ac:dyDescent="0.25">
      <c r="A276" s="31">
        <v>45579.954519722225</v>
      </c>
      <c r="B276">
        <v>2</v>
      </c>
    </row>
    <row r="277" spans="1:2" x14ac:dyDescent="0.25">
      <c r="A277" s="31">
        <v>45581.454519722225</v>
      </c>
      <c r="B277">
        <v>90</v>
      </c>
    </row>
    <row r="278" spans="1:2" x14ac:dyDescent="0.25">
      <c r="A278" s="31">
        <v>45582.954519722225</v>
      </c>
      <c r="B278">
        <v>61</v>
      </c>
    </row>
    <row r="279" spans="1:2" x14ac:dyDescent="0.25">
      <c r="A279" s="31">
        <v>45584.454519722225</v>
      </c>
      <c r="B279">
        <v>99</v>
      </c>
    </row>
    <row r="280" spans="1:2" x14ac:dyDescent="0.25">
      <c r="A280" s="31">
        <v>45585.954519722225</v>
      </c>
      <c r="B280">
        <v>84</v>
      </c>
    </row>
    <row r="281" spans="1:2" x14ac:dyDescent="0.25">
      <c r="A281" s="31">
        <v>45587.454519722225</v>
      </c>
      <c r="B281">
        <v>17</v>
      </c>
    </row>
    <row r="282" spans="1:2" x14ac:dyDescent="0.25">
      <c r="A282" s="31">
        <v>45588.954519722225</v>
      </c>
      <c r="B282">
        <v>50</v>
      </c>
    </row>
    <row r="283" spans="1:2" x14ac:dyDescent="0.25">
      <c r="A283" s="31">
        <v>45590.454519722225</v>
      </c>
      <c r="B283">
        <v>19</v>
      </c>
    </row>
    <row r="284" spans="1:2" x14ac:dyDescent="0.25">
      <c r="A284" s="31">
        <v>45591.954519722225</v>
      </c>
      <c r="B284">
        <v>16</v>
      </c>
    </row>
    <row r="285" spans="1:2" x14ac:dyDescent="0.25">
      <c r="A285" s="31">
        <v>45593.454519722225</v>
      </c>
      <c r="B285">
        <v>37</v>
      </c>
    </row>
    <row r="286" spans="1:2" x14ac:dyDescent="0.25">
      <c r="A286" s="31">
        <v>45594.954519722225</v>
      </c>
      <c r="B286">
        <v>66</v>
      </c>
    </row>
    <row r="287" spans="1:2" x14ac:dyDescent="0.25">
      <c r="A287" s="31">
        <v>45596.454519722225</v>
      </c>
      <c r="B287">
        <v>3</v>
      </c>
    </row>
    <row r="288" spans="1:2" x14ac:dyDescent="0.25">
      <c r="A288" s="31">
        <v>45597.954519722225</v>
      </c>
      <c r="B288">
        <v>45</v>
      </c>
    </row>
    <row r="289" spans="1:2" x14ac:dyDescent="0.25">
      <c r="A289" s="31">
        <v>45599.454519722225</v>
      </c>
      <c r="B289">
        <v>23</v>
      </c>
    </row>
    <row r="290" spans="1:2" x14ac:dyDescent="0.25">
      <c r="A290" s="31">
        <v>45600.954519722225</v>
      </c>
      <c r="B290">
        <v>84</v>
      </c>
    </row>
    <row r="291" spans="1:2" x14ac:dyDescent="0.25">
      <c r="A291" s="31">
        <v>45602.454519722225</v>
      </c>
      <c r="B291">
        <v>59</v>
      </c>
    </row>
    <row r="292" spans="1:2" x14ac:dyDescent="0.25">
      <c r="A292" s="31">
        <v>45603.954519722225</v>
      </c>
      <c r="B292">
        <v>45</v>
      </c>
    </row>
    <row r="293" spans="1:2" x14ac:dyDescent="0.25">
      <c r="A293" s="31">
        <v>45605.454519722225</v>
      </c>
      <c r="B293">
        <v>66</v>
      </c>
    </row>
    <row r="294" spans="1:2" x14ac:dyDescent="0.25">
      <c r="A294" s="31">
        <v>45606.954519722225</v>
      </c>
      <c r="B294">
        <v>86</v>
      </c>
    </row>
    <row r="295" spans="1:2" x14ac:dyDescent="0.25">
      <c r="A295" s="31">
        <v>45608.454519722225</v>
      </c>
      <c r="B295">
        <v>95</v>
      </c>
    </row>
    <row r="296" spans="1:2" x14ac:dyDescent="0.25">
      <c r="A296" s="31">
        <v>45609.954519722225</v>
      </c>
      <c r="B296">
        <v>91</v>
      </c>
    </row>
    <row r="297" spans="1:2" x14ac:dyDescent="0.25">
      <c r="A297" s="31">
        <v>45611.454519722225</v>
      </c>
      <c r="B297">
        <v>90</v>
      </c>
    </row>
    <row r="298" spans="1:2" x14ac:dyDescent="0.25">
      <c r="A298" s="31">
        <v>45612.954519722225</v>
      </c>
      <c r="B298">
        <v>41</v>
      </c>
    </row>
    <row r="299" spans="1:2" x14ac:dyDescent="0.25">
      <c r="A299" s="31">
        <v>45614.454519722225</v>
      </c>
      <c r="B299">
        <v>43</v>
      </c>
    </row>
    <row r="300" spans="1:2" x14ac:dyDescent="0.25">
      <c r="A300" s="31">
        <v>45615.954519722225</v>
      </c>
      <c r="B300">
        <v>61</v>
      </c>
    </row>
    <row r="301" spans="1:2" x14ac:dyDescent="0.25">
      <c r="A301" s="31">
        <v>45617.454519722225</v>
      </c>
      <c r="B301">
        <v>72</v>
      </c>
    </row>
    <row r="302" spans="1:2" x14ac:dyDescent="0.25">
      <c r="A302" s="31">
        <v>45618.954519722225</v>
      </c>
      <c r="B302">
        <v>68</v>
      </c>
    </row>
    <row r="303" spans="1:2" x14ac:dyDescent="0.25">
      <c r="A303" s="31">
        <v>45620.454519722225</v>
      </c>
      <c r="B303">
        <v>2</v>
      </c>
    </row>
    <row r="304" spans="1:2" x14ac:dyDescent="0.25">
      <c r="A304" s="31">
        <v>45621.954519722225</v>
      </c>
      <c r="B304">
        <v>2</v>
      </c>
    </row>
    <row r="305" spans="1:2" x14ac:dyDescent="0.25">
      <c r="A305" s="31">
        <v>45623.454519722225</v>
      </c>
      <c r="B305">
        <v>57</v>
      </c>
    </row>
    <row r="306" spans="1:2" x14ac:dyDescent="0.25">
      <c r="A306" s="31">
        <v>45624.954519722225</v>
      </c>
      <c r="B306">
        <v>62</v>
      </c>
    </row>
    <row r="307" spans="1:2" x14ac:dyDescent="0.25">
      <c r="A307" s="31">
        <v>45626.454519722225</v>
      </c>
      <c r="B307">
        <v>46</v>
      </c>
    </row>
    <row r="308" spans="1:2" x14ac:dyDescent="0.25">
      <c r="A308" s="31">
        <v>45627.954519722225</v>
      </c>
      <c r="B308">
        <v>63</v>
      </c>
    </row>
    <row r="309" spans="1:2" x14ac:dyDescent="0.25">
      <c r="A309" s="31">
        <v>45629.454519722225</v>
      </c>
      <c r="B309">
        <v>85</v>
      </c>
    </row>
    <row r="310" spans="1:2" x14ac:dyDescent="0.25">
      <c r="A310" s="31">
        <v>45630.954519722225</v>
      </c>
      <c r="B310">
        <v>4</v>
      </c>
    </row>
    <row r="311" spans="1:2" x14ac:dyDescent="0.25">
      <c r="A311" s="31">
        <v>45632.454519722225</v>
      </c>
      <c r="B311">
        <v>47</v>
      </c>
    </row>
    <row r="312" spans="1:2" x14ac:dyDescent="0.25">
      <c r="A312" s="31">
        <v>45633.954519722225</v>
      </c>
      <c r="B312">
        <v>19</v>
      </c>
    </row>
    <row r="313" spans="1:2" x14ac:dyDescent="0.25">
      <c r="A313" s="31">
        <v>45635.454519722225</v>
      </c>
      <c r="B313">
        <v>14</v>
      </c>
    </row>
    <row r="314" spans="1:2" x14ac:dyDescent="0.25">
      <c r="A314" s="31">
        <v>45636.954519722225</v>
      </c>
      <c r="B314">
        <v>23</v>
      </c>
    </row>
    <row r="315" spans="1:2" x14ac:dyDescent="0.25">
      <c r="A315" s="31">
        <v>45638.454519722225</v>
      </c>
      <c r="B315">
        <v>72</v>
      </c>
    </row>
    <row r="316" spans="1:2" x14ac:dyDescent="0.25">
      <c r="A316" s="31">
        <v>45639.954519722225</v>
      </c>
      <c r="B316">
        <v>64</v>
      </c>
    </row>
    <row r="317" spans="1:2" x14ac:dyDescent="0.25">
      <c r="A317" s="31">
        <v>45641.454519722225</v>
      </c>
      <c r="B317">
        <v>62</v>
      </c>
    </row>
    <row r="318" spans="1:2" x14ac:dyDescent="0.25">
      <c r="A318" s="31">
        <v>45642.954519722225</v>
      </c>
      <c r="B318">
        <v>70</v>
      </c>
    </row>
    <row r="319" spans="1:2" x14ac:dyDescent="0.25">
      <c r="A319" s="31">
        <v>45644.454519722225</v>
      </c>
      <c r="B319">
        <v>18</v>
      </c>
    </row>
    <row r="320" spans="1:2" x14ac:dyDescent="0.25">
      <c r="A320" s="31">
        <v>45645.954519722225</v>
      </c>
      <c r="B320">
        <v>54</v>
      </c>
    </row>
    <row r="321" spans="1:2" x14ac:dyDescent="0.25">
      <c r="A321" s="31">
        <v>45647.454519722225</v>
      </c>
      <c r="B321">
        <v>77</v>
      </c>
    </row>
    <row r="322" spans="1:2" x14ac:dyDescent="0.25">
      <c r="A322" s="31">
        <v>45648.954519722225</v>
      </c>
      <c r="B322">
        <v>96</v>
      </c>
    </row>
    <row r="323" spans="1:2" x14ac:dyDescent="0.25">
      <c r="A323" s="31">
        <v>45650.454519722225</v>
      </c>
      <c r="B323">
        <v>7</v>
      </c>
    </row>
    <row r="324" spans="1:2" x14ac:dyDescent="0.25">
      <c r="A324" s="31">
        <v>45651.954519722225</v>
      </c>
      <c r="B324">
        <v>95</v>
      </c>
    </row>
    <row r="325" spans="1:2" x14ac:dyDescent="0.25">
      <c r="A325" s="31">
        <v>45653.454519722225</v>
      </c>
      <c r="B325">
        <v>57</v>
      </c>
    </row>
    <row r="326" spans="1:2" x14ac:dyDescent="0.25">
      <c r="A326" s="31">
        <v>45654.954519722225</v>
      </c>
      <c r="B326">
        <v>57</v>
      </c>
    </row>
    <row r="327" spans="1:2" x14ac:dyDescent="0.25">
      <c r="A327" s="31">
        <v>45656.454519722225</v>
      </c>
      <c r="B327">
        <v>2</v>
      </c>
    </row>
    <row r="328" spans="1:2" x14ac:dyDescent="0.25">
      <c r="A328" s="31">
        <v>45657.954519722225</v>
      </c>
      <c r="B328">
        <v>60</v>
      </c>
    </row>
    <row r="329" spans="1:2" x14ac:dyDescent="0.25">
      <c r="A329" s="31">
        <v>45659.454519722225</v>
      </c>
      <c r="B329">
        <v>84</v>
      </c>
    </row>
    <row r="330" spans="1:2" x14ac:dyDescent="0.25">
      <c r="A330" s="31">
        <v>45660.954519722225</v>
      </c>
      <c r="B330">
        <v>31</v>
      </c>
    </row>
    <row r="331" spans="1:2" x14ac:dyDescent="0.25">
      <c r="A331" s="31">
        <v>45662.454519722225</v>
      </c>
      <c r="B331">
        <v>35</v>
      </c>
    </row>
    <row r="332" spans="1:2" x14ac:dyDescent="0.25">
      <c r="A332" s="31">
        <v>45663.954519722225</v>
      </c>
      <c r="B332">
        <v>12</v>
      </c>
    </row>
    <row r="333" spans="1:2" x14ac:dyDescent="0.25">
      <c r="A333" s="31">
        <v>45665.454519722225</v>
      </c>
      <c r="B333">
        <v>32</v>
      </c>
    </row>
    <row r="334" spans="1:2" x14ac:dyDescent="0.25">
      <c r="A334" s="31">
        <v>45666.954519722225</v>
      </c>
      <c r="B334">
        <v>2</v>
      </c>
    </row>
    <row r="335" spans="1:2" x14ac:dyDescent="0.25">
      <c r="A335" s="31">
        <v>45668.454519722225</v>
      </c>
      <c r="B335">
        <v>2</v>
      </c>
    </row>
    <row r="336" spans="1:2" x14ac:dyDescent="0.25">
      <c r="A336" s="31">
        <v>45669.954519722225</v>
      </c>
      <c r="B336">
        <v>68</v>
      </c>
    </row>
    <row r="337" spans="1:2" x14ac:dyDescent="0.25">
      <c r="A337" s="31">
        <v>45671.454519722225</v>
      </c>
      <c r="B337">
        <v>33</v>
      </c>
    </row>
    <row r="338" spans="1:2" x14ac:dyDescent="0.25">
      <c r="A338" s="31">
        <v>45672.954519722225</v>
      </c>
      <c r="B338">
        <v>78</v>
      </c>
    </row>
    <row r="339" spans="1:2" x14ac:dyDescent="0.25">
      <c r="A339" s="31">
        <v>45674.454519722225</v>
      </c>
      <c r="B339">
        <v>21</v>
      </c>
    </row>
    <row r="340" spans="1:2" x14ac:dyDescent="0.25">
      <c r="A340" s="31">
        <v>45675.954519722225</v>
      </c>
      <c r="B340">
        <v>22</v>
      </c>
    </row>
    <row r="341" spans="1:2" x14ac:dyDescent="0.25">
      <c r="A341" s="31">
        <v>45677.454519722225</v>
      </c>
      <c r="B341">
        <v>16</v>
      </c>
    </row>
    <row r="342" spans="1:2" x14ac:dyDescent="0.25">
      <c r="A342" s="31">
        <v>45678.954519722225</v>
      </c>
      <c r="B342">
        <v>95</v>
      </c>
    </row>
    <row r="343" spans="1:2" x14ac:dyDescent="0.25">
      <c r="A343" s="31">
        <v>45680.454519722225</v>
      </c>
      <c r="B343">
        <v>16</v>
      </c>
    </row>
    <row r="344" spans="1:2" x14ac:dyDescent="0.25">
      <c r="A344" s="31">
        <v>45681.954519722225</v>
      </c>
      <c r="B344">
        <v>60</v>
      </c>
    </row>
    <row r="345" spans="1:2" x14ac:dyDescent="0.25">
      <c r="A345" s="31">
        <v>45683.454519722225</v>
      </c>
      <c r="B345">
        <v>34</v>
      </c>
    </row>
    <row r="346" spans="1:2" x14ac:dyDescent="0.25">
      <c r="A346" s="31">
        <v>45684.954519722225</v>
      </c>
      <c r="B346">
        <v>13</v>
      </c>
    </row>
    <row r="347" spans="1:2" x14ac:dyDescent="0.25">
      <c r="A347" s="31">
        <v>45686.454519722225</v>
      </c>
      <c r="B347">
        <v>77</v>
      </c>
    </row>
    <row r="348" spans="1:2" x14ac:dyDescent="0.25">
      <c r="A348" s="31">
        <v>45687.954519722225</v>
      </c>
      <c r="B348">
        <v>17</v>
      </c>
    </row>
    <row r="349" spans="1:2" x14ac:dyDescent="0.25">
      <c r="A349" s="31">
        <v>45689.454519722225</v>
      </c>
      <c r="B349">
        <v>91</v>
      </c>
    </row>
    <row r="350" spans="1:2" x14ac:dyDescent="0.25">
      <c r="A350" s="31">
        <v>45690.954519722225</v>
      </c>
      <c r="B350">
        <v>90</v>
      </c>
    </row>
    <row r="351" spans="1:2" x14ac:dyDescent="0.25">
      <c r="A351" s="31">
        <v>45692.454519722225</v>
      </c>
      <c r="B351">
        <v>99</v>
      </c>
    </row>
    <row r="352" spans="1:2" x14ac:dyDescent="0.25">
      <c r="A352" s="31">
        <v>45693.954519722225</v>
      </c>
      <c r="B352">
        <v>40</v>
      </c>
    </row>
    <row r="353" spans="1:2" x14ac:dyDescent="0.25">
      <c r="A353" s="31">
        <v>45695.454519722225</v>
      </c>
      <c r="B353">
        <v>45</v>
      </c>
    </row>
    <row r="354" spans="1:2" x14ac:dyDescent="0.25">
      <c r="A354" s="31">
        <v>45696.954519722225</v>
      </c>
      <c r="B354">
        <v>5</v>
      </c>
    </row>
    <row r="355" spans="1:2" x14ac:dyDescent="0.25">
      <c r="A355" s="31">
        <v>45698.454519722225</v>
      </c>
      <c r="B355">
        <v>19</v>
      </c>
    </row>
    <row r="356" spans="1:2" x14ac:dyDescent="0.25">
      <c r="A356" s="31">
        <v>45699.954519722225</v>
      </c>
      <c r="B356">
        <v>47</v>
      </c>
    </row>
    <row r="357" spans="1:2" x14ac:dyDescent="0.25">
      <c r="A357" s="31">
        <v>45701.454519722225</v>
      </c>
      <c r="B357">
        <v>49</v>
      </c>
    </row>
    <row r="358" spans="1:2" x14ac:dyDescent="0.25">
      <c r="A358" s="31">
        <v>45702.954519722225</v>
      </c>
      <c r="B358">
        <v>7</v>
      </c>
    </row>
    <row r="359" spans="1:2" x14ac:dyDescent="0.25">
      <c r="A359" s="31">
        <v>45704.454519722225</v>
      </c>
      <c r="B359">
        <v>63</v>
      </c>
    </row>
    <row r="360" spans="1:2" x14ac:dyDescent="0.25">
      <c r="A360" s="31">
        <v>45705.954519722225</v>
      </c>
      <c r="B360">
        <v>87</v>
      </c>
    </row>
    <row r="361" spans="1:2" x14ac:dyDescent="0.25">
      <c r="A361" s="31">
        <v>45707.454519722225</v>
      </c>
      <c r="B361">
        <v>7</v>
      </c>
    </row>
    <row r="362" spans="1:2" x14ac:dyDescent="0.25">
      <c r="A362" s="31">
        <v>45708.954519722225</v>
      </c>
      <c r="B362">
        <v>81</v>
      </c>
    </row>
    <row r="363" spans="1:2" x14ac:dyDescent="0.25">
      <c r="A363" s="31">
        <v>45710.454519722225</v>
      </c>
      <c r="B363">
        <v>2</v>
      </c>
    </row>
    <row r="364" spans="1:2" x14ac:dyDescent="0.25">
      <c r="A364" s="31">
        <v>45711.954519722225</v>
      </c>
      <c r="B364">
        <v>71</v>
      </c>
    </row>
    <row r="365" spans="1:2" x14ac:dyDescent="0.25">
      <c r="A365" s="31">
        <v>45713.454519722225</v>
      </c>
      <c r="B365">
        <v>13</v>
      </c>
    </row>
    <row r="366" spans="1:2" x14ac:dyDescent="0.25">
      <c r="A366" s="31">
        <v>45714.954519722225</v>
      </c>
      <c r="B366">
        <v>40</v>
      </c>
    </row>
    <row r="367" spans="1:2" x14ac:dyDescent="0.25">
      <c r="A367" s="31">
        <v>45716.454519722225</v>
      </c>
      <c r="B367">
        <v>12</v>
      </c>
    </row>
    <row r="368" spans="1:2" x14ac:dyDescent="0.25">
      <c r="A368" s="31">
        <v>45717.954519722225</v>
      </c>
      <c r="B368">
        <v>78</v>
      </c>
    </row>
    <row r="369" spans="1:2" x14ac:dyDescent="0.25">
      <c r="A369" s="31">
        <v>45719.454519722225</v>
      </c>
      <c r="B369">
        <v>43</v>
      </c>
    </row>
    <row r="370" spans="1:2" x14ac:dyDescent="0.25">
      <c r="A370" s="31">
        <v>45720.954519722225</v>
      </c>
      <c r="B370">
        <v>46</v>
      </c>
    </row>
    <row r="371" spans="1:2" x14ac:dyDescent="0.25">
      <c r="A371" s="31">
        <v>45722.454519722225</v>
      </c>
      <c r="B371">
        <v>71</v>
      </c>
    </row>
    <row r="372" spans="1:2" x14ac:dyDescent="0.25">
      <c r="A372" s="31">
        <v>45723.954519722225</v>
      </c>
      <c r="B372">
        <v>58</v>
      </c>
    </row>
    <row r="373" spans="1:2" x14ac:dyDescent="0.25">
      <c r="A373" s="31">
        <v>45725.454519722225</v>
      </c>
      <c r="B373">
        <v>82</v>
      </c>
    </row>
    <row r="374" spans="1:2" x14ac:dyDescent="0.25">
      <c r="A374" s="31">
        <v>45726.954519722225</v>
      </c>
      <c r="B374">
        <v>61</v>
      </c>
    </row>
    <row r="375" spans="1:2" x14ac:dyDescent="0.25">
      <c r="A375" s="31">
        <v>45728.454519722225</v>
      </c>
      <c r="B375">
        <v>79</v>
      </c>
    </row>
    <row r="376" spans="1:2" x14ac:dyDescent="0.25">
      <c r="A376" s="31">
        <v>45729.954519722225</v>
      </c>
      <c r="B376">
        <v>83</v>
      </c>
    </row>
    <row r="377" spans="1:2" x14ac:dyDescent="0.25">
      <c r="A377" s="31">
        <v>45731.454519722225</v>
      </c>
      <c r="B377">
        <v>74</v>
      </c>
    </row>
    <row r="378" spans="1:2" x14ac:dyDescent="0.25">
      <c r="A378" s="31">
        <v>45732.954519722225</v>
      </c>
      <c r="B378">
        <v>77</v>
      </c>
    </row>
    <row r="379" spans="1:2" x14ac:dyDescent="0.25">
      <c r="A379" s="31">
        <v>45734.454519722225</v>
      </c>
      <c r="B379">
        <v>57</v>
      </c>
    </row>
    <row r="380" spans="1:2" x14ac:dyDescent="0.25">
      <c r="A380" s="31">
        <v>45735.954519722225</v>
      </c>
      <c r="B380">
        <v>45</v>
      </c>
    </row>
    <row r="381" spans="1:2" x14ac:dyDescent="0.25">
      <c r="A381" s="31">
        <v>45737.454519722225</v>
      </c>
      <c r="B381">
        <v>85</v>
      </c>
    </row>
    <row r="382" spans="1:2" x14ac:dyDescent="0.25">
      <c r="A382" s="31">
        <v>45738.954519722225</v>
      </c>
      <c r="B382">
        <v>40</v>
      </c>
    </row>
    <row r="383" spans="1:2" x14ac:dyDescent="0.25">
      <c r="A383" s="31">
        <v>45740.454519722225</v>
      </c>
      <c r="B383">
        <v>4</v>
      </c>
    </row>
    <row r="384" spans="1:2" x14ac:dyDescent="0.25">
      <c r="A384" s="31">
        <v>45741.954519722225</v>
      </c>
      <c r="B384">
        <v>86</v>
      </c>
    </row>
    <row r="385" spans="1:2" x14ac:dyDescent="0.25">
      <c r="A385" s="31">
        <v>45743.454519722225</v>
      </c>
      <c r="B385">
        <v>18</v>
      </c>
    </row>
    <row r="386" spans="1:2" x14ac:dyDescent="0.25">
      <c r="A386" s="31">
        <v>45744.954519722225</v>
      </c>
      <c r="B386">
        <v>74</v>
      </c>
    </row>
    <row r="387" spans="1:2" x14ac:dyDescent="0.25">
      <c r="A387" s="31">
        <v>45746.454519722225</v>
      </c>
      <c r="B387">
        <v>82</v>
      </c>
    </row>
    <row r="388" spans="1:2" x14ac:dyDescent="0.25">
      <c r="A388" s="31">
        <v>45747.954519722225</v>
      </c>
      <c r="B388">
        <v>42</v>
      </c>
    </row>
    <row r="389" spans="1:2" x14ac:dyDescent="0.25">
      <c r="A389" s="31">
        <v>45749.454519722225</v>
      </c>
      <c r="B389">
        <v>20</v>
      </c>
    </row>
    <row r="390" spans="1:2" x14ac:dyDescent="0.25">
      <c r="A390" s="31">
        <v>45750.954519722225</v>
      </c>
      <c r="B390">
        <v>84</v>
      </c>
    </row>
    <row r="391" spans="1:2" x14ac:dyDescent="0.25">
      <c r="A391" s="31">
        <v>45752.454519722225</v>
      </c>
      <c r="B391">
        <v>78</v>
      </c>
    </row>
    <row r="392" spans="1:2" x14ac:dyDescent="0.25">
      <c r="A392" s="31">
        <v>45753.954519722225</v>
      </c>
      <c r="B392">
        <v>73</v>
      </c>
    </row>
    <row r="393" spans="1:2" x14ac:dyDescent="0.25">
      <c r="A393" s="31">
        <v>45755.454519722225</v>
      </c>
      <c r="B393">
        <v>47</v>
      </c>
    </row>
    <row r="394" spans="1:2" x14ac:dyDescent="0.25">
      <c r="A394" s="31">
        <v>45756.954519722225</v>
      </c>
      <c r="B394">
        <v>75</v>
      </c>
    </row>
    <row r="395" spans="1:2" x14ac:dyDescent="0.25">
      <c r="A395" s="31">
        <v>45758.454519722225</v>
      </c>
      <c r="B395">
        <v>62</v>
      </c>
    </row>
    <row r="396" spans="1:2" x14ac:dyDescent="0.25">
      <c r="A396" s="31">
        <v>45759.954519722225</v>
      </c>
      <c r="B396">
        <v>20</v>
      </c>
    </row>
    <row r="397" spans="1:2" x14ac:dyDescent="0.25">
      <c r="A397" s="31">
        <v>45761.454519722225</v>
      </c>
      <c r="B397">
        <v>39</v>
      </c>
    </row>
    <row r="398" spans="1:2" x14ac:dyDescent="0.25">
      <c r="A398" s="31">
        <v>45762.954519722225</v>
      </c>
      <c r="B398">
        <v>87</v>
      </c>
    </row>
    <row r="399" spans="1:2" x14ac:dyDescent="0.25">
      <c r="A399" s="31">
        <v>45764.454519722225</v>
      </c>
      <c r="B399">
        <v>98</v>
      </c>
    </row>
    <row r="400" spans="1:2" x14ac:dyDescent="0.25">
      <c r="A400" s="31">
        <v>45765.954519722225</v>
      </c>
      <c r="B400">
        <v>55</v>
      </c>
    </row>
    <row r="401" spans="1:2" x14ac:dyDescent="0.25">
      <c r="A401" s="31">
        <v>45767.454519722225</v>
      </c>
      <c r="B401">
        <v>95</v>
      </c>
    </row>
    <row r="402" spans="1:2" x14ac:dyDescent="0.25">
      <c r="A402" s="31">
        <v>45768.954519722225</v>
      </c>
      <c r="B402">
        <v>26</v>
      </c>
    </row>
    <row r="403" spans="1:2" x14ac:dyDescent="0.25">
      <c r="A403" s="31">
        <v>45770.454519722225</v>
      </c>
      <c r="B403">
        <v>3</v>
      </c>
    </row>
    <row r="404" spans="1:2" x14ac:dyDescent="0.25">
      <c r="A404" s="31">
        <v>45771.954519722225</v>
      </c>
      <c r="B404">
        <v>89</v>
      </c>
    </row>
    <row r="405" spans="1:2" x14ac:dyDescent="0.25">
      <c r="A405" s="31">
        <v>45773.454519722225</v>
      </c>
      <c r="B405">
        <v>67</v>
      </c>
    </row>
    <row r="406" spans="1:2" x14ac:dyDescent="0.25">
      <c r="A406" s="31">
        <v>45774.954519722225</v>
      </c>
      <c r="B406">
        <v>80</v>
      </c>
    </row>
    <row r="407" spans="1:2" x14ac:dyDescent="0.25">
      <c r="A407" s="31">
        <v>45776.454519722225</v>
      </c>
      <c r="B407">
        <v>52</v>
      </c>
    </row>
    <row r="408" spans="1:2" x14ac:dyDescent="0.25">
      <c r="A408" s="31">
        <v>45777.954519722225</v>
      </c>
      <c r="B408">
        <v>83</v>
      </c>
    </row>
    <row r="409" spans="1:2" x14ac:dyDescent="0.25">
      <c r="A409" s="31">
        <v>45779.454519722225</v>
      </c>
      <c r="B409">
        <v>56</v>
      </c>
    </row>
    <row r="410" spans="1:2" x14ac:dyDescent="0.25">
      <c r="A410" s="31">
        <v>45780.954519722225</v>
      </c>
      <c r="B410">
        <v>48</v>
      </c>
    </row>
    <row r="411" spans="1:2" x14ac:dyDescent="0.25">
      <c r="A411" s="31">
        <v>45782.454519722225</v>
      </c>
      <c r="B411">
        <v>94</v>
      </c>
    </row>
    <row r="412" spans="1:2" x14ac:dyDescent="0.25">
      <c r="A412" s="31">
        <v>45783.954519722225</v>
      </c>
      <c r="B412">
        <v>89</v>
      </c>
    </row>
    <row r="413" spans="1:2" x14ac:dyDescent="0.25">
      <c r="A413" s="31">
        <v>45785.454519722225</v>
      </c>
      <c r="B413">
        <v>33</v>
      </c>
    </row>
    <row r="414" spans="1:2" x14ac:dyDescent="0.25">
      <c r="A414" s="31">
        <v>45786.954519722225</v>
      </c>
      <c r="B414">
        <v>71</v>
      </c>
    </row>
    <row r="415" spans="1:2" x14ac:dyDescent="0.25">
      <c r="A415" s="31">
        <v>45788.454519722225</v>
      </c>
      <c r="B415">
        <v>1</v>
      </c>
    </row>
    <row r="416" spans="1:2" x14ac:dyDescent="0.25">
      <c r="A416" s="31">
        <v>45789.954519722225</v>
      </c>
      <c r="B416">
        <v>67</v>
      </c>
    </row>
    <row r="417" spans="1:2" x14ac:dyDescent="0.25">
      <c r="A417" s="31">
        <v>45791.454519722225</v>
      </c>
      <c r="B417">
        <v>37</v>
      </c>
    </row>
    <row r="418" spans="1:2" x14ac:dyDescent="0.25">
      <c r="A418" s="31">
        <v>45792.954519722225</v>
      </c>
      <c r="B418">
        <v>27</v>
      </c>
    </row>
    <row r="419" spans="1:2" x14ac:dyDescent="0.25">
      <c r="A419" s="31">
        <v>45794.454519722225</v>
      </c>
      <c r="B419">
        <v>38</v>
      </c>
    </row>
    <row r="420" spans="1:2" x14ac:dyDescent="0.25">
      <c r="A420" s="31">
        <v>45795.954519722225</v>
      </c>
      <c r="B420">
        <v>24</v>
      </c>
    </row>
    <row r="421" spans="1:2" x14ac:dyDescent="0.25">
      <c r="A421" s="31">
        <v>45797.454519722225</v>
      </c>
      <c r="B421">
        <v>45</v>
      </c>
    </row>
    <row r="422" spans="1:2" x14ac:dyDescent="0.25">
      <c r="A422" s="31">
        <v>45798.954519722225</v>
      </c>
      <c r="B422">
        <v>50</v>
      </c>
    </row>
    <row r="423" spans="1:2" x14ac:dyDescent="0.25">
      <c r="A423" s="31">
        <v>45800.454519722225</v>
      </c>
      <c r="B423">
        <v>59</v>
      </c>
    </row>
    <row r="424" spans="1:2" x14ac:dyDescent="0.25">
      <c r="A424" s="31">
        <v>45801.954519722225</v>
      </c>
      <c r="B424">
        <v>43</v>
      </c>
    </row>
    <row r="425" spans="1:2" x14ac:dyDescent="0.25">
      <c r="A425" s="31">
        <v>45803.454519722225</v>
      </c>
      <c r="B425">
        <v>21</v>
      </c>
    </row>
    <row r="426" spans="1:2" x14ac:dyDescent="0.25">
      <c r="A426" s="31">
        <v>45804.954519722225</v>
      </c>
      <c r="B426">
        <v>21</v>
      </c>
    </row>
    <row r="427" spans="1:2" x14ac:dyDescent="0.25">
      <c r="A427" s="31">
        <v>45806.454519722225</v>
      </c>
      <c r="B427">
        <v>63</v>
      </c>
    </row>
    <row r="428" spans="1:2" x14ac:dyDescent="0.25">
      <c r="A428" s="31">
        <v>45807.954519722225</v>
      </c>
      <c r="B428">
        <v>45</v>
      </c>
    </row>
    <row r="429" spans="1:2" x14ac:dyDescent="0.25">
      <c r="A429" s="31">
        <v>45809.454519722225</v>
      </c>
      <c r="B429">
        <v>92</v>
      </c>
    </row>
    <row r="430" spans="1:2" x14ac:dyDescent="0.25">
      <c r="A430" s="31">
        <v>45810.954519722225</v>
      </c>
      <c r="B430">
        <v>60</v>
      </c>
    </row>
    <row r="431" spans="1:2" x14ac:dyDescent="0.25">
      <c r="A431" s="31">
        <v>45812.454519722225</v>
      </c>
      <c r="B431">
        <v>26</v>
      </c>
    </row>
    <row r="432" spans="1:2" x14ac:dyDescent="0.25">
      <c r="A432" s="31">
        <v>45813.954519722225</v>
      </c>
      <c r="B432">
        <v>97</v>
      </c>
    </row>
    <row r="433" spans="1:2" x14ac:dyDescent="0.25">
      <c r="A433" s="31">
        <v>45815.454519722225</v>
      </c>
      <c r="B433">
        <v>4</v>
      </c>
    </row>
    <row r="434" spans="1:2" x14ac:dyDescent="0.25">
      <c r="A434" s="31">
        <v>45816.954519722225</v>
      </c>
      <c r="B434">
        <v>21</v>
      </c>
    </row>
    <row r="435" spans="1:2" x14ac:dyDescent="0.25">
      <c r="A435" s="31">
        <v>45818.454519722225</v>
      </c>
      <c r="B435">
        <v>44</v>
      </c>
    </row>
    <row r="436" spans="1:2" x14ac:dyDescent="0.25">
      <c r="A436" s="31">
        <v>45819.954519722225</v>
      </c>
      <c r="B436">
        <v>25</v>
      </c>
    </row>
    <row r="437" spans="1:2" x14ac:dyDescent="0.25">
      <c r="A437" s="31">
        <v>45821.454519722225</v>
      </c>
      <c r="B437">
        <v>33</v>
      </c>
    </row>
    <row r="438" spans="1:2" x14ac:dyDescent="0.25">
      <c r="A438" s="31">
        <v>45822.954519722225</v>
      </c>
      <c r="B438">
        <v>77</v>
      </c>
    </row>
    <row r="439" spans="1:2" x14ac:dyDescent="0.25">
      <c r="A439" s="31">
        <v>45824.454519722225</v>
      </c>
      <c r="B439">
        <v>50</v>
      </c>
    </row>
    <row r="440" spans="1:2" x14ac:dyDescent="0.25">
      <c r="A440" s="31">
        <v>45825.954519722225</v>
      </c>
      <c r="B440">
        <v>61</v>
      </c>
    </row>
    <row r="441" spans="1:2" x14ac:dyDescent="0.25">
      <c r="A441" s="31">
        <v>45827.454519722225</v>
      </c>
      <c r="B441">
        <v>4</v>
      </c>
    </row>
    <row r="442" spans="1:2" x14ac:dyDescent="0.25">
      <c r="A442" s="31">
        <v>45828.954519722225</v>
      </c>
      <c r="B442">
        <v>38</v>
      </c>
    </row>
    <row r="443" spans="1:2" x14ac:dyDescent="0.25">
      <c r="A443" s="31">
        <v>45830.454519722225</v>
      </c>
      <c r="B443">
        <v>6</v>
      </c>
    </row>
    <row r="444" spans="1:2" x14ac:dyDescent="0.25">
      <c r="A444" s="31">
        <v>45831.954519722225</v>
      </c>
      <c r="B444">
        <v>81</v>
      </c>
    </row>
    <row r="445" spans="1:2" x14ac:dyDescent="0.25">
      <c r="A445" s="31">
        <v>45833.454519722225</v>
      </c>
      <c r="B445">
        <v>51</v>
      </c>
    </row>
    <row r="446" spans="1:2" x14ac:dyDescent="0.25">
      <c r="A446" s="31">
        <v>45834.954519722225</v>
      </c>
      <c r="B446">
        <v>36</v>
      </c>
    </row>
    <row r="447" spans="1:2" x14ac:dyDescent="0.25">
      <c r="A447" s="31">
        <v>45836.454519722225</v>
      </c>
      <c r="B447">
        <v>98</v>
      </c>
    </row>
    <row r="448" spans="1:2" x14ac:dyDescent="0.25">
      <c r="A448" s="31">
        <v>45837.954519722225</v>
      </c>
      <c r="B448">
        <v>29</v>
      </c>
    </row>
    <row r="449" spans="1:2" x14ac:dyDescent="0.25">
      <c r="A449" s="31">
        <v>45839.454519722225</v>
      </c>
      <c r="B449">
        <v>16</v>
      </c>
    </row>
    <row r="450" spans="1:2" x14ac:dyDescent="0.25">
      <c r="A450" s="31">
        <v>45840.954519722225</v>
      </c>
      <c r="B450">
        <v>2</v>
      </c>
    </row>
    <row r="451" spans="1:2" x14ac:dyDescent="0.25">
      <c r="A451" s="31">
        <v>45842.454519722225</v>
      </c>
      <c r="B451">
        <v>6</v>
      </c>
    </row>
    <row r="452" spans="1:2" x14ac:dyDescent="0.25">
      <c r="A452" s="31">
        <v>45843.954519722225</v>
      </c>
      <c r="B452">
        <v>74</v>
      </c>
    </row>
    <row r="453" spans="1:2" x14ac:dyDescent="0.25">
      <c r="A453" s="31">
        <v>45845.454519722225</v>
      </c>
      <c r="B453">
        <v>79</v>
      </c>
    </row>
    <row r="454" spans="1:2" x14ac:dyDescent="0.25">
      <c r="A454" s="31">
        <v>45846.954519722225</v>
      </c>
      <c r="B454">
        <v>77</v>
      </c>
    </row>
    <row r="455" spans="1:2" x14ac:dyDescent="0.25">
      <c r="A455" s="31">
        <v>45848.454519722225</v>
      </c>
      <c r="B455">
        <v>68</v>
      </c>
    </row>
    <row r="456" spans="1:2" x14ac:dyDescent="0.25">
      <c r="A456" s="31">
        <v>45849.954519722225</v>
      </c>
      <c r="B456">
        <v>6</v>
      </c>
    </row>
    <row r="457" spans="1:2" x14ac:dyDescent="0.25">
      <c r="A457" s="31">
        <v>45851.454519722225</v>
      </c>
      <c r="B457">
        <v>64</v>
      </c>
    </row>
    <row r="458" spans="1:2" x14ac:dyDescent="0.25">
      <c r="A458" s="31">
        <v>45852.954519722225</v>
      </c>
      <c r="B458">
        <v>27</v>
      </c>
    </row>
    <row r="459" spans="1:2" x14ac:dyDescent="0.25">
      <c r="A459" s="31">
        <v>45854.454519722225</v>
      </c>
      <c r="B459">
        <v>28</v>
      </c>
    </row>
    <row r="460" spans="1:2" x14ac:dyDescent="0.25">
      <c r="A460" s="31">
        <v>45855.954519722225</v>
      </c>
      <c r="B460">
        <v>51</v>
      </c>
    </row>
    <row r="461" spans="1:2" x14ac:dyDescent="0.25">
      <c r="A461" s="31">
        <v>45857.454519722225</v>
      </c>
      <c r="B461">
        <v>34</v>
      </c>
    </row>
    <row r="462" spans="1:2" x14ac:dyDescent="0.25">
      <c r="A462" s="31">
        <v>45858.954519722225</v>
      </c>
      <c r="B462">
        <v>11</v>
      </c>
    </row>
    <row r="463" spans="1:2" x14ac:dyDescent="0.25">
      <c r="A463" s="31">
        <v>45860.454519722225</v>
      </c>
      <c r="B463">
        <v>43</v>
      </c>
    </row>
    <row r="464" spans="1:2" x14ac:dyDescent="0.25">
      <c r="A464" s="31">
        <v>45861.954519722225</v>
      </c>
      <c r="B464">
        <v>78</v>
      </c>
    </row>
    <row r="465" spans="1:2" x14ac:dyDescent="0.25">
      <c r="A465" s="31">
        <v>45863.454519722225</v>
      </c>
      <c r="B465">
        <v>14</v>
      </c>
    </row>
    <row r="466" spans="1:2" x14ac:dyDescent="0.25">
      <c r="A466" s="31">
        <v>45864.954519722225</v>
      </c>
      <c r="B466">
        <v>58</v>
      </c>
    </row>
    <row r="467" spans="1:2" x14ac:dyDescent="0.25">
      <c r="A467" s="31">
        <v>45866.454519722225</v>
      </c>
      <c r="B467">
        <v>10</v>
      </c>
    </row>
    <row r="468" spans="1:2" x14ac:dyDescent="0.25">
      <c r="A468" s="31">
        <v>45867.954519722225</v>
      </c>
      <c r="B468">
        <v>45</v>
      </c>
    </row>
    <row r="469" spans="1:2" x14ac:dyDescent="0.25">
      <c r="A469" s="31">
        <v>45869.454519722225</v>
      </c>
      <c r="B469">
        <v>3</v>
      </c>
    </row>
    <row r="470" spans="1:2" x14ac:dyDescent="0.25">
      <c r="A470" s="31">
        <v>45870.954519722225</v>
      </c>
      <c r="B470">
        <v>70</v>
      </c>
    </row>
    <row r="471" spans="1:2" x14ac:dyDescent="0.25">
      <c r="A471" s="31">
        <v>45872.454519722225</v>
      </c>
      <c r="B471">
        <v>70</v>
      </c>
    </row>
    <row r="472" spans="1:2" x14ac:dyDescent="0.25">
      <c r="A472" s="31">
        <v>45873.954519722225</v>
      </c>
      <c r="B472">
        <v>33</v>
      </c>
    </row>
    <row r="473" spans="1:2" x14ac:dyDescent="0.25">
      <c r="A473" s="31">
        <v>45875.454519722225</v>
      </c>
      <c r="B473">
        <v>79</v>
      </c>
    </row>
    <row r="474" spans="1:2" x14ac:dyDescent="0.25">
      <c r="A474" s="31">
        <v>45876.954519722225</v>
      </c>
      <c r="B474">
        <v>85</v>
      </c>
    </row>
    <row r="475" spans="1:2" x14ac:dyDescent="0.25">
      <c r="A475" s="31">
        <v>45878.454519722225</v>
      </c>
      <c r="B475">
        <v>47</v>
      </c>
    </row>
    <row r="476" spans="1:2" x14ac:dyDescent="0.25">
      <c r="A476" s="31">
        <v>45879.954519722225</v>
      </c>
      <c r="B476">
        <v>61</v>
      </c>
    </row>
    <row r="477" spans="1:2" x14ac:dyDescent="0.25">
      <c r="A477" s="31">
        <v>45881.454519722225</v>
      </c>
      <c r="B477">
        <v>70</v>
      </c>
    </row>
    <row r="478" spans="1:2" x14ac:dyDescent="0.25">
      <c r="A478" s="31">
        <v>45882.954519722225</v>
      </c>
      <c r="B478">
        <v>52</v>
      </c>
    </row>
    <row r="479" spans="1:2" x14ac:dyDescent="0.25">
      <c r="A479" s="31">
        <v>45884.454519722225</v>
      </c>
      <c r="B479">
        <v>57</v>
      </c>
    </row>
    <row r="480" spans="1:2" x14ac:dyDescent="0.25">
      <c r="A480" s="31">
        <v>45885.954519722225</v>
      </c>
      <c r="B480">
        <v>62</v>
      </c>
    </row>
    <row r="481" spans="1:2" x14ac:dyDescent="0.25">
      <c r="A481" s="31">
        <v>45887.454519722225</v>
      </c>
      <c r="B481">
        <v>26</v>
      </c>
    </row>
    <row r="482" spans="1:2" x14ac:dyDescent="0.25">
      <c r="A482" s="31">
        <v>45888.954519722225</v>
      </c>
      <c r="B482">
        <v>77</v>
      </c>
    </row>
    <row r="483" spans="1:2" x14ac:dyDescent="0.25">
      <c r="A483" s="31">
        <v>45890.454519722225</v>
      </c>
      <c r="B483">
        <v>35</v>
      </c>
    </row>
    <row r="484" spans="1:2" x14ac:dyDescent="0.25">
      <c r="A484" s="31">
        <v>45891.954519722225</v>
      </c>
      <c r="B484">
        <v>24</v>
      </c>
    </row>
    <row r="485" spans="1:2" x14ac:dyDescent="0.25">
      <c r="A485" s="31">
        <v>45893.454519722225</v>
      </c>
      <c r="B485">
        <v>39</v>
      </c>
    </row>
    <row r="486" spans="1:2" x14ac:dyDescent="0.25">
      <c r="A486" s="31">
        <v>45894.954519722225</v>
      </c>
      <c r="B486">
        <v>3</v>
      </c>
    </row>
    <row r="487" spans="1:2" x14ac:dyDescent="0.25">
      <c r="A487" s="31">
        <v>45896.454519722225</v>
      </c>
      <c r="B487">
        <v>57</v>
      </c>
    </row>
    <row r="488" spans="1:2" x14ac:dyDescent="0.25">
      <c r="A488" s="31">
        <v>45897.954519722225</v>
      </c>
      <c r="B488">
        <v>36</v>
      </c>
    </row>
    <row r="489" spans="1:2" x14ac:dyDescent="0.25">
      <c r="A489" s="31">
        <v>45899.454519722225</v>
      </c>
      <c r="B489">
        <v>63</v>
      </c>
    </row>
    <row r="490" spans="1:2" x14ac:dyDescent="0.25">
      <c r="A490" s="31">
        <v>45900.954519722225</v>
      </c>
      <c r="B490">
        <v>54</v>
      </c>
    </row>
    <row r="491" spans="1:2" x14ac:dyDescent="0.25">
      <c r="A491" s="31">
        <v>45902.454519722225</v>
      </c>
      <c r="B491">
        <v>83</v>
      </c>
    </row>
    <row r="492" spans="1:2" x14ac:dyDescent="0.25">
      <c r="A492" s="31">
        <v>45903.954519722225</v>
      </c>
      <c r="B492">
        <v>49</v>
      </c>
    </row>
    <row r="493" spans="1:2" x14ac:dyDescent="0.25">
      <c r="A493" s="31">
        <v>45905.454519722225</v>
      </c>
      <c r="B493">
        <v>84</v>
      </c>
    </row>
    <row r="494" spans="1:2" x14ac:dyDescent="0.25">
      <c r="A494" s="31">
        <v>45906.954519722225</v>
      </c>
      <c r="B494">
        <v>68</v>
      </c>
    </row>
    <row r="495" spans="1:2" x14ac:dyDescent="0.25">
      <c r="A495" s="31">
        <v>45908.454519722225</v>
      </c>
      <c r="B495">
        <v>69</v>
      </c>
    </row>
    <row r="496" spans="1:2" x14ac:dyDescent="0.25">
      <c r="A496" s="31">
        <v>45909.954519722225</v>
      </c>
      <c r="B496">
        <v>36</v>
      </c>
    </row>
    <row r="497" spans="1:2" x14ac:dyDescent="0.25">
      <c r="A497" s="31">
        <v>45911.454519722225</v>
      </c>
      <c r="B497">
        <v>57</v>
      </c>
    </row>
    <row r="498" spans="1:2" x14ac:dyDescent="0.25">
      <c r="A498" s="31">
        <v>45912.954519722225</v>
      </c>
      <c r="B498">
        <v>58</v>
      </c>
    </row>
    <row r="499" spans="1:2" x14ac:dyDescent="0.25">
      <c r="A499" s="31">
        <v>45914.454519722225</v>
      </c>
      <c r="B499">
        <v>31</v>
      </c>
    </row>
    <row r="500" spans="1:2" x14ac:dyDescent="0.25">
      <c r="A500" s="31">
        <v>45915.954519722225</v>
      </c>
      <c r="B500">
        <v>66</v>
      </c>
    </row>
    <row r="501" spans="1:2" x14ac:dyDescent="0.25">
      <c r="A501" s="31">
        <v>45917.454519722225</v>
      </c>
      <c r="B501">
        <v>6</v>
      </c>
    </row>
    <row r="502" spans="1:2" x14ac:dyDescent="0.25">
      <c r="A502" s="31">
        <v>45918.954519722225</v>
      </c>
      <c r="B502">
        <v>86</v>
      </c>
    </row>
    <row r="503" spans="1:2" x14ac:dyDescent="0.25">
      <c r="A503" s="31">
        <v>45920.454519722225</v>
      </c>
      <c r="B503">
        <v>23</v>
      </c>
    </row>
    <row r="504" spans="1:2" x14ac:dyDescent="0.25">
      <c r="A504" s="31">
        <v>45921.954519722225</v>
      </c>
      <c r="B504">
        <v>2</v>
      </c>
    </row>
  </sheetData>
  <pageMargins left="0.7" right="0.7" top="0.75" bottom="0.75" header="0.3" footer="0.3"/>
  <drawing r:id="rId2"/>
  <tableParts count="1">
    <tablePart r:id="rId3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68BF29-7A9A-44BF-B343-2AA770AF0AAF}">
  <dimension ref="A1:H29"/>
  <sheetViews>
    <sheetView showGridLines="0" zoomScaleNormal="100" workbookViewId="0">
      <selection activeCell="J9" sqref="J9"/>
    </sheetView>
  </sheetViews>
  <sheetFormatPr defaultRowHeight="15" outlineLevelCol="1" x14ac:dyDescent="0.25"/>
  <cols>
    <col min="1" max="1" width="4.85546875" customWidth="1"/>
    <col min="2" max="2" width="11.7109375" bestFit="1" customWidth="1"/>
    <col min="3" max="3" width="7.42578125" style="35" bestFit="1" customWidth="1"/>
    <col min="4" max="4" width="15.28515625" style="36" bestFit="1" customWidth="1"/>
    <col min="5" max="5" width="13" customWidth="1"/>
    <col min="6" max="6" width="11.7109375" customWidth="1" outlineLevel="1"/>
    <col min="7" max="7" width="7.42578125" style="35" customWidth="1" outlineLevel="1"/>
    <col min="8" max="8" width="15.28515625" style="36" customWidth="1" outlineLevel="1"/>
  </cols>
  <sheetData>
    <row r="1" spans="1:8" s="9" customFormat="1" ht="48.75" customHeight="1" x14ac:dyDescent="0.3">
      <c r="A1" s="7" t="s">
        <v>88</v>
      </c>
      <c r="B1" s="7"/>
    </row>
    <row r="3" spans="1:8" x14ac:dyDescent="0.25">
      <c r="B3" s="41" t="s">
        <v>89</v>
      </c>
      <c r="C3" s="42"/>
      <c r="D3" s="43"/>
      <c r="F3" s="41" t="s">
        <v>90</v>
      </c>
      <c r="G3" s="42"/>
      <c r="H3" s="43"/>
    </row>
    <row r="5" spans="1:8" x14ac:dyDescent="0.25">
      <c r="B5" s="38" t="s">
        <v>91</v>
      </c>
      <c r="C5" s="39" t="s">
        <v>92</v>
      </c>
      <c r="D5" s="40" t="s">
        <v>93</v>
      </c>
      <c r="F5" s="38" t="s">
        <v>91</v>
      </c>
      <c r="G5" s="39" t="s">
        <v>92</v>
      </c>
      <c r="H5" s="40" t="s">
        <v>93</v>
      </c>
    </row>
    <row r="6" spans="1:8" x14ac:dyDescent="0.25">
      <c r="C6"/>
      <c r="D6"/>
      <c r="G6"/>
      <c r="H6"/>
    </row>
    <row r="7" spans="1:8" ht="18.75" x14ac:dyDescent="0.3">
      <c r="B7" s="45">
        <v>2020</v>
      </c>
      <c r="C7" s="45"/>
      <c r="D7" s="45"/>
      <c r="F7" s="33">
        <v>2020</v>
      </c>
      <c r="G7" s="33"/>
      <c r="H7" s="33"/>
    </row>
    <row r="8" spans="1:8" ht="18.75" x14ac:dyDescent="0.3">
      <c r="B8" s="46" t="s">
        <v>94</v>
      </c>
      <c r="C8" s="46"/>
      <c r="D8" s="46"/>
      <c r="F8" s="34" t="s">
        <v>94</v>
      </c>
      <c r="G8" s="34"/>
      <c r="H8" s="34"/>
    </row>
    <row r="9" spans="1:8" x14ac:dyDescent="0.25">
      <c r="B9" t="s">
        <v>95</v>
      </c>
      <c r="C9" s="35">
        <v>232</v>
      </c>
      <c r="D9" s="35">
        <v>24756.89</v>
      </c>
      <c r="F9" t="s">
        <v>95</v>
      </c>
      <c r="G9" s="35">
        <v>232</v>
      </c>
      <c r="H9" s="35">
        <v>24756.89</v>
      </c>
    </row>
    <row r="10" spans="1:8" x14ac:dyDescent="0.25">
      <c r="B10" t="s">
        <v>96</v>
      </c>
      <c r="C10" s="35">
        <v>81</v>
      </c>
      <c r="D10" s="35">
        <v>4029.25</v>
      </c>
      <c r="F10" t="s">
        <v>96</v>
      </c>
      <c r="G10" s="35">
        <v>81</v>
      </c>
      <c r="H10" s="35">
        <v>4029.25</v>
      </c>
    </row>
    <row r="11" spans="1:8" x14ac:dyDescent="0.25">
      <c r="B11" t="s">
        <v>97</v>
      </c>
      <c r="C11" s="35">
        <v>170</v>
      </c>
      <c r="D11" s="35">
        <v>14055.87</v>
      </c>
      <c r="F11" t="s">
        <v>97</v>
      </c>
      <c r="G11" s="35">
        <v>170</v>
      </c>
      <c r="H11" s="35">
        <v>14055.87</v>
      </c>
    </row>
    <row r="12" spans="1:8" x14ac:dyDescent="0.25">
      <c r="B12" t="s">
        <v>98</v>
      </c>
      <c r="C12" s="35">
        <v>397</v>
      </c>
      <c r="D12" s="35">
        <v>40826.370000000003</v>
      </c>
      <c r="F12" t="s">
        <v>98</v>
      </c>
      <c r="G12" s="35">
        <v>397</v>
      </c>
      <c r="H12" s="35">
        <v>40826.370000000003</v>
      </c>
    </row>
    <row r="13" spans="1:8" x14ac:dyDescent="0.25">
      <c r="B13" t="s">
        <v>99</v>
      </c>
      <c r="C13" s="35">
        <v>209</v>
      </c>
      <c r="D13" s="35">
        <v>31433.16</v>
      </c>
      <c r="F13" t="s">
        <v>99</v>
      </c>
      <c r="G13" s="35">
        <v>209</v>
      </c>
      <c r="H13" s="35">
        <v>31433.16</v>
      </c>
    </row>
    <row r="14" spans="1:8" x14ac:dyDescent="0.25">
      <c r="B14" t="s">
        <v>100</v>
      </c>
      <c r="C14" s="35">
        <v>422</v>
      </c>
      <c r="D14" s="35">
        <v>59827.19</v>
      </c>
      <c r="F14" t="s">
        <v>100</v>
      </c>
      <c r="G14" s="35">
        <v>422</v>
      </c>
      <c r="H14" s="35">
        <v>59827.19</v>
      </c>
    </row>
    <row r="15" spans="1:8" x14ac:dyDescent="0.25">
      <c r="H15" s="35"/>
    </row>
    <row r="16" spans="1:8" ht="18.75" x14ac:dyDescent="0.3">
      <c r="B16" s="46" t="s">
        <v>101</v>
      </c>
      <c r="C16" s="46"/>
      <c r="D16" s="46"/>
      <c r="F16" s="34" t="s">
        <v>101</v>
      </c>
      <c r="G16" s="34"/>
      <c r="H16" s="37"/>
    </row>
    <row r="17" spans="2:8" x14ac:dyDescent="0.25">
      <c r="B17" t="s">
        <v>95</v>
      </c>
      <c r="C17" s="35">
        <v>58</v>
      </c>
      <c r="D17" s="35">
        <v>7553.95</v>
      </c>
      <c r="F17" t="s">
        <v>95</v>
      </c>
      <c r="G17" s="35">
        <v>58</v>
      </c>
      <c r="H17" s="35">
        <v>7553.95</v>
      </c>
    </row>
    <row r="18" spans="2:8" x14ac:dyDescent="0.25">
      <c r="B18" t="s">
        <v>102</v>
      </c>
      <c r="C18" s="35">
        <v>623</v>
      </c>
      <c r="D18" s="35">
        <v>49400.070000000007</v>
      </c>
      <c r="F18" t="s">
        <v>102</v>
      </c>
      <c r="G18" s="35">
        <v>623</v>
      </c>
      <c r="H18" s="35">
        <v>49400.070000000007</v>
      </c>
    </row>
    <row r="19" spans="2:8" x14ac:dyDescent="0.25">
      <c r="B19" t="s">
        <v>96</v>
      </c>
      <c r="C19" s="35">
        <v>885</v>
      </c>
      <c r="D19" s="35">
        <v>120626.31000000004</v>
      </c>
      <c r="F19" t="s">
        <v>96</v>
      </c>
      <c r="G19" s="35">
        <v>885</v>
      </c>
      <c r="H19" s="35">
        <v>120626.31000000004</v>
      </c>
    </row>
    <row r="20" spans="2:8" x14ac:dyDescent="0.25">
      <c r="B20" t="s">
        <v>97</v>
      </c>
      <c r="C20" s="35">
        <v>699</v>
      </c>
      <c r="D20" s="35">
        <v>89663.200000000012</v>
      </c>
      <c r="F20" t="s">
        <v>97</v>
      </c>
      <c r="G20" s="35">
        <v>699</v>
      </c>
      <c r="H20" s="35">
        <v>89663.200000000012</v>
      </c>
    </row>
    <row r="21" spans="2:8" x14ac:dyDescent="0.25">
      <c r="B21" t="s">
        <v>103</v>
      </c>
      <c r="C21" s="35">
        <v>699</v>
      </c>
      <c r="D21" s="35">
        <v>95850.359999999986</v>
      </c>
      <c r="F21" t="s">
        <v>103</v>
      </c>
      <c r="G21" s="35">
        <v>699</v>
      </c>
      <c r="H21" s="35">
        <v>95850.359999999986</v>
      </c>
    </row>
    <row r="22" spans="2:8" x14ac:dyDescent="0.25">
      <c r="B22" t="s">
        <v>104</v>
      </c>
      <c r="C22" s="35">
        <v>539</v>
      </c>
      <c r="D22" s="35">
        <v>71168.14</v>
      </c>
      <c r="F22" t="s">
        <v>104</v>
      </c>
      <c r="G22" s="35">
        <v>539</v>
      </c>
      <c r="H22" s="35">
        <v>71168.14</v>
      </c>
    </row>
    <row r="23" spans="2:8" x14ac:dyDescent="0.25">
      <c r="H23" s="35"/>
    </row>
    <row r="24" spans="2:8" x14ac:dyDescent="0.25">
      <c r="D24" s="35"/>
      <c r="H24" s="35"/>
    </row>
    <row r="25" spans="2:8" x14ac:dyDescent="0.25">
      <c r="D25" s="35"/>
      <c r="H25" s="35"/>
    </row>
    <row r="29" spans="2:8" x14ac:dyDescent="0.25">
      <c r="C29" s="11"/>
      <c r="D29" s="10"/>
      <c r="G29" s="11"/>
      <c r="H29" s="10"/>
    </row>
  </sheetData>
  <mergeCells count="3">
    <mergeCell ref="B7:D7"/>
    <mergeCell ref="B8:D8"/>
    <mergeCell ref="B16:D16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DF1857-F893-4148-B24F-8FAF7B0D5D12}">
  <dimension ref="A1:O29"/>
  <sheetViews>
    <sheetView showGridLines="0" workbookViewId="0">
      <selection activeCell="J32" sqref="J32"/>
    </sheetView>
  </sheetViews>
  <sheetFormatPr defaultRowHeight="16.5" x14ac:dyDescent="0.3"/>
  <cols>
    <col min="1" max="1" width="3.42578125" style="4" customWidth="1"/>
    <col min="2" max="2" width="7.140625" style="4" customWidth="1"/>
    <col min="3" max="3" width="13.140625" style="4" bestFit="1" customWidth="1"/>
    <col min="4" max="4" width="15.5703125" style="4" bestFit="1" customWidth="1"/>
    <col min="5" max="5" width="12.28515625" style="4" customWidth="1"/>
    <col min="6" max="6" width="13.7109375" style="4" customWidth="1"/>
    <col min="7" max="7" width="20.28515625" style="4" bestFit="1" customWidth="1"/>
    <col min="8" max="8" width="16.42578125" style="4" bestFit="1" customWidth="1"/>
    <col min="9" max="9" width="10" style="4" bestFit="1" customWidth="1"/>
    <col min="10" max="10" width="9.28515625" style="4" bestFit="1" customWidth="1"/>
    <col min="11" max="14" width="9.28515625" style="4" customWidth="1"/>
    <col min="15" max="15" width="17" style="4" bestFit="1" customWidth="1"/>
    <col min="16" max="17" width="15.85546875" style="4" customWidth="1"/>
    <col min="18" max="16384" width="9.140625" style="4"/>
  </cols>
  <sheetData>
    <row r="1" spans="1:15" s="9" customFormat="1" ht="48.75" customHeight="1" x14ac:dyDescent="0.3">
      <c r="A1" s="7" t="s">
        <v>105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</row>
    <row r="4" spans="1:15" x14ac:dyDescent="0.3">
      <c r="B4" s="14" t="s">
        <v>10</v>
      </c>
      <c r="C4" s="14" t="s">
        <v>11</v>
      </c>
      <c r="D4" s="14" t="s">
        <v>12</v>
      </c>
      <c r="E4" s="23" t="s">
        <v>106</v>
      </c>
      <c r="F4" s="18" t="s">
        <v>107</v>
      </c>
    </row>
    <row r="5" spans="1:15" x14ac:dyDescent="0.3">
      <c r="B5" s="4">
        <v>2024</v>
      </c>
      <c r="C5" s="4" t="s">
        <v>15</v>
      </c>
      <c r="D5" s="4" t="s">
        <v>16</v>
      </c>
      <c r="E5" s="12">
        <v>20000</v>
      </c>
      <c r="F5" s="12">
        <f>E5*1.05</f>
        <v>21000</v>
      </c>
    </row>
    <row r="6" spans="1:15" x14ac:dyDescent="0.3">
      <c r="B6" s="4">
        <v>2024</v>
      </c>
      <c r="C6" s="4" t="s">
        <v>17</v>
      </c>
      <c r="D6" s="4" t="s">
        <v>18</v>
      </c>
      <c r="E6" s="12">
        <v>4000</v>
      </c>
      <c r="F6" s="12">
        <f t="shared" ref="F6:F21" si="0">E6*1.05</f>
        <v>4200</v>
      </c>
    </row>
    <row r="7" spans="1:15" x14ac:dyDescent="0.3">
      <c r="B7" s="4">
        <v>2024</v>
      </c>
      <c r="C7" s="4" t="s">
        <v>17</v>
      </c>
      <c r="D7" s="4" t="s">
        <v>19</v>
      </c>
      <c r="E7" s="12">
        <v>36000</v>
      </c>
      <c r="F7" s="12">
        <f t="shared" si="0"/>
        <v>37800</v>
      </c>
    </row>
    <row r="8" spans="1:15" x14ac:dyDescent="0.3">
      <c r="B8" s="4">
        <v>2024</v>
      </c>
      <c r="C8" s="4" t="s">
        <v>15</v>
      </c>
      <c r="D8" s="4" t="s">
        <v>22</v>
      </c>
      <c r="E8" s="12">
        <v>5400</v>
      </c>
      <c r="F8" s="12">
        <f t="shared" si="0"/>
        <v>5670</v>
      </c>
    </row>
    <row r="9" spans="1:15" x14ac:dyDescent="0.3">
      <c r="B9" s="4">
        <v>2024</v>
      </c>
      <c r="C9" s="4" t="s">
        <v>15</v>
      </c>
      <c r="D9" s="4" t="s">
        <v>24</v>
      </c>
      <c r="E9" s="12">
        <v>600</v>
      </c>
      <c r="F9" s="12">
        <f t="shared" si="0"/>
        <v>630</v>
      </c>
    </row>
    <row r="10" spans="1:15" x14ac:dyDescent="0.3">
      <c r="B10" s="4">
        <v>2024</v>
      </c>
      <c r="C10" s="4" t="s">
        <v>17</v>
      </c>
      <c r="D10" s="4" t="s">
        <v>26</v>
      </c>
      <c r="E10" s="12">
        <v>7500</v>
      </c>
      <c r="F10" s="12">
        <f t="shared" si="0"/>
        <v>7875</v>
      </c>
    </row>
    <row r="11" spans="1:15" x14ac:dyDescent="0.3">
      <c r="B11" s="4">
        <v>2024</v>
      </c>
      <c r="C11" s="4" t="s">
        <v>23</v>
      </c>
      <c r="D11" s="4" t="s">
        <v>27</v>
      </c>
      <c r="E11" s="12">
        <v>63700</v>
      </c>
      <c r="F11" s="12">
        <f t="shared" si="0"/>
        <v>66885</v>
      </c>
    </row>
    <row r="12" spans="1:15" x14ac:dyDescent="0.3">
      <c r="B12" s="4">
        <v>2024</v>
      </c>
      <c r="C12" s="4" t="s">
        <v>25</v>
      </c>
      <c r="D12" s="4" t="s">
        <v>28</v>
      </c>
      <c r="E12" s="12">
        <v>9300</v>
      </c>
      <c r="F12" s="12">
        <f t="shared" si="0"/>
        <v>9765</v>
      </c>
    </row>
    <row r="13" spans="1:15" x14ac:dyDescent="0.3">
      <c r="B13" s="4">
        <v>2024</v>
      </c>
      <c r="C13" s="4" t="s">
        <v>25</v>
      </c>
      <c r="D13" s="4" t="s">
        <v>30</v>
      </c>
      <c r="E13" s="12">
        <v>8500</v>
      </c>
      <c r="F13" s="12">
        <f t="shared" si="0"/>
        <v>8925</v>
      </c>
    </row>
    <row r="14" spans="1:15" x14ac:dyDescent="0.3">
      <c r="B14" s="4">
        <v>2024</v>
      </c>
      <c r="C14" s="4" t="s">
        <v>23</v>
      </c>
      <c r="D14" s="4" t="s">
        <v>31</v>
      </c>
      <c r="E14" s="12">
        <v>33700</v>
      </c>
      <c r="F14" s="12">
        <f t="shared" si="0"/>
        <v>35385</v>
      </c>
    </row>
    <row r="15" spans="1:15" x14ac:dyDescent="0.3">
      <c r="B15" s="4">
        <v>2024</v>
      </c>
      <c r="C15" s="4" t="s">
        <v>17</v>
      </c>
      <c r="D15" s="4" t="s">
        <v>32</v>
      </c>
      <c r="E15" s="12">
        <v>600</v>
      </c>
      <c r="F15" s="12">
        <f t="shared" si="0"/>
        <v>630</v>
      </c>
    </row>
    <row r="16" spans="1:15" x14ac:dyDescent="0.3">
      <c r="B16" s="4">
        <v>2024</v>
      </c>
      <c r="C16" s="4" t="s">
        <v>23</v>
      </c>
      <c r="D16" s="4" t="s">
        <v>33</v>
      </c>
      <c r="E16" s="12">
        <v>30700</v>
      </c>
      <c r="F16" s="12">
        <f t="shared" si="0"/>
        <v>32235</v>
      </c>
    </row>
    <row r="17" spans="2:6" x14ac:dyDescent="0.3">
      <c r="B17" s="4">
        <v>2024</v>
      </c>
      <c r="C17" s="4" t="s">
        <v>23</v>
      </c>
      <c r="D17" s="4" t="s">
        <v>34</v>
      </c>
      <c r="E17" s="12">
        <v>34000</v>
      </c>
      <c r="F17" s="12">
        <f t="shared" si="0"/>
        <v>35700</v>
      </c>
    </row>
    <row r="18" spans="2:6" x14ac:dyDescent="0.3">
      <c r="B18" s="4">
        <v>2024</v>
      </c>
      <c r="C18" s="4" t="s">
        <v>25</v>
      </c>
      <c r="D18" s="4" t="s">
        <v>35</v>
      </c>
      <c r="E18" s="12">
        <v>16900</v>
      </c>
      <c r="F18" s="12">
        <f t="shared" si="0"/>
        <v>17745</v>
      </c>
    </row>
    <row r="19" spans="2:6" x14ac:dyDescent="0.3">
      <c r="B19" s="4">
        <v>2024</v>
      </c>
      <c r="C19" s="4" t="s">
        <v>23</v>
      </c>
      <c r="D19" s="4" t="s">
        <v>36</v>
      </c>
      <c r="E19" s="12">
        <v>36700</v>
      </c>
      <c r="F19" s="12">
        <f t="shared" si="0"/>
        <v>38535</v>
      </c>
    </row>
    <row r="20" spans="2:6" x14ac:dyDescent="0.3">
      <c r="B20" s="4">
        <v>2024</v>
      </c>
      <c r="C20" s="4" t="s">
        <v>23</v>
      </c>
      <c r="D20" s="4" t="s">
        <v>37</v>
      </c>
      <c r="E20" s="12">
        <v>35000</v>
      </c>
      <c r="F20" s="12">
        <f t="shared" si="0"/>
        <v>36750</v>
      </c>
    </row>
    <row r="21" spans="2:6" x14ac:dyDescent="0.3">
      <c r="B21" s="4">
        <v>2024</v>
      </c>
      <c r="C21" s="4" t="s">
        <v>17</v>
      </c>
      <c r="D21" s="4" t="s">
        <v>38</v>
      </c>
      <c r="E21" s="12">
        <v>3700</v>
      </c>
      <c r="F21" s="12">
        <f t="shared" si="0"/>
        <v>3885</v>
      </c>
    </row>
    <row r="22" spans="2:6" x14ac:dyDescent="0.3">
      <c r="E22" s="12"/>
      <c r="F22"/>
    </row>
    <row r="23" spans="2:6" x14ac:dyDescent="0.3">
      <c r="E23" s="12"/>
      <c r="F23"/>
    </row>
    <row r="24" spans="2:6" x14ac:dyDescent="0.3">
      <c r="E24" s="12"/>
    </row>
    <row r="25" spans="2:6" x14ac:dyDescent="0.3">
      <c r="E25" s="12"/>
    </row>
    <row r="26" spans="2:6" x14ac:dyDescent="0.3">
      <c r="E26" s="12"/>
    </row>
    <row r="27" spans="2:6" x14ac:dyDescent="0.3">
      <c r="E27" s="12"/>
    </row>
    <row r="28" spans="2:6" x14ac:dyDescent="0.3">
      <c r="E28" s="12"/>
    </row>
    <row r="29" spans="2:6" x14ac:dyDescent="0.3">
      <c r="E29" s="12"/>
    </row>
  </sheetData>
  <pageMargins left="0.7" right="0.7" top="0.75" bottom="0.75" header="0.3" footer="0.3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6DABFD-F22A-4F41-B43D-8203045D085C}">
  <dimension ref="A1:D8"/>
  <sheetViews>
    <sheetView workbookViewId="0">
      <selection activeCell="D39" sqref="D39"/>
    </sheetView>
  </sheetViews>
  <sheetFormatPr defaultRowHeight="15" x14ac:dyDescent="0.25"/>
  <sheetData>
    <row r="1" spans="1:4" ht="16.5" x14ac:dyDescent="0.3">
      <c r="A1" s="4">
        <v>2024</v>
      </c>
      <c r="B1" s="4" t="s">
        <v>15</v>
      </c>
      <c r="C1" s="4" t="s">
        <v>39</v>
      </c>
      <c r="D1" s="12">
        <v>21800</v>
      </c>
    </row>
    <row r="2" spans="1:4" ht="16.5" x14ac:dyDescent="0.3">
      <c r="A2" s="4">
        <v>2024</v>
      </c>
      <c r="B2" s="4" t="s">
        <v>15</v>
      </c>
      <c r="C2" s="4" t="s">
        <v>40</v>
      </c>
      <c r="D2" s="12">
        <v>5000</v>
      </c>
    </row>
    <row r="3" spans="1:4" ht="16.5" x14ac:dyDescent="0.3">
      <c r="A3" s="4">
        <v>2024</v>
      </c>
      <c r="B3" s="4" t="s">
        <v>15</v>
      </c>
      <c r="C3" s="4" t="s">
        <v>41</v>
      </c>
      <c r="D3" s="12">
        <v>6200</v>
      </c>
    </row>
    <row r="4" spans="1:4" ht="16.5" x14ac:dyDescent="0.3">
      <c r="A4" s="4">
        <v>2024</v>
      </c>
      <c r="B4" s="4" t="s">
        <v>17</v>
      </c>
      <c r="C4" s="4" t="s">
        <v>42</v>
      </c>
      <c r="D4" s="12">
        <v>27000</v>
      </c>
    </row>
    <row r="5" spans="1:4" ht="16.5" x14ac:dyDescent="0.3">
      <c r="A5" s="4">
        <v>2024</v>
      </c>
      <c r="B5" s="4" t="s">
        <v>17</v>
      </c>
      <c r="C5" s="4" t="s">
        <v>43</v>
      </c>
      <c r="D5" s="12">
        <v>2400</v>
      </c>
    </row>
    <row r="6" spans="1:4" ht="16.5" x14ac:dyDescent="0.3">
      <c r="A6" s="4">
        <v>2024</v>
      </c>
      <c r="B6" s="4" t="s">
        <v>17</v>
      </c>
      <c r="C6" s="4" t="s">
        <v>44</v>
      </c>
      <c r="D6" s="12">
        <v>23000</v>
      </c>
    </row>
    <row r="7" spans="1:4" ht="16.5" x14ac:dyDescent="0.3">
      <c r="A7" s="4">
        <v>2024</v>
      </c>
      <c r="B7" s="4" t="s">
        <v>15</v>
      </c>
      <c r="C7" s="4" t="s">
        <v>45</v>
      </c>
      <c r="D7" s="12">
        <v>3100</v>
      </c>
    </row>
    <row r="8" spans="1:4" ht="16.5" x14ac:dyDescent="0.3">
      <c r="A8" s="4">
        <v>2024</v>
      </c>
      <c r="B8" s="4" t="s">
        <v>25</v>
      </c>
      <c r="C8" s="4" t="s">
        <v>46</v>
      </c>
      <c r="D8" s="12">
        <v>3100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A8D3DE-88AA-41BC-8883-595425285605}">
  <dimension ref="A1:H36"/>
  <sheetViews>
    <sheetView showGridLines="0" showRowColHeaders="0" zoomScaleNormal="100" workbookViewId="0">
      <selection activeCell="C27" sqref="C27"/>
    </sheetView>
  </sheetViews>
  <sheetFormatPr defaultColWidth="0" defaultRowHeight="15" zeroHeight="1" x14ac:dyDescent="0.25"/>
  <cols>
    <col min="1" max="1" width="4" customWidth="1"/>
    <col min="2" max="2" width="46.28515625" customWidth="1"/>
    <col min="3" max="3" width="61" customWidth="1"/>
    <col min="4" max="4" width="1.42578125" customWidth="1"/>
    <col min="5" max="7" width="9.140625" customWidth="1"/>
    <col min="8" max="16384" width="9.140625" hidden="1"/>
  </cols>
  <sheetData>
    <row r="1" spans="1:8" ht="51" customHeight="1" x14ac:dyDescent="0.25">
      <c r="A1" s="7" t="s">
        <v>108</v>
      </c>
      <c r="B1" s="7"/>
      <c r="C1" s="7"/>
      <c r="D1" s="7"/>
      <c r="E1" s="7"/>
      <c r="F1" s="7"/>
      <c r="G1" s="7"/>
      <c r="H1" s="7"/>
    </row>
    <row r="2" spans="1:8" x14ac:dyDescent="0.25"/>
    <row r="3" spans="1:8" x14ac:dyDescent="0.25">
      <c r="B3" s="1" t="s">
        <v>109</v>
      </c>
    </row>
    <row r="4" spans="1:8" x14ac:dyDescent="0.25">
      <c r="B4" s="2" t="s">
        <v>110</v>
      </c>
      <c r="C4" s="3" t="s">
        <v>111</v>
      </c>
    </row>
    <row r="5" spans="1:8" x14ac:dyDescent="0.25">
      <c r="B5" s="2" t="s">
        <v>112</v>
      </c>
      <c r="C5" s="3" t="s">
        <v>113</v>
      </c>
    </row>
    <row r="6" spans="1:8" x14ac:dyDescent="0.25">
      <c r="B6" s="2" t="s">
        <v>114</v>
      </c>
      <c r="C6" s="3" t="s">
        <v>115</v>
      </c>
    </row>
    <row r="7" spans="1:8" x14ac:dyDescent="0.25"/>
    <row r="8" spans="1:8" x14ac:dyDescent="0.25">
      <c r="B8" s="1" t="s">
        <v>116</v>
      </c>
    </row>
    <row r="9" spans="1:8" x14ac:dyDescent="0.25">
      <c r="B9" s="2" t="s">
        <v>117</v>
      </c>
      <c r="C9" s="3" t="s">
        <v>118</v>
      </c>
    </row>
    <row r="10" spans="1:8" x14ac:dyDescent="0.25"/>
    <row r="11" spans="1:8" x14ac:dyDescent="0.25">
      <c r="B11" s="1" t="s">
        <v>119</v>
      </c>
    </row>
    <row r="12" spans="1:8" x14ac:dyDescent="0.25">
      <c r="B12" s="2" t="s">
        <v>120</v>
      </c>
      <c r="C12" s="3" t="s">
        <v>121</v>
      </c>
    </row>
    <row r="13" spans="1:8" x14ac:dyDescent="0.25">
      <c r="B13" s="2" t="s">
        <v>122</v>
      </c>
      <c r="C13" s="3" t="s">
        <v>123</v>
      </c>
    </row>
    <row r="14" spans="1:8" x14ac:dyDescent="0.25">
      <c r="B14" s="2" t="s">
        <v>124</v>
      </c>
      <c r="C14" s="3" t="s">
        <v>125</v>
      </c>
    </row>
    <row r="15" spans="1:8" x14ac:dyDescent="0.25">
      <c r="B15" s="2" t="s">
        <v>126</v>
      </c>
      <c r="C15" s="3" t="s">
        <v>127</v>
      </c>
    </row>
    <row r="16" spans="1:8" x14ac:dyDescent="0.25">
      <c r="B16" s="2" t="s">
        <v>128</v>
      </c>
      <c r="C16" s="3" t="s">
        <v>129</v>
      </c>
    </row>
    <row r="17" spans="2:3" x14ac:dyDescent="0.25">
      <c r="B17" s="2" t="s">
        <v>130</v>
      </c>
      <c r="C17" s="3" t="s">
        <v>131</v>
      </c>
    </row>
    <row r="18" spans="2:3" x14ac:dyDescent="0.25">
      <c r="B18" s="2" t="s">
        <v>132</v>
      </c>
      <c r="C18" s="3" t="s">
        <v>133</v>
      </c>
    </row>
    <row r="19" spans="2:3" x14ac:dyDescent="0.25">
      <c r="B19" s="2" t="s">
        <v>134</v>
      </c>
      <c r="C19" s="3" t="s">
        <v>135</v>
      </c>
    </row>
    <row r="20" spans="2:3" x14ac:dyDescent="0.25">
      <c r="B20" s="2" t="s">
        <v>136</v>
      </c>
      <c r="C20" s="3" t="s">
        <v>137</v>
      </c>
    </row>
    <row r="21" spans="2:3" x14ac:dyDescent="0.25">
      <c r="B21" s="2" t="s">
        <v>138</v>
      </c>
      <c r="C21" s="3" t="s">
        <v>139</v>
      </c>
    </row>
    <row r="22" spans="2:3" x14ac:dyDescent="0.25">
      <c r="B22" s="2" t="s">
        <v>140</v>
      </c>
      <c r="C22" s="3" t="s">
        <v>141</v>
      </c>
    </row>
    <row r="23" spans="2:3" x14ac:dyDescent="0.25">
      <c r="B23" s="2" t="s">
        <v>142</v>
      </c>
      <c r="C23" s="3" t="s">
        <v>143</v>
      </c>
    </row>
    <row r="24" spans="2:3" x14ac:dyDescent="0.25">
      <c r="B24" s="2" t="s">
        <v>144</v>
      </c>
      <c r="C24" s="3" t="s">
        <v>145</v>
      </c>
    </row>
    <row r="25" spans="2:3" x14ac:dyDescent="0.25">
      <c r="B25" s="2" t="s">
        <v>146</v>
      </c>
      <c r="C25" s="3" t="s">
        <v>147</v>
      </c>
    </row>
    <row r="26" spans="2:3" x14ac:dyDescent="0.25">
      <c r="B26" s="2" t="s">
        <v>148</v>
      </c>
      <c r="C26" s="3" t="s">
        <v>149</v>
      </c>
    </row>
    <row r="27" spans="2:3" x14ac:dyDescent="0.25">
      <c r="B27" s="2"/>
      <c r="C27" s="3"/>
    </row>
    <row r="28" spans="2:3" x14ac:dyDescent="0.25">
      <c r="B28" s="1" t="s">
        <v>150</v>
      </c>
    </row>
    <row r="29" spans="2:3" x14ac:dyDescent="0.25">
      <c r="B29" s="2" t="s">
        <v>151</v>
      </c>
      <c r="C29" s="3" t="s">
        <v>152</v>
      </c>
    </row>
    <row r="30" spans="2:3" x14ac:dyDescent="0.25">
      <c r="B30" s="2"/>
      <c r="C30" s="3"/>
    </row>
    <row r="31" spans="2:3" x14ac:dyDescent="0.25">
      <c r="B31" s="1" t="s">
        <v>153</v>
      </c>
      <c r="C31" s="3"/>
    </row>
    <row r="32" spans="2:3" x14ac:dyDescent="0.25"/>
    <row r="33" x14ac:dyDescent="0.25"/>
    <row r="34" x14ac:dyDescent="0.25"/>
    <row r="35" x14ac:dyDescent="0.25"/>
    <row r="36" x14ac:dyDescent="0.25"/>
  </sheetData>
  <hyperlinks>
    <hyperlink ref="C5" r:id="rId1" display="http://www.myonlinetraininghub.com/category/excel-charts" xr:uid="{CBA3C5AE-F901-47B0-B67E-A1783E05F6E4}"/>
    <hyperlink ref="C6" r:id="rId2" display="http://www.myonlinetraininghub.com/category/excel-dashboard" xr:uid="{D7A546FB-FBA8-40D4-B30C-D5713B79236C}"/>
    <hyperlink ref="C19" r:id="rId3" xr:uid="{038998E4-0014-4A81-9203-5D2ADFA68058}"/>
    <hyperlink ref="C9" r:id="rId4" display="http://www.myonlinetraininghub.com/excel-webinars" xr:uid="{59ED9355-3D75-41BB-B4EF-7AAAE7367134}"/>
    <hyperlink ref="C29" r:id="rId5" xr:uid="{EADAD965-8DC6-45D9-8D53-73D3EF04FEC7}"/>
    <hyperlink ref="C18" r:id="rId6" xr:uid="{F227F448-016C-426E-970F-EAAAF5E08AD1}"/>
    <hyperlink ref="C4" r:id="rId7" xr:uid="{C3E484EE-D98F-4674-B98D-9E57D1B1F041}"/>
    <hyperlink ref="C12" r:id="rId8" xr:uid="{A507D987-5B9B-4B33-A65C-9356F3F705C6}"/>
    <hyperlink ref="C13" r:id="rId9" xr:uid="{53486588-E007-491F-BC15-4442DD57ABF1}"/>
    <hyperlink ref="C14" r:id="rId10" xr:uid="{C85AE476-008D-4A1D-B7FD-5313A0299D82}"/>
    <hyperlink ref="C15" r:id="rId11" xr:uid="{FB8E88B7-A576-49D4-B6BB-3BA1DC493EAD}"/>
    <hyperlink ref="C16" r:id="rId12" xr:uid="{0156FA2A-8263-4734-A72F-E24048BF94FF}"/>
    <hyperlink ref="C17" r:id="rId13" xr:uid="{3713E75B-1796-435A-BD92-229997677D60}"/>
    <hyperlink ref="C20" r:id="rId14" xr:uid="{AB20A9AD-BAA2-450A-820A-F6FF148068C0}"/>
    <hyperlink ref="C21" r:id="rId15" xr:uid="{CEC07DA0-3EFD-41D1-AD4A-F5B7FA220682}"/>
    <hyperlink ref="C22" r:id="rId16" xr:uid="{047D8E6A-BC21-4621-84A0-758CE29BEFC6}"/>
    <hyperlink ref="C23" r:id="rId17" xr:uid="{2256B14F-C23D-43ED-B65A-1A2AB6EA7DCB}"/>
    <hyperlink ref="C24" r:id="rId18" xr:uid="{D07AA9E9-95A5-492A-A118-A728D44F4904}"/>
    <hyperlink ref="C25" r:id="rId19" xr:uid="{FEA884D9-F3FA-4C59-8E42-6C0A8BE7329D}"/>
    <hyperlink ref="C26" r:id="rId20" xr:uid="{0775090E-8367-45FE-B614-E5EA0105E96E}"/>
  </hyperlinks>
  <pageMargins left="0.7" right="0.7" top="0.75" bottom="0.75" header="0.3" footer="0.3"/>
  <drawing r:id="rId2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�� 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6A9E49C56486844AEA3493470A3BA7F" ma:contentTypeVersion="10" ma:contentTypeDescription="Create a new document." ma:contentTypeScope="" ma:versionID="ee49642cd881f6af9bd43a54f5ae3499">
  <xsd:schema xmlns:xsd="http://www.w3.org/2001/XMLSchema" xmlns:xs="http://www.w3.org/2001/XMLSchema" xmlns:p="http://schemas.microsoft.com/office/2006/metadata/properties" xmlns:ns3="04ec5a1a-e29c-407e-9660-cb4eaaff03ab" xmlns:ns4="98587d8b-32ff-4694-8d3a-6f66eb643b0d" targetNamespace="http://schemas.microsoft.com/office/2006/metadata/properties" ma:root="true" ma:fieldsID="0128113e904f3f2ca999b84155b1dfd6" ns3:_="" ns4:_="">
    <xsd:import namespace="04ec5a1a-e29c-407e-9660-cb4eaaff03ab"/>
    <xsd:import namespace="98587d8b-32ff-4694-8d3a-6f66eb643b0d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4ec5a1a-e29c-407e-9660-cb4eaaff03a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8587d8b-32ff-4694-8d3a-6f66eb643b0d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7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4B241E6-AE4C-4EA5-96CC-6E77ABF1BB4A}">
  <ds:schemaRefs>
    <ds:schemaRef ds:uri="http://schemas.microsoft.com/DataMashup"/>
  </ds:schemaRefs>
</ds:datastoreItem>
</file>

<file path=customXml/itemProps2.xml><?xml version="1.0" encoding="utf-8"?>
<ds:datastoreItem xmlns:ds="http://schemas.openxmlformats.org/officeDocument/2006/customXml" ds:itemID="{8C00B319-165B-4AE8-A6AE-EED707A1FDFE}">
  <ds:schemaRefs>
    <ds:schemaRef ds:uri="http://www.w3.org/XML/1998/namespace"/>
    <ds:schemaRef ds:uri="04ec5a1a-e29c-407e-9660-cb4eaaff03ab"/>
    <ds:schemaRef ds:uri="http://purl.org/dc/dcmitype/"/>
    <ds:schemaRef ds:uri="http://purl.org/dc/elements/1.1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98587d8b-32ff-4694-8d3a-6f66eb643b0d"/>
    <ds:schemaRef ds:uri="http://schemas.microsoft.com/office/2006/metadata/properties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CF6676B0-BE5C-4C14-974A-7289CF51102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4ec5a1a-e29c-407e-9660-cb4eaaff03ab"/>
    <ds:schemaRef ds:uri="98587d8b-32ff-4694-8d3a-6f66eb643b0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76F14EA0-1B09-4BA6-A1E0-FED8521C2BE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Copyright</vt:lpstr>
      <vt:lpstr>Mistake 1</vt:lpstr>
      <vt:lpstr>Mistake 2</vt:lpstr>
      <vt:lpstr>Mistake 3</vt:lpstr>
      <vt:lpstr>Mistake 4</vt:lpstr>
      <vt:lpstr>Mistake 5</vt:lpstr>
      <vt:lpstr>Mistake 6</vt:lpstr>
      <vt:lpstr>Mistake 7</vt:lpstr>
      <vt:lpstr>Spare Data</vt:lpstr>
      <vt:lpstr>More Resources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Mynda Treacy</dc:creator>
  <cp:keywords/>
  <dc:description/>
  <cp:lastModifiedBy>Mynda Treacy</cp:lastModifiedBy>
  <cp:revision/>
  <dcterms:created xsi:type="dcterms:W3CDTF">2019-12-23T04:48:23Z</dcterms:created>
  <dcterms:modified xsi:type="dcterms:W3CDTF">2024-11-25T23:59:10Z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0x01010076A9E49C56486844AEA3493470A3BA7F</vt:lpwstr>
  </property>
</Properties>
</file>